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<sst xmlns="http://schemas.openxmlformats.org/spreadsheetml/2006/main" count="1138" uniqueCount="610">
  <si>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</si>
  <si>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</si>
  <si>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</si>
  <si>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</si>
  <si>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</si>
  <si>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</si>
  <si>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</si>
  <si>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</si>
  <si>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</si>
  <si>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</si>
  <si>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</si>
  <si>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</si>
  <si>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</si>
  <si>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</si>
  <si>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</si>
  <si>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</si>
  <si>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</si>
  <si>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</si>
  <si>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</si>
  <si>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</si>
  <si>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</si>
  <si>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</si>
  <si>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</si>
  <si>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</si>
  <si>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</si>
  <si>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</si>
  <si>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</si>
  <si>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</si>
  <si>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</si>
  <si>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</si>
  <si>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</si>
  <si>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</si>
  <si>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</si>
  <si>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</si>
  <si>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</si>
  <si>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</si>
  <si>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</si>
  <si>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</si>
  <si>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</si>
  <si>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</si>
  <si>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</si>
  <si>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</si>
  <si>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</si>
  <si>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</si>
  <si>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</si>
  <si>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</si>
  <si>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</si>
  <si>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</si>
  <si>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</si>
  <si>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</si>
  <si>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</si>
  <si>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</si>
  <si>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</si>
  <si>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</si>
  <si>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</si>
  <si>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</si>
  <si>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</si>
  <si>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</si>
  <si>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</si>
  <si>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</si>
  <si>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</si>
  <si>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</si>
  <si>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</si>
  <si>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</si>
  <si>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</si>
  <si>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</si>
  <si>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</si>
  <si>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</si>
  <si>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</si>
  <si>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</si>
  <si>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</si>
  <si>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</si>
  <si>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</si>
  <si>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</si>
  <si>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</si>
  <si>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</si>
  <si>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</si>
  <si>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</si>
  <si>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</si>
  <si>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</si>
  <si>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</si>
  <si>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</si>
  <si>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</si>
  <si>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</si>
  <si>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</si>
  <si>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</si>
  <si>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</si>
  <si>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</si>
  <si>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</si>
  <si>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</si>
  <si>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</si>
  <si>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</si>
  <si>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</si>
  <si>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</si>
  <si>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</si>
  <si>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</si>
  <si>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</si>
  <si>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</si>
  <si>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</si>
  <si>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</si>
  <si>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</si>
  <si>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</si>
  <si>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</si>
  <si>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</si>
  <si>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</si>
  <si>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</si>
  <si>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</si>
  <si>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</si>
  <si>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</si>
  <si>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</si>
  <si>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</si>
  <si>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</si>
  <si>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</si>
  <si>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</si>
  <si>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</si>
  <si>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</si>
  <si>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</si>
  <si>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</si>
  <si>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</si>
  <si>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</si>
  <si>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</si>
  <si>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</si>
  <si>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</si>
  <si>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</si>
  <si>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</si>
  <si>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</si>
  <si>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</si>
  <si>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</si>
  <si>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</si>
  <si>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</si>
  <si>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</si>
  <si>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</si>
  <si>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</si>
  <si>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</si>
  <si>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</si>
  <si>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</si>
  <si>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</si>
  <si>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</si>
  <si>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</si>
  <si>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</si>
  <si>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</si>
  <si>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</si>
  <si>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</si>
  <si>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</si>
  <si>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</si>
  <si>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</si>
  <si>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</si>
  <si>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</si>
  <si>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</si>
  <si>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</si>
  <si>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</si>
  <si>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</si>
  <si>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</si>
  <si>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</si>
  <si>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</si>
  <si>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</si>
  <si>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</si>
  <si>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</si>
  <si>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</si>
  <si>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</si>
  <si>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</si>
  <si>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</si>
  <si>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</si>
  <si>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</si>
  <si>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</si>
  <si>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</si>
  <si>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</si>
  <si>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</si>
  <si>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</si>
  <si>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</si>
  <si>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</si>
  <si>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</si>
  <si>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</si>
  <si>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</si>
  <si>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</si>
  <si>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</si>
  <si>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</si>
  <si>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</si>
  <si>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</si>
  <si>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</si>
  <si>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</si>
  <si>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</si>
  <si>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</si>
  <si>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</si>
  <si>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</si>
  <si>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</si>
  <si>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</si>
  <si>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</si>
  <si>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</si>
  <si>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</si>
  <si>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</si>
  <si>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</si>
  <si>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</si>
  <si>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</si>
  <si>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</si>
  <si>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</si>
  <si>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</si>
  <si>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</si>
  <si>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</si>
  <si>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</si>
  <si>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</si>
  <si>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</si>
  <si>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</si>
  <si>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</si>
  <si>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</si>
  <si>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</si>
  <si>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</si>
  <si>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</si>
  <si>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</si>
  <si>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</si>
  <si>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</si>
  <si>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</si>
  <si>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</si>
  <si>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</si>
  <si>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</si>
  <si>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</si>
  <si>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宮城県南三陸町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</si>
  <si>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</si>
  <si>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</si>
  <si>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</si>
  <si>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</si>
  <si>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</si>
  <si>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</si>
  <si>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</si>
  <si>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</si>
  <si>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</si>
  <si>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</si>
  <si>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</si>
  <si>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</si>
  <si>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</si>
  <si>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</si>
  <si>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</si>
  <si>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</si>
  <si>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</si>
  <si>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</si>
  <si>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</si>
  <si>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</si>
  <si>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</si>
  <si>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</si>
  <si>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</si>
  <si>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</si>
  <si>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</si>
  <si>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</si>
  <si>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</si>
  <si>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</si>
  <si>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</si>
  <si>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</si>
  <si>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</si>
  <si>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</si>
  <si>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</si>
  <si>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</si>
  <si>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</si>
  <si>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</si>
  <si>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</si>
  <si>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</si>
  <si>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</si>
  <si>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</si>
  <si>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</si>
  <si>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</si>
  <si>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</si>
  <si>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</si>
  <si>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</si>
  <si>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</si>
  <si>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</si>
  <si>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</si>
  <si>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</si>
  <si>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</si>
  <si>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</si>
  <si>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</si>
  <si>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</si>
  <si>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</si>
  <si>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</si>
  <si>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</si>
  <si>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</si>
  <si>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</si>
  <si>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</si>
  <si>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</si>
  <si>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</si>
  <si>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</si>
  <si>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</si>
  <si>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</si>
  <si>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</si>
  <si>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</si>
  <si>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</si>
  <si>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</si>
  <si>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</si>
  <si>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</si>
  <si>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</si>
  <si>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</si>
  <si>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</si>
  <si>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</si>
  <si>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</si>
  <si>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</si>
  <si>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</si>
  <si>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</si>
  <si>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</si>
  <si>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</si>
  <si>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</si>
  <si>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</si>
  <si>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</si>
  <si>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</si>
  <si>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</si>
  <si>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</si>
  <si>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</si>
  <si>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</si>
  <si>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</si>
  <si>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</si>
  <si>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</si>
  <si>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</si>
  <si>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</si>
  <si>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</si>
  <si>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</si>
  <si>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</si>
  <si>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</si>
  <si>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</si>
  <si>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</si>
  <si>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</si>
  <si>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</si>
  <si>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</si>
  <si>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</si>
  <si>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</si>
  <si>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</si>
  <si>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</si>
  <si>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</si>
  <si>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</si>
  <si>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</si>
  <si>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</si>
  <si>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</si>
  <si>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</si>
  <si>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</si>
  <si>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</si>
  <si>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</si>
  <si>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</si>
  <si>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</si>
  <si>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</si>
  <si>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</si>
  <si>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</si>
  <si>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</si>
  <si>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</si>
  <si>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</si>
  <si>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</si>
  <si>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</si>
  <si>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</si>
  <si>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</si>
  <si>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</si>
  <si>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</si>
  <si>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</si>
  <si>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</si>
  <si>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</si>
  <si>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</si>
  <si>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</si>
  <si>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</si>
  <si>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</si>
  <si>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</si>
  <si>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</si>
  <si>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</si>
  <si>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</si>
  <si>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</si>
  <si>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</si>
  <si>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</si>
  <si>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</si>
  <si>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</si>
  <si>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</si>
  <si>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</si>
  <si>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</si>
  <si>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</si>
  <si>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</si>
  <si>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</si>
  <si>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</si>
  <si>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</si>
  <si>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</si>
  <si>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宮城県南三陸町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</si>
  <si>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</si>
  <si>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</si>
  <si>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</si>
  <si>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</si>
  <si>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</si>
  <si>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</si>
  <si>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</si>
  <si>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</si>
  <si>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</si>
  <si>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</si>
  <si>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</si>
  <si>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</si>
  <si>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</si>
  <si>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</si>
  <si>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</si>
  <si>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</si>
  <si>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</si>
  <si>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</si>
  <si>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</si>
  <si>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</si>
  <si>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</si>
  <si>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</si>
  <si>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</si>
  <si>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</si>
  <si>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</si>
  <si>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</si>
  <si>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</si>
  <si>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</si>
  <si>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</si>
  <si>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</si>
  <si>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</si>
  <si>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</si>
  <si>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</si>
  <si>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</si>
  <si>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</si>
  <si>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</si>
  <si>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</si>
  <si>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</si>
  <si>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</si>
  <si>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訪問看護ステーション事業会計</t>
    <phoneticPr fontId="5"/>
  </si>
  <si>
    <t>市場事業特別会計</t>
    <phoneticPr fontId="5"/>
  </si>
  <si>
    <t>法非適用企業</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</si>
  <si>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</si>
  <si>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</si>
  <si>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</si>
  <si>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</si>
  <si>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</si>
  <si>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</si>
  <si>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</si>
  <si>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</si>
  <si>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</si>
  <si>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</si>
  <si>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</si>
  <si>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</si>
  <si>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</si>
  <si>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</si>
  <si>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</si>
  <si>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</si>
  <si>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</si>
  <si>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</si>
  <si>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</si>
  <si>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</si>
  <si>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</si>
  <si>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</si>
  <si>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</si>
  <si>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</si>
  <si>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</si>
  <si>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</si>
  <si>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</si>
  <si>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</si>
  <si>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</si>
  <si>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</si>
  <si>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</si>
  <si>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</si>
  <si>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</si>
  <si>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</si>
  <si>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</si>
  <si>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</si>
  <si>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</si>
  <si>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</si>
  <si>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</si>
  <si>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</si>
  <si>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</si>
  <si>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</si>
  <si>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</si>
  <si>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</si>
  <si>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</si>
  <si>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</si>
  <si>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</si>
  <si>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</si>
  <si>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</si>
  <si>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</si>
  <si>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</si>
  <si>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</si>
  <si>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</si>
  <si>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</si>
  <si>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</si>
  <si>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</si>
  <si>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</si>
  <si>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</si>
  <si>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</si>
  <si>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</si>
  <si>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</si>
  <si>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</si>
  <si>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</si>
  <si>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</si>
  <si>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</si>
  <si>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</si>
  <si>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</si>
  <si>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</si>
  <si>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</si>
  <si>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</si>
  <si>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</si>
  <si>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</si>
  <si>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</si>
  <si>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</si>
  <si>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</si>
  <si>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</si>
  <si>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</si>
  <si>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</si>
  <si>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</si>
  <si>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</si>
  <si>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</si>
  <si>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</si>
  <si>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</si>
  <si>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</si>
  <si>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</si>
  <si>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</si>
  <si>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</si>
  <si>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</si>
  <si>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</si>
  <si>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</si>
  <si>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</si>
  <si>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</si>
  <si>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</si>
  <si>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</si>
  <si>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</si>
  <si>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</si>
  <si>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</si>
  <si>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</si>
  <si>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</si>
  <si>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</si>
  <si>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</si>
  <si>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</si>
  <si>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</si>
  <si>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</si>
  <si>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</si>
  <si>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</si>
  <si>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</si>
  <si>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</si>
  <si>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</si>
  <si>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</si>
  <si>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</si>
  <si>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</si>
  <si>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</si>
  <si>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</si>
  <si>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</si>
  <si>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</si>
  <si>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</si>
  <si>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</si>
  <si>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</si>
  <si>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</si>
  <si>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</si>
  <si>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</si>
  <si>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</si>
  <si>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</si>
  <si>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</si>
  <si>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</si>
  <si>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</si>
  <si>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</si>
  <si>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</si>
  <si>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</si>
  <si>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</si>
  <si>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</si>
  <si>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</si>
  <si>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</si>
  <si>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</si>
  <si>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</si>
  <si>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</si>
  <si>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</si>
  <si>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</si>
  <si>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</si>
  <si>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</si>
  <si>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</si>
  <si>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</si>
  <si>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</si>
  <si>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</si>
  <si>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</si>
  <si>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</si>
  <si>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13.16</t>
  </si>
  <si>
    <t>▲ 63.64</t>
  </si>
  <si>
    <t>▲ 61.61</t>
  </si>
  <si>
    <t>▲ 3.57</t>
  </si>
  <si>
    <t>▲ 21.48</t>
  </si>
  <si>
    <t>一般会計</t>
  </si>
  <si>
    <t>国民健康保険特別会計</t>
  </si>
  <si>
    <t>病院事業会計</t>
  </si>
  <si>
    <t>介護保険特別会計</t>
  </si>
  <si>
    <t>公共下水道事業特別会計</t>
  </si>
  <si>
    <t>訪問看護ステーション事業会計</t>
  </si>
  <si>
    <t>後期高齢者医療特別会計</t>
  </si>
  <si>
    <t>市場事業特別会計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</si>
  <si>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</si>
  <si>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</si>
  <si>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</si>
  <si>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</si>
  <si>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</si>
  <si>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</si>
  <si>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</si>
  <si>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</si>
  <si>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</si>
  <si>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</si>
  <si>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</si>
  <si>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</si>
  <si>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</si>
  <si>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</si>
  <si>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</si>
  <si>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</si>
  <si>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t>
    <phoneticPr fontId="2"/>
  </si>
  <si>
    <t>公共施設維持管理基金</t>
    <rPh sb="0" eb="4">
      <t>コウキョウシセツ</t>
    </rPh>
    <rPh sb="4" eb="10">
      <t>イジカンリキキン</t>
    </rPh>
    <phoneticPr fontId="5"/>
  </si>
  <si>
    <t>合併振興基金</t>
    <rPh sb="0" eb="6">
      <t>ガッペイシンコウキキン</t>
    </rPh>
    <phoneticPr fontId="5"/>
  </si>
  <si>
    <t>震災復興基金</t>
    <rPh sb="0" eb="6">
      <t>シンサイフッコウキキン</t>
    </rPh>
    <phoneticPr fontId="5"/>
  </si>
  <si>
    <t>地域復興基金</t>
    <rPh sb="0" eb="6">
      <t>チイキフッコウキキン</t>
    </rPh>
    <phoneticPr fontId="5"/>
  </si>
  <si>
    <t>ふるさとまちづくり基金</t>
    <rPh sb="9" eb="11">
      <t>キキン</t>
    </rPh>
    <phoneticPr fontId="5"/>
  </si>
  <si>
    <t>株式会社南三陸まちづくり未来</t>
    <rPh sb="0" eb="4">
      <t>カブシキガイシャ</t>
    </rPh>
    <rPh sb="4" eb="7">
      <t>ミナミサンリク</t>
    </rPh>
    <rPh sb="12" eb="14">
      <t>ミライ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</si>
  <si>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</si>
  <si>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</si>
  <si>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</si>
  <si>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</si>
  <si>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24年度から0となっている。財政調整基金等の充当可能基金が多額であることが大きな要因となっている。今後、基金残高が減少することが予想されるため、今後も公債費等義務的経費の削減を中心とする行政改革を進め、財政の健全化に努める。
　有形固定資産減価償却率については、東日本大震災の復旧・復興事業で新規施設が増加したことにより、低い水準となっている。今後、施設の修繕・更新費用が増大する一方で人口や財政規模が減少する見込みであることから、施設の長寿命化に努めるとともに、統廃合や複合化を検討して公共施設の総量の圧縮を図る。</t>
    <rPh sb="1" eb="3">
      <t>ショウライ</t>
    </rPh>
    <rPh sb="3" eb="5">
      <t>フタン</t>
    </rPh>
    <rPh sb="5" eb="7">
      <t>ヒリツ</t>
    </rPh>
    <rPh sb="13" eb="15">
      <t>ヘイセイ</t>
    </rPh>
    <rPh sb="17" eb="19">
      <t>ネンド</t>
    </rPh>
    <rPh sb="29" eb="35">
      <t>ザイセイチョウセイキキン</t>
    </rPh>
    <rPh sb="35" eb="36">
      <t>トウ</t>
    </rPh>
    <rPh sb="37" eb="41">
      <t>ジュウトウカノウ</t>
    </rPh>
    <rPh sb="41" eb="43">
      <t>キキン</t>
    </rPh>
    <rPh sb="44" eb="46">
      <t>タガク</t>
    </rPh>
    <rPh sb="52" eb="53">
      <t>オオ</t>
    </rPh>
    <rPh sb="55" eb="57">
      <t>ヨウイン</t>
    </rPh>
    <rPh sb="64" eb="66">
      <t>コンゴ</t>
    </rPh>
    <rPh sb="67" eb="71">
      <t>キキンザンダカ</t>
    </rPh>
    <rPh sb="72" eb="74">
      <t>ゲンショウ</t>
    </rPh>
    <rPh sb="79" eb="81">
      <t>ヨソウ</t>
    </rPh>
    <rPh sb="87" eb="89">
      <t>コンゴ</t>
    </rPh>
    <rPh sb="90" eb="93">
      <t>コウサイヒ</t>
    </rPh>
    <rPh sb="93" eb="94">
      <t>トウ</t>
    </rPh>
    <rPh sb="94" eb="99">
      <t>ギムテキケイヒ</t>
    </rPh>
    <rPh sb="100" eb="102">
      <t>サクゲン</t>
    </rPh>
    <rPh sb="103" eb="105">
      <t>チュウシン</t>
    </rPh>
    <rPh sb="108" eb="112">
      <t>ギョウセイカイカク</t>
    </rPh>
    <rPh sb="113" eb="114">
      <t>スス</t>
    </rPh>
    <rPh sb="116" eb="118">
      <t>ザイセイ</t>
    </rPh>
    <rPh sb="119" eb="122">
      <t>ケンゼンカ</t>
    </rPh>
    <rPh sb="123" eb="124">
      <t>ツト</t>
    </rPh>
    <rPh sb="129" eb="131">
      <t>ユウケイ</t>
    </rPh>
    <rPh sb="131" eb="133">
      <t>コテイ</t>
    </rPh>
    <rPh sb="133" eb="135">
      <t>シサン</t>
    </rPh>
    <rPh sb="135" eb="137">
      <t>ゲンカ</t>
    </rPh>
    <rPh sb="137" eb="140">
      <t>ショウキャクリツ</t>
    </rPh>
    <rPh sb="146" eb="149">
      <t>ヒガシニホン</t>
    </rPh>
    <rPh sb="149" eb="152">
      <t>ダイシンサイ</t>
    </rPh>
    <rPh sb="153" eb="155">
      <t>フッキュウ</t>
    </rPh>
    <rPh sb="156" eb="158">
      <t>フッコウ</t>
    </rPh>
    <rPh sb="158" eb="160">
      <t>ジギョウ</t>
    </rPh>
    <rPh sb="161" eb="163">
      <t>シンキ</t>
    </rPh>
    <rPh sb="163" eb="165">
      <t>シセツ</t>
    </rPh>
    <rPh sb="166" eb="168">
      <t>ゾウカ</t>
    </rPh>
    <rPh sb="176" eb="177">
      <t>ヒク</t>
    </rPh>
    <rPh sb="178" eb="180">
      <t>スイジュン</t>
    </rPh>
    <rPh sb="187" eb="189">
      <t>コンゴ</t>
    </rPh>
    <rPh sb="190" eb="192">
      <t>シセツ</t>
    </rPh>
    <rPh sb="193" eb="195">
      <t>シュウゼン</t>
    </rPh>
    <rPh sb="196" eb="198">
      <t>コウシン</t>
    </rPh>
    <rPh sb="198" eb="200">
      <t>ヒヨウ</t>
    </rPh>
    <rPh sb="201" eb="203">
      <t>ゾウダイ</t>
    </rPh>
    <rPh sb="205" eb="207">
      <t>イッポウ</t>
    </rPh>
    <rPh sb="208" eb="210">
      <t>ジンコウ</t>
    </rPh>
    <rPh sb="211" eb="215">
      <t>ザイセイキボ</t>
    </rPh>
    <rPh sb="216" eb="218">
      <t>ゲンショウ</t>
    </rPh>
    <rPh sb="220" eb="222">
      <t>ミコ</t>
    </rPh>
    <rPh sb="231" eb="233">
      <t>シセツ</t>
    </rPh>
    <rPh sb="234" eb="238">
      <t>チョウジュミョウカ</t>
    </rPh>
    <rPh sb="239" eb="240">
      <t>ツト</t>
    </rPh>
    <rPh sb="247" eb="250">
      <t>トウハイゴウ</t>
    </rPh>
    <rPh sb="251" eb="254">
      <t>フクゴウカ</t>
    </rPh>
    <rPh sb="255" eb="257">
      <t>ケントウ</t>
    </rPh>
    <rPh sb="259" eb="263">
      <t>コウキョウシセツ</t>
    </rPh>
    <rPh sb="264" eb="266">
      <t>ソウリョウ</t>
    </rPh>
    <rPh sb="267" eb="269">
      <t>アッシュク</t>
    </rPh>
    <rPh sb="270" eb="271">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</si>
  <si>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</si>
  <si>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</si>
  <si>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</si>
  <si>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</si>
  <si>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</si>
  <si>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</si>
  <si>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24年度から0となっている。財政調整基金等の充当可能基金が多額であることが大きな要因となっている。今後、基金残高が減少することが予想されるため、今後も公債費等義務的経費の削減を中心とする行政改革を進め、財政の健全化に努める。
　実質公債比率については、東日本大震災後に整備した施設に係る地方債（公営住宅建設事業債・合併特例債・過疎対策事業債）の元金償還開始に伴い、増加傾向にある。今後は、事業の緊急性・住民ニーズを的確に把握し、地方債の新規発行の抑制と計画的な財政運営に努める。</t>
    <rPh sb="129" eb="131">
      <t>ジッシツ</t>
    </rPh>
    <rPh sb="131" eb="135">
      <t>コウサイヒリツ</t>
    </rPh>
    <rPh sb="141" eb="144">
      <t>ヒガシニホン</t>
    </rPh>
    <rPh sb="144" eb="148">
      <t>ダイシンサイゴ</t>
    </rPh>
    <rPh sb="149" eb="151">
      <t>セイビ</t>
    </rPh>
    <rPh sb="153" eb="155">
      <t>シセツ</t>
    </rPh>
    <rPh sb="156" eb="157">
      <t>カカワ</t>
    </rPh>
    <rPh sb="158" eb="161">
      <t>チホウサイ</t>
    </rPh>
    <rPh sb="162" eb="166">
      <t>コウエイジュウタク</t>
    </rPh>
    <rPh sb="166" eb="168">
      <t>ケンセツ</t>
    </rPh>
    <rPh sb="168" eb="171">
      <t>ジギョウサイ</t>
    </rPh>
    <rPh sb="172" eb="177">
      <t>ガッペイトクレイサイ</t>
    </rPh>
    <rPh sb="178" eb="185">
      <t>カソタイサクジギョウサイ</t>
    </rPh>
    <rPh sb="187" eb="189">
      <t>ガンキン</t>
    </rPh>
    <rPh sb="189" eb="191">
      <t>ショウカン</t>
    </rPh>
    <rPh sb="191" eb="193">
      <t>カイシ</t>
    </rPh>
    <rPh sb="194" eb="195">
      <t>トモナ</t>
    </rPh>
    <rPh sb="197" eb="199">
      <t>ゾウカ</t>
    </rPh>
    <rPh sb="199" eb="201">
      <t>ケイコウ</t>
    </rPh>
    <rPh sb="205" eb="207">
      <t>コンゴ</t>
    </rPh>
    <rPh sb="209" eb="211">
      <t>ジギョウ</t>
    </rPh>
    <rPh sb="212" eb="215">
      <t>キンキュウセイ</t>
    </rPh>
    <rPh sb="216" eb="218">
      <t>ジュウミン</t>
    </rPh>
    <rPh sb="222" eb="224">
      <t>テキカク</t>
    </rPh>
    <rPh sb="225" eb="227">
      <t>ハアク</t>
    </rPh>
    <rPh sb="229" eb="232">
      <t>チホウサイ</t>
    </rPh>
    <rPh sb="233" eb="235">
      <t>シンキ</t>
    </rPh>
    <rPh sb="235" eb="237">
      <t>ハッコウ</t>
    </rPh>
    <rPh sb="238" eb="240">
      <t>ヨクセイ</t>
    </rPh>
    <rPh sb="241" eb="244">
      <t>ケイカクテキ</t>
    </rPh>
    <rPh sb="245" eb="249">
      <t>ザイセイウンエイ</t>
    </rPh>
    <rPh sb="250" eb="25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</si>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</sst>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5AAF-485A-BC98-EE4B01FFE3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1718506</c:v>
                </c:pt>
                <c:pt idx="1">
                  <c:v>892296</c:v>
                </c:pt>
                <c:pt idx="2">
                  <c:v>535267</c:v>
                </c:pt>
                <c:pt idx="3">
                  <c:v>467697</c:v>
                </c:pt>
                <c:pt idx="4">
                  <c:v>427310</c:v>
                </c:pt>
              </c:numCache>
            </c:numRef>
          </c:val>
          <c:smooth val="0"/>
          <c:extLst>
            <c:ext xmlns:c16="http://schemas.microsoft.com/office/drawing/2014/chart" uri="{C3380CC4-5D6E-409C-BE32-E72D297353CC}">
              <c16:uniqueId val="{00000001-5AAF-485A-BC98-EE4B01FFE3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41.1</c:v>
                </c:pt>
                <c:pt idx="1">
                  <c:v>23.71</c:v>
                </c:pt>
                <c:pt idx="2">
                  <c:v>30.49</c:v>
                </c:pt>
                <c:pt idx="3">
                  <c:v>29.64</c:v>
                </c:pt>
                <c:pt idx="4">
                  <c:v>27.77</c:v>
                </c:pt>
              </c:numCache>
            </c:numRef>
          </c:val>
          <c:extLst>
            <c:ext xmlns:c16="http://schemas.microsoft.com/office/drawing/2014/chart" uri="{C3380CC4-5D6E-409C-BE32-E72D297353CC}">
              <c16:uniqueId val="{00000000-495F-4B0B-90D9-D46BDE4FE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151.12</c:v>
                </c:pt>
                <c:pt idx="1">
                  <c:v>130.47</c:v>
                </c:pt>
                <c:pt idx="2">
                  <c:v>75.709999999999994</c:v>
                </c:pt>
                <c:pt idx="3">
                  <c:v>88.16</c:v>
                </c:pt>
                <c:pt idx="4">
                  <c:v>79.86</c:v>
                </c:pt>
              </c:numCache>
            </c:numRef>
          </c:val>
          <c:extLst>
            <c:ext xmlns:c16="http://schemas.microsoft.com/office/drawing/2014/chart" uri="{C3380CC4-5D6E-409C-BE32-E72D297353CC}">
              <c16:uniqueId val="{00000001-495F-4B0B-90D9-D46BDE4FEC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-13.16</c:v>
                </c:pt>
                <c:pt idx="1">
                  <c:v>-63.64</c:v>
                </c:pt>
                <c:pt idx="2">
                  <c:v>-61.61</c:v>
                </c:pt>
                <c:pt idx="3">
                  <c:v>-3.57</c:v>
                </c:pt>
                <c:pt idx="4">
                  <c:v>-21.48</c:v>
                </c:pt>
              </c:numCache>
            </c:numRef>
          </c:val>
          <c:smooth val="0"/>
          <c:extLst>
            <c:ext xmlns:c16="http://schemas.microsoft.com/office/drawing/2014/chart" uri="{C3380CC4-5D6E-409C-BE32-E72D297353CC}">
              <c16:uniqueId val="{00000002-495F-4B0B-90D9-D46BDE4FEC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0.95</c:v>
                </c:pt>
                <c:pt idx="2">
                  <c:v>#N/A</c:v>
                </c:pt>
                <c:pt idx="3">
                  <c:v>5.66</c:v>
                </c:pt>
                <c:pt idx="4">
                  <c:v>#N/A</c:v>
                </c:pt>
                <c:pt idx="5">
                  <c:v>2.91</c:v>
                </c:pt>
                <c:pt idx="6">
                  <c:v>#N/A</c:v>
                </c:pt>
                <c:pt idx="7">
                  <c:v>0</c:v>
                </c:pt>
                <c:pt idx="8">
                  <c:v>#N/A</c:v>
                </c:pt>
                <c:pt idx="9">
                  <c:v>0</c:v>
                </c:pt>
              </c:numCache>
            </c:numRef>
          </c:val>
          <c:extLst>
            <c:ext xmlns:c16="http://schemas.microsoft.com/office/drawing/2014/chart" uri="{C3380CC4-5D6E-409C-BE32-E72D297353CC}">
              <c16:uniqueId val="{00000000-FA78-4118-9BAE-EFAD97D6BD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78-4118-9BAE-EFAD97D6BD04}"/>
            </c:ext>
          </c:extLst>
        </c:ser>
        <c:ser>
          <c:idx val="2"/>
          <c:order val="2"/>
          <c:tx>
            <c:strRef>
              <c:f>データシート!$A$29</c:f>
              <c:strCache>
                <c:ptCount val="1"/>
                <c:pt idx="0">
                  <c:v>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0.16</c:v>
                </c:pt>
                <c:pt idx="4">
                  <c:v>#N/A</c:v>
                </c:pt>
                <c:pt idx="5">
                  <c:v>7.0000000000000007E-2</c:v>
                </c:pt>
                <c:pt idx="6">
                  <c:v>#N/A</c:v>
                </c:pt>
                <c:pt idx="7">
                  <c:v>0</c:v>
                </c:pt>
                <c:pt idx="8">
                  <c:v>#N/A</c:v>
                </c:pt>
                <c:pt idx="9">
                  <c:v>0.03</c:v>
                </c:pt>
              </c:numCache>
            </c:numRef>
          </c:val>
          <c:extLst>
            <c:ext xmlns:c16="http://schemas.microsoft.com/office/drawing/2014/chart" uri="{C3380CC4-5D6E-409C-BE32-E72D297353CC}">
              <c16:uniqueId val="{00000002-FA78-4118-9BAE-EFAD97D6BD0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0.06</c:v>
                </c:pt>
                <c:pt idx="4">
                  <c:v>#N/A</c:v>
                </c:pt>
                <c:pt idx="5">
                  <c:v>0.11</c:v>
                </c:pt>
                <c:pt idx="6">
                  <c:v>#N/A</c:v>
                </c:pt>
                <c:pt idx="7">
                  <c:v>0.09</c:v>
                </c:pt>
                <c:pt idx="8">
                  <c:v>#N/A</c:v>
                </c:pt>
                <c:pt idx="9">
                  <c:v>0.12</c:v>
                </c:pt>
              </c:numCache>
            </c:numRef>
          </c:val>
          <c:extLst>
            <c:ext xmlns:c16="http://schemas.microsoft.com/office/drawing/2014/chart" uri="{C3380CC4-5D6E-409C-BE32-E72D297353CC}">
              <c16:uniqueId val="{00000003-FA78-4118-9BAE-EFAD97D6BD04}"/>
            </c:ext>
          </c:extLst>
        </c:ser>
        <c:ser>
          <c:idx val="4"/>
          <c:order val="4"/>
          <c:tx>
            <c:strRef>
              <c:f>データシート!$A$31</c:f>
              <c:strCache>
                <c:ptCount val="1"/>
                <c:pt idx="0">
                  <c:v>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0.32</c:v>
                </c:pt>
                <c:pt idx="4">
                  <c:v>#N/A</c:v>
                </c:pt>
                <c:pt idx="5">
                  <c:v>0.39</c:v>
                </c:pt>
                <c:pt idx="6">
                  <c:v>#N/A</c:v>
                </c:pt>
                <c:pt idx="7">
                  <c:v>0.49</c:v>
                </c:pt>
                <c:pt idx="8">
                  <c:v>#N/A</c:v>
                </c:pt>
                <c:pt idx="9">
                  <c:v>0.61</c:v>
                </c:pt>
              </c:numCache>
            </c:numRef>
          </c:val>
          <c:extLst>
            <c:ext xmlns:c16="http://schemas.microsoft.com/office/drawing/2014/chart" uri="{C3380CC4-5D6E-409C-BE32-E72D297353CC}">
              <c16:uniqueId val="{00000004-FA78-4118-9BAE-EFAD97D6BD0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7.0000000000000007E-2</c:v>
                </c:pt>
                <c:pt idx="6">
                  <c:v>#N/A</c:v>
                </c:pt>
                <c:pt idx="7">
                  <c:v>0.2</c:v>
                </c:pt>
                <c:pt idx="8">
                  <c:v>#N/A</c:v>
                </c:pt>
                <c:pt idx="9">
                  <c:v>0.77</c:v>
                </c:pt>
              </c:numCache>
            </c:numRef>
          </c:val>
          <c:extLst>
            <c:ext xmlns:c16="http://schemas.microsoft.com/office/drawing/2014/chart" uri="{C3380CC4-5D6E-409C-BE32-E72D297353CC}">
              <c16:uniqueId val="{00000005-FA78-4118-9BAE-EFAD97D6BD0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2.41</c:v>
                </c:pt>
                <c:pt idx="2">
                  <c:v>#N/A</c:v>
                </c:pt>
                <c:pt idx="3">
                  <c:v>1.76</c:v>
                </c:pt>
                <c:pt idx="4">
                  <c:v>#N/A</c:v>
                </c:pt>
                <c:pt idx="5">
                  <c:v>1.71</c:v>
                </c:pt>
                <c:pt idx="6">
                  <c:v>#N/A</c:v>
                </c:pt>
                <c:pt idx="7">
                  <c:v>1.8</c:v>
                </c:pt>
                <c:pt idx="8">
                  <c:v>#N/A</c:v>
                </c:pt>
                <c:pt idx="9">
                  <c:v>0.91</c:v>
                </c:pt>
              </c:numCache>
            </c:numRef>
          </c:val>
          <c:extLst>
            <c:ext xmlns:c16="http://schemas.microsoft.com/office/drawing/2014/chart" uri="{C3380CC4-5D6E-409C-BE32-E72D297353CC}">
              <c16:uniqueId val="{00000006-FA78-4118-9BAE-EFAD97D6BD0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2.37</c:v>
                </c:pt>
              </c:numCache>
            </c:numRef>
          </c:val>
          <c:extLst>
            <c:ext xmlns:c16="http://schemas.microsoft.com/office/drawing/2014/chart" uri="{C3380CC4-5D6E-409C-BE32-E72D297353CC}">
              <c16:uniqueId val="{00000007-FA78-4118-9BAE-EFAD97D6BD0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3.91</c:v>
                </c:pt>
                <c:pt idx="2">
                  <c:v>#N/A</c:v>
                </c:pt>
                <c:pt idx="3">
                  <c:v>6.61</c:v>
                </c:pt>
                <c:pt idx="4">
                  <c:v>#N/A</c:v>
                </c:pt>
                <c:pt idx="5">
                  <c:v>4.5999999999999996</c:v>
                </c:pt>
                <c:pt idx="6">
                  <c:v>#N/A</c:v>
                </c:pt>
                <c:pt idx="7">
                  <c:v>2.2799999999999998</c:v>
                </c:pt>
                <c:pt idx="8">
                  <c:v>#N/A</c:v>
                </c:pt>
                <c:pt idx="9">
                  <c:v>2.82</c:v>
                </c:pt>
              </c:numCache>
            </c:numRef>
          </c:val>
          <c:extLst>
            <c:ext xmlns:c16="http://schemas.microsoft.com/office/drawing/2014/chart" uri="{C3380CC4-5D6E-409C-BE32-E72D297353CC}">
              <c16:uniqueId val="{00000008-FA78-4118-9BAE-EFAD97D6BD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41.1</c:v>
                </c:pt>
                <c:pt idx="2">
                  <c:v>#N/A</c:v>
                </c:pt>
                <c:pt idx="3">
                  <c:v>23.71</c:v>
                </c:pt>
                <c:pt idx="4">
                  <c:v>#N/A</c:v>
                </c:pt>
                <c:pt idx="5">
                  <c:v>30.49</c:v>
                </c:pt>
                <c:pt idx="6">
                  <c:v>#N/A</c:v>
                </c:pt>
                <c:pt idx="7">
                  <c:v>29.63</c:v>
                </c:pt>
                <c:pt idx="8">
                  <c:v>#N/A</c:v>
                </c:pt>
                <c:pt idx="9">
                  <c:v>27.77</c:v>
                </c:pt>
              </c:numCache>
            </c:numRef>
          </c:val>
          <c:extLst>
            <c:ext xmlns:c16="http://schemas.microsoft.com/office/drawing/2014/chart" uri="{C3380CC4-5D6E-409C-BE32-E72D297353CC}">
              <c16:uniqueId val="{00000009-FA78-4118-9BAE-EFAD97D6BD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737</c:v>
                </c:pt>
                <c:pt idx="5">
                  <c:v>737</c:v>
                </c:pt>
                <c:pt idx="8">
                  <c:v>787</c:v>
                </c:pt>
                <c:pt idx="11">
                  <c:v>845</c:v>
                </c:pt>
                <c:pt idx="14">
                  <c:v>859</c:v>
                </c:pt>
              </c:numCache>
            </c:numRef>
          </c:val>
          <c:extLst>
            <c:ext xmlns:c16="http://schemas.microsoft.com/office/drawing/2014/chart" uri="{C3380CC4-5D6E-409C-BE32-E72D297353CC}">
              <c16:uniqueId val="{00000000-D3A0-46CF-B954-B594A02A42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A0-46CF-B954-B594A02A42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2-D3A0-46CF-B954-B594A02A42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9</c:v>
                </c:pt>
                <c:pt idx="6">
                  <c:v>11</c:v>
                </c:pt>
                <c:pt idx="9">
                  <c:v>10</c:v>
                </c:pt>
                <c:pt idx="12">
                  <c:v>9</c:v>
                </c:pt>
              </c:numCache>
            </c:numRef>
          </c:val>
          <c:extLst>
            <c:ext xmlns:c16="http://schemas.microsoft.com/office/drawing/2014/chart" uri="{C3380CC4-5D6E-409C-BE32-E72D297353CC}">
              <c16:uniqueId val="{00000003-D3A0-46CF-B954-B594A02A42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172</c:v>
                </c:pt>
                <c:pt idx="3">
                  <c:v>171</c:v>
                </c:pt>
                <c:pt idx="6">
                  <c:v>175</c:v>
                </c:pt>
                <c:pt idx="9">
                  <c:v>176</c:v>
                </c:pt>
                <c:pt idx="12">
                  <c:v>94</c:v>
                </c:pt>
              </c:numCache>
            </c:numRef>
          </c:val>
          <c:extLst>
            <c:ext xmlns:c16="http://schemas.microsoft.com/office/drawing/2014/chart" uri="{C3380CC4-5D6E-409C-BE32-E72D297353CC}">
              <c16:uniqueId val="{00000004-D3A0-46CF-B954-B594A02A42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A0-46CF-B954-B594A02A42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A0-46CF-B954-B594A02A42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980</c:v>
                </c:pt>
                <c:pt idx="3">
                  <c:v>808</c:v>
                </c:pt>
                <c:pt idx="6">
                  <c:v>874</c:v>
                </c:pt>
                <c:pt idx="9">
                  <c:v>1010</c:v>
                </c:pt>
                <c:pt idx="12">
                  <c:v>1231</c:v>
                </c:pt>
              </c:numCache>
            </c:numRef>
          </c:val>
          <c:extLst>
            <c:ext xmlns:c16="http://schemas.microsoft.com/office/drawing/2014/chart" uri="{C3380CC4-5D6E-409C-BE32-E72D297353CC}">
              <c16:uniqueId val="{00000007-D3A0-46CF-B954-B594A02A42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427</c:v>
                </c:pt>
                <c:pt idx="2">
                  <c:v>#N/A</c:v>
                </c:pt>
                <c:pt idx="3">
                  <c:v>#N/A</c:v>
                </c:pt>
                <c:pt idx="4">
                  <c:v>253</c:v>
                </c:pt>
                <c:pt idx="5">
                  <c:v>#N/A</c:v>
                </c:pt>
                <c:pt idx="6">
                  <c:v>#N/A</c:v>
                </c:pt>
                <c:pt idx="7">
                  <c:v>274</c:v>
                </c:pt>
                <c:pt idx="8">
                  <c:v>#N/A</c:v>
                </c:pt>
                <c:pt idx="9">
                  <c:v>#N/A</c:v>
                </c:pt>
                <c:pt idx="10">
                  <c:v>351</c:v>
                </c:pt>
                <c:pt idx="11">
                  <c:v>#N/A</c:v>
                </c:pt>
                <c:pt idx="12">
                  <c:v>#N/A</c:v>
                </c:pt>
                <c:pt idx="13">
                  <c:v>475</c:v>
                </c:pt>
                <c:pt idx="14">
                  <c:v>#N/A</c:v>
                </c:pt>
              </c:numCache>
            </c:numRef>
          </c:val>
          <c:smooth val="0"/>
          <c:extLst>
            <c:ext xmlns:c16="http://schemas.microsoft.com/office/drawing/2014/chart" uri="{C3380CC4-5D6E-409C-BE32-E72D297353CC}">
              <c16:uniqueId val="{00000008-D3A0-46CF-B954-B594A02A42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7698</c:v>
                </c:pt>
                <c:pt idx="5">
                  <c:v>7930</c:v>
                </c:pt>
                <c:pt idx="8">
                  <c:v>7974</c:v>
                </c:pt>
                <c:pt idx="11">
                  <c:v>7904</c:v>
                </c:pt>
                <c:pt idx="14">
                  <c:v>8128</c:v>
                </c:pt>
              </c:numCache>
            </c:numRef>
          </c:val>
          <c:extLst>
            <c:ext xmlns:c16="http://schemas.microsoft.com/office/drawing/2014/chart" uri="{C3380CC4-5D6E-409C-BE32-E72D297353CC}">
              <c16:uniqueId val="{00000000-637B-488A-AB59-638D10ED70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418</c:v>
                </c:pt>
                <c:pt idx="5">
                  <c:v>1303</c:v>
                </c:pt>
                <c:pt idx="8">
                  <c:v>2210</c:v>
                </c:pt>
                <c:pt idx="11">
                  <c:v>2680</c:v>
                </c:pt>
                <c:pt idx="14">
                  <c:v>1899</c:v>
                </c:pt>
              </c:numCache>
            </c:numRef>
          </c:val>
          <c:extLst>
            <c:ext xmlns:c16="http://schemas.microsoft.com/office/drawing/2014/chart" uri="{C3380CC4-5D6E-409C-BE32-E72D297353CC}">
              <c16:uniqueId val="{00000001-637B-488A-AB59-638D10ED70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11607</c:v>
                </c:pt>
                <c:pt idx="5">
                  <c:v>10048</c:v>
                </c:pt>
                <c:pt idx="8">
                  <c:v>7957</c:v>
                </c:pt>
                <c:pt idx="11">
                  <c:v>9351</c:v>
                </c:pt>
                <c:pt idx="14">
                  <c:v>10184</c:v>
                </c:pt>
              </c:numCache>
            </c:numRef>
          </c:val>
          <c:extLst>
            <c:ext xmlns:c16="http://schemas.microsoft.com/office/drawing/2014/chart" uri="{C3380CC4-5D6E-409C-BE32-E72D297353CC}">
              <c16:uniqueId val="{00000002-637B-488A-AB59-638D10ED70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7B-488A-AB59-638D10ED70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7B-488A-AB59-638D10ED70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9</c:v>
                </c:pt>
                <c:pt idx="12">
                  <c:v>0</c:v>
                </c:pt>
              </c:numCache>
            </c:numRef>
          </c:val>
          <c:extLst>
            <c:ext xmlns:c16="http://schemas.microsoft.com/office/drawing/2014/chart" uri="{C3380CC4-5D6E-409C-BE32-E72D297353CC}">
              <c16:uniqueId val="{00000005-637B-488A-AB59-638D10ED70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843</c:v>
                </c:pt>
                <c:pt idx="3">
                  <c:v>730</c:v>
                </c:pt>
                <c:pt idx="6">
                  <c:v>797</c:v>
                </c:pt>
                <c:pt idx="9">
                  <c:v>703</c:v>
                </c:pt>
                <c:pt idx="12">
                  <c:v>709</c:v>
                </c:pt>
              </c:numCache>
            </c:numRef>
          </c:val>
          <c:extLst>
            <c:ext xmlns:c16="http://schemas.microsoft.com/office/drawing/2014/chart" uri="{C3380CC4-5D6E-409C-BE32-E72D297353CC}">
              <c16:uniqueId val="{00000006-637B-488A-AB59-638D10ED70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c:v>
                </c:pt>
                <c:pt idx="3">
                  <c:v>59</c:v>
                </c:pt>
                <c:pt idx="6">
                  <c:v>49</c:v>
                </c:pt>
                <c:pt idx="9">
                  <c:v>40</c:v>
                </c:pt>
                <c:pt idx="12">
                  <c:v>32</c:v>
                </c:pt>
              </c:numCache>
            </c:numRef>
          </c:val>
          <c:extLst>
            <c:ext xmlns:c16="http://schemas.microsoft.com/office/drawing/2014/chart" uri="{C3380CC4-5D6E-409C-BE32-E72D297353CC}">
              <c16:uniqueId val="{00000007-637B-488A-AB59-638D10ED70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1862</c:v>
                </c:pt>
                <c:pt idx="3">
                  <c:v>1845</c:v>
                </c:pt>
                <c:pt idx="6">
                  <c:v>1728</c:v>
                </c:pt>
                <c:pt idx="9">
                  <c:v>1589</c:v>
                </c:pt>
                <c:pt idx="12">
                  <c:v>699</c:v>
                </c:pt>
              </c:numCache>
            </c:numRef>
          </c:val>
          <c:extLst>
            <c:ext xmlns:c16="http://schemas.microsoft.com/office/drawing/2014/chart" uri="{C3380CC4-5D6E-409C-BE32-E72D297353CC}">
              <c16:uniqueId val="{00000008-637B-488A-AB59-638D10ED70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7B-488A-AB59-638D10ED70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12096</c:v>
                </c:pt>
                <c:pt idx="3">
                  <c:v>12627</c:v>
                </c:pt>
                <c:pt idx="6">
                  <c:v>12742</c:v>
                </c:pt>
                <c:pt idx="9">
                  <c:v>13228</c:v>
                </c:pt>
                <c:pt idx="12">
                  <c:v>13711</c:v>
                </c:pt>
              </c:numCache>
            </c:numRef>
          </c:val>
          <c:extLst>
            <c:ext xmlns:c16="http://schemas.microsoft.com/office/drawing/2014/chart" uri="{C3380CC4-5D6E-409C-BE32-E72D297353CC}">
              <c16:uniqueId val="{0000000A-637B-488A-AB59-638D10ED70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7B-488A-AB59-638D10ED70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3917</c:v>
                </c:pt>
                <c:pt idx="1">
                  <c:v>4572</c:v>
                </c:pt>
                <c:pt idx="2">
                  <c:v>4274</c:v>
                </c:pt>
              </c:numCache>
            </c:numRef>
          </c:val>
          <c:extLst>
            <c:ext xmlns:c16="http://schemas.microsoft.com/office/drawing/2014/chart" uri="{C3380CC4-5D6E-409C-BE32-E72D297353CC}">
              <c16:uniqueId val="{00000000-35E8-4CBF-B596-FD2D8368CF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35E8-4CBF-B596-FD2D8368CF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16527</c:v>
                </c:pt>
                <c:pt idx="1">
                  <c:v>13543</c:v>
                </c:pt>
                <c:pt idx="2">
                  <c:v>6207</c:v>
                </c:pt>
              </c:numCache>
            </c:numRef>
          </c:val>
          <c:extLst>
            <c:ext xmlns:c16="http://schemas.microsoft.com/office/drawing/2014/chart" uri="{C3380CC4-5D6E-409C-BE32-E72D297353CC}">
              <c16:uniqueId val="{00000002-35E8-4CBF-B596-FD2D8368CF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{CCE4625A-41B0-456E-B3B8-2DA93C5922D0}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B6A-4752-B21F-27EDE7AAA8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{29C13D43-5956-48B3-92BB-F7E9EFCCB970}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6A-4752-B21F-27EDE7AAA8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{4983F3DD-EC7C-4300-9C38-7F5F1A26F787}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6A-4752-B21F-27EDE7AAA8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{7CC8EC49-9D58-41C0-8459-41E6B19B4886}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6A-4752-B21F-27EDE7AAA8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{79797E37-EEF8-404A-B067-5814FBF0F6A4}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6A-4752-B21F-27EDE7AAA8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{732157E1-E71B-45CB-A51E-AC5E86DC6070}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B6A-4752-B21F-27EDE7AAA89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{BD8C988B-0AEB-4F4F-977E-FBAC65244F0B}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B6A-4752-B21F-27EDE7AAA89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{9849B882-4222-4B47-BADA-E966D3EA7082}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B6A-4752-B21F-27EDE7AAA8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{0B278528-2661-4E2E-87AB-4756E4A11C05}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B6A-4752-B21F-27EDE7AAA8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33.5</c:v>
                </c:pt>
                <c:pt idx="16">
                  <c:v>36.5</c:v>
                </c:pt>
                <c:pt idx="24">
                  <c:v>36.799999999999997</c:v>
                </c:pt>
                <c:pt idx="32">
                  <c:v>38.9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B6A-4752-B21F-27EDE7AAA8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{EE62957C-BD85-40FC-9D38-043C0441FE8B}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B6A-4752-B21F-27EDE7AAA8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{E83E96B5-E7D3-4690-B39B-7FCA106B2E37}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6A-4752-B21F-27EDE7AAA8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{5E5BE3BC-D746-4FD0-A4CD-1FF0FA5C7358}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6A-4752-B21F-27EDE7AAA8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{BFD1B551-5658-4BF1-9706-2DAD4B377AA9}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6A-4752-B21F-27EDE7AAA8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{E3EE3DB2-E428-47E7-BC81-096CAA9C3662}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6A-4752-B21F-27EDE7AAA89B}"/>
                </c:ext>
              </c:extLst>
            </c:dLbl>
            <c:dLbl>
              <c:idx val="8"/>
              <c:layout>
                <c:manualLayout>
                  <c:x val="-2.9214814767355948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{220F2424-614C-4AC8-B5B4-CCBA2BCBA639}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B6A-4752-B21F-27EDE7AAA89B}"/>
                </c:ext>
              </c:extLst>
            </c:dLbl>
            <c:dLbl>
              <c:idx val="16"/>
              <c:layout>
                <c:manualLayout>
                  <c:x val="-3.507558617178892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{F08784CF-C9A2-4EBF-8EF4-7A6908C06C88}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B6A-4752-B21F-27EDE7AAA89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{DFC765CC-D9AE-4AC7-AF6B-471D1B06A3FA}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B6A-4752-B21F-27EDE7AAA89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{8CBD4ABC-8551-4D32-97ED-2A66ED5B57EC}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B6A-4752-B21F-27EDE7AAA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61.7</c:v>
                </c:pt>
                <c:pt idx="16">
                  <c:v>61.8</c:v>
                </c:pt>
                <c:pt idx="24">
                  <c:v>62.8</c:v>
                </c:pt>
                <c:pt idx="32">
                  <c:v>64.2</c:v>
                </c:pt>
              </c:numCache>
            </c:numRef>
          </c:xVal>
          <c:yVal>
            <c:numRef>
              <c:f>公会計指標分析・財政指標組合せ分析表!$BP$55:$DC$55</c:f>
              <c:numCache>
                <c:formatCode>#,##0.0;"▲ "#,##0.0</c:formatCode>
                <c:ptCount val="40"/>
                <c:pt idx="8">
                  <c:v>46.8</c:v>
                </c:pt>
                <c:pt idx="16">
                  <c:v>48.4</c:v>
                </c:pt>
                <c:pt idx="24">
                  <c:v>43</c:v>
                </c:pt>
                <c:pt idx="32">
                  <c:v>32.4</c:v>
                </c:pt>
              </c:numCache>
            </c:numRef>
          </c:yVal>
          <c:smooth val="0"/>
          <c:extLst>
            <c:ext xmlns:c16="http://schemas.microsoft.com/office/drawing/2014/chart" uri="{C3380CC4-5D6E-409C-BE32-E72D297353CC}">
              <c16:uniqueId val="{00000013-AB6A-4752-B21F-27EDE7AAA89B}"/>
            </c:ext>
          </c:extLst>
        </c:ser>
        <c:dLbls>
          <c:showLegendKey val="0"/>
          <c:showVal val="1"/>
          <c:showCatName val="0"/>
          <c:showSerName val="0"/>
          <c:showPercent val="0"/>
          <c:showBubbleSize val="0"/>
        </c:dLbls>
        <c:axId val="46179840"/>
        <c:axId val="46181760"/>
      </c:scatterChart>
      <c:valAx>
        <c:axId val="46179840"/>
        <c:scaling>
          <c:orientation val="maxMin"/>
          <c:max val="65"/>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{4DB5E2FB-707D-4234-BF75-78E14B6A8495}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AD-4667-AA90-A4E60CEF37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{6D2EF674-3576-4571-AF9A-693641BB1C5F}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AD-4667-AA90-A4E60CEF37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{14057B11-9DA5-4CAE-AD74-6862207D31E7}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AD-4667-AA90-A4E60CEF37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{A9C3F73A-EDA3-4253-9866-73F7B484BEC5}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AD-4667-AA90-A4E60CEF37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{8B155973-DA8F-466C-BA9B-24629A280CD7}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AD-4667-AA90-A4E60CEF379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{BF71F783-6F54-4508-9922-14C66A78C3A1}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AD-4667-AA90-A4E60CEF379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{ED8E4607-C56E-494A-8766-97D94D4013F1}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AD-4667-AA90-A4E60CEF379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{CA8CF2DF-97E2-4C6D-ABEF-A2EA62B7CCE4}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AD-4667-AA90-A4E60CEF379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{AF90EBF0-0FA2-47AE-AA3F-3478B101C580}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AD-4667-AA90-A4E60CEF37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7.8</c:v>
                </c:pt>
                <c:pt idx="16">
                  <c:v>6.9</c:v>
                </c:pt>
                <c:pt idx="24">
                  <c:v>6.5</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AD-4667-AA90-A4E60CEF37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{1506296C-6CAF-404A-A3DA-E89253C09137}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AD-4667-AA90-A4E60CEF37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{3945C0E0-ABAB-48A2-88D4-9DB5F5D3BE7C}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AD-4667-AA90-A4E60CEF37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{EA938705-9610-458E-9103-D884D2076624}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AD-4667-AA90-A4E60CEF37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{0AD16C9B-00EA-4E0C-AA3E-4B438E2B6BA6}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AD-4667-AA90-A4E60CEF37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{3BD24985-D848-44BA-9D57-A60E83422AFD}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AD-4667-AA90-A4E60CEF3797}"/>
                </c:ext>
              </c:extLst>
            </c:dLbl>
            <c:dLbl>
              <c:idx val="8"/>
              <c:layout>
                <c:manualLayout>
                  <c:x val="-4.5160355153971272E-2"/>
                  <c:y val="-6.57547021830843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{5010E923-FFCA-4094-A654-CFDDB8A1A436}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AD-4667-AA90-A4E60CEF3797}"/>
                </c:ext>
              </c:extLst>
            </c:dLbl>
            <c:dLbl>
              <c:idx val="16"/>
              <c:layout>
                <c:manualLayout>
                  <c:x val="-1.8235628084250059E-2"/>
                  <c:y val="-5.907859199250363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{395A80A5-A8D2-4279-AF6E-655148B0435B}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AD-4667-AA90-A4E60CEF37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{2E990D38-A4F5-49BA-84A4-EEC5EDF9F2E0}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AD-4667-AA90-A4E60CEF37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{AFDF5034-C533-4E90-B6D5-A4FDDBC224F4}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AD-4667-AA90-A4E60CEF37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BEAD-4667-AA90-A4E60CEF3797}"/>
            </c:ext>
          </c:extLst>
        </c:ser>
        <c:dLbls>
          <c:showLegendKey val="0"/>
          <c:showVal val="1"/>
          <c:showCatName val="0"/>
          <c:showSerName val="0"/>
          <c:showPercent val="0"/>
          <c:showBubbleSize val="0"/>
        </c:dLbls>
        <c:axId val="84219776"/>
        <c:axId val="84234240"/>
      </c:scatterChart>
      <c:valAx>
        <c:axId val="84219776"/>
        <c:scaling>
          <c:orientation val="maxMin"/>
          <c:max val="10.299999999999999"/>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復旧復興事業に</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充てた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地方債の元金償還の開始に伴い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、元利償還金が前年度と比較し</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221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算入公債費等については、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災害公営住宅の入居者数の増加に伴い、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地方債の償還額等に充当可能な公営住宅使用料の額が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多額</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東日本大震災の影響による災害公営住宅建設事業</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に充当した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公営住宅建設事業債の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元金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償還が始まったことから、新規発行の抑制と計画的な財政運営に努める。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満期一括償還地方債については、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年度に借入を行ったものがあるが、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年度において満期一括償還を行い、その後、借入は行っていない。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東日本大震災の被災に対する財政措置等による影響から</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年度から発生しない状況となっている。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比率が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となっていることについては、財政調整基金等の充当可能基金が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多額と</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なっていることが要因である。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東日本大震災の影響による公営住宅建設事業債の残高が多額であり、また、</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年度決算から想定企業会計に移行した公共下水道事業に係る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を一般会計へ振り替えたため、</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483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現状を維持することで将来の財政を圧迫する可能性は低くなるが、充当可能基金の増加は東日本大震災の影響による一時的なものであり、今後は比率が発生することが考えられることから、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宮城県南三陸町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百万円と大きく減少している。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復興交付金事業の完了に伴う取崩しや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復興交付金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基金の廃止に伴う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が、復旧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復興事業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の進捗に伴い大きく減少した。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災害公営住宅等の公共施設の維持補修等に備えるため、家賃低廉化事業による補助金を基金に積み立てることとしていることから、増加傾向となることを見込んでいる。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公共施設の維持管理に要する資金に充てるため</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合併に伴う地域ごとの個性ある振興及び住民の一体感醸成のため</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東日本大震災からの復興に資する事業を推進し、住民生活の安定と町の創造的復興を図るため</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震災復興基金</a:t>
          </a:r>
          <a:r>
            <a:rPr lang="en-US" altLang="ja-JP" sz="1300">
              <a:effectLst/>
              <a:latin typeface="ＭＳ ゴシック" panose="020B0609070205080204" pitchFamily="49" charset="-128"/>
              <a:ea typeface="ＭＳ ゴシック" panose="020B0609070205080204" pitchFamily="49"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百万円と大きく減少している。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復興交付金基金の廃止による令和元年度末現在高（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百万）の皆減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。そのほか、災害公営住宅等の公共施設の維持補修等に備えるため家賃低廉化事業による補助金を基金に積立てていることから、公共施設維持管理基金が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今後においても、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災害公営住宅等の公共施設の維持補修等に備えるため家賃低廉化事業による補助金を基金に積み立てることとしていることから、増加傾向となることを見込んでいる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。その一方で、震災に対応するために設置した基金の廃止も考えられることから、廃止した年度においては減少することを見込んでいる。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している。災害復旧事業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施越事業に対応するため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取り崩したことが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るが、復旧復興事業等に関係するもので一時的なものである。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復興事業の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完了、またその後の清算等が完了するまで、大きく増減する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ことが見込まれる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多額の財政調整基金残高となっているが、復旧・復興事業により施設等が新しくなり維持管理経費が増加している状況であるため、今後においても将来を見据えた財政運営をし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減債基金については、利子による表示単位未満の微増となっている。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現時点では大きく積立てることは予定していないが、公営住宅建設事業債の元金償還が始ま</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り公債費が増大してい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ることから、状況に応じて積立てを行うなど、計画的な財政運営に努める。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12,426
12,257
163.40
36,693,518
32,473,427
1,486,126
5,351,219
12,958,914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類似団体平均値と比較すると</a:t>
          </a:r>
          <a:r>
            <a:rPr kumimoji="1" lang="en-US" altLang="ja-JP" sz="1100" baseline="0">
              <a:latin typeface="ＭＳ Ｐゴシック" panose="020B0600070205080204" pitchFamily="50" charset="-128"/>
              <a:ea typeface="ＭＳ Ｐゴシック" panose="020B0600070205080204" pitchFamily="50" charset="-128"/>
            </a:rPr>
            <a:t>25.3</a:t>
          </a:r>
          <a:r>
            <a:rPr kumimoji="1" lang="ja-JP" altLang="en-US" sz="1100" baseline="0">
              <a:latin typeface="ＭＳ Ｐゴシック" panose="020B0600070205080204" pitchFamily="50" charset="-128"/>
              <a:ea typeface="ＭＳ Ｐゴシック" panose="020B0600070205080204" pitchFamily="50" charset="-128"/>
            </a:rPr>
            <a:t>ポイント低く、類似団体内で最も低い数値となっている。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東日本大震災の復旧・復興事業で新規施設が増加したことにより、低い水準となっている。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施設の更新が同時期に集中し、財政負担が増大することが考えられる。公共施設総合管理計画に基づき、適切な維持管理と計画的な改修を行うことにより、施設の長寿命化、更新費用の圧縮と平準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35</xdr:row>
      <xdr:rowOff>28212</xdr:rowOff>
    </xdr:to>
    <xdr:cxnSp macro="">
      <xdr:nvCxnSpPr>
        <xdr:cNvPr id="76" name="直線コネクタ 75"/>
        <xdr:cNvCxnSpPr/>
      </xdr:nvCxnSpPr>
      <xdr:spPr>
        <a:xfrm flipV="1">
          <a:off x="4760595" y="5535930"/>
          <a:ext cx="1270" cy="1264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8" name="直線コネクタ 7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81932</xdr:rowOff>
    </xdr:from>
    <xdr:ext cx="405111" cy="259045"/>
    <xdr:sp macro="" textlink="">
      <xdr:nvSpPr>
        <xdr:cNvPr id="79" name="有形固定資産減価償却率最大値テキスト"/>
        <xdr:cNvSpPr txBox="1"/>
      </xdr:nvSpPr>
      <xdr:spPr>
        <a:xfrm>
          <a:off x="481330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80" name="直線コネクタ 79"/>
        <xdr:cNvCxnSpPr/>
      </xdr:nvCxnSpPr>
      <xdr:spPr>
        <a:xfrm>
          <a:off x="4673600" y="5535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157406</xdr:rowOff>
    </xdr:from>
    <xdr:ext cx="405111" cy="259045"/>
    <xdr:sp macro="" textlink="">
      <xdr:nvSpPr>
        <xdr:cNvPr id="81" name="有形固定資産減価償却率平均値テキスト"/>
        <xdr:cNvSpPr txBox="1"/>
      </xdr:nvSpPr>
      <xdr:spPr>
        <a:xfrm>
          <a:off x="4813300" y="624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82" name="フローチャート: 判断 81"/>
        <xdr:cNvSpPr/>
      </xdr:nvSpPr>
      <xdr:spPr>
        <a:xfrm>
          <a:off x="47117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3" name="フローチャート: 判断 8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104956</xdr:rowOff>
    </xdr:from>
    <xdr:to>
      <xdr:col>15</xdr:col>
      <xdr:colOff>187325</xdr:colOff>
      <xdr:row>32</xdr:row>
      <xdr:rowOff>35106</xdr:rowOff>
    </xdr:to>
    <xdr:sp macro="" textlink="">
      <xdr:nvSpPr>
        <xdr:cNvPr id="84" name="フローチャート: 判断 83"/>
        <xdr:cNvSpPr/>
      </xdr:nvSpPr>
      <xdr:spPr>
        <a:xfrm>
          <a:off x="32385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101872</xdr:rowOff>
    </xdr:from>
    <xdr:to>
      <xdr:col>11</xdr:col>
      <xdr:colOff>187325</xdr:colOff>
      <xdr:row>32</xdr:row>
      <xdr:rowOff>32022</xdr:rowOff>
    </xdr:to>
    <xdr:sp macro="" textlink="">
      <xdr:nvSpPr>
        <xdr:cNvPr id="85" name="フローチャート: 判断 84"/>
        <xdr:cNvSpPr/>
      </xdr:nvSpPr>
      <xdr:spPr>
        <a:xfrm>
          <a:off x="2476500" y="6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43271</xdr:rowOff>
    </xdr:from>
    <xdr:to>
      <xdr:col>7</xdr:col>
      <xdr:colOff>187325</xdr:colOff>
      <xdr:row>31</xdr:row>
      <xdr:rowOff>144871</xdr:rowOff>
    </xdr:to>
    <xdr:sp macro="" textlink="">
      <xdr:nvSpPr>
        <xdr:cNvPr id="86" name="フローチャート: 判断 85"/>
        <xdr:cNvSpPr/>
      </xdr:nvSpPr>
      <xdr:spPr>
        <a:xfrm>
          <a:off x="1714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92" name="楕円 91"/>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37482</xdr:rowOff>
    </xdr:from>
    <xdr:ext cx="405111" cy="259045"/>
    <xdr:sp macro="" textlink="">
      <xdr:nvSpPr>
        <xdr:cNvPr id="93" name="有形固定資産減価償却率該当値テキスト"/>
        <xdr:cNvSpPr txBox="1"/>
      </xdr:nvSpPr>
      <xdr:spPr>
        <a:xfrm>
          <a:off x="48133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19685</xdr:rowOff>
    </xdr:from>
    <xdr:to>
      <xdr:col>19</xdr:col>
      <xdr:colOff>187325</xdr:colOff>
      <xdr:row>27</xdr:row>
      <xdr:rowOff>121285</xdr:rowOff>
    </xdr:to>
    <xdr:sp macro="" textlink="">
      <xdr:nvSpPr>
        <xdr:cNvPr id="94" name="楕円 93"/>
        <xdr:cNvSpPr/>
      </xdr:nvSpPr>
      <xdr:spPr>
        <a:xfrm>
          <a:off x="4000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70485</xdr:rowOff>
    </xdr:from>
    <xdr:to>
      <xdr:col>23</xdr:col>
      <xdr:colOff>85725</xdr:colOff>
      <xdr:row>27</xdr:row>
      <xdr:rowOff>135255</xdr:rowOff>
    </xdr:to>
    <xdr:cxnSp macro="">
      <xdr:nvCxnSpPr>
        <xdr:cNvPr id="95" name="直線コネクタ 94"/>
        <xdr:cNvCxnSpPr/>
      </xdr:nvCxnSpPr>
      <xdr:spPr>
        <a:xfrm>
          <a:off x="4051300" y="547116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10432</xdr:rowOff>
    </xdr:from>
    <xdr:to>
      <xdr:col>15</xdr:col>
      <xdr:colOff>187325</xdr:colOff>
      <xdr:row>27</xdr:row>
      <xdr:rowOff>112032</xdr:rowOff>
    </xdr:to>
    <xdr:sp macro="" textlink="">
      <xdr:nvSpPr>
        <xdr:cNvPr id="96" name="楕円 95"/>
        <xdr:cNvSpPr/>
      </xdr:nvSpPr>
      <xdr:spPr>
        <a:xfrm>
          <a:off x="3238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61232</xdr:rowOff>
    </xdr:from>
    <xdr:to>
      <xdr:col>19</xdr:col>
      <xdr:colOff>136525</xdr:colOff>
      <xdr:row>27</xdr:row>
      <xdr:rowOff>70485</xdr:rowOff>
    </xdr:to>
    <xdr:cxnSp macro="">
      <xdr:nvCxnSpPr>
        <xdr:cNvPr id="97" name="直線コネクタ 96"/>
        <xdr:cNvCxnSpPr/>
      </xdr:nvCxnSpPr>
      <xdr:spPr>
        <a:xfrm>
          <a:off x="3289300" y="546190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89353</xdr:rowOff>
    </xdr:from>
    <xdr:to>
      <xdr:col>11</xdr:col>
      <xdr:colOff>187325</xdr:colOff>
      <xdr:row>27</xdr:row>
      <xdr:rowOff>19503</xdr:rowOff>
    </xdr:to>
    <xdr:sp macro="" textlink="">
      <xdr:nvSpPr>
        <xdr:cNvPr id="98" name="楕円 97"/>
        <xdr:cNvSpPr/>
      </xdr:nvSpPr>
      <xdr:spPr>
        <a:xfrm>
          <a:off x="2476500" y="53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140153</xdr:rowOff>
    </xdr:from>
    <xdr:to>
      <xdr:col>15</xdr:col>
      <xdr:colOff>136525</xdr:colOff>
      <xdr:row>27</xdr:row>
      <xdr:rowOff>61232</xdr:rowOff>
    </xdr:to>
    <xdr:cxnSp macro="">
      <xdr:nvCxnSpPr>
        <xdr:cNvPr id="99" name="直線コネクタ 98"/>
        <xdr:cNvCxnSpPr/>
      </xdr:nvCxnSpPr>
      <xdr:spPr>
        <a:xfrm>
          <a:off x="2527300" y="5369378"/>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100" name="n_1ave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26233</xdr:rowOff>
    </xdr:from>
    <xdr:ext cx="405111" cy="259045"/>
    <xdr:sp macro="" textlink="">
      <xdr:nvSpPr>
        <xdr:cNvPr id="101" name="n_2aveValue有形固定資産減価償却率"/>
        <xdr:cNvSpPr txBox="1"/>
      </xdr:nvSpPr>
      <xdr:spPr>
        <a:xfrm>
          <a:off x="3086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23149</xdr:rowOff>
    </xdr:from>
    <xdr:ext cx="405111" cy="259045"/>
    <xdr:sp macro="" textlink="">
      <xdr:nvSpPr>
        <xdr:cNvPr id="102" name="n_3aveValue有形固定資産減価償却率"/>
        <xdr:cNvSpPr txBox="1"/>
      </xdr:nvSpPr>
      <xdr:spPr>
        <a:xfrm>
          <a:off x="2324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161398</xdr:rowOff>
    </xdr:from>
    <xdr:ext cx="405111" cy="259045"/>
    <xdr:sp macro="" textlink="">
      <xdr:nvSpPr>
        <xdr:cNvPr id="103" name="n_4aveValue有形固定資産減価償却率"/>
        <xdr:cNvSpPr txBox="1"/>
      </xdr:nvSpPr>
      <xdr:spPr>
        <a:xfrm>
          <a:off x="1562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137812</xdr:rowOff>
    </xdr:from>
    <xdr:ext cx="405111" cy="259045"/>
    <xdr:sp macro="" textlink="">
      <xdr:nvSpPr>
        <xdr:cNvPr id="104" name="n_1mainValue有形固定資産減価償却率"/>
        <xdr:cNvSpPr txBox="1"/>
      </xdr:nvSpPr>
      <xdr:spPr>
        <a:xfrm>
          <a:off x="38360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128559</xdr:rowOff>
    </xdr:from>
    <xdr:ext cx="405111" cy="259045"/>
    <xdr:sp macro="" textlink="">
      <xdr:nvSpPr>
        <xdr:cNvPr id="105" name="n_2mainValue有形固定資産減価償却率"/>
        <xdr:cNvSpPr txBox="1"/>
      </xdr:nvSpPr>
      <xdr:spPr>
        <a:xfrm>
          <a:off x="3086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36030</xdr:rowOff>
    </xdr:from>
    <xdr:ext cx="405111" cy="259045"/>
    <xdr:sp macro="" textlink="">
      <xdr:nvSpPr>
        <xdr:cNvPr id="106" name="n_3mainValue有形固定資産減価償却率"/>
        <xdr:cNvSpPr txBox="1"/>
      </xdr:nvSpPr>
      <xdr:spPr>
        <a:xfrm>
          <a:off x="2324744" y="509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類似団体平均値よりも</a:t>
          </a:r>
          <a:r>
            <a:rPr kumimoji="1" lang="en-US" altLang="ja-JP" sz="1100">
              <a:latin typeface="ＭＳ Ｐゴシック" panose="020B0600070205080204" pitchFamily="50" charset="-128"/>
              <a:ea typeface="ＭＳ Ｐゴシック" panose="020B0600070205080204" pitchFamily="50" charset="-128"/>
            </a:rPr>
            <a:t>292.7</a:t>
          </a:r>
          <a:r>
            <a:rPr kumimoji="1" lang="ja-JP" altLang="en-US" sz="1100">
              <a:latin typeface="ＭＳ Ｐゴシック" panose="020B0600070205080204" pitchFamily="50" charset="-128"/>
              <a:ea typeface="ＭＳ Ｐゴシック" panose="020B0600070205080204" pitchFamily="50" charset="-128"/>
            </a:rPr>
            <a:t>ポイント低く、算出式の分子から控除される財政調整基金等の充当可能基金が多額であることが要因である。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日本大震災の影響で充当可能基金が多額となっているが、復旧・復興事業に関係するもので一時的なものであること、東日本大震災の影響による公営住宅建設事業債の残高が多額であり、今後、地方債現在高のピークを迎えることから、債務償還比率は増えていく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今後は、経常経費の削減や起債の新規発行の抑制により、財政の健全化に努める。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7" name="直線コネクタ 136"/>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8"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9" name="直線コネクタ 138"/>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0"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1" name="直線コネクタ 140"/>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2" name="債務償還比率平均値テキスト"/>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3" name="フローチャート: 判断 142"/>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4" name="フローチャート: 判断 143"/>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5" name="フローチャート: 判断 144"/>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6" name="フローチャート: 判断 145"/>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7" name="フローチャート: 判断 146"/>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18025</xdr:rowOff>
    </xdr:from>
    <xdr:to>
      <xdr:col>76</xdr:col>
      <xdr:colOff>73025</xdr:colOff>
      <xdr:row>28</xdr:row>
      <xdr:rowOff>119625</xdr:rowOff>
    </xdr:to>
    <xdr:sp macro="" textlink="">
      <xdr:nvSpPr>
        <xdr:cNvPr id="153" name="楕円 152"/>
        <xdr:cNvSpPr/>
      </xdr:nvSpPr>
      <xdr:spPr>
        <a:xfrm>
          <a:off x="14744700" y="55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40902</xdr:rowOff>
    </xdr:from>
    <xdr:ext cx="469744" cy="259045"/>
    <xdr:sp macro="" textlink="">
      <xdr:nvSpPr>
        <xdr:cNvPr id="154" name="債務償還比率該当値テキスト"/>
        <xdr:cNvSpPr txBox="1"/>
      </xdr:nvSpPr>
      <xdr:spPr>
        <a:xfrm>
          <a:off x="14846300" y="54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98525</xdr:rowOff>
    </xdr:from>
    <xdr:to>
      <xdr:col>72</xdr:col>
      <xdr:colOff>123825</xdr:colOff>
      <xdr:row>29</xdr:row>
      <xdr:rowOff>28675</xdr:rowOff>
    </xdr:to>
    <xdr:sp macro="" textlink="">
      <xdr:nvSpPr>
        <xdr:cNvPr id="155" name="楕円 154"/>
        <xdr:cNvSpPr/>
      </xdr:nvSpPr>
      <xdr:spPr>
        <a:xfrm>
          <a:off x="14033500" y="56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68825</xdr:rowOff>
    </xdr:from>
    <xdr:to>
      <xdr:col>76</xdr:col>
      <xdr:colOff>22225</xdr:colOff>
      <xdr:row>28</xdr:row>
      <xdr:rowOff>149325</xdr:rowOff>
    </xdr:to>
    <xdr:cxnSp macro="">
      <xdr:nvCxnSpPr>
        <xdr:cNvPr id="156" name="直線コネクタ 155"/>
        <xdr:cNvCxnSpPr/>
      </xdr:nvCxnSpPr>
      <xdr:spPr>
        <a:xfrm flipV="1">
          <a:off x="14084300" y="5640950"/>
          <a:ext cx="7112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46282</xdr:rowOff>
    </xdr:from>
    <xdr:to>
      <xdr:col>68</xdr:col>
      <xdr:colOff>123825</xdr:colOff>
      <xdr:row>29</xdr:row>
      <xdr:rowOff>147882</xdr:rowOff>
    </xdr:to>
    <xdr:sp macro="" textlink="">
      <xdr:nvSpPr>
        <xdr:cNvPr id="157" name="楕円 156"/>
        <xdr:cNvSpPr/>
      </xdr:nvSpPr>
      <xdr:spPr>
        <a:xfrm>
          <a:off x="13271500" y="5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149325</xdr:rowOff>
    </xdr:from>
    <xdr:to>
      <xdr:col>72</xdr:col>
      <xdr:colOff>73025</xdr:colOff>
      <xdr:row>29</xdr:row>
      <xdr:rowOff>97082</xdr:rowOff>
    </xdr:to>
    <xdr:cxnSp macro="">
      <xdr:nvCxnSpPr>
        <xdr:cNvPr id="158" name="直線コネクタ 157"/>
        <xdr:cNvCxnSpPr/>
      </xdr:nvCxnSpPr>
      <xdr:spPr>
        <a:xfrm flipV="1">
          <a:off x="13322300" y="5721450"/>
          <a:ext cx="762000" cy="1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49022</xdr:rowOff>
    </xdr:from>
    <xdr:to>
      <xdr:col>64</xdr:col>
      <xdr:colOff>123825</xdr:colOff>
      <xdr:row>28</xdr:row>
      <xdr:rowOff>150622</xdr:rowOff>
    </xdr:to>
    <xdr:sp macro="" textlink="">
      <xdr:nvSpPr>
        <xdr:cNvPr id="159" name="楕円 158"/>
        <xdr:cNvSpPr/>
      </xdr:nvSpPr>
      <xdr:spPr>
        <a:xfrm>
          <a:off x="12509500" y="56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99822</xdr:rowOff>
    </xdr:from>
    <xdr:to>
      <xdr:col>68</xdr:col>
      <xdr:colOff>73025</xdr:colOff>
      <xdr:row>29</xdr:row>
      <xdr:rowOff>97082</xdr:rowOff>
    </xdr:to>
    <xdr:cxnSp macro="">
      <xdr:nvCxnSpPr>
        <xdr:cNvPr id="160" name="直線コネクタ 159"/>
        <xdr:cNvCxnSpPr/>
      </xdr:nvCxnSpPr>
      <xdr:spPr>
        <a:xfrm>
          <a:off x="12560300" y="5671947"/>
          <a:ext cx="762000" cy="1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50528</xdr:rowOff>
    </xdr:from>
    <xdr:to>
      <xdr:col>60</xdr:col>
      <xdr:colOff>123825</xdr:colOff>
      <xdr:row>27</xdr:row>
      <xdr:rowOff>152128</xdr:rowOff>
    </xdr:to>
    <xdr:sp macro="" textlink="">
      <xdr:nvSpPr>
        <xdr:cNvPr id="161" name="楕円 160"/>
        <xdr:cNvSpPr/>
      </xdr:nvSpPr>
      <xdr:spPr>
        <a:xfrm>
          <a:off x="11747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101328</xdr:rowOff>
    </xdr:from>
    <xdr:to>
      <xdr:col>64</xdr:col>
      <xdr:colOff>73025</xdr:colOff>
      <xdr:row>28</xdr:row>
      <xdr:rowOff>99822</xdr:rowOff>
    </xdr:to>
    <xdr:cxnSp macro="">
      <xdr:nvCxnSpPr>
        <xdr:cNvPr id="162" name="直線コネクタ 161"/>
        <xdr:cNvCxnSpPr/>
      </xdr:nvCxnSpPr>
      <xdr:spPr>
        <a:xfrm>
          <a:off x="11798300" y="5502003"/>
          <a:ext cx="762000" cy="16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3" name="n_1aveValue債務償還比率"/>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4" name="n_2aveValue債務償還比率"/>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5" name="n_3aveValue債務償還比率"/>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6" name="n_4aveValue債務償還比率"/>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45202</xdr:rowOff>
    </xdr:from>
    <xdr:ext cx="469744" cy="259045"/>
    <xdr:sp macro="" textlink="">
      <xdr:nvSpPr>
        <xdr:cNvPr id="167" name="n_1mainValue債務償還比率"/>
        <xdr:cNvSpPr txBox="1"/>
      </xdr:nvSpPr>
      <xdr:spPr>
        <a:xfrm>
          <a:off x="13836727" y="54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164409</xdr:rowOff>
    </xdr:from>
    <xdr:ext cx="469744" cy="259045"/>
    <xdr:sp macro="" textlink="">
      <xdr:nvSpPr>
        <xdr:cNvPr id="168" name="n_2mainValue債務償還比率"/>
        <xdr:cNvSpPr txBox="1"/>
      </xdr:nvSpPr>
      <xdr:spPr>
        <a:xfrm>
          <a:off x="13087427" y="55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167149</xdr:rowOff>
    </xdr:from>
    <xdr:ext cx="469744" cy="259045"/>
    <xdr:sp macro="" textlink="">
      <xdr:nvSpPr>
        <xdr:cNvPr id="169" name="n_3mainValue債務償還比率"/>
        <xdr:cNvSpPr txBox="1"/>
      </xdr:nvSpPr>
      <xdr:spPr>
        <a:xfrm>
          <a:off x="12325427" y="53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168655</xdr:rowOff>
    </xdr:from>
    <xdr:ext cx="469744" cy="259045"/>
    <xdr:sp macro="" textlink="">
      <xdr:nvSpPr>
        <xdr:cNvPr id="170" name="n_4mainValue債務償還比率"/>
        <xdr:cNvSpPr txBox="1"/>
      </xdr:nvSpPr>
      <xdr:spPr>
        <a:xfrm>
          <a:off x="11563427" y="52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12,426
12,257
163.40
36,693,518
32,473,427
1,486,126
5,351,219
12,958,914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xdr:rowOff>
    </xdr:from>
    <xdr:to>
      <xdr:col>24</xdr:col>
      <xdr:colOff>114300</xdr:colOff>
      <xdr:row>36</xdr:row>
      <xdr:rowOff>101854</xdr:rowOff>
    </xdr:to>
    <xdr:sp macro="" textlink="">
      <xdr:nvSpPr>
        <xdr:cNvPr id="71" name="楕円 70"/>
        <xdr:cNvSpPr/>
      </xdr:nvSpPr>
      <xdr:spPr>
        <a:xfrm>
          <a:off x="45847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23131</xdr:rowOff>
    </xdr:from>
    <xdr:ext cx="405111" cy="259045"/>
    <xdr:sp macro="" textlink="">
      <xdr:nvSpPr>
        <xdr:cNvPr id="72" name="【道路】&#10;有形固定資産減価償却率該当値テキスト"/>
        <xdr:cNvSpPr txBox="1"/>
      </xdr:nvSpPr>
      <xdr:spPr>
        <a:xfrm>
          <a:off x="4673600" y="602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130556</xdr:rowOff>
    </xdr:from>
    <xdr:to>
      <xdr:col>20</xdr:col>
      <xdr:colOff>38100</xdr:colOff>
      <xdr:row>36</xdr:row>
      <xdr:rowOff>60706</xdr:rowOff>
    </xdr:to>
    <xdr:sp macro="" textlink="">
      <xdr:nvSpPr>
        <xdr:cNvPr id="73" name="楕円 72"/>
        <xdr:cNvSpPr/>
      </xdr:nvSpPr>
      <xdr:spPr>
        <a:xfrm>
          <a:off x="3746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xdr:rowOff>
    </xdr:from>
    <xdr:to>
      <xdr:col>24</xdr:col>
      <xdr:colOff>63500</xdr:colOff>
      <xdr:row>36</xdr:row>
      <xdr:rowOff>51054</xdr:rowOff>
    </xdr:to>
    <xdr:cxnSp macro="">
      <xdr:nvCxnSpPr>
        <xdr:cNvPr id="74" name="直線コネクタ 73"/>
        <xdr:cNvCxnSpPr/>
      </xdr:nvCxnSpPr>
      <xdr:spPr>
        <a:xfrm>
          <a:off x="3797300" y="618210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87122</xdr:rowOff>
    </xdr:from>
    <xdr:to>
      <xdr:col>15</xdr:col>
      <xdr:colOff>101600</xdr:colOff>
      <xdr:row>36</xdr:row>
      <xdr:rowOff>17272</xdr:rowOff>
    </xdr:to>
    <xdr:sp macro="" textlink="">
      <xdr:nvSpPr>
        <xdr:cNvPr id="75" name="楕円 74"/>
        <xdr:cNvSpPr/>
      </xdr:nvSpPr>
      <xdr:spPr>
        <a:xfrm>
          <a:off x="2857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137922</xdr:rowOff>
    </xdr:from>
    <xdr:to>
      <xdr:col>19</xdr:col>
      <xdr:colOff>177800</xdr:colOff>
      <xdr:row>36</xdr:row>
      <xdr:rowOff>9906</xdr:rowOff>
    </xdr:to>
    <xdr:cxnSp macro="">
      <xdr:nvCxnSpPr>
        <xdr:cNvPr id="76" name="直線コネクタ 75"/>
        <xdr:cNvCxnSpPr/>
      </xdr:nvCxnSpPr>
      <xdr:spPr>
        <a:xfrm>
          <a:off x="2908300" y="61386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43688</xdr:rowOff>
    </xdr:from>
    <xdr:to>
      <xdr:col>10</xdr:col>
      <xdr:colOff>165100</xdr:colOff>
      <xdr:row>35</xdr:row>
      <xdr:rowOff>145288</xdr:rowOff>
    </xdr:to>
    <xdr:sp macro="" textlink="">
      <xdr:nvSpPr>
        <xdr:cNvPr id="77" name="楕円 76"/>
        <xdr:cNvSpPr/>
      </xdr:nvSpPr>
      <xdr:spPr>
        <a:xfrm>
          <a:off x="1968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94488</xdr:rowOff>
    </xdr:from>
    <xdr:to>
      <xdr:col>15</xdr:col>
      <xdr:colOff>50800</xdr:colOff>
      <xdr:row>35</xdr:row>
      <xdr:rowOff>137922</xdr:rowOff>
    </xdr:to>
    <xdr:cxnSp macro="">
      <xdr:nvCxnSpPr>
        <xdr:cNvPr id="78" name="直線コネクタ 77"/>
        <xdr:cNvCxnSpPr/>
      </xdr:nvCxnSpPr>
      <xdr:spPr>
        <a:xfrm>
          <a:off x="2019300" y="60952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79" name="n_1aveValue【道路】&#10;有形固定資産減価償却率"/>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0" name="n_2aveValue【道路】&#10;有形固定資産減価償却率"/>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1" name="n_3aveValue【道路】&#10;有形固定資産減価償却率"/>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2" name="n_4aveValue【道路】&#10;有形固定資産減価償却率"/>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77233</xdr:rowOff>
    </xdr:from>
    <xdr:ext cx="405111" cy="259045"/>
    <xdr:sp macro="" textlink="">
      <xdr:nvSpPr>
        <xdr:cNvPr id="83" name="n_1mainValue【道路】&#10;有形固定資産減価償却率"/>
        <xdr:cNvSpPr txBox="1"/>
      </xdr:nvSpPr>
      <xdr:spPr>
        <a:xfrm>
          <a:off x="35820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33799</xdr:rowOff>
    </xdr:from>
    <xdr:ext cx="405111" cy="259045"/>
    <xdr:sp macro="" textlink="">
      <xdr:nvSpPr>
        <xdr:cNvPr id="84" name="n_2mainValue【道路】&#10;有形固定資産減価償却率"/>
        <xdr:cNvSpPr txBox="1"/>
      </xdr:nvSpPr>
      <xdr:spPr>
        <a:xfrm>
          <a:off x="2705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161815</xdr:rowOff>
    </xdr:from>
    <xdr:ext cx="405111" cy="259045"/>
    <xdr:sp macro="" textlink="">
      <xdr:nvSpPr>
        <xdr:cNvPr id="85" name="n_3mainValue【道路】&#10;有形固定資産減価償却率"/>
        <xdr:cNvSpPr txBox="1"/>
      </xdr:nvSpPr>
      <xdr:spPr>
        <a:xfrm>
          <a:off x="1816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7" name="テキスト ボックス 10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1" name="直線コネクタ 110"/>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2"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3" name="直線コネクタ 112"/>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4"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5" name="直線コネクタ 114"/>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6" name="【道路】&#10;一人当たり延長平均値テキスト"/>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17" name="フローチャート: 判断 116"/>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18" name="フローチャート: 判断 117"/>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19" name="フローチャート: 判断 118"/>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0" name="フローチャート: 判断 119"/>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1" name="フローチャート: 判断 120"/>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155359</xdr:rowOff>
    </xdr:from>
    <xdr:to>
      <xdr:col>55</xdr:col>
      <xdr:colOff>50800</xdr:colOff>
      <xdr:row>40</xdr:row>
      <xdr:rowOff>85509</xdr:rowOff>
    </xdr:to>
    <xdr:sp macro="" textlink="">
      <xdr:nvSpPr>
        <xdr:cNvPr id="127" name="楕円 126"/>
        <xdr:cNvSpPr/>
      </xdr:nvSpPr>
      <xdr:spPr>
        <a:xfrm>
          <a:off x="10426700" y="68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133786</xdr:rowOff>
    </xdr:from>
    <xdr:ext cx="534377" cy="259045"/>
    <xdr:sp macro="" textlink="">
      <xdr:nvSpPr>
        <xdr:cNvPr id="128" name="【道路】&#10;一人当たり延長該当値テキスト"/>
        <xdr:cNvSpPr txBox="1"/>
      </xdr:nvSpPr>
      <xdr:spPr>
        <a:xfrm>
          <a:off x="10515600" y="68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163736</xdr:rowOff>
    </xdr:from>
    <xdr:to>
      <xdr:col>50</xdr:col>
      <xdr:colOff>165100</xdr:colOff>
      <xdr:row>40</xdr:row>
      <xdr:rowOff>93886</xdr:rowOff>
    </xdr:to>
    <xdr:sp macro="" textlink="">
      <xdr:nvSpPr>
        <xdr:cNvPr id="129" name="楕円 128"/>
        <xdr:cNvSpPr/>
      </xdr:nvSpPr>
      <xdr:spPr>
        <a:xfrm>
          <a:off x="9588500" y="685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34709</xdr:rowOff>
    </xdr:from>
    <xdr:to>
      <xdr:col>55</xdr:col>
      <xdr:colOff>0</xdr:colOff>
      <xdr:row>40</xdr:row>
      <xdr:rowOff>43086</xdr:rowOff>
    </xdr:to>
    <xdr:cxnSp macro="">
      <xdr:nvCxnSpPr>
        <xdr:cNvPr id="130" name="直線コネクタ 129"/>
        <xdr:cNvCxnSpPr/>
      </xdr:nvCxnSpPr>
      <xdr:spPr>
        <a:xfrm flipV="1">
          <a:off x="9639300" y="6892709"/>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1218</xdr:rowOff>
    </xdr:from>
    <xdr:to>
      <xdr:col>46</xdr:col>
      <xdr:colOff>38100</xdr:colOff>
      <xdr:row>40</xdr:row>
      <xdr:rowOff>102818</xdr:rowOff>
    </xdr:to>
    <xdr:sp macro="" textlink="">
      <xdr:nvSpPr>
        <xdr:cNvPr id="131" name="楕円 130"/>
        <xdr:cNvSpPr/>
      </xdr:nvSpPr>
      <xdr:spPr>
        <a:xfrm>
          <a:off x="8699500" y="68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43086</xdr:rowOff>
    </xdr:from>
    <xdr:to>
      <xdr:col>50</xdr:col>
      <xdr:colOff>114300</xdr:colOff>
      <xdr:row>40</xdr:row>
      <xdr:rowOff>52018</xdr:rowOff>
    </xdr:to>
    <xdr:cxnSp macro="">
      <xdr:nvCxnSpPr>
        <xdr:cNvPr id="132" name="直線コネクタ 131"/>
        <xdr:cNvCxnSpPr/>
      </xdr:nvCxnSpPr>
      <xdr:spPr>
        <a:xfrm flipV="1">
          <a:off x="8750300" y="6901086"/>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7700</xdr:rowOff>
    </xdr:from>
    <xdr:to>
      <xdr:col>41</xdr:col>
      <xdr:colOff>101600</xdr:colOff>
      <xdr:row>40</xdr:row>
      <xdr:rowOff>109300</xdr:rowOff>
    </xdr:to>
    <xdr:sp macro="" textlink="">
      <xdr:nvSpPr>
        <xdr:cNvPr id="133" name="楕円 132"/>
        <xdr:cNvSpPr/>
      </xdr:nvSpPr>
      <xdr:spPr>
        <a:xfrm>
          <a:off x="7810500" y="68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52018</xdr:rowOff>
    </xdr:from>
    <xdr:to>
      <xdr:col>45</xdr:col>
      <xdr:colOff>177800</xdr:colOff>
      <xdr:row>40</xdr:row>
      <xdr:rowOff>58500</xdr:rowOff>
    </xdr:to>
    <xdr:cxnSp macro="">
      <xdr:nvCxnSpPr>
        <xdr:cNvPr id="134" name="直線コネクタ 133"/>
        <xdr:cNvCxnSpPr/>
      </xdr:nvCxnSpPr>
      <xdr:spPr>
        <a:xfrm flipV="1">
          <a:off x="7861300" y="6910018"/>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35" name="n_1aveValue【道路】&#10;一人当たり延長"/>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36" name="n_2aveValue【道路】&#10;一人当たり延長"/>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37" name="n_3aveValue【道路】&#10;一人当たり延長"/>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38" name="n_4aveValue【道路】&#10;一人当たり延長"/>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85013</xdr:rowOff>
    </xdr:from>
    <xdr:ext cx="534377" cy="259045"/>
    <xdr:sp macro="" textlink="">
      <xdr:nvSpPr>
        <xdr:cNvPr id="139" name="n_1mainValue【道路】&#10;一人当たり延長"/>
        <xdr:cNvSpPr txBox="1"/>
      </xdr:nvSpPr>
      <xdr:spPr>
        <a:xfrm>
          <a:off x="9359411" y="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93945</xdr:rowOff>
    </xdr:from>
    <xdr:ext cx="534377" cy="259045"/>
    <xdr:sp macro="" textlink="">
      <xdr:nvSpPr>
        <xdr:cNvPr id="140" name="n_2mainValue【道路】&#10;一人当たり延長"/>
        <xdr:cNvSpPr txBox="1"/>
      </xdr:nvSpPr>
      <xdr:spPr>
        <a:xfrm>
          <a:off x="8483111" y="69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100427</xdr:rowOff>
    </xdr:from>
    <xdr:ext cx="534377" cy="259045"/>
    <xdr:sp macro="" textlink="">
      <xdr:nvSpPr>
        <xdr:cNvPr id="141" name="n_3mainValue【道路】&#10;一人当たり延長"/>
        <xdr:cNvSpPr txBox="1"/>
      </xdr:nvSpPr>
      <xdr:spPr>
        <a:xfrm>
          <a:off x="7594111" y="69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66" name="直線コネクタ 165"/>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67"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68" name="直線コネクタ 167"/>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69"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0" name="直線コネクタ 169"/>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1" name="【橋りょう・トンネ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2" name="フローチャート: 判断 171"/>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3" name="フローチャート: 判断 172"/>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74" name="フローチャート: 判断 173"/>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75" name="フローチャート: 判断 174"/>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76" name="フローチャート: 判断 175"/>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2" name="楕円 181"/>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83" name="【橋りょう・トンネル】&#10;有形固定資産減価償却率該当値テキスト"/>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84" name="楕円 183"/>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110490</xdr:rowOff>
    </xdr:to>
    <xdr:cxnSp macro="">
      <xdr:nvCxnSpPr>
        <xdr:cNvPr id="185" name="直線コネクタ 184"/>
        <xdr:cNvCxnSpPr/>
      </xdr:nvCxnSpPr>
      <xdr:spPr>
        <a:xfrm>
          <a:off x="3797300" y="103651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86" name="楕円 185"/>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78105</xdr:rowOff>
    </xdr:to>
    <xdr:cxnSp macro="">
      <xdr:nvCxnSpPr>
        <xdr:cNvPr id="187" name="直線コネクタ 186"/>
        <xdr:cNvCxnSpPr/>
      </xdr:nvCxnSpPr>
      <xdr:spPr>
        <a:xfrm>
          <a:off x="2908300" y="103212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8" name="楕円 187"/>
        <xdr:cNvSpPr/>
      </xdr:nvSpPr>
      <xdr:spPr>
        <a:xfrm>
          <a:off x="1968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161925</xdr:rowOff>
    </xdr:from>
    <xdr:to>
      <xdr:col>15</xdr:col>
      <xdr:colOff>50800</xdr:colOff>
      <xdr:row>60</xdr:row>
      <xdr:rowOff>34290</xdr:rowOff>
    </xdr:to>
    <xdr:cxnSp macro="">
      <xdr:nvCxnSpPr>
        <xdr:cNvPr id="189" name="直線コネクタ 188"/>
        <xdr:cNvCxnSpPr/>
      </xdr:nvCxnSpPr>
      <xdr:spPr>
        <a:xfrm>
          <a:off x="2019300" y="10277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0" name="n_1ave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1"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192" name="n_3aveValue【橋りょう・トンネ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193" name="n_4aveValue【橋りょう・トンネル】&#10;有形固定資産減価償却率"/>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120032</xdr:rowOff>
    </xdr:from>
    <xdr:ext cx="405111" cy="259045"/>
    <xdr:sp macro="" textlink="">
      <xdr:nvSpPr>
        <xdr:cNvPr id="194" name="n_1mainValue【橋りょう・トンネル】&#10;有形固定資産減価償却率"/>
        <xdr:cNvSpPr txBox="1"/>
      </xdr:nvSpPr>
      <xdr:spPr>
        <a:xfrm>
          <a:off x="3582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5" name="n_2mainValue【橋りょう・トンネ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196" name="n_3mainValue【橋りょう・トンネル】&#10;有形固定資産減価償却率"/>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22" name="直線コネクタ 221"/>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23"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24" name="直線コネクタ 223"/>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25"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26" name="直線コネクタ 225"/>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27" name="【橋りょう・トンネル】&#10;一人当たり有形固定資産（償却資産）額平均値テキスト"/>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28" name="フローチャート: 判断 227"/>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29" name="フローチャート: 判断 228"/>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0" name="フローチャート: 判断 229"/>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31" name="フローチャート: 判断 230"/>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32" name="フローチャート: 判断 231"/>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63002</xdr:rowOff>
    </xdr:from>
    <xdr:to>
      <xdr:col>55</xdr:col>
      <xdr:colOff>50800</xdr:colOff>
      <xdr:row>63</xdr:row>
      <xdr:rowOff>164602</xdr:rowOff>
    </xdr:to>
    <xdr:sp macro="" textlink="">
      <xdr:nvSpPr>
        <xdr:cNvPr id="238" name="楕円 237"/>
        <xdr:cNvSpPr/>
      </xdr:nvSpPr>
      <xdr:spPr>
        <a:xfrm>
          <a:off x="10426700" y="10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41429</xdr:rowOff>
    </xdr:from>
    <xdr:ext cx="599010" cy="259045"/>
    <xdr:sp macro="" textlink="">
      <xdr:nvSpPr>
        <xdr:cNvPr id="239" name="【橋りょう・トンネル】&#10;一人当たり有形固定資産（償却資産）額該当値テキスト"/>
        <xdr:cNvSpPr txBox="1"/>
      </xdr:nvSpPr>
      <xdr:spPr>
        <a:xfrm>
          <a:off x="10515600" y="1084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66933</xdr:rowOff>
    </xdr:from>
    <xdr:to>
      <xdr:col>50</xdr:col>
      <xdr:colOff>165100</xdr:colOff>
      <xdr:row>63</xdr:row>
      <xdr:rowOff>168533</xdr:rowOff>
    </xdr:to>
    <xdr:sp macro="" textlink="">
      <xdr:nvSpPr>
        <xdr:cNvPr id="240" name="楕円 239"/>
        <xdr:cNvSpPr/>
      </xdr:nvSpPr>
      <xdr:spPr>
        <a:xfrm>
          <a:off x="9588500" y="108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113802</xdr:rowOff>
    </xdr:from>
    <xdr:to>
      <xdr:col>55</xdr:col>
      <xdr:colOff>0</xdr:colOff>
      <xdr:row>63</xdr:row>
      <xdr:rowOff>117733</xdr:rowOff>
    </xdr:to>
    <xdr:cxnSp macro="">
      <xdr:nvCxnSpPr>
        <xdr:cNvPr id="241" name="直線コネクタ 240"/>
        <xdr:cNvCxnSpPr/>
      </xdr:nvCxnSpPr>
      <xdr:spPr>
        <a:xfrm flipV="1">
          <a:off x="9639300" y="10915152"/>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71134</xdr:rowOff>
    </xdr:from>
    <xdr:to>
      <xdr:col>46</xdr:col>
      <xdr:colOff>38100</xdr:colOff>
      <xdr:row>64</xdr:row>
      <xdr:rowOff>1284</xdr:rowOff>
    </xdr:to>
    <xdr:sp macro="" textlink="">
      <xdr:nvSpPr>
        <xdr:cNvPr id="242" name="楕円 241"/>
        <xdr:cNvSpPr/>
      </xdr:nvSpPr>
      <xdr:spPr>
        <a:xfrm>
          <a:off x="8699500" y="108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117733</xdr:rowOff>
    </xdr:from>
    <xdr:to>
      <xdr:col>50</xdr:col>
      <xdr:colOff>114300</xdr:colOff>
      <xdr:row>63</xdr:row>
      <xdr:rowOff>121934</xdr:rowOff>
    </xdr:to>
    <xdr:cxnSp macro="">
      <xdr:nvCxnSpPr>
        <xdr:cNvPr id="243" name="直線コネクタ 242"/>
        <xdr:cNvCxnSpPr/>
      </xdr:nvCxnSpPr>
      <xdr:spPr>
        <a:xfrm flipV="1">
          <a:off x="8750300" y="10919083"/>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74175</xdr:rowOff>
    </xdr:from>
    <xdr:to>
      <xdr:col>41</xdr:col>
      <xdr:colOff>101600</xdr:colOff>
      <xdr:row>64</xdr:row>
      <xdr:rowOff>4325</xdr:rowOff>
    </xdr:to>
    <xdr:sp macro="" textlink="">
      <xdr:nvSpPr>
        <xdr:cNvPr id="244" name="楕円 243"/>
        <xdr:cNvSpPr/>
      </xdr:nvSpPr>
      <xdr:spPr>
        <a:xfrm>
          <a:off x="7810500" y="108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121934</xdr:rowOff>
    </xdr:from>
    <xdr:to>
      <xdr:col>45</xdr:col>
      <xdr:colOff>177800</xdr:colOff>
      <xdr:row>63</xdr:row>
      <xdr:rowOff>124975</xdr:rowOff>
    </xdr:to>
    <xdr:cxnSp macro="">
      <xdr:nvCxnSpPr>
        <xdr:cNvPr id="245" name="直線コネクタ 244"/>
        <xdr:cNvCxnSpPr/>
      </xdr:nvCxnSpPr>
      <xdr:spPr>
        <a:xfrm flipV="1">
          <a:off x="7861300" y="10923284"/>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46" name="n_1aveValue【橋りょう・トンネル】&#10;一人当たり有形固定資産（償却資産）額"/>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47" name="n_2aveValue【橋りょう・トンネル】&#10;一人当たり有形固定資産（償却資産）額"/>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48" name="n_3aveValue【橋りょう・トンネル】&#10;一人当たり有形固定資産（償却資産）額"/>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49" name="n_4aveValue【橋りょう・トンネル】&#10;一人当たり有形固定資産（償却資産）額"/>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159660</xdr:rowOff>
    </xdr:from>
    <xdr:ext cx="599010" cy="259045"/>
    <xdr:sp macro="" textlink="">
      <xdr:nvSpPr>
        <xdr:cNvPr id="250" name="n_1mainValue【橋りょう・トンネル】&#10;一人当たり有形固定資産（償却資産）額"/>
        <xdr:cNvSpPr txBox="1"/>
      </xdr:nvSpPr>
      <xdr:spPr>
        <a:xfrm>
          <a:off x="9327095" y="109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163861</xdr:rowOff>
    </xdr:from>
    <xdr:ext cx="599010" cy="259045"/>
    <xdr:sp macro="" textlink="">
      <xdr:nvSpPr>
        <xdr:cNvPr id="251" name="n_2mainValue【橋りょう・トンネル】&#10;一人当たり有形固定資産（償却資産）額"/>
        <xdr:cNvSpPr txBox="1"/>
      </xdr:nvSpPr>
      <xdr:spPr>
        <a:xfrm>
          <a:off x="8450795" y="10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166902</xdr:rowOff>
    </xdr:from>
    <xdr:ext cx="599010" cy="259045"/>
    <xdr:sp macro="" textlink="">
      <xdr:nvSpPr>
        <xdr:cNvPr id="252" name="n_3mainValue【橋りょう・トンネル】&#10;一人当たり有形固定資産（償却資産）額"/>
        <xdr:cNvSpPr txBox="1"/>
      </xdr:nvSpPr>
      <xdr:spPr>
        <a:xfrm>
          <a:off x="7561795" y="1096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142602</xdr:rowOff>
    </xdr:from>
    <xdr:to>
      <xdr:col>24</xdr:col>
      <xdr:colOff>62865</xdr:colOff>
      <xdr:row>86</xdr:row>
      <xdr:rowOff>157299</xdr:rowOff>
    </xdr:to>
    <xdr:cxnSp macro="">
      <xdr:nvCxnSpPr>
        <xdr:cNvPr id="278" name="直線コネクタ 277"/>
        <xdr:cNvCxnSpPr/>
      </xdr:nvCxnSpPr>
      <xdr:spPr>
        <a:xfrm flipV="1">
          <a:off x="4634865" y="13515702"/>
          <a:ext cx="0" cy="138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161126</xdr:rowOff>
    </xdr:from>
    <xdr:ext cx="405111" cy="259045"/>
    <xdr:sp macro="" textlink="">
      <xdr:nvSpPr>
        <xdr:cNvPr id="279" name="【公営住宅】&#10;有形固定資産減価償却率最小値テキスト"/>
        <xdr:cNvSpPr txBox="1"/>
      </xdr:nvSpPr>
      <xdr:spPr>
        <a:xfrm>
          <a:off x="4673600" y="1490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157299</xdr:rowOff>
    </xdr:from>
    <xdr:to>
      <xdr:col>24</xdr:col>
      <xdr:colOff>152400</xdr:colOff>
      <xdr:row>86</xdr:row>
      <xdr:rowOff>157299</xdr:rowOff>
    </xdr:to>
    <xdr:cxnSp macro="">
      <xdr:nvCxnSpPr>
        <xdr:cNvPr id="280" name="直線コネクタ 279"/>
        <xdr:cNvCxnSpPr/>
      </xdr:nvCxnSpPr>
      <xdr:spPr>
        <a:xfrm>
          <a:off x="4546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89279</xdr:rowOff>
    </xdr:from>
    <xdr:ext cx="405111" cy="259045"/>
    <xdr:sp macro="" textlink="">
      <xdr:nvSpPr>
        <xdr:cNvPr id="281" name="【公営住宅】&#10;有形固定資産減価償却率最大値テキスト"/>
        <xdr:cNvSpPr txBox="1"/>
      </xdr:nvSpPr>
      <xdr:spPr>
        <a:xfrm>
          <a:off x="4673600" y="1329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142602</xdr:rowOff>
    </xdr:from>
    <xdr:to>
      <xdr:col>24</xdr:col>
      <xdr:colOff>152400</xdr:colOff>
      <xdr:row>78</xdr:row>
      <xdr:rowOff>142602</xdr:rowOff>
    </xdr:to>
    <xdr:cxnSp macro="">
      <xdr:nvCxnSpPr>
        <xdr:cNvPr id="282" name="直線コネクタ 281"/>
        <xdr:cNvCxnSpPr/>
      </xdr:nvCxnSpPr>
      <xdr:spPr>
        <a:xfrm>
          <a:off x="4546600" y="1351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83"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84" name="フローチャート: 判断 283"/>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5" name="フローチャート: 判断 284"/>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86" name="フローチャート: 判断 285"/>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87" name="フローチャート: 判断 286"/>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288" name="フローチャート: 判断 287"/>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91802</xdr:rowOff>
    </xdr:from>
    <xdr:to>
      <xdr:col>24</xdr:col>
      <xdr:colOff>114300</xdr:colOff>
      <xdr:row>79</xdr:row>
      <xdr:rowOff>21952</xdr:rowOff>
    </xdr:to>
    <xdr:sp macro="" textlink="">
      <xdr:nvSpPr>
        <xdr:cNvPr id="294" name="楕円 293"/>
        <xdr:cNvSpPr/>
      </xdr:nvSpPr>
      <xdr:spPr>
        <a:xfrm>
          <a:off x="4584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44829</xdr:rowOff>
    </xdr:from>
    <xdr:ext cx="405111" cy="259045"/>
    <xdr:sp macro="" textlink="">
      <xdr:nvSpPr>
        <xdr:cNvPr id="295" name="【公営住宅】&#10;有形固定資産減価償却率該当値テキスト"/>
        <xdr:cNvSpPr txBox="1"/>
      </xdr:nvSpPr>
      <xdr:spPr>
        <a:xfrm>
          <a:off x="4673600" y="1341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49349</xdr:rowOff>
    </xdr:from>
    <xdr:to>
      <xdr:col>20</xdr:col>
      <xdr:colOff>38100</xdr:colOff>
      <xdr:row>78</xdr:row>
      <xdr:rowOff>150949</xdr:rowOff>
    </xdr:to>
    <xdr:sp macro="" textlink="">
      <xdr:nvSpPr>
        <xdr:cNvPr id="296" name="楕円 295"/>
        <xdr:cNvSpPr/>
      </xdr:nvSpPr>
      <xdr:spPr>
        <a:xfrm>
          <a:off x="3746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100149</xdr:rowOff>
    </xdr:from>
    <xdr:to>
      <xdr:col>24</xdr:col>
      <xdr:colOff>63500</xdr:colOff>
      <xdr:row>78</xdr:row>
      <xdr:rowOff>142602</xdr:rowOff>
    </xdr:to>
    <xdr:cxnSp macro="">
      <xdr:nvCxnSpPr>
        <xdr:cNvPr id="297" name="直線コネクタ 296"/>
        <xdr:cNvCxnSpPr/>
      </xdr:nvCxnSpPr>
      <xdr:spPr>
        <a:xfrm>
          <a:off x="3797300" y="134732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3629</xdr:rowOff>
    </xdr:from>
    <xdr:to>
      <xdr:col>15</xdr:col>
      <xdr:colOff>101600</xdr:colOff>
      <xdr:row>78</xdr:row>
      <xdr:rowOff>105229</xdr:rowOff>
    </xdr:to>
    <xdr:sp macro="" textlink="">
      <xdr:nvSpPr>
        <xdr:cNvPr id="298" name="楕円 297"/>
        <xdr:cNvSpPr/>
      </xdr:nvSpPr>
      <xdr:spPr>
        <a:xfrm>
          <a:off x="2857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54429</xdr:rowOff>
    </xdr:from>
    <xdr:to>
      <xdr:col>19</xdr:col>
      <xdr:colOff>177800</xdr:colOff>
      <xdr:row>78</xdr:row>
      <xdr:rowOff>100149</xdr:rowOff>
    </xdr:to>
    <xdr:cxnSp macro="">
      <xdr:nvCxnSpPr>
        <xdr:cNvPr id="299" name="直線コネクタ 298"/>
        <xdr:cNvCxnSpPr/>
      </xdr:nvCxnSpPr>
      <xdr:spPr>
        <a:xfrm>
          <a:off x="2908300" y="134275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132624</xdr:rowOff>
    </xdr:from>
    <xdr:to>
      <xdr:col>10</xdr:col>
      <xdr:colOff>165100</xdr:colOff>
      <xdr:row>78</xdr:row>
      <xdr:rowOff>62774</xdr:rowOff>
    </xdr:to>
    <xdr:sp macro="" textlink="">
      <xdr:nvSpPr>
        <xdr:cNvPr id="300" name="楕円 299"/>
        <xdr:cNvSpPr/>
      </xdr:nvSpPr>
      <xdr:spPr>
        <a:xfrm>
          <a:off x="1968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11974</xdr:rowOff>
    </xdr:from>
    <xdr:to>
      <xdr:col>15</xdr:col>
      <xdr:colOff>50800</xdr:colOff>
      <xdr:row>78</xdr:row>
      <xdr:rowOff>54429</xdr:rowOff>
    </xdr:to>
    <xdr:cxnSp macro="">
      <xdr:nvCxnSpPr>
        <xdr:cNvPr id="301" name="直線コネクタ 300"/>
        <xdr:cNvCxnSpPr/>
      </xdr:nvCxnSpPr>
      <xdr:spPr>
        <a:xfrm>
          <a:off x="2019300" y="133850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03"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04" name="n_3aveValue【公営住宅】&#10;有形固定資産減価償却率"/>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157678</xdr:rowOff>
    </xdr:from>
    <xdr:ext cx="405111" cy="259045"/>
    <xdr:sp macro="" textlink="">
      <xdr:nvSpPr>
        <xdr:cNvPr id="305" name="n_4aveValue【公営住宅】&#10;有形固定資産減価償却率"/>
        <xdr:cNvSpPr txBox="1"/>
      </xdr:nvSpPr>
      <xdr:spPr>
        <a:xfrm>
          <a:off x="927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167476</xdr:rowOff>
    </xdr:from>
    <xdr:ext cx="405111" cy="259045"/>
    <xdr:sp macro="" textlink="">
      <xdr:nvSpPr>
        <xdr:cNvPr id="306" name="n_1mainValue【公営住宅】&#10;有形固定資産減価償却率"/>
        <xdr:cNvSpPr txBox="1"/>
      </xdr:nvSpPr>
      <xdr:spPr>
        <a:xfrm>
          <a:off x="35820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121756</xdr:rowOff>
    </xdr:from>
    <xdr:ext cx="340478" cy="259045"/>
    <xdr:sp macro="" textlink="">
      <xdr:nvSpPr>
        <xdr:cNvPr id="307" name="n_2mainValue【公営住宅】&#10;有形固定資産減価償却率"/>
        <xdr:cNvSpPr txBox="1"/>
      </xdr:nvSpPr>
      <xdr:spPr>
        <a:xfrm>
          <a:off x="2738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79301</xdr:rowOff>
    </xdr:from>
    <xdr:ext cx="340478" cy="259045"/>
    <xdr:sp macro="" textlink="">
      <xdr:nvSpPr>
        <xdr:cNvPr id="308" name="n_3mainValue【公営住宅】&#10;有形固定資産減価償却率"/>
        <xdr:cNvSpPr txBox="1"/>
      </xdr:nvSpPr>
      <xdr:spPr>
        <a:xfrm>
          <a:off x="1849061" y="1310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32" name="直線コネクタ 331"/>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33"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34" name="直線コネクタ 333"/>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35"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36" name="直線コネクタ 335"/>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141115</xdr:rowOff>
    </xdr:from>
    <xdr:ext cx="469744" cy="259045"/>
    <xdr:sp macro="" textlink="">
      <xdr:nvSpPr>
        <xdr:cNvPr id="337" name="【公営住宅】&#10;一人当たり面積平均値テキスト"/>
        <xdr:cNvSpPr txBox="1"/>
      </xdr:nvSpPr>
      <xdr:spPr>
        <a:xfrm>
          <a:off x="10515600" y="1454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38" name="フローチャート: 判断 337"/>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39" name="フローチャート: 判断 338"/>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40" name="フローチャート: 判断 339"/>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41" name="フローチャート: 判断 340"/>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42" name="フローチャート: 判断 341"/>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101727</xdr:rowOff>
    </xdr:from>
    <xdr:to>
      <xdr:col>55</xdr:col>
      <xdr:colOff>50800</xdr:colOff>
      <xdr:row>85</xdr:row>
      <xdr:rowOff>31877</xdr:rowOff>
    </xdr:to>
    <xdr:sp macro="" textlink="">
      <xdr:nvSpPr>
        <xdr:cNvPr id="348" name="楕円 347"/>
        <xdr:cNvSpPr/>
      </xdr:nvSpPr>
      <xdr:spPr>
        <a:xfrm>
          <a:off x="10426700" y="145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124604</xdr:rowOff>
    </xdr:from>
    <xdr:ext cx="469744" cy="259045"/>
    <xdr:sp macro="" textlink="">
      <xdr:nvSpPr>
        <xdr:cNvPr id="349" name="【公営住宅】&#10;一人当たり面積該当値テキスト"/>
        <xdr:cNvSpPr txBox="1"/>
      </xdr:nvSpPr>
      <xdr:spPr>
        <a:xfrm>
          <a:off x="10515600" y="143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108077</xdr:rowOff>
    </xdr:from>
    <xdr:to>
      <xdr:col>50</xdr:col>
      <xdr:colOff>165100</xdr:colOff>
      <xdr:row>85</xdr:row>
      <xdr:rowOff>38227</xdr:rowOff>
    </xdr:to>
    <xdr:sp macro="" textlink="">
      <xdr:nvSpPr>
        <xdr:cNvPr id="350" name="楕円 349"/>
        <xdr:cNvSpPr/>
      </xdr:nvSpPr>
      <xdr:spPr>
        <a:xfrm>
          <a:off x="9588500" y="145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152527</xdr:rowOff>
    </xdr:from>
    <xdr:to>
      <xdr:col>55</xdr:col>
      <xdr:colOff>0</xdr:colOff>
      <xdr:row>84</xdr:row>
      <xdr:rowOff>158877</xdr:rowOff>
    </xdr:to>
    <xdr:cxnSp macro="">
      <xdr:nvCxnSpPr>
        <xdr:cNvPr id="351" name="直線コネクタ 350"/>
        <xdr:cNvCxnSpPr/>
      </xdr:nvCxnSpPr>
      <xdr:spPr>
        <a:xfrm flipV="1">
          <a:off x="9639300" y="1455432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114808</xdr:rowOff>
    </xdr:from>
    <xdr:to>
      <xdr:col>46</xdr:col>
      <xdr:colOff>38100</xdr:colOff>
      <xdr:row>85</xdr:row>
      <xdr:rowOff>44958</xdr:rowOff>
    </xdr:to>
    <xdr:sp macro="" textlink="">
      <xdr:nvSpPr>
        <xdr:cNvPr id="352" name="楕円 351"/>
        <xdr:cNvSpPr/>
      </xdr:nvSpPr>
      <xdr:spPr>
        <a:xfrm>
          <a:off x="8699500" y="1451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158877</xdr:rowOff>
    </xdr:from>
    <xdr:to>
      <xdr:col>50</xdr:col>
      <xdr:colOff>114300</xdr:colOff>
      <xdr:row>84</xdr:row>
      <xdr:rowOff>165608</xdr:rowOff>
    </xdr:to>
    <xdr:cxnSp macro="">
      <xdr:nvCxnSpPr>
        <xdr:cNvPr id="353" name="直線コネクタ 352"/>
        <xdr:cNvCxnSpPr/>
      </xdr:nvCxnSpPr>
      <xdr:spPr>
        <a:xfrm flipV="1">
          <a:off x="8750300" y="1456067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119762</xdr:rowOff>
    </xdr:from>
    <xdr:to>
      <xdr:col>41</xdr:col>
      <xdr:colOff>101600</xdr:colOff>
      <xdr:row>85</xdr:row>
      <xdr:rowOff>49912</xdr:rowOff>
    </xdr:to>
    <xdr:sp macro="" textlink="">
      <xdr:nvSpPr>
        <xdr:cNvPr id="354" name="楕円 353"/>
        <xdr:cNvSpPr/>
      </xdr:nvSpPr>
      <xdr:spPr>
        <a:xfrm>
          <a:off x="7810500" y="14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165608</xdr:rowOff>
    </xdr:from>
    <xdr:to>
      <xdr:col>45</xdr:col>
      <xdr:colOff>177800</xdr:colOff>
      <xdr:row>84</xdr:row>
      <xdr:rowOff>170562</xdr:rowOff>
    </xdr:to>
    <xdr:cxnSp macro="">
      <xdr:nvCxnSpPr>
        <xdr:cNvPr id="355" name="直線コネクタ 354"/>
        <xdr:cNvCxnSpPr/>
      </xdr:nvCxnSpPr>
      <xdr:spPr>
        <a:xfrm flipV="1">
          <a:off x="7861300" y="14567408"/>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77995</xdr:rowOff>
    </xdr:from>
    <xdr:ext cx="469744" cy="259045"/>
    <xdr:sp macro="" textlink="">
      <xdr:nvSpPr>
        <xdr:cNvPr id="356" name="n_1aveValue【公営住宅】&#10;一人当たり面積"/>
        <xdr:cNvSpPr txBox="1"/>
      </xdr:nvSpPr>
      <xdr:spPr>
        <a:xfrm>
          <a:off x="9391727" y="14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99713</xdr:rowOff>
    </xdr:from>
    <xdr:ext cx="469744" cy="259045"/>
    <xdr:sp macro="" textlink="">
      <xdr:nvSpPr>
        <xdr:cNvPr id="357" name="n_2aveValue【公営住宅】&#10;一人当たり面積"/>
        <xdr:cNvSpPr txBox="1"/>
      </xdr:nvSpPr>
      <xdr:spPr>
        <a:xfrm>
          <a:off x="8515427" y="146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107966</xdr:rowOff>
    </xdr:from>
    <xdr:ext cx="469744" cy="259045"/>
    <xdr:sp macro="" textlink="">
      <xdr:nvSpPr>
        <xdr:cNvPr id="358" name="n_3aveValue【公営住宅】&#10;一人当たり面積"/>
        <xdr:cNvSpPr txBox="1"/>
      </xdr:nvSpPr>
      <xdr:spPr>
        <a:xfrm>
          <a:off x="7626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59" name="n_4aveValue【公営住宅】&#10;一人当たり面積"/>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54754</xdr:rowOff>
    </xdr:from>
    <xdr:ext cx="469744" cy="259045"/>
    <xdr:sp macro="" textlink="">
      <xdr:nvSpPr>
        <xdr:cNvPr id="360" name="n_1mainValue【公営住宅】&#10;一人当たり面積"/>
        <xdr:cNvSpPr txBox="1"/>
      </xdr:nvSpPr>
      <xdr:spPr>
        <a:xfrm>
          <a:off x="93917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61485</xdr:rowOff>
    </xdr:from>
    <xdr:ext cx="469744" cy="259045"/>
    <xdr:sp macro="" textlink="">
      <xdr:nvSpPr>
        <xdr:cNvPr id="361" name="n_2mainValue【公営住宅】&#10;一人当たり面積"/>
        <xdr:cNvSpPr txBox="1"/>
      </xdr:nvSpPr>
      <xdr:spPr>
        <a:xfrm>
          <a:off x="8515427" y="1429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66439</xdr:rowOff>
    </xdr:from>
    <xdr:ext cx="469744" cy="259045"/>
    <xdr:sp macro="" textlink="">
      <xdr:nvSpPr>
        <xdr:cNvPr id="362" name="n_3mainValue【公営住宅】&#10;一人当たり面積"/>
        <xdr:cNvSpPr txBox="1"/>
      </xdr:nvSpPr>
      <xdr:spPr>
        <a:xfrm>
          <a:off x="7626427" y="142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03" name="直線コネクタ 402"/>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06"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07" name="直線コネクタ 406"/>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08" name="【認定こども園・幼稚園・保育所】&#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09" name="フローチャート: 判断 408"/>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10" name="フローチャート: 判断 409"/>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11" name="フローチャート: 判断 410"/>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12" name="フローチャート: 判断 411"/>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13" name="フローチャート: 判断 412"/>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137795</xdr:rowOff>
    </xdr:from>
    <xdr:to>
      <xdr:col>85</xdr:col>
      <xdr:colOff>177800</xdr:colOff>
      <xdr:row>34</xdr:row>
      <xdr:rowOff>67945</xdr:rowOff>
    </xdr:to>
    <xdr:sp macro="" textlink="">
      <xdr:nvSpPr>
        <xdr:cNvPr id="419" name="楕円 418"/>
        <xdr:cNvSpPr/>
      </xdr:nvSpPr>
      <xdr:spPr>
        <a:xfrm>
          <a:off x="162687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75582</xdr:rowOff>
    </xdr:from>
    <xdr:ext cx="405111" cy="259045"/>
    <xdr:sp macro="" textlink="">
      <xdr:nvSpPr>
        <xdr:cNvPr id="420" name="【認定こども園・幼稚園・保育所】&#10;有形固定資産減価償却率該当値テキスト"/>
        <xdr:cNvSpPr txBox="1"/>
      </xdr:nvSpPr>
      <xdr:spPr>
        <a:xfrm>
          <a:off x="16357600" y="573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50165</xdr:rowOff>
    </xdr:from>
    <xdr:to>
      <xdr:col>81</xdr:col>
      <xdr:colOff>101600</xdr:colOff>
      <xdr:row>33</xdr:row>
      <xdr:rowOff>151765</xdr:rowOff>
    </xdr:to>
    <xdr:sp macro="" textlink="">
      <xdr:nvSpPr>
        <xdr:cNvPr id="421" name="楕円 420"/>
        <xdr:cNvSpPr/>
      </xdr:nvSpPr>
      <xdr:spPr>
        <a:xfrm>
          <a:off x="15430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100965</xdr:rowOff>
    </xdr:from>
    <xdr:to>
      <xdr:col>85</xdr:col>
      <xdr:colOff>127000</xdr:colOff>
      <xdr:row>34</xdr:row>
      <xdr:rowOff>17145</xdr:rowOff>
    </xdr:to>
    <xdr:cxnSp macro="">
      <xdr:nvCxnSpPr>
        <xdr:cNvPr id="422" name="直線コネクタ 421"/>
        <xdr:cNvCxnSpPr/>
      </xdr:nvCxnSpPr>
      <xdr:spPr>
        <a:xfrm>
          <a:off x="15481300" y="575881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78740</xdr:rowOff>
    </xdr:from>
    <xdr:to>
      <xdr:col>76</xdr:col>
      <xdr:colOff>165100</xdr:colOff>
      <xdr:row>33</xdr:row>
      <xdr:rowOff>8890</xdr:rowOff>
    </xdr:to>
    <xdr:sp macro="" textlink="">
      <xdr:nvSpPr>
        <xdr:cNvPr id="423" name="楕円 422"/>
        <xdr:cNvSpPr/>
      </xdr:nvSpPr>
      <xdr:spPr>
        <a:xfrm>
          <a:off x="14541500" y="55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129540</xdr:rowOff>
    </xdr:from>
    <xdr:to>
      <xdr:col>81</xdr:col>
      <xdr:colOff>50800</xdr:colOff>
      <xdr:row>33</xdr:row>
      <xdr:rowOff>100965</xdr:rowOff>
    </xdr:to>
    <xdr:cxnSp macro="">
      <xdr:nvCxnSpPr>
        <xdr:cNvPr id="424" name="直線コネクタ 423"/>
        <xdr:cNvCxnSpPr/>
      </xdr:nvCxnSpPr>
      <xdr:spPr>
        <a:xfrm>
          <a:off x="14592300" y="561594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158750</xdr:rowOff>
    </xdr:from>
    <xdr:to>
      <xdr:col>72</xdr:col>
      <xdr:colOff>38100</xdr:colOff>
      <xdr:row>33</xdr:row>
      <xdr:rowOff>88900</xdr:rowOff>
    </xdr:to>
    <xdr:sp macro="" textlink="">
      <xdr:nvSpPr>
        <xdr:cNvPr id="425" name="楕円 424"/>
        <xdr:cNvSpPr/>
      </xdr:nvSpPr>
      <xdr:spPr>
        <a:xfrm>
          <a:off x="13652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129540</xdr:rowOff>
    </xdr:from>
    <xdr:to>
      <xdr:col>76</xdr:col>
      <xdr:colOff>114300</xdr:colOff>
      <xdr:row>33</xdr:row>
      <xdr:rowOff>38100</xdr:rowOff>
    </xdr:to>
    <xdr:cxnSp macro="">
      <xdr:nvCxnSpPr>
        <xdr:cNvPr id="426" name="直線コネクタ 425"/>
        <xdr:cNvCxnSpPr/>
      </xdr:nvCxnSpPr>
      <xdr:spPr>
        <a:xfrm flipV="1">
          <a:off x="13703300" y="56159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27" name="n_1aveValue【認定こども園・幼稚園・保育所】&#10;有形固定資産減価償却率"/>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428" name="n_2aveValue【認定こども園・幼稚園・保育所】&#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429" name="n_3aveValue【認定こども園・幼稚園・保育所】&#10;有形固定資産減価償却率"/>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30" name="n_4aveValue【認定こども園・幼稚園・保育所】&#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168292</xdr:rowOff>
    </xdr:from>
    <xdr:ext cx="405111" cy="259045"/>
    <xdr:sp macro="" textlink="">
      <xdr:nvSpPr>
        <xdr:cNvPr id="431" name="n_1mainValue【認定こども園・幼稚園・保育所】&#10;有形固定資産減価償却率"/>
        <xdr:cNvSpPr txBox="1"/>
      </xdr:nvSpPr>
      <xdr:spPr>
        <a:xfrm>
          <a:off x="152660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25417</xdr:rowOff>
    </xdr:from>
    <xdr:ext cx="405111" cy="259045"/>
    <xdr:sp macro="" textlink="">
      <xdr:nvSpPr>
        <xdr:cNvPr id="432" name="n_2mainValue【認定こども園・幼稚園・保育所】&#10;有形固定資産減価償却率"/>
        <xdr:cNvSpPr txBox="1"/>
      </xdr:nvSpPr>
      <xdr:spPr>
        <a:xfrm>
          <a:off x="14389744"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105427</xdr:rowOff>
    </xdr:from>
    <xdr:ext cx="405111" cy="259045"/>
    <xdr:sp macro="" textlink="">
      <xdr:nvSpPr>
        <xdr:cNvPr id="433" name="n_3mainValue【認定こども園・幼稚園・保育所】&#10;有形固定資産減価償却率"/>
        <xdr:cNvSpPr txBox="1"/>
      </xdr:nvSpPr>
      <xdr:spPr>
        <a:xfrm>
          <a:off x="1350074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57" name="直線コネクタ 456"/>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8"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9" name="直線コネクタ 458"/>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60"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61" name="直線コネクタ 460"/>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62" name="【認定こども園・幼稚園・保育所】&#10;一人当たり面積平均値テキスト"/>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63" name="フローチャート: 判断 462"/>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64" name="フローチャート: 判断 463"/>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65" name="フローチャート: 判断 464"/>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66" name="フローチャート: 判断 465"/>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7" name="フローチャート: 判断 466"/>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78740</xdr:rowOff>
    </xdr:from>
    <xdr:to>
      <xdr:col>116</xdr:col>
      <xdr:colOff>114300</xdr:colOff>
      <xdr:row>38</xdr:row>
      <xdr:rowOff>8890</xdr:rowOff>
    </xdr:to>
    <xdr:sp macro="" textlink="">
      <xdr:nvSpPr>
        <xdr:cNvPr id="473" name="楕円 472"/>
        <xdr:cNvSpPr/>
      </xdr:nvSpPr>
      <xdr:spPr>
        <a:xfrm>
          <a:off x="22110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101617</xdr:rowOff>
    </xdr:from>
    <xdr:ext cx="469744" cy="259045"/>
    <xdr:sp macro="" textlink="">
      <xdr:nvSpPr>
        <xdr:cNvPr id="474" name="【認定こども園・幼稚園・保育所】&#10;一人当たり面積該当値テキスト"/>
        <xdr:cNvSpPr txBox="1"/>
      </xdr:nvSpPr>
      <xdr:spPr>
        <a:xfrm>
          <a:off x="221996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95885</xdr:rowOff>
    </xdr:from>
    <xdr:to>
      <xdr:col>112</xdr:col>
      <xdr:colOff>38100</xdr:colOff>
      <xdr:row>38</xdr:row>
      <xdr:rowOff>26035</xdr:rowOff>
    </xdr:to>
    <xdr:sp macro="" textlink="">
      <xdr:nvSpPr>
        <xdr:cNvPr id="475" name="楕円 474"/>
        <xdr:cNvSpPr/>
      </xdr:nvSpPr>
      <xdr:spPr>
        <a:xfrm>
          <a:off x="2127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129540</xdr:rowOff>
    </xdr:from>
    <xdr:to>
      <xdr:col>116</xdr:col>
      <xdr:colOff>63500</xdr:colOff>
      <xdr:row>37</xdr:row>
      <xdr:rowOff>146685</xdr:rowOff>
    </xdr:to>
    <xdr:cxnSp macro="">
      <xdr:nvCxnSpPr>
        <xdr:cNvPr id="476" name="直線コネクタ 475"/>
        <xdr:cNvCxnSpPr/>
      </xdr:nvCxnSpPr>
      <xdr:spPr>
        <a:xfrm flipV="1">
          <a:off x="21323300" y="64731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477" name="楕円 476"/>
        <xdr:cNvSpPr/>
      </xdr:nvSpPr>
      <xdr:spPr>
        <a:xfrm>
          <a:off x="2038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146685</xdr:rowOff>
    </xdr:from>
    <xdr:to>
      <xdr:col>111</xdr:col>
      <xdr:colOff>177800</xdr:colOff>
      <xdr:row>39</xdr:row>
      <xdr:rowOff>72390</xdr:rowOff>
    </xdr:to>
    <xdr:cxnSp macro="">
      <xdr:nvCxnSpPr>
        <xdr:cNvPr id="478" name="直線コネクタ 477"/>
        <xdr:cNvCxnSpPr/>
      </xdr:nvCxnSpPr>
      <xdr:spPr>
        <a:xfrm flipV="1">
          <a:off x="20434300" y="649033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479" name="楕円 478"/>
        <xdr:cNvSpPr/>
      </xdr:nvSpPr>
      <xdr:spPr>
        <a:xfrm>
          <a:off x="19494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127635</xdr:rowOff>
    </xdr:from>
    <xdr:to>
      <xdr:col>107</xdr:col>
      <xdr:colOff>50800</xdr:colOff>
      <xdr:row>39</xdr:row>
      <xdr:rowOff>72390</xdr:rowOff>
    </xdr:to>
    <xdr:cxnSp macro="">
      <xdr:nvCxnSpPr>
        <xdr:cNvPr id="480" name="直線コネクタ 479"/>
        <xdr:cNvCxnSpPr/>
      </xdr:nvCxnSpPr>
      <xdr:spPr>
        <a:xfrm>
          <a:off x="19545300" y="664273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481" name="n_1aveValue【認定こども園・幼稚園・保育所】&#10;一人当たり面積"/>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82"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483" name="n_3aveValue【認定こども園・幼稚園・保育所】&#10;一人当たり面積"/>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4"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42562</xdr:rowOff>
    </xdr:from>
    <xdr:ext cx="469744" cy="259045"/>
    <xdr:sp macro="" textlink="">
      <xdr:nvSpPr>
        <xdr:cNvPr id="485" name="n_1mainValue【認定こども園・幼稚園・保育所】&#10;一人当たり面積"/>
        <xdr:cNvSpPr txBox="1"/>
      </xdr:nvSpPr>
      <xdr:spPr>
        <a:xfrm>
          <a:off x="21075727"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86" name="n_2main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23512</xdr:rowOff>
    </xdr:from>
    <xdr:ext cx="469744" cy="259045"/>
    <xdr:sp macro="" textlink="">
      <xdr:nvSpPr>
        <xdr:cNvPr id="487" name="n_3mainValue【認定こども園・幼稚園・保育所】&#10;一人当たり面積"/>
        <xdr:cNvSpPr txBox="1"/>
      </xdr:nvSpPr>
      <xdr:spPr>
        <a:xfrm>
          <a:off x="1931042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9" name="直線コネクタ 4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0" name="テキスト ボックス 49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1" name="直線コネクタ 5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2" name="テキスト ボックス 5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3" name="直線コネクタ 5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4" name="テキスト ボックス 5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5" name="直線コネクタ 5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6" name="テキスト ボックス 5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7" name="直線コネクタ 5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8" name="テキスト ボックス 5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9" name="直線コネクタ 5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0" name="テキスト ボックス 50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2" name="テキスト ボックス 5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14" name="直線コネクタ 513"/>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5"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6" name="直線コネクタ 515"/>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17"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18" name="直線コネクタ 517"/>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19" name="【学校施設】&#10;有形固定資産減価償却率平均値テキスト"/>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20" name="フローチャート: 判断 519"/>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1" name="フローチャート: 判断 520"/>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22" name="フローチャート: 判断 521"/>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3" name="フローチャート: 判断 52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24" name="フローチャート: 判断 523"/>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530" name="楕円 529"/>
        <xdr:cNvSpPr/>
      </xdr:nvSpPr>
      <xdr:spPr>
        <a:xfrm>
          <a:off x="162687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130464</xdr:rowOff>
    </xdr:from>
    <xdr:ext cx="405111" cy="259045"/>
    <xdr:sp macro="" textlink="">
      <xdr:nvSpPr>
        <xdr:cNvPr id="531" name="【学校施設】&#10;有形固定資産減価償却率該当値テキスト"/>
        <xdr:cNvSpPr txBox="1"/>
      </xdr:nvSpPr>
      <xdr:spPr>
        <a:xfrm>
          <a:off x="16357600"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32" name="楕円 531"/>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158387</xdr:rowOff>
    </xdr:to>
    <xdr:cxnSp macro="">
      <xdr:nvCxnSpPr>
        <xdr:cNvPr id="533" name="直線コネクタ 532"/>
        <xdr:cNvCxnSpPr/>
      </xdr:nvCxnSpPr>
      <xdr:spPr>
        <a:xfrm>
          <a:off x="15481300" y="98624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65133</xdr:rowOff>
    </xdr:from>
    <xdr:to>
      <xdr:col>76</xdr:col>
      <xdr:colOff>165100</xdr:colOff>
      <xdr:row>57</xdr:row>
      <xdr:rowOff>166733</xdr:rowOff>
    </xdr:to>
    <xdr:sp macro="" textlink="">
      <xdr:nvSpPr>
        <xdr:cNvPr id="534" name="楕円 533"/>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115933</xdr:rowOff>
    </xdr:to>
    <xdr:cxnSp macro="">
      <xdr:nvCxnSpPr>
        <xdr:cNvPr id="535" name="直線コネクタ 534"/>
        <xdr:cNvCxnSpPr/>
      </xdr:nvCxnSpPr>
      <xdr:spPr>
        <a:xfrm flipV="1">
          <a:off x="14592300" y="98624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536" name="楕円 535"/>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106135</xdr:rowOff>
    </xdr:from>
    <xdr:to>
      <xdr:col>76</xdr:col>
      <xdr:colOff>114300</xdr:colOff>
      <xdr:row>57</xdr:row>
      <xdr:rowOff>115933</xdr:rowOff>
    </xdr:to>
    <xdr:cxnSp macro="">
      <xdr:nvCxnSpPr>
        <xdr:cNvPr id="537" name="直線コネクタ 536"/>
        <xdr:cNvCxnSpPr/>
      </xdr:nvCxnSpPr>
      <xdr:spPr>
        <a:xfrm>
          <a:off x="13703300" y="98787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38"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39"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40"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41"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42" name="n_1mainValue【学校施設】&#10;有形固定資産減価償却率"/>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543" name="n_2mainValue【学校施設】&#10;有形固定資産減価償却率"/>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544" name="n_3mainValue【学校施設】&#10;有形固定資産減価償却率"/>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8" name="テキスト ボックス 5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0" name="テキスト ボックス 5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2" name="テキスト ボックス 5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4" name="テキスト ボックス 5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6" name="テキスト ボックス 56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70" name="直線コネクタ 569"/>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71"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72" name="直線コネクタ 571"/>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73"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74" name="直線コネクタ 573"/>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575" name="【学校施設】&#10;一人当たり面積平均値テキスト"/>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576" name="フローチャート: 判断 575"/>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577" name="フローチャート: 判断 576"/>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578" name="フローチャート: 判断 577"/>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579" name="フローチャート: 判断 578"/>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580" name="フローチャート: 判断 579"/>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69378</xdr:rowOff>
    </xdr:from>
    <xdr:to>
      <xdr:col>116</xdr:col>
      <xdr:colOff>114300</xdr:colOff>
      <xdr:row>61</xdr:row>
      <xdr:rowOff>170978</xdr:rowOff>
    </xdr:to>
    <xdr:sp macro="" textlink="">
      <xdr:nvSpPr>
        <xdr:cNvPr id="586" name="楕円 585"/>
        <xdr:cNvSpPr/>
      </xdr:nvSpPr>
      <xdr:spPr>
        <a:xfrm>
          <a:off x="22110700" y="105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92255</xdr:rowOff>
    </xdr:from>
    <xdr:ext cx="469744" cy="259045"/>
    <xdr:sp macro="" textlink="">
      <xdr:nvSpPr>
        <xdr:cNvPr id="587" name="【学校施設】&#10;一人当たり面積該当値テキスト"/>
        <xdr:cNvSpPr txBox="1"/>
      </xdr:nvSpPr>
      <xdr:spPr>
        <a:xfrm>
          <a:off x="22199600" y="103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80318</xdr:rowOff>
    </xdr:from>
    <xdr:to>
      <xdr:col>112</xdr:col>
      <xdr:colOff>38100</xdr:colOff>
      <xdr:row>62</xdr:row>
      <xdr:rowOff>10468</xdr:rowOff>
    </xdr:to>
    <xdr:sp macro="" textlink="">
      <xdr:nvSpPr>
        <xdr:cNvPr id="588" name="楕円 587"/>
        <xdr:cNvSpPr/>
      </xdr:nvSpPr>
      <xdr:spPr>
        <a:xfrm>
          <a:off x="21272500" y="105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120178</xdr:rowOff>
    </xdr:from>
    <xdr:to>
      <xdr:col>116</xdr:col>
      <xdr:colOff>63500</xdr:colOff>
      <xdr:row>61</xdr:row>
      <xdr:rowOff>131118</xdr:rowOff>
    </xdr:to>
    <xdr:cxnSp macro="">
      <xdr:nvCxnSpPr>
        <xdr:cNvPr id="589" name="直線コネクタ 588"/>
        <xdr:cNvCxnSpPr/>
      </xdr:nvCxnSpPr>
      <xdr:spPr>
        <a:xfrm flipV="1">
          <a:off x="21323300" y="1057862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104158</xdr:rowOff>
    </xdr:from>
    <xdr:to>
      <xdr:col>107</xdr:col>
      <xdr:colOff>101600</xdr:colOff>
      <xdr:row>62</xdr:row>
      <xdr:rowOff>34308</xdr:rowOff>
    </xdr:to>
    <xdr:sp macro="" textlink="">
      <xdr:nvSpPr>
        <xdr:cNvPr id="590" name="楕円 589"/>
        <xdr:cNvSpPr/>
      </xdr:nvSpPr>
      <xdr:spPr>
        <a:xfrm>
          <a:off x="20383500" y="105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131118</xdr:rowOff>
    </xdr:from>
    <xdr:to>
      <xdr:col>111</xdr:col>
      <xdr:colOff>177800</xdr:colOff>
      <xdr:row>61</xdr:row>
      <xdr:rowOff>154958</xdr:rowOff>
    </xdr:to>
    <xdr:cxnSp macro="">
      <xdr:nvCxnSpPr>
        <xdr:cNvPr id="591" name="直線コネクタ 590"/>
        <xdr:cNvCxnSpPr/>
      </xdr:nvCxnSpPr>
      <xdr:spPr>
        <a:xfrm flipV="1">
          <a:off x="20434300" y="10589568"/>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131101</xdr:rowOff>
    </xdr:from>
    <xdr:to>
      <xdr:col>102</xdr:col>
      <xdr:colOff>165100</xdr:colOff>
      <xdr:row>62</xdr:row>
      <xdr:rowOff>61251</xdr:rowOff>
    </xdr:to>
    <xdr:sp macro="" textlink="">
      <xdr:nvSpPr>
        <xdr:cNvPr id="592" name="楕円 591"/>
        <xdr:cNvSpPr/>
      </xdr:nvSpPr>
      <xdr:spPr>
        <a:xfrm>
          <a:off x="19494500" y="105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154958</xdr:rowOff>
    </xdr:from>
    <xdr:to>
      <xdr:col>107</xdr:col>
      <xdr:colOff>50800</xdr:colOff>
      <xdr:row>62</xdr:row>
      <xdr:rowOff>10451</xdr:rowOff>
    </xdr:to>
    <xdr:cxnSp macro="">
      <xdr:nvCxnSpPr>
        <xdr:cNvPr id="593" name="直線コネクタ 592"/>
        <xdr:cNvCxnSpPr/>
      </xdr:nvCxnSpPr>
      <xdr:spPr>
        <a:xfrm flipV="1">
          <a:off x="19545300" y="10613408"/>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45029</xdr:rowOff>
    </xdr:from>
    <xdr:ext cx="469744" cy="259045"/>
    <xdr:sp macro="" textlink="">
      <xdr:nvSpPr>
        <xdr:cNvPr id="594" name="n_1aveValue【学校施設】&#10;一人当たり面積"/>
        <xdr:cNvSpPr txBox="1"/>
      </xdr:nvSpPr>
      <xdr:spPr>
        <a:xfrm>
          <a:off x="21075727" y="106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55806</xdr:rowOff>
    </xdr:from>
    <xdr:ext cx="469744" cy="259045"/>
    <xdr:sp macro="" textlink="">
      <xdr:nvSpPr>
        <xdr:cNvPr id="595" name="n_2aveValue【学校施設】&#10;一人当たり面積"/>
        <xdr:cNvSpPr txBox="1"/>
      </xdr:nvSpPr>
      <xdr:spPr>
        <a:xfrm>
          <a:off x="20199427" y="106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596" name="n_3aveValue【学校施設】&#10;一人当たり面積"/>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597" name="n_4aveValue【学校施設】&#10;一人当たり面積"/>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26995</xdr:rowOff>
    </xdr:from>
    <xdr:ext cx="469744" cy="259045"/>
    <xdr:sp macro="" textlink="">
      <xdr:nvSpPr>
        <xdr:cNvPr id="598" name="n_1mainValue【学校施設】&#10;一人当たり面積"/>
        <xdr:cNvSpPr txBox="1"/>
      </xdr:nvSpPr>
      <xdr:spPr>
        <a:xfrm>
          <a:off x="21075727" y="1031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50835</xdr:rowOff>
    </xdr:from>
    <xdr:ext cx="469744" cy="259045"/>
    <xdr:sp macro="" textlink="">
      <xdr:nvSpPr>
        <xdr:cNvPr id="599" name="n_2mainValue【学校施設】&#10;一人当たり面積"/>
        <xdr:cNvSpPr txBox="1"/>
      </xdr:nvSpPr>
      <xdr:spPr>
        <a:xfrm>
          <a:off x="20199427" y="103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52378</xdr:rowOff>
    </xdr:from>
    <xdr:ext cx="469744" cy="259045"/>
    <xdr:sp macro="" textlink="">
      <xdr:nvSpPr>
        <xdr:cNvPr id="600" name="n_3mainValue【学校施設】&#10;一人当たり面積"/>
        <xdr:cNvSpPr txBox="1"/>
      </xdr:nvSpPr>
      <xdr:spPr>
        <a:xfrm>
          <a:off x="19310427" y="106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41" name="直線コネクタ 640"/>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42"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43" name="直線コネクタ 642"/>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44" name="【公民館】&#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45" name="直線コネクタ 644"/>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19066</xdr:rowOff>
    </xdr:from>
    <xdr:ext cx="405111" cy="259045"/>
    <xdr:sp macro="" textlink="">
      <xdr:nvSpPr>
        <xdr:cNvPr id="646" name="【公民館】&#10;有形固定資産減価償却率平均値テキスト"/>
        <xdr:cNvSpPr txBox="1"/>
      </xdr:nvSpPr>
      <xdr:spPr>
        <a:xfrm>
          <a:off x="16357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47" name="フローチャート: 判断 646"/>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48" name="フローチャート: 判断 647"/>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49" name="フローチャート: 判断 648"/>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50" name="フローチャート: 判断 649"/>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51" name="フローチャート: 判断 650"/>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90170</xdr:rowOff>
    </xdr:from>
    <xdr:to>
      <xdr:col>85</xdr:col>
      <xdr:colOff>177800</xdr:colOff>
      <xdr:row>101</xdr:row>
      <xdr:rowOff>20320</xdr:rowOff>
    </xdr:to>
    <xdr:sp macro="" textlink="">
      <xdr:nvSpPr>
        <xdr:cNvPr id="657" name="楕円 656"/>
        <xdr:cNvSpPr/>
      </xdr:nvSpPr>
      <xdr:spPr>
        <a:xfrm>
          <a:off x="162687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43197</xdr:rowOff>
    </xdr:from>
    <xdr:ext cx="405111" cy="259045"/>
    <xdr:sp macro="" textlink="">
      <xdr:nvSpPr>
        <xdr:cNvPr id="658" name="【公民館】&#10;有形固定資産減価償却率該当値テキスト"/>
        <xdr:cNvSpPr txBox="1"/>
      </xdr:nvSpPr>
      <xdr:spPr>
        <a:xfrm>
          <a:off x="16357600" y="1718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65405</xdr:rowOff>
    </xdr:from>
    <xdr:to>
      <xdr:col>81</xdr:col>
      <xdr:colOff>101600</xdr:colOff>
      <xdr:row>99</xdr:row>
      <xdr:rowOff>167005</xdr:rowOff>
    </xdr:to>
    <xdr:sp macro="" textlink="">
      <xdr:nvSpPr>
        <xdr:cNvPr id="659" name="楕円 658"/>
        <xdr:cNvSpPr/>
      </xdr:nvSpPr>
      <xdr:spPr>
        <a:xfrm>
          <a:off x="15430500" y="17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116205</xdr:rowOff>
    </xdr:from>
    <xdr:to>
      <xdr:col>85</xdr:col>
      <xdr:colOff>127000</xdr:colOff>
      <xdr:row>100</xdr:row>
      <xdr:rowOff>140970</xdr:rowOff>
    </xdr:to>
    <xdr:cxnSp macro="">
      <xdr:nvCxnSpPr>
        <xdr:cNvPr id="660" name="直線コネクタ 659"/>
        <xdr:cNvCxnSpPr/>
      </xdr:nvCxnSpPr>
      <xdr:spPr>
        <a:xfrm>
          <a:off x="15481300" y="17089755"/>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21589</xdr:rowOff>
    </xdr:from>
    <xdr:to>
      <xdr:col>76</xdr:col>
      <xdr:colOff>165100</xdr:colOff>
      <xdr:row>100</xdr:row>
      <xdr:rowOff>123189</xdr:rowOff>
    </xdr:to>
    <xdr:sp macro="" textlink="">
      <xdr:nvSpPr>
        <xdr:cNvPr id="661" name="楕円 660"/>
        <xdr:cNvSpPr/>
      </xdr:nvSpPr>
      <xdr:spPr>
        <a:xfrm>
          <a:off x="14541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116205</xdr:rowOff>
    </xdr:from>
    <xdr:to>
      <xdr:col>81</xdr:col>
      <xdr:colOff>50800</xdr:colOff>
      <xdr:row>100</xdr:row>
      <xdr:rowOff>72389</xdr:rowOff>
    </xdr:to>
    <xdr:cxnSp macro="">
      <xdr:nvCxnSpPr>
        <xdr:cNvPr id="662" name="直線コネクタ 661"/>
        <xdr:cNvCxnSpPr/>
      </xdr:nvCxnSpPr>
      <xdr:spPr>
        <a:xfrm flipV="1">
          <a:off x="14592300" y="17089755"/>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636</xdr:rowOff>
    </xdr:from>
    <xdr:to>
      <xdr:col>72</xdr:col>
      <xdr:colOff>38100</xdr:colOff>
      <xdr:row>100</xdr:row>
      <xdr:rowOff>102236</xdr:rowOff>
    </xdr:to>
    <xdr:sp macro="" textlink="">
      <xdr:nvSpPr>
        <xdr:cNvPr id="663" name="楕円 662"/>
        <xdr:cNvSpPr/>
      </xdr:nvSpPr>
      <xdr:spPr>
        <a:xfrm>
          <a:off x="13652500" y="17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51436</xdr:rowOff>
    </xdr:from>
    <xdr:to>
      <xdr:col>76</xdr:col>
      <xdr:colOff>114300</xdr:colOff>
      <xdr:row>100</xdr:row>
      <xdr:rowOff>72389</xdr:rowOff>
    </xdr:to>
    <xdr:cxnSp macro="">
      <xdr:nvCxnSpPr>
        <xdr:cNvPr id="664" name="直線コネクタ 663"/>
        <xdr:cNvCxnSpPr/>
      </xdr:nvCxnSpPr>
      <xdr:spPr>
        <a:xfrm>
          <a:off x="13703300" y="171964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55263</xdr:rowOff>
    </xdr:from>
    <xdr:ext cx="405111" cy="259045"/>
    <xdr:sp macro="" textlink="">
      <xdr:nvSpPr>
        <xdr:cNvPr id="665" name="n_1aveValue【公民館】&#10;有形固定資産減価償却率"/>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666"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667" name="n_3aveValue【公民館】&#10;有形固定資産減価償却率"/>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68" name="n_4aveValue【公民館】&#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12082</xdr:rowOff>
    </xdr:from>
    <xdr:ext cx="405111" cy="259045"/>
    <xdr:sp macro="" textlink="">
      <xdr:nvSpPr>
        <xdr:cNvPr id="669" name="n_1mainValue【公民館】&#10;有形固定資産減価償却率"/>
        <xdr:cNvSpPr txBox="1"/>
      </xdr:nvSpPr>
      <xdr:spPr>
        <a:xfrm>
          <a:off x="15266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139716</xdr:rowOff>
    </xdr:from>
    <xdr:ext cx="405111" cy="259045"/>
    <xdr:sp macro="" textlink="">
      <xdr:nvSpPr>
        <xdr:cNvPr id="670" name="n_2mainValue【公民館】&#10;有形固定資産減価償却率"/>
        <xdr:cNvSpPr txBox="1"/>
      </xdr:nvSpPr>
      <xdr:spPr>
        <a:xfrm>
          <a:off x="143897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118763</xdr:rowOff>
    </xdr:from>
    <xdr:ext cx="405111" cy="259045"/>
    <xdr:sp macro="" textlink="">
      <xdr:nvSpPr>
        <xdr:cNvPr id="671" name="n_3mainValue【公民館】&#10;有形固定資産減価償却率"/>
        <xdr:cNvSpPr txBox="1"/>
      </xdr:nvSpPr>
      <xdr:spPr>
        <a:xfrm>
          <a:off x="13500744" y="1692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695" name="直線コネクタ 694"/>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696" name="【公民館】&#10;一人当たり面積最小値テキスト"/>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697" name="直線コネクタ 696"/>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698" name="【公民館】&#10;一人当たり面積最大値テキスト"/>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699" name="直線コネクタ 698"/>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700" name="【公民館】&#10;一人当たり面積平均値テキスト"/>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01" name="フローチャート: 判断 700"/>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02" name="フローチャート: 判断 701"/>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03" name="フローチャート: 判断 702"/>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04" name="フローチャート: 判断 703"/>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05" name="フローチャート: 判断 704"/>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1015</xdr:rowOff>
    </xdr:from>
    <xdr:to>
      <xdr:col>116</xdr:col>
      <xdr:colOff>114300</xdr:colOff>
      <xdr:row>107</xdr:row>
      <xdr:rowOff>102615</xdr:rowOff>
    </xdr:to>
    <xdr:sp macro="" textlink="">
      <xdr:nvSpPr>
        <xdr:cNvPr id="711" name="楕円 710"/>
        <xdr:cNvSpPr/>
      </xdr:nvSpPr>
      <xdr:spPr>
        <a:xfrm>
          <a:off x="221107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23892</xdr:rowOff>
    </xdr:from>
    <xdr:ext cx="469744" cy="259045"/>
    <xdr:sp macro="" textlink="">
      <xdr:nvSpPr>
        <xdr:cNvPr id="712" name="【公民館】&#10;一人当たり面積該当値テキスト"/>
        <xdr:cNvSpPr txBox="1"/>
      </xdr:nvSpPr>
      <xdr:spPr>
        <a:xfrm>
          <a:off x="22199600" y="181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713" name="楕円 712"/>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51815</xdr:rowOff>
    </xdr:from>
    <xdr:to>
      <xdr:col>116</xdr:col>
      <xdr:colOff>63500</xdr:colOff>
      <xdr:row>107</xdr:row>
      <xdr:rowOff>57150</xdr:rowOff>
    </xdr:to>
    <xdr:cxnSp macro="">
      <xdr:nvCxnSpPr>
        <xdr:cNvPr id="714" name="直線コネクタ 713"/>
        <xdr:cNvCxnSpPr/>
      </xdr:nvCxnSpPr>
      <xdr:spPr>
        <a:xfrm flipV="1">
          <a:off x="21323300" y="18396965"/>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64263</xdr:rowOff>
    </xdr:from>
    <xdr:to>
      <xdr:col>107</xdr:col>
      <xdr:colOff>101600</xdr:colOff>
      <xdr:row>107</xdr:row>
      <xdr:rowOff>165863</xdr:rowOff>
    </xdr:to>
    <xdr:sp macro="" textlink="">
      <xdr:nvSpPr>
        <xdr:cNvPr id="715" name="楕円 714"/>
        <xdr:cNvSpPr/>
      </xdr:nvSpPr>
      <xdr:spPr>
        <a:xfrm>
          <a:off x="20383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115063</xdr:rowOff>
    </xdr:to>
    <xdr:cxnSp macro="">
      <xdr:nvCxnSpPr>
        <xdr:cNvPr id="716" name="直線コネクタ 715"/>
        <xdr:cNvCxnSpPr/>
      </xdr:nvCxnSpPr>
      <xdr:spPr>
        <a:xfrm flipV="1">
          <a:off x="20434300" y="184023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68072</xdr:rowOff>
    </xdr:from>
    <xdr:to>
      <xdr:col>102</xdr:col>
      <xdr:colOff>165100</xdr:colOff>
      <xdr:row>107</xdr:row>
      <xdr:rowOff>169672</xdr:rowOff>
    </xdr:to>
    <xdr:sp macro="" textlink="">
      <xdr:nvSpPr>
        <xdr:cNvPr id="717" name="楕円 716"/>
        <xdr:cNvSpPr/>
      </xdr:nvSpPr>
      <xdr:spPr>
        <a:xfrm>
          <a:off x="19494500" y="18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115063</xdr:rowOff>
    </xdr:from>
    <xdr:to>
      <xdr:col>107</xdr:col>
      <xdr:colOff>50800</xdr:colOff>
      <xdr:row>107</xdr:row>
      <xdr:rowOff>118872</xdr:rowOff>
    </xdr:to>
    <xdr:cxnSp macro="">
      <xdr:nvCxnSpPr>
        <xdr:cNvPr id="718" name="直線コネクタ 717"/>
        <xdr:cNvCxnSpPr/>
      </xdr:nvCxnSpPr>
      <xdr:spPr>
        <a:xfrm flipV="1">
          <a:off x="19545300" y="184602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719" name="n_1aveValue【公民館】&#10;一人当たり面積"/>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720" name="n_2aveValue【公民館】&#10;一人当たり面積"/>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721" name="n_3aveValue【公民館】&#10;一人当たり面積"/>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722" name="n_4aveValue【公民館】&#10;一人当たり面積"/>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124477</xdr:rowOff>
    </xdr:from>
    <xdr:ext cx="469744" cy="259045"/>
    <xdr:sp macro="" textlink="">
      <xdr:nvSpPr>
        <xdr:cNvPr id="723" name="n_1mainValue【公民館】&#10;一人当たり面積"/>
        <xdr:cNvSpPr txBox="1"/>
      </xdr:nvSpPr>
      <xdr:spPr>
        <a:xfrm>
          <a:off x="210757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156990</xdr:rowOff>
    </xdr:from>
    <xdr:ext cx="469744" cy="259045"/>
    <xdr:sp macro="" textlink="">
      <xdr:nvSpPr>
        <xdr:cNvPr id="724" name="n_2mainValue【公民館】&#10;一人当たり面積"/>
        <xdr:cNvSpPr txBox="1"/>
      </xdr:nvSpPr>
      <xdr:spPr>
        <a:xfrm>
          <a:off x="20199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160799</xdr:rowOff>
    </xdr:from>
    <xdr:ext cx="469744" cy="259045"/>
    <xdr:sp macro="" textlink="">
      <xdr:nvSpPr>
        <xdr:cNvPr id="725" name="n_3mainValue【公民館】&#10;一人当たり面積"/>
        <xdr:cNvSpPr txBox="1"/>
      </xdr:nvSpPr>
      <xdr:spPr>
        <a:xfrm>
          <a:off x="19310427" y="185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公営住宅については、東日本大震災の復旧・復興事業で</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戸以上の災害公営住宅を整備したため、類似団体平均値を大きく下回る数値となっている。一人あたり面積は、人口減少も相まって類似団体平均値を</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一方で、橋りょうは建設から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年以上経過したものが多く、類似団体平均値を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ポイント上回る減価償却率となっている。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今後、公共施設の老朽化に伴い、施設の修繕や更新費用の増加が見込まれるため、適切な維持管理と計画的な改修を行い、施設の長寿命化、更新費用の圧縮と平準化に努める。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12,426
12,257
163.40
36,693,518
32,473,427
1,486,126
5,351,219
12,958,914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56078</xdr:rowOff>
    </xdr:from>
    <xdr:ext cx="405111" cy="259045"/>
    <xdr:sp macro="" textlink="">
      <xdr:nvSpPr>
        <xdr:cNvPr id="63" name="【図書館】&#10;有形固定資産減価償却率平均値テキスト"/>
        <xdr:cNvSpPr txBox="1"/>
      </xdr:nvSpPr>
      <xdr:spPr>
        <a:xfrm>
          <a:off x="4673600" y="639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155683</xdr:rowOff>
    </xdr:from>
    <xdr:ext cx="405111" cy="259045"/>
    <xdr:sp macro="" textlink="">
      <xdr:nvSpPr>
        <xdr:cNvPr id="66" name="n_1aveValue【図書館】&#10;有形固定資産減価償却率"/>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36830</xdr:rowOff>
    </xdr:from>
    <xdr:to>
      <xdr:col>15</xdr:col>
      <xdr:colOff>101600</xdr:colOff>
      <xdr:row>37</xdr:row>
      <xdr:rowOff>138430</xdr:rowOff>
    </xdr:to>
    <xdr:sp macro="" textlink="">
      <xdr:nvSpPr>
        <xdr:cNvPr id="67" name="フローチャート: 判断 66"/>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129557</xdr:rowOff>
    </xdr:from>
    <xdr:ext cx="405111" cy="259045"/>
    <xdr:sp macro="" textlink="">
      <xdr:nvSpPr>
        <xdr:cNvPr id="68"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35197</xdr:rowOff>
    </xdr:from>
    <xdr:to>
      <xdr:col>10</xdr:col>
      <xdr:colOff>165100</xdr:colOff>
      <xdr:row>37</xdr:row>
      <xdr:rowOff>136797</xdr:rowOff>
    </xdr:to>
    <xdr:sp macro="" textlink="">
      <xdr:nvSpPr>
        <xdr:cNvPr id="69" name="フローチャート: 判断 68"/>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127924</xdr:rowOff>
    </xdr:from>
    <xdr:ext cx="405111" cy="259045"/>
    <xdr:sp macro="" textlink="">
      <xdr:nvSpPr>
        <xdr:cNvPr id="70"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10704</xdr:rowOff>
    </xdr:from>
    <xdr:to>
      <xdr:col>6</xdr:col>
      <xdr:colOff>38100</xdr:colOff>
      <xdr:row>37</xdr:row>
      <xdr:rowOff>112304</xdr:rowOff>
    </xdr:to>
    <xdr:sp macro="" textlink="">
      <xdr:nvSpPr>
        <xdr:cNvPr id="71" name="フローチャート: 判断 70"/>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128831</xdr:rowOff>
    </xdr:from>
    <xdr:ext cx="405111" cy="259045"/>
    <xdr:sp macro="" textlink="">
      <xdr:nvSpPr>
        <xdr:cNvPr id="72" name="n_4aveValue【図書館】&#10;有形固定資産減価償却率"/>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89081</xdr:rowOff>
    </xdr:from>
    <xdr:to>
      <xdr:col>24</xdr:col>
      <xdr:colOff>114300</xdr:colOff>
      <xdr:row>34</xdr:row>
      <xdr:rowOff>19231</xdr:rowOff>
    </xdr:to>
    <xdr:sp macro="" textlink="">
      <xdr:nvSpPr>
        <xdr:cNvPr id="78" name="楕円 77"/>
        <xdr:cNvSpPr/>
      </xdr:nvSpPr>
      <xdr:spPr>
        <a:xfrm>
          <a:off x="4584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42108</xdr:rowOff>
    </xdr:from>
    <xdr:ext cx="340478" cy="259045"/>
    <xdr:sp macro="" textlink="">
      <xdr:nvSpPr>
        <xdr:cNvPr id="79" name="【図書館】&#10;有形固定資産減価償却率該当値テキスト"/>
        <xdr:cNvSpPr txBox="1"/>
      </xdr:nvSpPr>
      <xdr:spPr>
        <a:xfrm>
          <a:off x="4673600" y="569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20501</xdr:rowOff>
    </xdr:from>
    <xdr:to>
      <xdr:col>20</xdr:col>
      <xdr:colOff>38100</xdr:colOff>
      <xdr:row>33</xdr:row>
      <xdr:rowOff>122101</xdr:rowOff>
    </xdr:to>
    <xdr:sp macro="" textlink="">
      <xdr:nvSpPr>
        <xdr:cNvPr id="80" name="楕円 79"/>
        <xdr:cNvSpPr/>
      </xdr:nvSpPr>
      <xdr:spPr>
        <a:xfrm>
          <a:off x="3746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71301</xdr:rowOff>
    </xdr:from>
    <xdr:to>
      <xdr:col>24</xdr:col>
      <xdr:colOff>63500</xdr:colOff>
      <xdr:row>33</xdr:row>
      <xdr:rowOff>139881</xdr:rowOff>
    </xdr:to>
    <xdr:cxnSp macro="">
      <xdr:nvCxnSpPr>
        <xdr:cNvPr id="81" name="直線コネクタ 80"/>
        <xdr:cNvCxnSpPr/>
      </xdr:nvCxnSpPr>
      <xdr:spPr>
        <a:xfrm>
          <a:off x="3797300" y="57291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82" name="楕円 81"/>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71301</xdr:rowOff>
    </xdr:from>
    <xdr:to>
      <xdr:col>19</xdr:col>
      <xdr:colOff>177800</xdr:colOff>
      <xdr:row>34</xdr:row>
      <xdr:rowOff>27214</xdr:rowOff>
    </xdr:to>
    <xdr:cxnSp macro="">
      <xdr:nvCxnSpPr>
        <xdr:cNvPr id="83" name="直線コネクタ 82"/>
        <xdr:cNvCxnSpPr/>
      </xdr:nvCxnSpPr>
      <xdr:spPr>
        <a:xfrm flipV="1">
          <a:off x="2908300" y="572915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4" name="楕円 83"/>
        <xdr:cNvSpPr/>
      </xdr:nvSpPr>
      <xdr:spPr>
        <a:xfrm>
          <a:off x="196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5" name="直線コネクタ 84"/>
        <xdr:cNvCxnSpPr/>
      </xdr:nvCxnSpPr>
      <xdr:spPr>
        <a:xfrm>
          <a:off x="2019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138628</xdr:rowOff>
    </xdr:from>
    <xdr:ext cx="340478" cy="259045"/>
    <xdr:sp macro="" textlink="">
      <xdr:nvSpPr>
        <xdr:cNvPr id="86" name="n_1mainValue【図書館】&#10;有形固定資産減価償却率"/>
        <xdr:cNvSpPr txBox="1"/>
      </xdr:nvSpPr>
      <xdr:spPr>
        <a:xfrm>
          <a:off x="36143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87" name="n_2mainValue【図書館】&#10;有形固定資産減価償却率"/>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88" name="n_3mainValue【図書館】&#10;有形固定資産減価償却率"/>
        <xdr:cNvSpPr txBox="1"/>
      </xdr:nvSpPr>
      <xdr:spPr>
        <a:xfrm>
          <a:off x="1816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0" name="直線コネクタ 109"/>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1"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2" name="直線コネクタ 111"/>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3"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4" name="直線コネクタ 113"/>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5" name="【図書館】&#10;一人当たり面積平均値テキスト"/>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6" name="フローチャート: 判断 115"/>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17" name="フローチャート: 判断 116"/>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118"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148844</xdr:rowOff>
    </xdr:from>
    <xdr:to>
      <xdr:col>46</xdr:col>
      <xdr:colOff>38100</xdr:colOff>
      <xdr:row>39</xdr:row>
      <xdr:rowOff>78994</xdr:rowOff>
    </xdr:to>
    <xdr:sp macro="" textlink="">
      <xdr:nvSpPr>
        <xdr:cNvPr id="119" name="フローチャート: 判断 118"/>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95521</xdr:rowOff>
    </xdr:from>
    <xdr:ext cx="469744" cy="259045"/>
    <xdr:sp macro="" textlink="">
      <xdr:nvSpPr>
        <xdr:cNvPr id="120" name="n_2aveValue【図書館】&#10;一人当たり面積"/>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167132</xdr:rowOff>
    </xdr:from>
    <xdr:to>
      <xdr:col>41</xdr:col>
      <xdr:colOff>101600</xdr:colOff>
      <xdr:row>39</xdr:row>
      <xdr:rowOff>97282</xdr:rowOff>
    </xdr:to>
    <xdr:sp macro="" textlink="">
      <xdr:nvSpPr>
        <xdr:cNvPr id="121" name="フローチャート: 判断 120"/>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113809</xdr:rowOff>
    </xdr:from>
    <xdr:ext cx="469744" cy="259045"/>
    <xdr:sp macro="" textlink="">
      <xdr:nvSpPr>
        <xdr:cNvPr id="122" name="n_3aveValue【図書館】&#10;一人当たり面積"/>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81805</xdr:rowOff>
    </xdr:from>
    <xdr:ext cx="469744" cy="259045"/>
    <xdr:sp macro="" textlink="">
      <xdr:nvSpPr>
        <xdr:cNvPr id="124" name="n_4aveValue【図書館】&#10;一人当たり面積"/>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96266</xdr:rowOff>
    </xdr:from>
    <xdr:to>
      <xdr:col>55</xdr:col>
      <xdr:colOff>50800</xdr:colOff>
      <xdr:row>40</xdr:row>
      <xdr:rowOff>26416</xdr:rowOff>
    </xdr:to>
    <xdr:sp macro="" textlink="">
      <xdr:nvSpPr>
        <xdr:cNvPr id="130" name="楕円 129"/>
        <xdr:cNvSpPr/>
      </xdr:nvSpPr>
      <xdr:spPr>
        <a:xfrm>
          <a:off x="10426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74693</xdr:rowOff>
    </xdr:from>
    <xdr:ext cx="469744" cy="259045"/>
    <xdr:sp macro="" textlink="">
      <xdr:nvSpPr>
        <xdr:cNvPr id="131" name="【図書館】&#10;一人当たり面積該当値テキスト"/>
        <xdr:cNvSpPr txBox="1"/>
      </xdr:nvSpPr>
      <xdr:spPr>
        <a:xfrm>
          <a:off x="105156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100838</xdr:rowOff>
    </xdr:from>
    <xdr:to>
      <xdr:col>50</xdr:col>
      <xdr:colOff>165100</xdr:colOff>
      <xdr:row>40</xdr:row>
      <xdr:rowOff>30988</xdr:rowOff>
    </xdr:to>
    <xdr:sp macro="" textlink="">
      <xdr:nvSpPr>
        <xdr:cNvPr id="132" name="楕円 131"/>
        <xdr:cNvSpPr/>
      </xdr:nvSpPr>
      <xdr:spPr>
        <a:xfrm>
          <a:off x="9588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147066</xdr:rowOff>
    </xdr:from>
    <xdr:to>
      <xdr:col>55</xdr:col>
      <xdr:colOff>0</xdr:colOff>
      <xdr:row>39</xdr:row>
      <xdr:rowOff>151638</xdr:rowOff>
    </xdr:to>
    <xdr:cxnSp macro="">
      <xdr:nvCxnSpPr>
        <xdr:cNvPr id="133" name="直線コネクタ 132"/>
        <xdr:cNvCxnSpPr/>
      </xdr:nvCxnSpPr>
      <xdr:spPr>
        <a:xfrm flipV="1">
          <a:off x="9639300" y="6833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xdr:rowOff>
    </xdr:from>
    <xdr:to>
      <xdr:col>46</xdr:col>
      <xdr:colOff>38100</xdr:colOff>
      <xdr:row>41</xdr:row>
      <xdr:rowOff>106426</xdr:rowOff>
    </xdr:to>
    <xdr:sp macro="" textlink="">
      <xdr:nvSpPr>
        <xdr:cNvPr id="134" name="楕円 133"/>
        <xdr:cNvSpPr/>
      </xdr:nvSpPr>
      <xdr:spPr>
        <a:xfrm>
          <a:off x="8699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151638</xdr:rowOff>
    </xdr:from>
    <xdr:to>
      <xdr:col>50</xdr:col>
      <xdr:colOff>114300</xdr:colOff>
      <xdr:row>41</xdr:row>
      <xdr:rowOff>55626</xdr:rowOff>
    </xdr:to>
    <xdr:cxnSp macro="">
      <xdr:nvCxnSpPr>
        <xdr:cNvPr id="135" name="直線コネクタ 134"/>
        <xdr:cNvCxnSpPr/>
      </xdr:nvCxnSpPr>
      <xdr:spPr>
        <a:xfrm flipV="1">
          <a:off x="8750300" y="683818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xdr:rowOff>
    </xdr:from>
    <xdr:to>
      <xdr:col>41</xdr:col>
      <xdr:colOff>101600</xdr:colOff>
      <xdr:row>41</xdr:row>
      <xdr:rowOff>106426</xdr:rowOff>
    </xdr:to>
    <xdr:sp macro="" textlink="">
      <xdr:nvSpPr>
        <xdr:cNvPr id="136" name="楕円 135"/>
        <xdr:cNvSpPr/>
      </xdr:nvSpPr>
      <xdr:spPr>
        <a:xfrm>
          <a:off x="7810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55626</xdr:rowOff>
    </xdr:from>
    <xdr:to>
      <xdr:col>45</xdr:col>
      <xdr:colOff>177800</xdr:colOff>
      <xdr:row>41</xdr:row>
      <xdr:rowOff>55626</xdr:rowOff>
    </xdr:to>
    <xdr:cxnSp macro="">
      <xdr:nvCxnSpPr>
        <xdr:cNvPr id="137" name="直線コネクタ 136"/>
        <xdr:cNvCxnSpPr/>
      </xdr:nvCxnSpPr>
      <xdr:spPr>
        <a:xfrm>
          <a:off x="7861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22115</xdr:rowOff>
    </xdr:from>
    <xdr:ext cx="469744" cy="259045"/>
    <xdr:sp macro="" textlink="">
      <xdr:nvSpPr>
        <xdr:cNvPr id="138" name="n_1mainValue【図書館】&#10;一人当たり面積"/>
        <xdr:cNvSpPr txBox="1"/>
      </xdr:nvSpPr>
      <xdr:spPr>
        <a:xfrm>
          <a:off x="93917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97553</xdr:rowOff>
    </xdr:from>
    <xdr:ext cx="469744" cy="259045"/>
    <xdr:sp macro="" textlink="">
      <xdr:nvSpPr>
        <xdr:cNvPr id="139" name="n_2mainValue【図書館】&#10;一人当たり面積"/>
        <xdr:cNvSpPr txBox="1"/>
      </xdr:nvSpPr>
      <xdr:spPr>
        <a:xfrm>
          <a:off x="8515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97553</xdr:rowOff>
    </xdr:from>
    <xdr:ext cx="469744" cy="259045"/>
    <xdr:sp macro="" textlink="">
      <xdr:nvSpPr>
        <xdr:cNvPr id="140" name="n_3mainValue【図書館】&#10;一人当たり面積"/>
        <xdr:cNvSpPr txBox="1"/>
      </xdr:nvSpPr>
      <xdr:spPr>
        <a:xfrm>
          <a:off x="7626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3" name="直線コネクタ 162"/>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4"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5" name="直線コネクタ 164"/>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66"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67" name="直線コネクタ 166"/>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68" name="【体育館・プール】&#10;有形固定資産減価償却率平均値テキスト"/>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69" name="フローチャート: 判断 168"/>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0" name="フローチャート: 判断 169"/>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19067</xdr:rowOff>
    </xdr:from>
    <xdr:ext cx="405111" cy="259045"/>
    <xdr:sp macro="" textlink="">
      <xdr:nvSpPr>
        <xdr:cNvPr id="171" name="n_1aveValue【体育館・プー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47498</xdr:rowOff>
    </xdr:from>
    <xdr:to>
      <xdr:col>15</xdr:col>
      <xdr:colOff>101600</xdr:colOff>
      <xdr:row>59</xdr:row>
      <xdr:rowOff>149098</xdr:rowOff>
    </xdr:to>
    <xdr:sp macro="" textlink="">
      <xdr:nvSpPr>
        <xdr:cNvPr id="172" name="フローチャート: 判断 171"/>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140225</xdr:rowOff>
    </xdr:from>
    <xdr:ext cx="405111" cy="259045"/>
    <xdr:sp macro="" textlink="">
      <xdr:nvSpPr>
        <xdr:cNvPr id="173"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152654</xdr:rowOff>
    </xdr:from>
    <xdr:to>
      <xdr:col>10</xdr:col>
      <xdr:colOff>165100</xdr:colOff>
      <xdr:row>60</xdr:row>
      <xdr:rowOff>82804</xdr:rowOff>
    </xdr:to>
    <xdr:sp macro="" textlink="">
      <xdr:nvSpPr>
        <xdr:cNvPr id="174" name="フローチャート: 判断 173"/>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73931</xdr:rowOff>
    </xdr:from>
    <xdr:ext cx="405111" cy="259045"/>
    <xdr:sp macro="" textlink="">
      <xdr:nvSpPr>
        <xdr:cNvPr id="175" name="n_3aveValue【体育館・プー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127508</xdr:rowOff>
    </xdr:from>
    <xdr:to>
      <xdr:col>6</xdr:col>
      <xdr:colOff>38100</xdr:colOff>
      <xdr:row>60</xdr:row>
      <xdr:rowOff>57658</xdr:rowOff>
    </xdr:to>
    <xdr:sp macro="" textlink="">
      <xdr:nvSpPr>
        <xdr:cNvPr id="176" name="フローチャート: 判断 175"/>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74185</xdr:rowOff>
    </xdr:from>
    <xdr:ext cx="405111" cy="259045"/>
    <xdr:sp macro="" textlink="">
      <xdr:nvSpPr>
        <xdr:cNvPr id="177" name="n_4aveValue【体育館・プール】&#10;有形固定資産減価償却率"/>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136652</xdr:rowOff>
    </xdr:from>
    <xdr:to>
      <xdr:col>24</xdr:col>
      <xdr:colOff>114300</xdr:colOff>
      <xdr:row>57</xdr:row>
      <xdr:rowOff>66802</xdr:rowOff>
    </xdr:to>
    <xdr:sp macro="" textlink="">
      <xdr:nvSpPr>
        <xdr:cNvPr id="183" name="楕円 182"/>
        <xdr:cNvSpPr/>
      </xdr:nvSpPr>
      <xdr:spPr>
        <a:xfrm>
          <a:off x="45847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51579</xdr:rowOff>
    </xdr:from>
    <xdr:ext cx="405111" cy="259045"/>
    <xdr:sp macro="" textlink="">
      <xdr:nvSpPr>
        <xdr:cNvPr id="184" name="【体育館・プール】&#10;有形固定資産減価償却率該当値テキスト"/>
        <xdr:cNvSpPr txBox="1"/>
      </xdr:nvSpPr>
      <xdr:spPr>
        <a:xfrm>
          <a:off x="4673600" y="965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86360</xdr:rowOff>
    </xdr:from>
    <xdr:to>
      <xdr:col>20</xdr:col>
      <xdr:colOff>38100</xdr:colOff>
      <xdr:row>57</xdr:row>
      <xdr:rowOff>16510</xdr:rowOff>
    </xdr:to>
    <xdr:sp macro="" textlink="">
      <xdr:nvSpPr>
        <xdr:cNvPr id="185" name="楕円 184"/>
        <xdr:cNvSpPr/>
      </xdr:nvSpPr>
      <xdr:spPr>
        <a:xfrm>
          <a:off x="3746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57</xdr:row>
      <xdr:rowOff>16002</xdr:rowOff>
    </xdr:to>
    <xdr:cxnSp macro="">
      <xdr:nvCxnSpPr>
        <xdr:cNvPr id="186" name="直線コネクタ 185"/>
        <xdr:cNvCxnSpPr/>
      </xdr:nvCxnSpPr>
      <xdr:spPr>
        <a:xfrm>
          <a:off x="3797300" y="97383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1778</xdr:rowOff>
    </xdr:from>
    <xdr:to>
      <xdr:col>15</xdr:col>
      <xdr:colOff>101600</xdr:colOff>
      <xdr:row>56</xdr:row>
      <xdr:rowOff>103378</xdr:rowOff>
    </xdr:to>
    <xdr:sp macro="" textlink="">
      <xdr:nvSpPr>
        <xdr:cNvPr id="187" name="楕円 186"/>
        <xdr:cNvSpPr/>
      </xdr:nvSpPr>
      <xdr:spPr>
        <a:xfrm>
          <a:off x="285750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52578</xdr:rowOff>
    </xdr:from>
    <xdr:to>
      <xdr:col>19</xdr:col>
      <xdr:colOff>177800</xdr:colOff>
      <xdr:row>56</xdr:row>
      <xdr:rowOff>137160</xdr:rowOff>
    </xdr:to>
    <xdr:cxnSp macro="">
      <xdr:nvCxnSpPr>
        <xdr:cNvPr id="188" name="直線コネクタ 187"/>
        <xdr:cNvCxnSpPr/>
      </xdr:nvCxnSpPr>
      <xdr:spPr>
        <a:xfrm>
          <a:off x="2908300" y="965377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125222</xdr:rowOff>
    </xdr:from>
    <xdr:to>
      <xdr:col>10</xdr:col>
      <xdr:colOff>165100</xdr:colOff>
      <xdr:row>56</xdr:row>
      <xdr:rowOff>55372</xdr:rowOff>
    </xdr:to>
    <xdr:sp macro="" textlink="">
      <xdr:nvSpPr>
        <xdr:cNvPr id="189" name="楕円 188"/>
        <xdr:cNvSpPr/>
      </xdr:nvSpPr>
      <xdr:spPr>
        <a:xfrm>
          <a:off x="1968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xdr:rowOff>
    </xdr:from>
    <xdr:to>
      <xdr:col>15</xdr:col>
      <xdr:colOff>50800</xdr:colOff>
      <xdr:row>56</xdr:row>
      <xdr:rowOff>52578</xdr:rowOff>
    </xdr:to>
    <xdr:cxnSp macro="">
      <xdr:nvCxnSpPr>
        <xdr:cNvPr id="190" name="直線コネクタ 189"/>
        <xdr:cNvCxnSpPr/>
      </xdr:nvCxnSpPr>
      <xdr:spPr>
        <a:xfrm>
          <a:off x="2019300" y="96057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33037</xdr:rowOff>
    </xdr:from>
    <xdr:ext cx="405111" cy="259045"/>
    <xdr:sp macro="" textlink="">
      <xdr:nvSpPr>
        <xdr:cNvPr id="191" name="n_1mainValue【体育館・プール】&#10;有形固定資産減価償却率"/>
        <xdr:cNvSpPr txBox="1"/>
      </xdr:nvSpPr>
      <xdr:spPr>
        <a:xfrm>
          <a:off x="3582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119905</xdr:rowOff>
    </xdr:from>
    <xdr:ext cx="405111" cy="259045"/>
    <xdr:sp macro="" textlink="">
      <xdr:nvSpPr>
        <xdr:cNvPr id="192" name="n_2mainValue【体育館・プール】&#10;有形固定資産減価償却率"/>
        <xdr:cNvSpPr txBox="1"/>
      </xdr:nvSpPr>
      <xdr:spPr>
        <a:xfrm>
          <a:off x="2705744" y="93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71899</xdr:rowOff>
    </xdr:from>
    <xdr:ext cx="405111" cy="259045"/>
    <xdr:sp macro="" textlink="">
      <xdr:nvSpPr>
        <xdr:cNvPr id="193" name="n_3mainValue【体育館・プール】&#10;有形固定資産減価償却率"/>
        <xdr:cNvSpPr txBox="1"/>
      </xdr:nvSpPr>
      <xdr:spPr>
        <a:xfrm>
          <a:off x="1816744"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4" name="直線コネクタ 20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5" name="テキスト ボックス 20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8" name="直線コネクタ 20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9" name="テキスト ボックス 20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13" name="直線コネクタ 212"/>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14"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15" name="直線コネクタ 214"/>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16"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17" name="直線コネクタ 216"/>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18" name="【体育館・プール】&#10;一人当たり面積平均値テキスト"/>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19" name="フローチャート: 判断 218"/>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0" name="フローチャート: 判断 219"/>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134764</xdr:rowOff>
    </xdr:from>
    <xdr:ext cx="469744" cy="259045"/>
    <xdr:sp macro="" textlink="">
      <xdr:nvSpPr>
        <xdr:cNvPr id="221" name="n_1aveValue【体育館・プール】&#10;一人当たり面積"/>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52642</xdr:rowOff>
    </xdr:from>
    <xdr:to>
      <xdr:col>46</xdr:col>
      <xdr:colOff>38100</xdr:colOff>
      <xdr:row>61</xdr:row>
      <xdr:rowOff>154242</xdr:rowOff>
    </xdr:to>
    <xdr:sp macro="" textlink="">
      <xdr:nvSpPr>
        <xdr:cNvPr id="222" name="フローチャート: 判断 221"/>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170769</xdr:rowOff>
    </xdr:from>
    <xdr:ext cx="469744" cy="259045"/>
    <xdr:sp macro="" textlink="">
      <xdr:nvSpPr>
        <xdr:cNvPr id="223" name="n_2aveValue【体育館・プール】&#10;一人当たり面積"/>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76644</xdr:rowOff>
    </xdr:from>
    <xdr:to>
      <xdr:col>41</xdr:col>
      <xdr:colOff>101600</xdr:colOff>
      <xdr:row>62</xdr:row>
      <xdr:rowOff>6794</xdr:rowOff>
    </xdr:to>
    <xdr:sp macro="" textlink="">
      <xdr:nvSpPr>
        <xdr:cNvPr id="224" name="フローチャート: 判断 223"/>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23321</xdr:rowOff>
    </xdr:from>
    <xdr:ext cx="469744" cy="259045"/>
    <xdr:sp macro="" textlink="">
      <xdr:nvSpPr>
        <xdr:cNvPr id="225" name="n_3aveValue【体育館・プール】&#10;一人当たり面積"/>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91504</xdr:rowOff>
    </xdr:from>
    <xdr:to>
      <xdr:col>36</xdr:col>
      <xdr:colOff>165100</xdr:colOff>
      <xdr:row>62</xdr:row>
      <xdr:rowOff>21654</xdr:rowOff>
    </xdr:to>
    <xdr:sp macro="" textlink="">
      <xdr:nvSpPr>
        <xdr:cNvPr id="226" name="フローチャート: 判断 225"/>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38181</xdr:rowOff>
    </xdr:from>
    <xdr:ext cx="469744" cy="259045"/>
    <xdr:sp macro="" textlink="">
      <xdr:nvSpPr>
        <xdr:cNvPr id="227" name="n_4aveValue【体育館・プール】&#10;一人当たり面積"/>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69215</xdr:rowOff>
    </xdr:from>
    <xdr:to>
      <xdr:col>55</xdr:col>
      <xdr:colOff>50800</xdr:colOff>
      <xdr:row>61</xdr:row>
      <xdr:rowOff>170815</xdr:rowOff>
    </xdr:to>
    <xdr:sp macro="" textlink="">
      <xdr:nvSpPr>
        <xdr:cNvPr id="233" name="楕円 232"/>
        <xdr:cNvSpPr/>
      </xdr:nvSpPr>
      <xdr:spPr>
        <a:xfrm>
          <a:off x="10426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47642</xdr:rowOff>
    </xdr:from>
    <xdr:ext cx="469744" cy="259045"/>
    <xdr:sp macro="" textlink="">
      <xdr:nvSpPr>
        <xdr:cNvPr id="234" name="【体育館・プール】&#10;一人当たり面積該当値テキスト"/>
        <xdr:cNvSpPr txBox="1"/>
      </xdr:nvSpPr>
      <xdr:spPr>
        <a:xfrm>
          <a:off x="10515600"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35" name="楕円 234"/>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120015</xdr:rowOff>
    </xdr:from>
    <xdr:to>
      <xdr:col>55</xdr:col>
      <xdr:colOff>0</xdr:colOff>
      <xdr:row>61</xdr:row>
      <xdr:rowOff>125730</xdr:rowOff>
    </xdr:to>
    <xdr:cxnSp macro="">
      <xdr:nvCxnSpPr>
        <xdr:cNvPr id="236" name="直線コネクタ 235"/>
        <xdr:cNvCxnSpPr/>
      </xdr:nvCxnSpPr>
      <xdr:spPr>
        <a:xfrm flipV="1">
          <a:off x="9639300" y="105784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81217</xdr:rowOff>
    </xdr:from>
    <xdr:to>
      <xdr:col>46</xdr:col>
      <xdr:colOff>38100</xdr:colOff>
      <xdr:row>62</xdr:row>
      <xdr:rowOff>11367</xdr:rowOff>
    </xdr:to>
    <xdr:sp macro="" textlink="">
      <xdr:nvSpPr>
        <xdr:cNvPr id="237" name="楕円 236"/>
        <xdr:cNvSpPr/>
      </xdr:nvSpPr>
      <xdr:spPr>
        <a:xfrm>
          <a:off x="8699500" y="105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132017</xdr:rowOff>
    </xdr:to>
    <xdr:cxnSp macro="">
      <xdr:nvCxnSpPr>
        <xdr:cNvPr id="238" name="直線コネクタ 237"/>
        <xdr:cNvCxnSpPr/>
      </xdr:nvCxnSpPr>
      <xdr:spPr>
        <a:xfrm flipV="1">
          <a:off x="8750300" y="1058418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85789</xdr:rowOff>
    </xdr:from>
    <xdr:to>
      <xdr:col>41</xdr:col>
      <xdr:colOff>101600</xdr:colOff>
      <xdr:row>62</xdr:row>
      <xdr:rowOff>15939</xdr:rowOff>
    </xdr:to>
    <xdr:sp macro="" textlink="">
      <xdr:nvSpPr>
        <xdr:cNvPr id="239" name="楕円 238"/>
        <xdr:cNvSpPr/>
      </xdr:nvSpPr>
      <xdr:spPr>
        <a:xfrm>
          <a:off x="7810500" y="1054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132017</xdr:rowOff>
    </xdr:from>
    <xdr:to>
      <xdr:col>45</xdr:col>
      <xdr:colOff>177800</xdr:colOff>
      <xdr:row>61</xdr:row>
      <xdr:rowOff>136589</xdr:rowOff>
    </xdr:to>
    <xdr:cxnSp macro="">
      <xdr:nvCxnSpPr>
        <xdr:cNvPr id="240" name="直線コネクタ 239"/>
        <xdr:cNvCxnSpPr/>
      </xdr:nvCxnSpPr>
      <xdr:spPr>
        <a:xfrm flipV="1">
          <a:off x="7861300" y="105904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41"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2494</xdr:rowOff>
    </xdr:from>
    <xdr:ext cx="469744" cy="259045"/>
    <xdr:sp macro="" textlink="">
      <xdr:nvSpPr>
        <xdr:cNvPr id="242" name="n_2mainValue【体育館・プール】&#10;一人当たり面積"/>
        <xdr:cNvSpPr txBox="1"/>
      </xdr:nvSpPr>
      <xdr:spPr>
        <a:xfrm>
          <a:off x="8515427" y="106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7066</xdr:rowOff>
    </xdr:from>
    <xdr:ext cx="469744" cy="259045"/>
    <xdr:sp macro="" textlink="">
      <xdr:nvSpPr>
        <xdr:cNvPr id="243" name="n_3mainValue【体育館・プール】&#10;一人当たり面積"/>
        <xdr:cNvSpPr txBox="1"/>
      </xdr:nvSpPr>
      <xdr:spPr>
        <a:xfrm>
          <a:off x="7626427" y="106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6" name="テキスト ボックス 25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2" name="テキスト ボックス 26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66" name="直線コネクタ 265"/>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7"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8" name="直線コネクタ 26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69"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70" name="直線コネクタ 269"/>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71"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72" name="フローチャート: 判断 271"/>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73" name="フローチャート: 判断 272"/>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93742</xdr:rowOff>
    </xdr:from>
    <xdr:ext cx="405111" cy="259045"/>
    <xdr:sp macro="" textlink="">
      <xdr:nvSpPr>
        <xdr:cNvPr id="274" name="n_1aveValue【福祉施設】&#10;有形固定資産減価償却率"/>
        <xdr:cNvSpPr txBox="1"/>
      </xdr:nvSpPr>
      <xdr:spPr>
        <a:xfrm>
          <a:off x="3582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45738</xdr:rowOff>
    </xdr:from>
    <xdr:ext cx="405111" cy="259045"/>
    <xdr:sp macro="" textlink="">
      <xdr:nvSpPr>
        <xdr:cNvPr id="276" name="n_2aveValue【福祉施設】&#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51308</xdr:rowOff>
    </xdr:from>
    <xdr:to>
      <xdr:col>10</xdr:col>
      <xdr:colOff>165100</xdr:colOff>
      <xdr:row>80</xdr:row>
      <xdr:rowOff>152908</xdr:rowOff>
    </xdr:to>
    <xdr:sp macro="" textlink="">
      <xdr:nvSpPr>
        <xdr:cNvPr id="277" name="フローチャート: 判断 276"/>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144035</xdr:rowOff>
    </xdr:from>
    <xdr:ext cx="405111" cy="259045"/>
    <xdr:sp macro="" textlink="">
      <xdr:nvSpPr>
        <xdr:cNvPr id="278" name="n_3aveValue【福祉施設】&#10;有形固定資産減価償却率"/>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133604</xdr:rowOff>
    </xdr:from>
    <xdr:to>
      <xdr:col>6</xdr:col>
      <xdr:colOff>38100</xdr:colOff>
      <xdr:row>80</xdr:row>
      <xdr:rowOff>63754</xdr:rowOff>
    </xdr:to>
    <xdr:sp macro="" textlink="">
      <xdr:nvSpPr>
        <xdr:cNvPr id="279" name="フローチャート: 判断 278"/>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80281</xdr:rowOff>
    </xdr:from>
    <xdr:ext cx="405111" cy="259045"/>
    <xdr:sp macro="" textlink="">
      <xdr:nvSpPr>
        <xdr:cNvPr id="280" name="n_4aveValue【福祉施設】&#10;有形固定資産減価償却率"/>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117602</xdr:rowOff>
    </xdr:from>
    <xdr:to>
      <xdr:col>24</xdr:col>
      <xdr:colOff>114300</xdr:colOff>
      <xdr:row>79</xdr:row>
      <xdr:rowOff>47752</xdr:rowOff>
    </xdr:to>
    <xdr:sp macro="" textlink="">
      <xdr:nvSpPr>
        <xdr:cNvPr id="286" name="楕円 285"/>
        <xdr:cNvSpPr/>
      </xdr:nvSpPr>
      <xdr:spPr>
        <a:xfrm>
          <a:off x="45847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140479</xdr:rowOff>
    </xdr:from>
    <xdr:ext cx="405111" cy="259045"/>
    <xdr:sp macro="" textlink="">
      <xdr:nvSpPr>
        <xdr:cNvPr id="287" name="【福祉施設】&#10;有形固定資産減価償却率該当値テキスト"/>
        <xdr:cNvSpPr txBox="1"/>
      </xdr:nvSpPr>
      <xdr:spPr>
        <a:xfrm>
          <a:off x="4673600" y="1334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49022</xdr:rowOff>
    </xdr:from>
    <xdr:to>
      <xdr:col>20</xdr:col>
      <xdr:colOff>38100</xdr:colOff>
      <xdr:row>78</xdr:row>
      <xdr:rowOff>150622</xdr:rowOff>
    </xdr:to>
    <xdr:sp macro="" textlink="">
      <xdr:nvSpPr>
        <xdr:cNvPr id="288" name="楕円 287"/>
        <xdr:cNvSpPr/>
      </xdr:nvSpPr>
      <xdr:spPr>
        <a:xfrm>
          <a:off x="3746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99822</xdr:rowOff>
    </xdr:from>
    <xdr:to>
      <xdr:col>24</xdr:col>
      <xdr:colOff>63500</xdr:colOff>
      <xdr:row>78</xdr:row>
      <xdr:rowOff>168402</xdr:rowOff>
    </xdr:to>
    <xdr:cxnSp macro="">
      <xdr:nvCxnSpPr>
        <xdr:cNvPr id="289" name="直線コネクタ 288"/>
        <xdr:cNvCxnSpPr/>
      </xdr:nvCxnSpPr>
      <xdr:spPr>
        <a:xfrm>
          <a:off x="3797300" y="1347292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147320</xdr:rowOff>
    </xdr:from>
    <xdr:to>
      <xdr:col>15</xdr:col>
      <xdr:colOff>101600</xdr:colOff>
      <xdr:row>78</xdr:row>
      <xdr:rowOff>77470</xdr:rowOff>
    </xdr:to>
    <xdr:sp macro="" textlink="">
      <xdr:nvSpPr>
        <xdr:cNvPr id="290" name="楕円 289"/>
        <xdr:cNvSpPr/>
      </xdr:nvSpPr>
      <xdr:spPr>
        <a:xfrm>
          <a:off x="2857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78</xdr:row>
      <xdr:rowOff>99822</xdr:rowOff>
    </xdr:to>
    <xdr:cxnSp macro="">
      <xdr:nvCxnSpPr>
        <xdr:cNvPr id="291" name="直線コネクタ 290"/>
        <xdr:cNvCxnSpPr/>
      </xdr:nvCxnSpPr>
      <xdr:spPr>
        <a:xfrm>
          <a:off x="2908300" y="1339977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81026</xdr:rowOff>
    </xdr:from>
    <xdr:to>
      <xdr:col>10</xdr:col>
      <xdr:colOff>165100</xdr:colOff>
      <xdr:row>78</xdr:row>
      <xdr:rowOff>11176</xdr:rowOff>
    </xdr:to>
    <xdr:sp macro="" textlink="">
      <xdr:nvSpPr>
        <xdr:cNvPr id="292" name="楕円 291"/>
        <xdr:cNvSpPr/>
      </xdr:nvSpPr>
      <xdr:spPr>
        <a:xfrm>
          <a:off x="19685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131826</xdr:rowOff>
    </xdr:from>
    <xdr:to>
      <xdr:col>15</xdr:col>
      <xdr:colOff>50800</xdr:colOff>
      <xdr:row>78</xdr:row>
      <xdr:rowOff>26670</xdr:rowOff>
    </xdr:to>
    <xdr:cxnSp macro="">
      <xdr:nvCxnSpPr>
        <xdr:cNvPr id="293" name="直線コネクタ 292"/>
        <xdr:cNvCxnSpPr/>
      </xdr:nvCxnSpPr>
      <xdr:spPr>
        <a:xfrm>
          <a:off x="2019300" y="1333347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167149</xdr:rowOff>
    </xdr:from>
    <xdr:ext cx="405111" cy="259045"/>
    <xdr:sp macro="" textlink="">
      <xdr:nvSpPr>
        <xdr:cNvPr id="294" name="n_1mainValue【福祉施設】&#10;有形固定資産減価償却率"/>
        <xdr:cNvSpPr txBox="1"/>
      </xdr:nvSpPr>
      <xdr:spPr>
        <a:xfrm>
          <a:off x="35820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93997</xdr:rowOff>
    </xdr:from>
    <xdr:ext cx="405111" cy="259045"/>
    <xdr:sp macro="" textlink="">
      <xdr:nvSpPr>
        <xdr:cNvPr id="295" name="n_2mainValue【福祉施設】&#10;有形固定資産減価償却率"/>
        <xdr:cNvSpPr txBox="1"/>
      </xdr:nvSpPr>
      <xdr:spPr>
        <a:xfrm>
          <a:off x="2705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27703</xdr:rowOff>
    </xdr:from>
    <xdr:ext cx="405111" cy="259045"/>
    <xdr:sp macro="" textlink="">
      <xdr:nvSpPr>
        <xdr:cNvPr id="296" name="n_3mainValue【福祉施設】&#10;有形固定資産減価償却率"/>
        <xdr:cNvSpPr txBox="1"/>
      </xdr:nvSpPr>
      <xdr:spPr>
        <a:xfrm>
          <a:off x="1816744" y="1305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20" name="直線コネクタ 319"/>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1"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2" name="直線コネクタ 321"/>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23"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24" name="直線コネクタ 323"/>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25" name="【福祉施設】&#10;一人当たり面積平均値テキスト"/>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6" name="フローチャート: 判断 325"/>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27" name="フローチャート: 判断 326"/>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146066</xdr:rowOff>
    </xdr:from>
    <xdr:ext cx="469744" cy="259045"/>
    <xdr:sp macro="" textlink="">
      <xdr:nvSpPr>
        <xdr:cNvPr id="328" name="n_1aveValue【福祉施設】&#10;一人当たり面積"/>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60961</xdr:rowOff>
    </xdr:from>
    <xdr:to>
      <xdr:col>46</xdr:col>
      <xdr:colOff>38100</xdr:colOff>
      <xdr:row>84</xdr:row>
      <xdr:rowOff>162561</xdr:rowOff>
    </xdr:to>
    <xdr:sp macro="" textlink="">
      <xdr:nvSpPr>
        <xdr:cNvPr id="329" name="フローチャート: 判断 328"/>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7638</xdr:rowOff>
    </xdr:from>
    <xdr:ext cx="469744" cy="259045"/>
    <xdr:sp macro="" textlink="">
      <xdr:nvSpPr>
        <xdr:cNvPr id="330" name="n_2aveValue【福祉施設】&#10;一人当たり面積"/>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45720</xdr:rowOff>
    </xdr:from>
    <xdr:to>
      <xdr:col>41</xdr:col>
      <xdr:colOff>101600</xdr:colOff>
      <xdr:row>84</xdr:row>
      <xdr:rowOff>147320</xdr:rowOff>
    </xdr:to>
    <xdr:sp macro="" textlink="">
      <xdr:nvSpPr>
        <xdr:cNvPr id="331" name="フローチャート: 判断 330"/>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163847</xdr:rowOff>
    </xdr:from>
    <xdr:ext cx="469744" cy="259045"/>
    <xdr:sp macro="" textlink="">
      <xdr:nvSpPr>
        <xdr:cNvPr id="332" name="n_3aveValue【福祉施設】&#10;一人当たり面積"/>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57150</xdr:rowOff>
    </xdr:from>
    <xdr:to>
      <xdr:col>36</xdr:col>
      <xdr:colOff>165100</xdr:colOff>
      <xdr:row>84</xdr:row>
      <xdr:rowOff>158750</xdr:rowOff>
    </xdr:to>
    <xdr:sp macro="" textlink="">
      <xdr:nvSpPr>
        <xdr:cNvPr id="333" name="フローチャート: 判断 332"/>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3827</xdr:rowOff>
    </xdr:from>
    <xdr:ext cx="469744" cy="259045"/>
    <xdr:sp macro="" textlink="">
      <xdr:nvSpPr>
        <xdr:cNvPr id="334" name="n_4aveValue【福祉施設】&#10;一人当たり面積"/>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86361</xdr:rowOff>
    </xdr:from>
    <xdr:to>
      <xdr:col>55</xdr:col>
      <xdr:colOff>50800</xdr:colOff>
      <xdr:row>86</xdr:row>
      <xdr:rowOff>16511</xdr:rowOff>
    </xdr:to>
    <xdr:sp macro="" textlink="">
      <xdr:nvSpPr>
        <xdr:cNvPr id="340" name="楕円 339"/>
        <xdr:cNvSpPr/>
      </xdr:nvSpPr>
      <xdr:spPr>
        <a:xfrm>
          <a:off x="10426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1288</xdr:rowOff>
    </xdr:from>
    <xdr:ext cx="469744" cy="259045"/>
    <xdr:sp macro="" textlink="">
      <xdr:nvSpPr>
        <xdr:cNvPr id="341" name="【福祉施設】&#10;一人当たり面積該当値テキスト"/>
        <xdr:cNvSpPr txBox="1"/>
      </xdr:nvSpPr>
      <xdr:spPr>
        <a:xfrm>
          <a:off x="10515600" y="145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42" name="楕円 341"/>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137161</xdr:rowOff>
    </xdr:from>
    <xdr:to>
      <xdr:col>55</xdr:col>
      <xdr:colOff>0</xdr:colOff>
      <xdr:row>85</xdr:row>
      <xdr:rowOff>140970</xdr:rowOff>
    </xdr:to>
    <xdr:cxnSp macro="">
      <xdr:nvCxnSpPr>
        <xdr:cNvPr id="343" name="直線コネクタ 342"/>
        <xdr:cNvCxnSpPr/>
      </xdr:nvCxnSpPr>
      <xdr:spPr>
        <a:xfrm flipV="1">
          <a:off x="9639300" y="14710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92711</xdr:rowOff>
    </xdr:from>
    <xdr:to>
      <xdr:col>46</xdr:col>
      <xdr:colOff>38100</xdr:colOff>
      <xdr:row>86</xdr:row>
      <xdr:rowOff>22861</xdr:rowOff>
    </xdr:to>
    <xdr:sp macro="" textlink="">
      <xdr:nvSpPr>
        <xdr:cNvPr id="344" name="楕円 343"/>
        <xdr:cNvSpPr/>
      </xdr:nvSpPr>
      <xdr:spPr>
        <a:xfrm>
          <a:off x="8699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143511</xdr:rowOff>
    </xdr:to>
    <xdr:cxnSp macro="">
      <xdr:nvCxnSpPr>
        <xdr:cNvPr id="345" name="直線コネクタ 344"/>
        <xdr:cNvCxnSpPr/>
      </xdr:nvCxnSpPr>
      <xdr:spPr>
        <a:xfrm flipV="1">
          <a:off x="8750300" y="1471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46" name="楕円 345"/>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143511</xdr:rowOff>
    </xdr:from>
    <xdr:to>
      <xdr:col>45</xdr:col>
      <xdr:colOff>177800</xdr:colOff>
      <xdr:row>85</xdr:row>
      <xdr:rowOff>146050</xdr:rowOff>
    </xdr:to>
    <xdr:cxnSp macro="">
      <xdr:nvCxnSpPr>
        <xdr:cNvPr id="347" name="直線コネクタ 346"/>
        <xdr:cNvCxnSpPr/>
      </xdr:nvCxnSpPr>
      <xdr:spPr>
        <a:xfrm flipV="1">
          <a:off x="7861300" y="1471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48"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13988</xdr:rowOff>
    </xdr:from>
    <xdr:ext cx="469744" cy="259045"/>
    <xdr:sp macro="" textlink="">
      <xdr:nvSpPr>
        <xdr:cNvPr id="349" name="n_2mainValue【福祉施設】&#10;一人当たり面積"/>
        <xdr:cNvSpPr txBox="1"/>
      </xdr:nvSpPr>
      <xdr:spPr>
        <a:xfrm>
          <a:off x="8515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50" name="n_3mainValue【福祉施設】&#10;一人当たり面積"/>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9" name="テキスト ボックス 3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9" name="テキスト ボックス 3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91" name="直線コネクタ 390"/>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92"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93" name="直線コネクタ 392"/>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94"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95" name="直線コネクタ 394"/>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96" name="【一般廃棄物処理施設】&#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7" name="フローチャート: 判断 396"/>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398" name="フローチャート: 判断 397"/>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44467</xdr:rowOff>
    </xdr:from>
    <xdr:ext cx="405111" cy="259045"/>
    <xdr:sp macro="" textlink="">
      <xdr:nvSpPr>
        <xdr:cNvPr id="399" name="n_1aveValue【一般廃棄物処理施設】&#10;有形固定資産減価償却率"/>
        <xdr:cNvSpPr txBox="1"/>
      </xdr:nvSpPr>
      <xdr:spPr>
        <a:xfrm>
          <a:off x="152660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97790</xdr:rowOff>
    </xdr:from>
    <xdr:to>
      <xdr:col>76</xdr:col>
      <xdr:colOff>165100</xdr:colOff>
      <xdr:row>39</xdr:row>
      <xdr:rowOff>27940</xdr:rowOff>
    </xdr:to>
    <xdr:sp macro="" textlink="">
      <xdr:nvSpPr>
        <xdr:cNvPr id="400" name="フローチャート: 判断 399"/>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44467</xdr:rowOff>
    </xdr:from>
    <xdr:ext cx="405111" cy="259045"/>
    <xdr:sp macro="" textlink="">
      <xdr:nvSpPr>
        <xdr:cNvPr id="401" name="n_2aveValue【一般廃棄物処理施設】&#10;有形固定資産減価償却率"/>
        <xdr:cNvSpPr txBox="1"/>
      </xdr:nvSpPr>
      <xdr:spPr>
        <a:xfrm>
          <a:off x="14389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27305</xdr:rowOff>
    </xdr:from>
    <xdr:to>
      <xdr:col>72</xdr:col>
      <xdr:colOff>38100</xdr:colOff>
      <xdr:row>38</xdr:row>
      <xdr:rowOff>128905</xdr:rowOff>
    </xdr:to>
    <xdr:sp macro="" textlink="">
      <xdr:nvSpPr>
        <xdr:cNvPr id="402" name="フローチャート: 判断 401"/>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145432</xdr:rowOff>
    </xdr:from>
    <xdr:ext cx="405111" cy="259045"/>
    <xdr:sp macro="" textlink="">
      <xdr:nvSpPr>
        <xdr:cNvPr id="403" name="n_3aveValue【一般廃棄物処理施設】&#10;有形固定資産減価償却率"/>
        <xdr:cNvSpPr txBox="1"/>
      </xdr:nvSpPr>
      <xdr:spPr>
        <a:xfrm>
          <a:off x="13500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13970</xdr:rowOff>
    </xdr:from>
    <xdr:to>
      <xdr:col>67</xdr:col>
      <xdr:colOff>101600</xdr:colOff>
      <xdr:row>38</xdr:row>
      <xdr:rowOff>115570</xdr:rowOff>
    </xdr:to>
    <xdr:sp macro="" textlink="">
      <xdr:nvSpPr>
        <xdr:cNvPr id="404" name="フローチャート: 判断 403"/>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132097</xdr:rowOff>
    </xdr:from>
    <xdr:ext cx="405111" cy="259045"/>
    <xdr:sp macro="" textlink="">
      <xdr:nvSpPr>
        <xdr:cNvPr id="405" name="n_4aveValue【一般廃棄物処理施設】&#10;有形固定資産減価償却率"/>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411" name="楕円 410"/>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412" name="【一般廃棄物処理施設】&#10;有形固定資産減価償却率該当値テキスト"/>
        <xdr:cNvSpPr txBox="1"/>
      </xdr:nvSpPr>
      <xdr:spPr>
        <a:xfrm>
          <a:off x="16357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413" name="楕円 412"/>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150495</xdr:rowOff>
    </xdr:from>
    <xdr:to>
      <xdr:col>85</xdr:col>
      <xdr:colOff>127000</xdr:colOff>
      <xdr:row>40</xdr:row>
      <xdr:rowOff>1905</xdr:rowOff>
    </xdr:to>
    <xdr:cxnSp macro="">
      <xdr:nvCxnSpPr>
        <xdr:cNvPr id="414" name="直線コネクタ 413"/>
        <xdr:cNvCxnSpPr/>
      </xdr:nvCxnSpPr>
      <xdr:spPr>
        <a:xfrm>
          <a:off x="15481300" y="68370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74930</xdr:rowOff>
    </xdr:from>
    <xdr:to>
      <xdr:col>76</xdr:col>
      <xdr:colOff>165100</xdr:colOff>
      <xdr:row>40</xdr:row>
      <xdr:rowOff>5080</xdr:rowOff>
    </xdr:to>
    <xdr:sp macro="" textlink="">
      <xdr:nvSpPr>
        <xdr:cNvPr id="415" name="楕円 414"/>
        <xdr:cNvSpPr/>
      </xdr:nvSpPr>
      <xdr:spPr>
        <a:xfrm>
          <a:off x="14541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125730</xdr:rowOff>
    </xdr:from>
    <xdr:to>
      <xdr:col>81</xdr:col>
      <xdr:colOff>50800</xdr:colOff>
      <xdr:row>39</xdr:row>
      <xdr:rowOff>150495</xdr:rowOff>
    </xdr:to>
    <xdr:cxnSp macro="">
      <xdr:nvCxnSpPr>
        <xdr:cNvPr id="416" name="直線コネクタ 415"/>
        <xdr:cNvCxnSpPr/>
      </xdr:nvCxnSpPr>
      <xdr:spPr>
        <a:xfrm>
          <a:off x="14592300" y="6812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52070</xdr:rowOff>
    </xdr:from>
    <xdr:to>
      <xdr:col>72</xdr:col>
      <xdr:colOff>38100</xdr:colOff>
      <xdr:row>39</xdr:row>
      <xdr:rowOff>153670</xdr:rowOff>
    </xdr:to>
    <xdr:sp macro="" textlink="">
      <xdr:nvSpPr>
        <xdr:cNvPr id="417" name="楕円 416"/>
        <xdr:cNvSpPr/>
      </xdr:nvSpPr>
      <xdr:spPr>
        <a:xfrm>
          <a:off x="1365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102870</xdr:rowOff>
    </xdr:from>
    <xdr:to>
      <xdr:col>76</xdr:col>
      <xdr:colOff>114300</xdr:colOff>
      <xdr:row>39</xdr:row>
      <xdr:rowOff>125730</xdr:rowOff>
    </xdr:to>
    <xdr:cxnSp macro="">
      <xdr:nvCxnSpPr>
        <xdr:cNvPr id="418" name="直線コネクタ 417"/>
        <xdr:cNvCxnSpPr/>
      </xdr:nvCxnSpPr>
      <xdr:spPr>
        <a:xfrm>
          <a:off x="13703300" y="6789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20972</xdr:rowOff>
    </xdr:from>
    <xdr:ext cx="405111" cy="259045"/>
    <xdr:sp macro="" textlink="">
      <xdr:nvSpPr>
        <xdr:cNvPr id="419" name="n_1mainValue【一般廃棄物処理施設】&#10;有形固定資産減価償却率"/>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167657</xdr:rowOff>
    </xdr:from>
    <xdr:ext cx="405111" cy="259045"/>
    <xdr:sp macro="" textlink="">
      <xdr:nvSpPr>
        <xdr:cNvPr id="420" name="n_2mainValue【一般廃棄物処理施設】&#10;有形固定資産減価償却率"/>
        <xdr:cNvSpPr txBox="1"/>
      </xdr:nvSpPr>
      <xdr:spPr>
        <a:xfrm>
          <a:off x="14389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144797</xdr:rowOff>
    </xdr:from>
    <xdr:ext cx="405111" cy="259045"/>
    <xdr:sp macro="" textlink="">
      <xdr:nvSpPr>
        <xdr:cNvPr id="421" name="n_3mainValue【一般廃棄物処理施設】&#10;有形固定資産減価償却率"/>
        <xdr:cNvSpPr txBox="1"/>
      </xdr:nvSpPr>
      <xdr:spPr>
        <a:xfrm>
          <a:off x="13500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2" name="直線コネクタ 4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3" name="テキスト ボックス 4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4" name="直線コネクタ 4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5" name="テキスト ボックス 43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6" name="直線コネクタ 4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7" name="テキスト ボックス 4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8" name="直線コネクタ 4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9" name="テキスト ボックス 4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0" name="直線コネクタ 4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1" name="テキスト ボックス 4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45" name="直線コネクタ 444"/>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46"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47" name="直線コネクタ 446"/>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48"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49" name="直線コネクタ 448"/>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450" name="【一般廃棄物処理施設】&#10;一人当たり有形固定資産（償却資産）額平均値テキスト"/>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51" name="フローチャート: 判断 450"/>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52" name="フローチャート: 判断 451"/>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101187</xdr:rowOff>
    </xdr:from>
    <xdr:ext cx="599010" cy="259045"/>
    <xdr:sp macro="" textlink="">
      <xdr:nvSpPr>
        <xdr:cNvPr id="453" name="n_1aveValue【一般廃棄物処理施設】&#10;一人当たり有形固定資産（償却資産）額"/>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163600</xdr:rowOff>
    </xdr:from>
    <xdr:to>
      <xdr:col>107</xdr:col>
      <xdr:colOff>101600</xdr:colOff>
      <xdr:row>39</xdr:row>
      <xdr:rowOff>93750</xdr:rowOff>
    </xdr:to>
    <xdr:sp macro="" textlink="">
      <xdr:nvSpPr>
        <xdr:cNvPr id="454" name="フローチャート: 判断 453"/>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110277</xdr:rowOff>
    </xdr:from>
    <xdr:ext cx="599010" cy="259045"/>
    <xdr:sp macro="" textlink="">
      <xdr:nvSpPr>
        <xdr:cNvPr id="455" name="n_2aveValue【一般廃棄物処理施設】&#10;一人当たり有形固定資産（償却資産）額"/>
        <xdr:cNvSpPr txBox="1"/>
      </xdr:nvSpPr>
      <xdr:spPr>
        <a:xfrm>
          <a:off x="20134795" y="64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21167</xdr:rowOff>
    </xdr:from>
    <xdr:to>
      <xdr:col>102</xdr:col>
      <xdr:colOff>165100</xdr:colOff>
      <xdr:row>39</xdr:row>
      <xdr:rowOff>122767</xdr:rowOff>
    </xdr:to>
    <xdr:sp macro="" textlink="">
      <xdr:nvSpPr>
        <xdr:cNvPr id="456" name="フローチャート: 判断 455"/>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139294</xdr:rowOff>
    </xdr:from>
    <xdr:ext cx="599010" cy="259045"/>
    <xdr:sp macro="" textlink="">
      <xdr:nvSpPr>
        <xdr:cNvPr id="457" name="n_3aveValue【一般廃棄物処理施設】&#10;一人当たり有形固定資産（償却資産）額"/>
        <xdr:cNvSpPr txBox="1"/>
      </xdr:nvSpPr>
      <xdr:spPr>
        <a:xfrm>
          <a:off x="19245795" y="64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67055</xdr:rowOff>
    </xdr:from>
    <xdr:to>
      <xdr:col>98</xdr:col>
      <xdr:colOff>38100</xdr:colOff>
      <xdr:row>39</xdr:row>
      <xdr:rowOff>168655</xdr:rowOff>
    </xdr:to>
    <xdr:sp macro="" textlink="">
      <xdr:nvSpPr>
        <xdr:cNvPr id="458" name="フローチャート: 判断 457"/>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13732</xdr:rowOff>
    </xdr:from>
    <xdr:ext cx="599010" cy="259045"/>
    <xdr:sp macro="" textlink="">
      <xdr:nvSpPr>
        <xdr:cNvPr id="459" name="n_4aveValue【一般廃棄物処理施設】&#10;一人当たり有形固定資産（償却資産）額"/>
        <xdr:cNvSpPr txBox="1"/>
      </xdr:nvSpPr>
      <xdr:spPr>
        <a:xfrm>
          <a:off x="18356795" y="6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113312</xdr:rowOff>
    </xdr:from>
    <xdr:to>
      <xdr:col>116</xdr:col>
      <xdr:colOff>114300</xdr:colOff>
      <xdr:row>41</xdr:row>
      <xdr:rowOff>43462</xdr:rowOff>
    </xdr:to>
    <xdr:sp macro="" textlink="">
      <xdr:nvSpPr>
        <xdr:cNvPr id="465" name="楕円 464"/>
        <xdr:cNvSpPr/>
      </xdr:nvSpPr>
      <xdr:spPr>
        <a:xfrm>
          <a:off x="22110700" y="6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91739</xdr:rowOff>
    </xdr:from>
    <xdr:ext cx="534377" cy="259045"/>
    <xdr:sp macro="" textlink="">
      <xdr:nvSpPr>
        <xdr:cNvPr id="466" name="【一般廃棄物処理施設】&#10;一人当たり有形固定資産（償却資産）額該当値テキスト"/>
        <xdr:cNvSpPr txBox="1"/>
      </xdr:nvSpPr>
      <xdr:spPr>
        <a:xfrm>
          <a:off x="22199600" y="694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117842</xdr:rowOff>
    </xdr:from>
    <xdr:to>
      <xdr:col>112</xdr:col>
      <xdr:colOff>38100</xdr:colOff>
      <xdr:row>41</xdr:row>
      <xdr:rowOff>47992</xdr:rowOff>
    </xdr:to>
    <xdr:sp macro="" textlink="">
      <xdr:nvSpPr>
        <xdr:cNvPr id="467" name="楕円 466"/>
        <xdr:cNvSpPr/>
      </xdr:nvSpPr>
      <xdr:spPr>
        <a:xfrm>
          <a:off x="21272500" y="69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164112</xdr:rowOff>
    </xdr:from>
    <xdr:to>
      <xdr:col>116</xdr:col>
      <xdr:colOff>63500</xdr:colOff>
      <xdr:row>40</xdr:row>
      <xdr:rowOff>168642</xdr:rowOff>
    </xdr:to>
    <xdr:cxnSp macro="">
      <xdr:nvCxnSpPr>
        <xdr:cNvPr id="468" name="直線コネクタ 467"/>
        <xdr:cNvCxnSpPr/>
      </xdr:nvCxnSpPr>
      <xdr:spPr>
        <a:xfrm flipV="1">
          <a:off x="21323300" y="7022112"/>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122681</xdr:rowOff>
    </xdr:from>
    <xdr:to>
      <xdr:col>107</xdr:col>
      <xdr:colOff>101600</xdr:colOff>
      <xdr:row>41</xdr:row>
      <xdr:rowOff>52831</xdr:rowOff>
    </xdr:to>
    <xdr:sp macro="" textlink="">
      <xdr:nvSpPr>
        <xdr:cNvPr id="469" name="楕円 468"/>
        <xdr:cNvSpPr/>
      </xdr:nvSpPr>
      <xdr:spPr>
        <a:xfrm>
          <a:off x="20383500" y="69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168642</xdr:rowOff>
    </xdr:from>
    <xdr:to>
      <xdr:col>111</xdr:col>
      <xdr:colOff>177800</xdr:colOff>
      <xdr:row>41</xdr:row>
      <xdr:rowOff>2031</xdr:rowOff>
    </xdr:to>
    <xdr:cxnSp macro="">
      <xdr:nvCxnSpPr>
        <xdr:cNvPr id="470" name="直線コネクタ 469"/>
        <xdr:cNvCxnSpPr/>
      </xdr:nvCxnSpPr>
      <xdr:spPr>
        <a:xfrm flipV="1">
          <a:off x="20434300" y="702664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126182</xdr:rowOff>
    </xdr:from>
    <xdr:to>
      <xdr:col>102</xdr:col>
      <xdr:colOff>165100</xdr:colOff>
      <xdr:row>41</xdr:row>
      <xdr:rowOff>56332</xdr:rowOff>
    </xdr:to>
    <xdr:sp macro="" textlink="">
      <xdr:nvSpPr>
        <xdr:cNvPr id="471" name="楕円 470"/>
        <xdr:cNvSpPr/>
      </xdr:nvSpPr>
      <xdr:spPr>
        <a:xfrm>
          <a:off x="19494500" y="69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2031</xdr:rowOff>
    </xdr:from>
    <xdr:to>
      <xdr:col>107</xdr:col>
      <xdr:colOff>50800</xdr:colOff>
      <xdr:row>41</xdr:row>
      <xdr:rowOff>5532</xdr:rowOff>
    </xdr:to>
    <xdr:cxnSp macro="">
      <xdr:nvCxnSpPr>
        <xdr:cNvPr id="472" name="直線コネクタ 471"/>
        <xdr:cNvCxnSpPr/>
      </xdr:nvCxnSpPr>
      <xdr:spPr>
        <a:xfrm flipV="1">
          <a:off x="19545300" y="7031481"/>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39119</xdr:rowOff>
    </xdr:from>
    <xdr:ext cx="534377" cy="259045"/>
    <xdr:sp macro="" textlink="">
      <xdr:nvSpPr>
        <xdr:cNvPr id="473" name="n_1mainValue【一般廃棄物処理施設】&#10;一人当たり有形固定資産（償却資産）額"/>
        <xdr:cNvSpPr txBox="1"/>
      </xdr:nvSpPr>
      <xdr:spPr>
        <a:xfrm>
          <a:off x="21043411" y="706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43958</xdr:rowOff>
    </xdr:from>
    <xdr:ext cx="534377" cy="259045"/>
    <xdr:sp macro="" textlink="">
      <xdr:nvSpPr>
        <xdr:cNvPr id="474" name="n_2mainValue【一般廃棄物処理施設】&#10;一人当たり有形固定資産（償却資産）額"/>
        <xdr:cNvSpPr txBox="1"/>
      </xdr:nvSpPr>
      <xdr:spPr>
        <a:xfrm>
          <a:off x="20167111" y="70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47459</xdr:rowOff>
    </xdr:from>
    <xdr:ext cx="534377" cy="259045"/>
    <xdr:sp macro="" textlink="">
      <xdr:nvSpPr>
        <xdr:cNvPr id="475" name="n_3mainValue【一般廃棄物処理施設】&#10;一人当たり有形固定資産（償却資産）額"/>
        <xdr:cNvSpPr txBox="1"/>
      </xdr:nvSpPr>
      <xdr:spPr>
        <a:xfrm>
          <a:off x="19278111" y="70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8" name="テキスト ボックス 4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6" name="テキスト ボックス 4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8" name="テキスト ボックス 4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26670</xdr:rowOff>
    </xdr:from>
    <xdr:to>
      <xdr:col>85</xdr:col>
      <xdr:colOff>126364</xdr:colOff>
      <xdr:row>64</xdr:row>
      <xdr:rowOff>74295</xdr:rowOff>
    </xdr:to>
    <xdr:cxnSp macro="">
      <xdr:nvCxnSpPr>
        <xdr:cNvPr id="500" name="直線コネクタ 499"/>
        <xdr:cNvCxnSpPr/>
      </xdr:nvCxnSpPr>
      <xdr:spPr>
        <a:xfrm flipV="1">
          <a:off x="16318864" y="979932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01"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02" name="直線コネクタ 501"/>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144797</xdr:rowOff>
    </xdr:from>
    <xdr:ext cx="405111" cy="259045"/>
    <xdr:sp macro="" textlink="">
      <xdr:nvSpPr>
        <xdr:cNvPr id="503" name="【保健センター・保健所】&#10;有形固定資産減価償却率最大値テキスト"/>
        <xdr:cNvSpPr txBox="1"/>
      </xdr:nvSpPr>
      <xdr:spPr>
        <a:xfrm>
          <a:off x="16357600" y="957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26670</xdr:rowOff>
    </xdr:from>
    <xdr:to>
      <xdr:col>86</xdr:col>
      <xdr:colOff>25400</xdr:colOff>
      <xdr:row>57</xdr:row>
      <xdr:rowOff>26670</xdr:rowOff>
    </xdr:to>
    <xdr:cxnSp macro="">
      <xdr:nvCxnSpPr>
        <xdr:cNvPr id="504" name="直線コネクタ 503"/>
        <xdr:cNvCxnSpPr/>
      </xdr:nvCxnSpPr>
      <xdr:spPr>
        <a:xfrm>
          <a:off x="16230600" y="979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05"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06" name="フローチャート: 判断 505"/>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507" name="フローチャート: 判断 506"/>
        <xdr:cNvSpPr/>
      </xdr:nvSpPr>
      <xdr:spPr>
        <a:xfrm>
          <a:off x="15430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7637</xdr:rowOff>
    </xdr:from>
    <xdr:ext cx="405111" cy="259045"/>
    <xdr:sp macro="" textlink="">
      <xdr:nvSpPr>
        <xdr:cNvPr id="508" name="n_1aveValue【保健センター・保健所】&#10;有形固定資産減価償却率"/>
        <xdr:cNvSpPr txBox="1"/>
      </xdr:nvSpPr>
      <xdr:spPr>
        <a:xfrm>
          <a:off x="15266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57785</xdr:rowOff>
    </xdr:from>
    <xdr:to>
      <xdr:col>76</xdr:col>
      <xdr:colOff>165100</xdr:colOff>
      <xdr:row>58</xdr:row>
      <xdr:rowOff>159385</xdr:rowOff>
    </xdr:to>
    <xdr:sp macro="" textlink="">
      <xdr:nvSpPr>
        <xdr:cNvPr id="509" name="フローチャート: 判断 508"/>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150512</xdr:rowOff>
    </xdr:from>
    <xdr:ext cx="405111" cy="259045"/>
    <xdr:sp macro="" textlink="">
      <xdr:nvSpPr>
        <xdr:cNvPr id="510" name="n_2aveValue【保健センター・保健所】&#10;有形固定資産減価償却率"/>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44450</xdr:rowOff>
    </xdr:from>
    <xdr:to>
      <xdr:col>72</xdr:col>
      <xdr:colOff>38100</xdr:colOff>
      <xdr:row>58</xdr:row>
      <xdr:rowOff>146050</xdr:rowOff>
    </xdr:to>
    <xdr:sp macro="" textlink="">
      <xdr:nvSpPr>
        <xdr:cNvPr id="511" name="フローチャート: 判断 510"/>
        <xdr:cNvSpPr/>
      </xdr:nvSpPr>
      <xdr:spPr>
        <a:xfrm>
          <a:off x="13652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137177</xdr:rowOff>
    </xdr:from>
    <xdr:ext cx="405111" cy="259045"/>
    <xdr:sp macro="" textlink="">
      <xdr:nvSpPr>
        <xdr:cNvPr id="512" name="n_3aveValue【保健センター・保健所】&#10;有形固定資産減価償却率"/>
        <xdr:cNvSpPr txBox="1"/>
      </xdr:nvSpPr>
      <xdr:spPr>
        <a:xfrm>
          <a:off x="13500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168275</xdr:rowOff>
    </xdr:from>
    <xdr:to>
      <xdr:col>67</xdr:col>
      <xdr:colOff>101600</xdr:colOff>
      <xdr:row>58</xdr:row>
      <xdr:rowOff>98425</xdr:rowOff>
    </xdr:to>
    <xdr:sp macro="" textlink="">
      <xdr:nvSpPr>
        <xdr:cNvPr id="513" name="フローチャート: 判断 512"/>
        <xdr:cNvSpPr/>
      </xdr:nvSpPr>
      <xdr:spPr>
        <a:xfrm>
          <a:off x="12763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114952</xdr:rowOff>
    </xdr:from>
    <xdr:ext cx="405111" cy="259045"/>
    <xdr:sp macro="" textlink="">
      <xdr:nvSpPr>
        <xdr:cNvPr id="514" name="n_4aveValue【保健センター・保健所】&#10;有形固定資産減価償却率"/>
        <xdr:cNvSpPr txBox="1"/>
      </xdr:nvSpPr>
      <xdr:spPr>
        <a:xfrm>
          <a:off x="12611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147320</xdr:rowOff>
    </xdr:from>
    <xdr:to>
      <xdr:col>85</xdr:col>
      <xdr:colOff>177800</xdr:colOff>
      <xdr:row>57</xdr:row>
      <xdr:rowOff>77470</xdr:rowOff>
    </xdr:to>
    <xdr:sp macro="" textlink="">
      <xdr:nvSpPr>
        <xdr:cNvPr id="520" name="楕円 519"/>
        <xdr:cNvSpPr/>
      </xdr:nvSpPr>
      <xdr:spPr>
        <a:xfrm>
          <a:off x="16268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100347</xdr:rowOff>
    </xdr:from>
    <xdr:ext cx="405111" cy="259045"/>
    <xdr:sp macro="" textlink="">
      <xdr:nvSpPr>
        <xdr:cNvPr id="521" name="【保健センター・保健所】&#10;有形固定資産減価償却率該当値テキスト"/>
        <xdr:cNvSpPr txBox="1"/>
      </xdr:nvSpPr>
      <xdr:spPr>
        <a:xfrm>
          <a:off x="16357600" y="970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73025</xdr:rowOff>
    </xdr:from>
    <xdr:to>
      <xdr:col>81</xdr:col>
      <xdr:colOff>101600</xdr:colOff>
      <xdr:row>57</xdr:row>
      <xdr:rowOff>3175</xdr:rowOff>
    </xdr:to>
    <xdr:sp macro="" textlink="">
      <xdr:nvSpPr>
        <xdr:cNvPr id="522" name="楕円 521"/>
        <xdr:cNvSpPr/>
      </xdr:nvSpPr>
      <xdr:spPr>
        <a:xfrm>
          <a:off x="15430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123825</xdr:rowOff>
    </xdr:from>
    <xdr:to>
      <xdr:col>85</xdr:col>
      <xdr:colOff>127000</xdr:colOff>
      <xdr:row>57</xdr:row>
      <xdr:rowOff>26670</xdr:rowOff>
    </xdr:to>
    <xdr:cxnSp macro="">
      <xdr:nvCxnSpPr>
        <xdr:cNvPr id="523" name="直線コネクタ 522"/>
        <xdr:cNvCxnSpPr/>
      </xdr:nvCxnSpPr>
      <xdr:spPr>
        <a:xfrm>
          <a:off x="15481300" y="97250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524" name="楕円 523"/>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123825</xdr:rowOff>
    </xdr:to>
    <xdr:cxnSp macro="">
      <xdr:nvCxnSpPr>
        <xdr:cNvPr id="525" name="直線コネクタ 524"/>
        <xdr:cNvCxnSpPr/>
      </xdr:nvCxnSpPr>
      <xdr:spPr>
        <a:xfrm>
          <a:off x="14592300" y="96469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92075</xdr:rowOff>
    </xdr:from>
    <xdr:to>
      <xdr:col>72</xdr:col>
      <xdr:colOff>38100</xdr:colOff>
      <xdr:row>56</xdr:row>
      <xdr:rowOff>22225</xdr:rowOff>
    </xdr:to>
    <xdr:sp macro="" textlink="">
      <xdr:nvSpPr>
        <xdr:cNvPr id="526" name="楕円 525"/>
        <xdr:cNvSpPr/>
      </xdr:nvSpPr>
      <xdr:spPr>
        <a:xfrm>
          <a:off x="13652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142875</xdr:rowOff>
    </xdr:from>
    <xdr:to>
      <xdr:col>76</xdr:col>
      <xdr:colOff>114300</xdr:colOff>
      <xdr:row>56</xdr:row>
      <xdr:rowOff>45720</xdr:rowOff>
    </xdr:to>
    <xdr:cxnSp macro="">
      <xdr:nvCxnSpPr>
        <xdr:cNvPr id="527" name="直線コネクタ 526"/>
        <xdr:cNvCxnSpPr/>
      </xdr:nvCxnSpPr>
      <xdr:spPr>
        <a:xfrm>
          <a:off x="13703300" y="95726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19702</xdr:rowOff>
    </xdr:from>
    <xdr:ext cx="405111" cy="259045"/>
    <xdr:sp macro="" textlink="">
      <xdr:nvSpPr>
        <xdr:cNvPr id="528" name="n_1mainValue【保健センター・保健所】&#10;有形固定資産減価償却率"/>
        <xdr:cNvSpPr txBox="1"/>
      </xdr:nvSpPr>
      <xdr:spPr>
        <a:xfrm>
          <a:off x="15266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529" name="n_2mainValue【保健センター・保健所】&#10;有形固定資産減価償却率"/>
        <xdr:cNvSpPr txBox="1"/>
      </xdr:nvSpPr>
      <xdr:spPr>
        <a:xfrm>
          <a:off x="14389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38752</xdr:rowOff>
    </xdr:from>
    <xdr:ext cx="405111" cy="259045"/>
    <xdr:sp macro="" textlink="">
      <xdr:nvSpPr>
        <xdr:cNvPr id="530" name="n_3mainValue【保健センター・保健所】&#10;有形固定資産減価償却率"/>
        <xdr:cNvSpPr txBox="1"/>
      </xdr:nvSpPr>
      <xdr:spPr>
        <a:xfrm>
          <a:off x="135007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1" name="直線コネクタ 5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2" name="テキスト ボックス 5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3" name="直線コネクタ 5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4" name="テキスト ボックス 5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5" name="直線コネクタ 5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6" name="テキスト ボックス 5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7" name="直線コネクタ 5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8" name="テキスト ボックス 5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552" name="直線コネクタ 551"/>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553"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554" name="直線コネクタ 553"/>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555"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556" name="直線コネクタ 555"/>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557" name="【保健センター・保健所】&#10;一人当たり面積平均値テキスト"/>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58" name="フローチャート: 判断 557"/>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59" name="フローチャート: 判断 558"/>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126763</xdr:rowOff>
    </xdr:from>
    <xdr:ext cx="469744" cy="259045"/>
    <xdr:sp macro="" textlink="">
      <xdr:nvSpPr>
        <xdr:cNvPr id="560"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561" name="フローチャート: 判断 560"/>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99331</xdr:rowOff>
    </xdr:from>
    <xdr:ext cx="469744" cy="259045"/>
    <xdr:sp macro="" textlink="">
      <xdr:nvSpPr>
        <xdr:cNvPr id="562"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13208</xdr:rowOff>
    </xdr:from>
    <xdr:to>
      <xdr:col>102</xdr:col>
      <xdr:colOff>165100</xdr:colOff>
      <xdr:row>62</xdr:row>
      <xdr:rowOff>114808</xdr:rowOff>
    </xdr:to>
    <xdr:sp macro="" textlink="">
      <xdr:nvSpPr>
        <xdr:cNvPr id="563" name="フローチャート: 判断 562"/>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131335</xdr:rowOff>
    </xdr:from>
    <xdr:ext cx="469744" cy="259045"/>
    <xdr:sp macro="" textlink="">
      <xdr:nvSpPr>
        <xdr:cNvPr id="564" name="n_3aveValue【保健センター・保健所】&#10;一人当たり面積"/>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164084</xdr:rowOff>
    </xdr:from>
    <xdr:to>
      <xdr:col>98</xdr:col>
      <xdr:colOff>38100</xdr:colOff>
      <xdr:row>62</xdr:row>
      <xdr:rowOff>94234</xdr:rowOff>
    </xdr:to>
    <xdr:sp macro="" textlink="">
      <xdr:nvSpPr>
        <xdr:cNvPr id="565" name="フローチャート: 判断 564"/>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110761</xdr:rowOff>
    </xdr:from>
    <xdr:ext cx="469744" cy="259045"/>
    <xdr:sp macro="" textlink="">
      <xdr:nvSpPr>
        <xdr:cNvPr id="566" name="n_4aveValue【保健センター・保健所】&#10;一人当たり面積"/>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31496</xdr:rowOff>
    </xdr:from>
    <xdr:to>
      <xdr:col>116</xdr:col>
      <xdr:colOff>114300</xdr:colOff>
      <xdr:row>63</xdr:row>
      <xdr:rowOff>133096</xdr:rowOff>
    </xdr:to>
    <xdr:sp macro="" textlink="">
      <xdr:nvSpPr>
        <xdr:cNvPr id="572" name="楕円 571"/>
        <xdr:cNvSpPr/>
      </xdr:nvSpPr>
      <xdr:spPr>
        <a:xfrm>
          <a:off x="22110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117873</xdr:rowOff>
    </xdr:from>
    <xdr:ext cx="469744" cy="259045"/>
    <xdr:sp macro="" textlink="">
      <xdr:nvSpPr>
        <xdr:cNvPr id="573" name="【保健センター・保健所】&#10;一人当たり面積該当値テキスト"/>
        <xdr:cNvSpPr txBox="1"/>
      </xdr:nvSpPr>
      <xdr:spPr>
        <a:xfrm>
          <a:off x="22199600" y="107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74" name="楕円 573"/>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82296</xdr:rowOff>
    </xdr:from>
    <xdr:to>
      <xdr:col>116</xdr:col>
      <xdr:colOff>63500</xdr:colOff>
      <xdr:row>63</xdr:row>
      <xdr:rowOff>84582</xdr:rowOff>
    </xdr:to>
    <xdr:cxnSp macro="">
      <xdr:nvCxnSpPr>
        <xdr:cNvPr id="575" name="直線コネクタ 574"/>
        <xdr:cNvCxnSpPr/>
      </xdr:nvCxnSpPr>
      <xdr:spPr>
        <a:xfrm flipV="1">
          <a:off x="21323300" y="108836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36068</xdr:rowOff>
    </xdr:from>
    <xdr:to>
      <xdr:col>107</xdr:col>
      <xdr:colOff>101600</xdr:colOff>
      <xdr:row>63</xdr:row>
      <xdr:rowOff>137668</xdr:rowOff>
    </xdr:to>
    <xdr:sp macro="" textlink="">
      <xdr:nvSpPr>
        <xdr:cNvPr id="576" name="楕円 575"/>
        <xdr:cNvSpPr/>
      </xdr:nvSpPr>
      <xdr:spPr>
        <a:xfrm>
          <a:off x="20383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86868</xdr:rowOff>
    </xdr:to>
    <xdr:cxnSp macro="">
      <xdr:nvCxnSpPr>
        <xdr:cNvPr id="577" name="直線コネクタ 576"/>
        <xdr:cNvCxnSpPr/>
      </xdr:nvCxnSpPr>
      <xdr:spPr>
        <a:xfrm flipV="1">
          <a:off x="20434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36068</xdr:rowOff>
    </xdr:from>
    <xdr:to>
      <xdr:col>102</xdr:col>
      <xdr:colOff>165100</xdr:colOff>
      <xdr:row>63</xdr:row>
      <xdr:rowOff>137668</xdr:rowOff>
    </xdr:to>
    <xdr:sp macro="" textlink="">
      <xdr:nvSpPr>
        <xdr:cNvPr id="578" name="楕円 577"/>
        <xdr:cNvSpPr/>
      </xdr:nvSpPr>
      <xdr:spPr>
        <a:xfrm>
          <a:off x="19494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86868</xdr:rowOff>
    </xdr:from>
    <xdr:to>
      <xdr:col>107</xdr:col>
      <xdr:colOff>50800</xdr:colOff>
      <xdr:row>63</xdr:row>
      <xdr:rowOff>86868</xdr:rowOff>
    </xdr:to>
    <xdr:cxnSp macro="">
      <xdr:nvCxnSpPr>
        <xdr:cNvPr id="579" name="直線コネクタ 578"/>
        <xdr:cNvCxnSpPr/>
      </xdr:nvCxnSpPr>
      <xdr:spPr>
        <a:xfrm>
          <a:off x="19545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580"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128795</xdr:rowOff>
    </xdr:from>
    <xdr:ext cx="469744" cy="259045"/>
    <xdr:sp macro="" textlink="">
      <xdr:nvSpPr>
        <xdr:cNvPr id="581" name="n_2mainValue【保健センター・保健所】&#10;一人当たり面積"/>
        <xdr:cNvSpPr txBox="1"/>
      </xdr:nvSpPr>
      <xdr:spPr>
        <a:xfrm>
          <a:off x="20199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128795</xdr:rowOff>
    </xdr:from>
    <xdr:ext cx="469744" cy="259045"/>
    <xdr:sp macro="" textlink="">
      <xdr:nvSpPr>
        <xdr:cNvPr id="582" name="n_3mainValue【保健センター・保健所】&#10;一人当たり面積"/>
        <xdr:cNvSpPr txBox="1"/>
      </xdr:nvSpPr>
      <xdr:spPr>
        <a:xfrm>
          <a:off x="19310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5" name="テキスト ボックス 5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5" name="テキスト ボックス 6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08" name="直線コネクタ 607"/>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0" name="直線コネクタ 60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11"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12" name="直線コネクタ 611"/>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613" name="【消防施設】&#10;有形固定資産減価償却率平均値テキスト"/>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614" name="フローチャート: 判断 613"/>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615" name="フローチャート: 判断 614"/>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55534</xdr:rowOff>
    </xdr:from>
    <xdr:ext cx="405111" cy="259045"/>
    <xdr:sp macro="" textlink="">
      <xdr:nvSpPr>
        <xdr:cNvPr id="616" name="n_1aveValue【消防施設】&#10;有形固定資産減価償却率"/>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129358</xdr:rowOff>
    </xdr:from>
    <xdr:to>
      <xdr:col>76</xdr:col>
      <xdr:colOff>165100</xdr:colOff>
      <xdr:row>83</xdr:row>
      <xdr:rowOff>59508</xdr:rowOff>
    </xdr:to>
    <xdr:sp macro="" textlink="">
      <xdr:nvSpPr>
        <xdr:cNvPr id="617" name="フローチャート: 判断 616"/>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50635</xdr:rowOff>
    </xdr:from>
    <xdr:ext cx="405111" cy="259045"/>
    <xdr:sp macro="" textlink="">
      <xdr:nvSpPr>
        <xdr:cNvPr id="618" name="n_2aveValue【消防施設】&#10;有形固定資産減価償却率"/>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363</xdr:rowOff>
    </xdr:from>
    <xdr:to>
      <xdr:col>72</xdr:col>
      <xdr:colOff>38100</xdr:colOff>
      <xdr:row>83</xdr:row>
      <xdr:rowOff>101963</xdr:rowOff>
    </xdr:to>
    <xdr:sp macro="" textlink="">
      <xdr:nvSpPr>
        <xdr:cNvPr id="619" name="フローチャート: 判断 618"/>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93090</xdr:rowOff>
    </xdr:from>
    <xdr:ext cx="405111" cy="259045"/>
    <xdr:sp macro="" textlink="">
      <xdr:nvSpPr>
        <xdr:cNvPr id="620" name="n_3aveValue【消防施設】&#10;有形固定資産減価償却率"/>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119562</xdr:rowOff>
    </xdr:from>
    <xdr:to>
      <xdr:col>67</xdr:col>
      <xdr:colOff>101600</xdr:colOff>
      <xdr:row>83</xdr:row>
      <xdr:rowOff>49712</xdr:rowOff>
    </xdr:to>
    <xdr:sp macro="" textlink="">
      <xdr:nvSpPr>
        <xdr:cNvPr id="621" name="フローチャート: 判断 620"/>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66239</xdr:rowOff>
    </xdr:from>
    <xdr:ext cx="405111" cy="259045"/>
    <xdr:sp macro="" textlink="">
      <xdr:nvSpPr>
        <xdr:cNvPr id="622" name="n_4aveValue【消防施設】&#10;有形固定資産減価償却率"/>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628" name="楕円 627"/>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19611</xdr:rowOff>
    </xdr:from>
    <xdr:ext cx="405111" cy="259045"/>
    <xdr:sp macro="" textlink="">
      <xdr:nvSpPr>
        <xdr:cNvPr id="629" name="【消防施設】&#10;有形固定資産減価償却率該当値テキスト"/>
        <xdr:cNvSpPr txBox="1"/>
      </xdr:nvSpPr>
      <xdr:spPr>
        <a:xfrm>
          <a:off x="16357600"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630" name="楕円 629"/>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91984</xdr:rowOff>
    </xdr:to>
    <xdr:cxnSp macro="">
      <xdr:nvCxnSpPr>
        <xdr:cNvPr id="631" name="直線コネクタ 630"/>
        <xdr:cNvCxnSpPr/>
      </xdr:nvCxnSpPr>
      <xdr:spPr>
        <a:xfrm>
          <a:off x="15481300" y="1409046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32" name="楕円 631"/>
        <xdr:cNvSpPr/>
      </xdr:nvSpPr>
      <xdr:spPr>
        <a:xfrm>
          <a:off x="14541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31569</xdr:rowOff>
    </xdr:from>
    <xdr:to>
      <xdr:col>81</xdr:col>
      <xdr:colOff>50800</xdr:colOff>
      <xdr:row>82</xdr:row>
      <xdr:rowOff>34834</xdr:rowOff>
    </xdr:to>
    <xdr:cxnSp macro="">
      <xdr:nvCxnSpPr>
        <xdr:cNvPr id="633" name="直線コネクタ 632"/>
        <xdr:cNvCxnSpPr/>
      </xdr:nvCxnSpPr>
      <xdr:spPr>
        <a:xfrm flipV="1">
          <a:off x="14592300" y="140904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165281</xdr:rowOff>
    </xdr:from>
    <xdr:to>
      <xdr:col>72</xdr:col>
      <xdr:colOff>38100</xdr:colOff>
      <xdr:row>82</xdr:row>
      <xdr:rowOff>95431</xdr:rowOff>
    </xdr:to>
    <xdr:sp macro="" textlink="">
      <xdr:nvSpPr>
        <xdr:cNvPr id="634" name="楕円 633"/>
        <xdr:cNvSpPr/>
      </xdr:nvSpPr>
      <xdr:spPr>
        <a:xfrm>
          <a:off x="13652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34834</xdr:rowOff>
    </xdr:from>
    <xdr:to>
      <xdr:col>76</xdr:col>
      <xdr:colOff>114300</xdr:colOff>
      <xdr:row>82</xdr:row>
      <xdr:rowOff>44631</xdr:rowOff>
    </xdr:to>
    <xdr:cxnSp macro="">
      <xdr:nvCxnSpPr>
        <xdr:cNvPr id="635" name="直線コネクタ 634"/>
        <xdr:cNvCxnSpPr/>
      </xdr:nvCxnSpPr>
      <xdr:spPr>
        <a:xfrm flipV="1">
          <a:off x="13703300" y="140937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36" name="n_1mainValue【消防施設】&#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37" name="n_2main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111958</xdr:rowOff>
    </xdr:from>
    <xdr:ext cx="405111" cy="259045"/>
    <xdr:sp macro="" textlink="">
      <xdr:nvSpPr>
        <xdr:cNvPr id="638" name="n_3mainValue【消防施設】&#10;有形固定資産減価償却率"/>
        <xdr:cNvSpPr txBox="1"/>
      </xdr:nvSpPr>
      <xdr:spPr>
        <a:xfrm>
          <a:off x="13500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9" name="直線コネクタ 6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0" name="テキスト ボックス 6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1" name="直線コネクタ 6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2" name="テキスト ボックス 6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3" name="直線コネクタ 6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4" name="テキスト ボックス 6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5" name="直線コネクタ 6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6" name="テキスト ボックス 6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7" name="直線コネクタ 6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8" name="テキスト ボックス 6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9" name="直線コネクタ 6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0" name="テキスト ボックス 6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64" name="直線コネクタ 663"/>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65"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66" name="直線コネクタ 665"/>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67"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68" name="直線コネクタ 66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669" name="【消防施設】&#10;一人当たり面積平均値テキスト"/>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70" name="フローチャート: 判断 669"/>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71" name="フローチャート: 判断 670"/>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11447</xdr:rowOff>
    </xdr:from>
    <xdr:ext cx="469744" cy="259045"/>
    <xdr:sp macro="" textlink="">
      <xdr:nvSpPr>
        <xdr:cNvPr id="672"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96701</xdr:rowOff>
    </xdr:from>
    <xdr:to>
      <xdr:col>107</xdr:col>
      <xdr:colOff>101600</xdr:colOff>
      <xdr:row>84</xdr:row>
      <xdr:rowOff>26851</xdr:rowOff>
    </xdr:to>
    <xdr:sp macro="" textlink="">
      <xdr:nvSpPr>
        <xdr:cNvPr id="673" name="フローチャート: 判断 672"/>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43378</xdr:rowOff>
    </xdr:from>
    <xdr:ext cx="469744" cy="259045"/>
    <xdr:sp macro="" textlink="">
      <xdr:nvSpPr>
        <xdr:cNvPr id="674" name="n_2aveValue【消防施設】&#10;一人当たり面積"/>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129358</xdr:rowOff>
    </xdr:from>
    <xdr:to>
      <xdr:col>102</xdr:col>
      <xdr:colOff>165100</xdr:colOff>
      <xdr:row>84</xdr:row>
      <xdr:rowOff>59508</xdr:rowOff>
    </xdr:to>
    <xdr:sp macro="" textlink="">
      <xdr:nvSpPr>
        <xdr:cNvPr id="675" name="フローチャート: 判断 674"/>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76035</xdr:rowOff>
    </xdr:from>
    <xdr:ext cx="469744" cy="259045"/>
    <xdr:sp macro="" textlink="">
      <xdr:nvSpPr>
        <xdr:cNvPr id="676" name="n_3aveValue【消防施設】&#10;一人当たり面積"/>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80373</xdr:rowOff>
    </xdr:from>
    <xdr:to>
      <xdr:col>98</xdr:col>
      <xdr:colOff>38100</xdr:colOff>
      <xdr:row>84</xdr:row>
      <xdr:rowOff>10523</xdr:rowOff>
    </xdr:to>
    <xdr:sp macro="" textlink="">
      <xdr:nvSpPr>
        <xdr:cNvPr id="677" name="フローチャート: 判断 676"/>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27050</xdr:rowOff>
    </xdr:from>
    <xdr:ext cx="469744" cy="259045"/>
    <xdr:sp macro="" textlink="">
      <xdr:nvSpPr>
        <xdr:cNvPr id="678" name="n_4aveValue【消防施設】&#10;一人当たり面積"/>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106499</xdr:rowOff>
    </xdr:from>
    <xdr:to>
      <xdr:col>116</xdr:col>
      <xdr:colOff>114300</xdr:colOff>
      <xdr:row>82</xdr:row>
      <xdr:rowOff>36649</xdr:rowOff>
    </xdr:to>
    <xdr:sp macro="" textlink="">
      <xdr:nvSpPr>
        <xdr:cNvPr id="684" name="楕円 683"/>
        <xdr:cNvSpPr/>
      </xdr:nvSpPr>
      <xdr:spPr>
        <a:xfrm>
          <a:off x="22110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129376</xdr:rowOff>
    </xdr:from>
    <xdr:ext cx="469744" cy="259045"/>
    <xdr:sp macro="" textlink="">
      <xdr:nvSpPr>
        <xdr:cNvPr id="685" name="【消防施設】&#10;一人当たり面積該当値テキスト"/>
        <xdr:cNvSpPr txBox="1"/>
      </xdr:nvSpPr>
      <xdr:spPr>
        <a:xfrm>
          <a:off x="22199600" y="1384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65677</xdr:rowOff>
    </xdr:from>
    <xdr:to>
      <xdr:col>112</xdr:col>
      <xdr:colOff>38100</xdr:colOff>
      <xdr:row>82</xdr:row>
      <xdr:rowOff>167277</xdr:rowOff>
    </xdr:to>
    <xdr:sp macro="" textlink="">
      <xdr:nvSpPr>
        <xdr:cNvPr id="686" name="楕円 685"/>
        <xdr:cNvSpPr/>
      </xdr:nvSpPr>
      <xdr:spPr>
        <a:xfrm>
          <a:off x="21272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157299</xdr:rowOff>
    </xdr:from>
    <xdr:to>
      <xdr:col>116</xdr:col>
      <xdr:colOff>63500</xdr:colOff>
      <xdr:row>82</xdr:row>
      <xdr:rowOff>116477</xdr:rowOff>
    </xdr:to>
    <xdr:cxnSp macro="">
      <xdr:nvCxnSpPr>
        <xdr:cNvPr id="687" name="直線コネクタ 686"/>
        <xdr:cNvCxnSpPr/>
      </xdr:nvCxnSpPr>
      <xdr:spPr>
        <a:xfrm flipV="1">
          <a:off x="21323300" y="1404474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49349</xdr:rowOff>
    </xdr:from>
    <xdr:to>
      <xdr:col>107</xdr:col>
      <xdr:colOff>101600</xdr:colOff>
      <xdr:row>84</xdr:row>
      <xdr:rowOff>150949</xdr:rowOff>
    </xdr:to>
    <xdr:sp macro="" textlink="">
      <xdr:nvSpPr>
        <xdr:cNvPr id="688" name="楕円 687"/>
        <xdr:cNvSpPr/>
      </xdr:nvSpPr>
      <xdr:spPr>
        <a:xfrm>
          <a:off x="20383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116477</xdr:rowOff>
    </xdr:from>
    <xdr:to>
      <xdr:col>111</xdr:col>
      <xdr:colOff>177800</xdr:colOff>
      <xdr:row>84</xdr:row>
      <xdr:rowOff>100149</xdr:rowOff>
    </xdr:to>
    <xdr:cxnSp macro="">
      <xdr:nvCxnSpPr>
        <xdr:cNvPr id="689" name="直線コネクタ 688"/>
        <xdr:cNvCxnSpPr/>
      </xdr:nvCxnSpPr>
      <xdr:spPr>
        <a:xfrm flipV="1">
          <a:off x="20434300" y="1417537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144055</xdr:rowOff>
    </xdr:from>
    <xdr:to>
      <xdr:col>102</xdr:col>
      <xdr:colOff>165100</xdr:colOff>
      <xdr:row>85</xdr:row>
      <xdr:rowOff>74205</xdr:rowOff>
    </xdr:to>
    <xdr:sp macro="" textlink="">
      <xdr:nvSpPr>
        <xdr:cNvPr id="690" name="楕円 689"/>
        <xdr:cNvSpPr/>
      </xdr:nvSpPr>
      <xdr:spPr>
        <a:xfrm>
          <a:off x="19494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100149</xdr:rowOff>
    </xdr:from>
    <xdr:to>
      <xdr:col>107</xdr:col>
      <xdr:colOff>50800</xdr:colOff>
      <xdr:row>85</xdr:row>
      <xdr:rowOff>23405</xdr:rowOff>
    </xdr:to>
    <xdr:cxnSp macro="">
      <xdr:nvCxnSpPr>
        <xdr:cNvPr id="691" name="直線コネクタ 690"/>
        <xdr:cNvCxnSpPr/>
      </xdr:nvCxnSpPr>
      <xdr:spPr>
        <a:xfrm flipV="1">
          <a:off x="19545300" y="1450194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12354</xdr:rowOff>
    </xdr:from>
    <xdr:ext cx="469744" cy="259045"/>
    <xdr:sp macro="" textlink="">
      <xdr:nvSpPr>
        <xdr:cNvPr id="692" name="n_1mainValue【消防施設】&#10;一人当たり面積"/>
        <xdr:cNvSpPr txBox="1"/>
      </xdr:nvSpPr>
      <xdr:spPr>
        <a:xfrm>
          <a:off x="210757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142076</xdr:rowOff>
    </xdr:from>
    <xdr:ext cx="469744" cy="259045"/>
    <xdr:sp macro="" textlink="">
      <xdr:nvSpPr>
        <xdr:cNvPr id="693" name="n_2main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65332</xdr:rowOff>
    </xdr:from>
    <xdr:ext cx="469744" cy="259045"/>
    <xdr:sp macro="" textlink="">
      <xdr:nvSpPr>
        <xdr:cNvPr id="694" name="n_3mainValue【消防施設】&#10;一人当たり面積"/>
        <xdr:cNvSpPr txBox="1"/>
      </xdr:nvSpPr>
      <xdr:spPr>
        <a:xfrm>
          <a:off x="193104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720" name="直線コネクタ 719"/>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2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2" name="直線コネクタ 72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723"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724" name="直線コネクタ 723"/>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725" name="【庁舎】&#10;有形固定資産減価償却率平均値テキスト"/>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726" name="フローチャート: 判断 72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27" name="フローチャート: 判断 726"/>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106697</xdr:rowOff>
    </xdr:from>
    <xdr:ext cx="405111" cy="259045"/>
    <xdr:sp macro="" textlink="">
      <xdr:nvSpPr>
        <xdr:cNvPr id="728" name="n_1aveValue【庁舎】&#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9071</xdr:rowOff>
    </xdr:from>
    <xdr:to>
      <xdr:col>76</xdr:col>
      <xdr:colOff>165100</xdr:colOff>
      <xdr:row>105</xdr:row>
      <xdr:rowOff>110671</xdr:rowOff>
    </xdr:to>
    <xdr:sp macro="" textlink="">
      <xdr:nvSpPr>
        <xdr:cNvPr id="729" name="フローチャート: 判断 728"/>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101798</xdr:rowOff>
    </xdr:from>
    <xdr:ext cx="405111" cy="259045"/>
    <xdr:sp macro="" textlink="">
      <xdr:nvSpPr>
        <xdr:cNvPr id="730" name="n_2aveValue【庁舎】&#10;有形固定資産減価償却率"/>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169092</xdr:rowOff>
    </xdr:from>
    <xdr:to>
      <xdr:col>72</xdr:col>
      <xdr:colOff>38100</xdr:colOff>
      <xdr:row>105</xdr:row>
      <xdr:rowOff>99242</xdr:rowOff>
    </xdr:to>
    <xdr:sp macro="" textlink="">
      <xdr:nvSpPr>
        <xdr:cNvPr id="731" name="フローチャート: 判断 730"/>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90369</xdr:rowOff>
    </xdr:from>
    <xdr:ext cx="405111" cy="259045"/>
    <xdr:sp macro="" textlink="">
      <xdr:nvSpPr>
        <xdr:cNvPr id="732"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27032</xdr:rowOff>
    </xdr:from>
    <xdr:to>
      <xdr:col>67</xdr:col>
      <xdr:colOff>101600</xdr:colOff>
      <xdr:row>105</xdr:row>
      <xdr:rowOff>128632</xdr:rowOff>
    </xdr:to>
    <xdr:sp macro="" textlink="">
      <xdr:nvSpPr>
        <xdr:cNvPr id="733" name="フローチャート: 判断 732"/>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145159</xdr:rowOff>
    </xdr:from>
    <xdr:ext cx="405111" cy="259045"/>
    <xdr:sp macro="" textlink="">
      <xdr:nvSpPr>
        <xdr:cNvPr id="734" name="n_4aveValue【庁舎】&#10;有形固定資産減価償却率"/>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740" name="楕円 739"/>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130283</xdr:rowOff>
    </xdr:from>
    <xdr:ext cx="340478" cy="259045"/>
    <xdr:sp macro="" textlink="">
      <xdr:nvSpPr>
        <xdr:cNvPr id="741" name="【庁舎】&#10;有形固定資産減価償却率該当値テキスト"/>
        <xdr:cNvSpPr txBox="1"/>
      </xdr:nvSpPr>
      <xdr:spPr>
        <a:xfrm>
          <a:off x="16357600" y="17103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742" name="楕円 741"/>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56606</xdr:rowOff>
    </xdr:to>
    <xdr:cxnSp macro="">
      <xdr:nvCxnSpPr>
        <xdr:cNvPr id="743" name="直線コネクタ 742"/>
        <xdr:cNvCxnSpPr/>
      </xdr:nvCxnSpPr>
      <xdr:spPr>
        <a:xfrm>
          <a:off x="15481300" y="171640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97245</xdr:rowOff>
    </xdr:from>
    <xdr:to>
      <xdr:col>76</xdr:col>
      <xdr:colOff>165100</xdr:colOff>
      <xdr:row>100</xdr:row>
      <xdr:rowOff>27395</xdr:rowOff>
    </xdr:to>
    <xdr:sp macro="" textlink="">
      <xdr:nvSpPr>
        <xdr:cNvPr id="744" name="楕円 743"/>
        <xdr:cNvSpPr/>
      </xdr:nvSpPr>
      <xdr:spPr>
        <a:xfrm>
          <a:off x="14541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148045</xdr:rowOff>
    </xdr:from>
    <xdr:to>
      <xdr:col>81</xdr:col>
      <xdr:colOff>50800</xdr:colOff>
      <xdr:row>100</xdr:row>
      <xdr:rowOff>19050</xdr:rowOff>
    </xdr:to>
    <xdr:cxnSp macro="">
      <xdr:nvCxnSpPr>
        <xdr:cNvPr id="745" name="直線コネクタ 744"/>
        <xdr:cNvCxnSpPr/>
      </xdr:nvCxnSpPr>
      <xdr:spPr>
        <a:xfrm>
          <a:off x="14592300" y="1712159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89081</xdr:rowOff>
    </xdr:from>
    <xdr:to>
      <xdr:col>72</xdr:col>
      <xdr:colOff>38100</xdr:colOff>
      <xdr:row>100</xdr:row>
      <xdr:rowOff>19231</xdr:rowOff>
    </xdr:to>
    <xdr:sp macro="" textlink="">
      <xdr:nvSpPr>
        <xdr:cNvPr id="746" name="楕円 745"/>
        <xdr:cNvSpPr/>
      </xdr:nvSpPr>
      <xdr:spPr>
        <a:xfrm>
          <a:off x="13652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139881</xdr:rowOff>
    </xdr:from>
    <xdr:to>
      <xdr:col>76</xdr:col>
      <xdr:colOff>114300</xdr:colOff>
      <xdr:row>99</xdr:row>
      <xdr:rowOff>148045</xdr:rowOff>
    </xdr:to>
    <xdr:cxnSp macro="">
      <xdr:nvCxnSpPr>
        <xdr:cNvPr id="747" name="直線コネクタ 746"/>
        <xdr:cNvCxnSpPr/>
      </xdr:nvCxnSpPr>
      <xdr:spPr>
        <a:xfrm>
          <a:off x="13703300" y="171134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98</xdr:row>
      <xdr:rowOff>86377</xdr:rowOff>
    </xdr:from>
    <xdr:ext cx="340478" cy="259045"/>
    <xdr:sp macro="" textlink="">
      <xdr:nvSpPr>
        <xdr:cNvPr id="748" name="n_1mainValue【庁舎】&#10;有形固定資産減価償却率"/>
        <xdr:cNvSpPr txBox="1"/>
      </xdr:nvSpPr>
      <xdr:spPr>
        <a:xfrm>
          <a:off x="15298361" y="1688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43922</xdr:rowOff>
    </xdr:from>
    <xdr:ext cx="340478" cy="259045"/>
    <xdr:sp macro="" textlink="">
      <xdr:nvSpPr>
        <xdr:cNvPr id="749" name="n_2mainValue【庁舎】&#10;有形固定資産減価償却率"/>
        <xdr:cNvSpPr txBox="1"/>
      </xdr:nvSpPr>
      <xdr:spPr>
        <a:xfrm>
          <a:off x="14422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35758</xdr:rowOff>
    </xdr:from>
    <xdr:ext cx="340478" cy="259045"/>
    <xdr:sp macro="" textlink="">
      <xdr:nvSpPr>
        <xdr:cNvPr id="750" name="n_3mainValue【庁舎】&#10;有形固定資産減価償却率"/>
        <xdr:cNvSpPr txBox="1"/>
      </xdr:nvSpPr>
      <xdr:spPr>
        <a:xfrm>
          <a:off x="13533061" y="1683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74" name="直線コネクタ 773"/>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75"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76" name="直線コネクタ 775"/>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77"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78" name="直線コネクタ 777"/>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779" name="【庁舎】&#10;一人当たり面積平均値テキスト"/>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80" name="フローチャート: 判断 779"/>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781" name="フローチャート: 判断 780"/>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12082</xdr:rowOff>
    </xdr:from>
    <xdr:ext cx="469744" cy="259045"/>
    <xdr:sp macro="" textlink="">
      <xdr:nvSpPr>
        <xdr:cNvPr id="782" name="n_1aveValue【庁舎】&#10;一人当たり面積"/>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133986</xdr:rowOff>
    </xdr:from>
    <xdr:to>
      <xdr:col>107</xdr:col>
      <xdr:colOff>101600</xdr:colOff>
      <xdr:row>104</xdr:row>
      <xdr:rowOff>64136</xdr:rowOff>
    </xdr:to>
    <xdr:sp macro="" textlink="">
      <xdr:nvSpPr>
        <xdr:cNvPr id="783" name="フローチャート: 判断 782"/>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80663</xdr:rowOff>
    </xdr:from>
    <xdr:ext cx="469744" cy="259045"/>
    <xdr:sp macro="" textlink="">
      <xdr:nvSpPr>
        <xdr:cNvPr id="784" name="n_2aveValue【庁舎】&#10;一人当たり面積"/>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111125</xdr:rowOff>
    </xdr:from>
    <xdr:to>
      <xdr:col>102</xdr:col>
      <xdr:colOff>165100</xdr:colOff>
      <xdr:row>104</xdr:row>
      <xdr:rowOff>41275</xdr:rowOff>
    </xdr:to>
    <xdr:sp macro="" textlink="">
      <xdr:nvSpPr>
        <xdr:cNvPr id="785" name="フローチャート: 判断 784"/>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57802</xdr:rowOff>
    </xdr:from>
    <xdr:ext cx="469744" cy="259045"/>
    <xdr:sp macro="" textlink="">
      <xdr:nvSpPr>
        <xdr:cNvPr id="786" name="n_3aveValue【庁舎】&#10;一人当たり面積"/>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4445</xdr:rowOff>
    </xdr:from>
    <xdr:to>
      <xdr:col>98</xdr:col>
      <xdr:colOff>38100</xdr:colOff>
      <xdr:row>104</xdr:row>
      <xdr:rowOff>106045</xdr:rowOff>
    </xdr:to>
    <xdr:sp macro="" textlink="">
      <xdr:nvSpPr>
        <xdr:cNvPr id="787" name="フローチャート: 判断 786"/>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102</xdr:row>
      <xdr:rowOff>122572</xdr:rowOff>
    </xdr:from>
    <xdr:ext cx="469744" cy="259045"/>
    <xdr:sp macro="" textlink="">
      <xdr:nvSpPr>
        <xdr:cNvPr id="788" name="n_4aveValue【庁舎】&#10;一人当たり面積"/>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154939</xdr:rowOff>
    </xdr:from>
    <xdr:to>
      <xdr:col>116</xdr:col>
      <xdr:colOff>114300</xdr:colOff>
      <xdr:row>104</xdr:row>
      <xdr:rowOff>85089</xdr:rowOff>
    </xdr:to>
    <xdr:sp macro="" textlink="">
      <xdr:nvSpPr>
        <xdr:cNvPr id="794" name="楕円 793"/>
        <xdr:cNvSpPr/>
      </xdr:nvSpPr>
      <xdr:spPr>
        <a:xfrm>
          <a:off x="22110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133366</xdr:rowOff>
    </xdr:from>
    <xdr:ext cx="469744" cy="259045"/>
    <xdr:sp macro="" textlink="">
      <xdr:nvSpPr>
        <xdr:cNvPr id="795" name="【庁舎】&#10;一人当たり面積該当値テキスト"/>
        <xdr:cNvSpPr txBox="1"/>
      </xdr:nvSpPr>
      <xdr:spPr>
        <a:xfrm>
          <a:off x="22199600" y="177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636</xdr:rowOff>
    </xdr:from>
    <xdr:to>
      <xdr:col>112</xdr:col>
      <xdr:colOff>38100</xdr:colOff>
      <xdr:row>104</xdr:row>
      <xdr:rowOff>102236</xdr:rowOff>
    </xdr:to>
    <xdr:sp macro="" textlink="">
      <xdr:nvSpPr>
        <xdr:cNvPr id="796" name="楕円 795"/>
        <xdr:cNvSpPr/>
      </xdr:nvSpPr>
      <xdr:spPr>
        <a:xfrm>
          <a:off x="21272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34289</xdr:rowOff>
    </xdr:from>
    <xdr:to>
      <xdr:col>116</xdr:col>
      <xdr:colOff>63500</xdr:colOff>
      <xdr:row>104</xdr:row>
      <xdr:rowOff>51436</xdr:rowOff>
    </xdr:to>
    <xdr:cxnSp macro="">
      <xdr:nvCxnSpPr>
        <xdr:cNvPr id="797" name="直線コネクタ 796"/>
        <xdr:cNvCxnSpPr/>
      </xdr:nvCxnSpPr>
      <xdr:spPr>
        <a:xfrm flipV="1">
          <a:off x="21323300" y="178650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798" name="楕円 797"/>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51436</xdr:rowOff>
    </xdr:from>
    <xdr:to>
      <xdr:col>111</xdr:col>
      <xdr:colOff>177800</xdr:colOff>
      <xdr:row>104</xdr:row>
      <xdr:rowOff>68580</xdr:rowOff>
    </xdr:to>
    <xdr:cxnSp macro="">
      <xdr:nvCxnSpPr>
        <xdr:cNvPr id="799" name="直線コネクタ 798"/>
        <xdr:cNvCxnSpPr/>
      </xdr:nvCxnSpPr>
      <xdr:spPr>
        <a:xfrm flipV="1">
          <a:off x="20434300" y="178822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31114</xdr:rowOff>
    </xdr:from>
    <xdr:to>
      <xdr:col>102</xdr:col>
      <xdr:colOff>165100</xdr:colOff>
      <xdr:row>104</xdr:row>
      <xdr:rowOff>132714</xdr:rowOff>
    </xdr:to>
    <xdr:sp macro="" textlink="">
      <xdr:nvSpPr>
        <xdr:cNvPr id="800" name="楕円 799"/>
        <xdr:cNvSpPr/>
      </xdr:nvSpPr>
      <xdr:spPr>
        <a:xfrm>
          <a:off x="19494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81914</xdr:rowOff>
    </xdr:to>
    <xdr:cxnSp macro="">
      <xdr:nvCxnSpPr>
        <xdr:cNvPr id="801" name="直線コネクタ 800"/>
        <xdr:cNvCxnSpPr/>
      </xdr:nvCxnSpPr>
      <xdr:spPr>
        <a:xfrm flipV="1">
          <a:off x="19545300" y="178993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93363</xdr:rowOff>
    </xdr:from>
    <xdr:ext cx="469744" cy="259045"/>
    <xdr:sp macro="" textlink="">
      <xdr:nvSpPr>
        <xdr:cNvPr id="802" name="n_1mainValue【庁舎】&#10;一人当たり面積"/>
        <xdr:cNvSpPr txBox="1"/>
      </xdr:nvSpPr>
      <xdr:spPr>
        <a:xfrm>
          <a:off x="21075727" y="179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110507</xdr:rowOff>
    </xdr:from>
    <xdr:ext cx="469744" cy="259045"/>
    <xdr:sp macro="" textlink="">
      <xdr:nvSpPr>
        <xdr:cNvPr id="803" name="n_2mainValue【庁舎】&#10;一人当たり面積"/>
        <xdr:cNvSpPr txBox="1"/>
      </xdr:nvSpPr>
      <xdr:spPr>
        <a:xfrm>
          <a:off x="2019942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123841</xdr:rowOff>
    </xdr:from>
    <xdr:ext cx="469744" cy="259045"/>
    <xdr:sp macro="" textlink="">
      <xdr:nvSpPr>
        <xdr:cNvPr id="804" name="n_3mainValue【庁舎】&#10;一人当たり面積"/>
        <xdr:cNvSpPr txBox="1"/>
      </xdr:nvSpPr>
      <xdr:spPr>
        <a:xfrm>
          <a:off x="19310427" y="179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保健センター・保健所・庁舎については、東日本大震災で被災した施設を建て替えたことにより、類似団体内で最も低い減価償却率となっている。適切な維持管理と計画的な改修を行い、施設の長寿命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一方で、廃棄物処理施設はクリーンセンターが建設から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年以上経過しており、類似団体平均値を</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ポイント上回る減価償却率となっている。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今後、大規模改修、新設が必要となる施設については、利用状況等を勘案しながら、施設の統廃合や機能を集約する複合化を検討し、将来に渡って維持管理、更新が可能な施設整備を図る。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12,426
12,257
163.40
36,693,518
32,473,427
1,486,126
5,351,219
12,958,914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R3.3.31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％）に加え、町内に大きな企業が少ないこと等により、財政基盤が弱く、類似団体平均と同程度であるが低い水準となっている。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必要な事業を峻別し、投資的経費を抑制する等、歳出の徹底的な見直しを実施し、行政の効率化に努めることにより財政の健全化を図る。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85319</xdr:rowOff>
    </xdr:from>
    <xdr:ext cx="736600" cy="259045"/>
    <xdr:sp macro="" textlink="">
      <xdr:nvSpPr>
        <xdr:cNvPr id="91" name="テキスト ボックス 90"/>
        <xdr:cNvSpPr txBox="1"/>
      </xdr:nvSpPr>
      <xdr:spPr>
        <a:xfrm>
          <a:off x="3733800" y="728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3" name="テキスト ボックス 92"/>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125535</xdr:rowOff>
    </xdr:from>
    <xdr:ext cx="762000" cy="259045"/>
    <xdr:sp macro="" textlink="">
      <xdr:nvSpPr>
        <xdr:cNvPr id="95" name="テキスト ボックス 94"/>
        <xdr:cNvSpPr txBox="1"/>
      </xdr:nvSpPr>
      <xdr:spPr>
        <a:xfrm>
          <a:off x="1955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125535</xdr:rowOff>
    </xdr:from>
    <xdr:ext cx="762000" cy="259045"/>
    <xdr:sp macro="" textlink="">
      <xdr:nvSpPr>
        <xdr:cNvPr id="97" name="テキスト ボックス 96"/>
        <xdr:cNvSpPr txBox="1"/>
      </xdr:nvSpPr>
      <xdr:spPr>
        <a:xfrm>
          <a:off x="1066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、比率が高い状況が続いている。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経常支出が大きく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の主な要因としては、復旧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過疎対策事業債の元金償還額が増加したためである。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事務事業の見直しや、地方債の新規発行の抑制により経常経費の削減に努める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66993</xdr:rowOff>
    </xdr:from>
    <xdr:to>
      <xdr:col>23</xdr:col>
      <xdr:colOff>133350</xdr:colOff>
      <xdr:row>65</xdr:row>
      <xdr:rowOff>85090</xdr:rowOff>
    </xdr:to>
    <xdr:cxnSp macro="">
      <xdr:nvCxnSpPr>
        <xdr:cNvPr id="128" name="直線コネクタ 127"/>
        <xdr:cNvCxnSpPr/>
      </xdr:nvCxnSpPr>
      <xdr:spPr>
        <a:xfrm>
          <a:off x="4114800" y="1121124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65</xdr:row>
      <xdr:rowOff>66993</xdr:rowOff>
    </xdr:to>
    <xdr:cxnSp macro="">
      <xdr:nvCxnSpPr>
        <xdr:cNvPr id="131" name="直線コネクタ 130"/>
        <xdr:cNvCxnSpPr/>
      </xdr:nvCxnSpPr>
      <xdr:spPr>
        <a:xfrm>
          <a:off x="3225800" y="10843260"/>
          <a:ext cx="8890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41910</xdr:rowOff>
    </xdr:to>
    <xdr:cxnSp macro="">
      <xdr:nvCxnSpPr>
        <xdr:cNvPr id="134" name="直線コネクタ 133"/>
        <xdr:cNvCxnSpPr/>
      </xdr:nvCxnSpPr>
      <xdr:spPr>
        <a:xfrm>
          <a:off x="2336800" y="106743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53022</xdr:rowOff>
    </xdr:from>
    <xdr:to>
      <xdr:col>11</xdr:col>
      <xdr:colOff>31750</xdr:colOff>
      <xdr:row>62</xdr:row>
      <xdr:rowOff>44450</xdr:rowOff>
    </xdr:to>
    <xdr:cxnSp macro="">
      <xdr:nvCxnSpPr>
        <xdr:cNvPr id="137" name="直線コネクタ 136"/>
        <xdr:cNvCxnSpPr/>
      </xdr:nvCxnSpPr>
      <xdr:spPr>
        <a:xfrm>
          <a:off x="1447800" y="1051147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7" name="楕円 146"/>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101617</xdr:rowOff>
    </xdr:from>
    <xdr:ext cx="762000" cy="259045"/>
    <xdr:sp macro="" textlink="">
      <xdr:nvSpPr>
        <xdr:cNvPr id="148" name="財政構造の弾力性該当値テキスト"/>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49" name="楕円 148"/>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50" name="テキスト ボックス 149"/>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2" name="テキスト ボックス 151"/>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3" name="楕円 152"/>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4" name="テキスト ボックス 153"/>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2222</xdr:rowOff>
    </xdr:from>
    <xdr:to>
      <xdr:col>7</xdr:col>
      <xdr:colOff>31750</xdr:colOff>
      <xdr:row>61</xdr:row>
      <xdr:rowOff>103822</xdr:rowOff>
    </xdr:to>
    <xdr:sp macro="" textlink="">
      <xdr:nvSpPr>
        <xdr:cNvPr id="155" name="楕円 154"/>
        <xdr:cNvSpPr/>
      </xdr:nvSpPr>
      <xdr:spPr>
        <a:xfrm>
          <a:off x="1397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113999</xdr:rowOff>
    </xdr:from>
    <xdr:ext cx="762000" cy="259045"/>
    <xdr:sp macro="" textlink="">
      <xdr:nvSpPr>
        <xdr:cNvPr id="156" name="テキスト ボックス 155"/>
        <xdr:cNvSpPr txBox="1"/>
      </xdr:nvSpPr>
      <xdr:spPr>
        <a:xfrm>
          <a:off x="1066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震災からの復旧・復旧事業により多くの公共施設が新たに建設等されたため、その維持管理経費が増嵩していることが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派遣職員の減少や復興事業の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により、減少していくことが予想される。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85334</xdr:rowOff>
    </xdr:from>
    <xdr:to>
      <xdr:col>23</xdr:col>
      <xdr:colOff>133350</xdr:colOff>
      <xdr:row>87</xdr:row>
      <xdr:rowOff>109624</xdr:rowOff>
    </xdr:to>
    <xdr:cxnSp macro="">
      <xdr:nvCxnSpPr>
        <xdr:cNvPr id="189" name="直線コネクタ 188"/>
        <xdr:cNvCxnSpPr/>
      </xdr:nvCxnSpPr>
      <xdr:spPr>
        <a:xfrm>
          <a:off x="4114800" y="15001484"/>
          <a:ext cx="8382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64159</xdr:rowOff>
    </xdr:from>
    <xdr:to>
      <xdr:col>19</xdr:col>
      <xdr:colOff>133350</xdr:colOff>
      <xdr:row>87</xdr:row>
      <xdr:rowOff>85334</xdr:rowOff>
    </xdr:to>
    <xdr:cxnSp macro="">
      <xdr:nvCxnSpPr>
        <xdr:cNvPr id="192" name="直線コネクタ 191"/>
        <xdr:cNvCxnSpPr/>
      </xdr:nvCxnSpPr>
      <xdr:spPr>
        <a:xfrm>
          <a:off x="3225800" y="14980309"/>
          <a:ext cx="889000" cy="2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64159</xdr:rowOff>
    </xdr:from>
    <xdr:to>
      <xdr:col>15</xdr:col>
      <xdr:colOff>82550</xdr:colOff>
      <xdr:row>88</xdr:row>
      <xdr:rowOff>15988</xdr:rowOff>
    </xdr:to>
    <xdr:cxnSp macro="">
      <xdr:nvCxnSpPr>
        <xdr:cNvPr id="195" name="直線コネクタ 194"/>
        <xdr:cNvCxnSpPr/>
      </xdr:nvCxnSpPr>
      <xdr:spPr>
        <a:xfrm flipV="1">
          <a:off x="2336800" y="14980309"/>
          <a:ext cx="889000" cy="1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167898</xdr:rowOff>
    </xdr:from>
    <xdr:to>
      <xdr:col>11</xdr:col>
      <xdr:colOff>31750</xdr:colOff>
      <xdr:row>88</xdr:row>
      <xdr:rowOff>15988</xdr:rowOff>
    </xdr:to>
    <xdr:cxnSp macro="">
      <xdr:nvCxnSpPr>
        <xdr:cNvPr id="198" name="直線コネクタ 197"/>
        <xdr:cNvCxnSpPr/>
      </xdr:nvCxnSpPr>
      <xdr:spPr>
        <a:xfrm>
          <a:off x="1447800" y="15084048"/>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58824</xdr:rowOff>
    </xdr:from>
    <xdr:to>
      <xdr:col>23</xdr:col>
      <xdr:colOff>184150</xdr:colOff>
      <xdr:row>87</xdr:row>
      <xdr:rowOff>160424</xdr:rowOff>
    </xdr:to>
    <xdr:sp macro="" textlink="">
      <xdr:nvSpPr>
        <xdr:cNvPr id="208" name="楕円 207"/>
        <xdr:cNvSpPr/>
      </xdr:nvSpPr>
      <xdr:spPr>
        <a:xfrm>
          <a:off x="4902200" y="149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126151</xdr:rowOff>
    </xdr:from>
    <xdr:ext cx="762000" cy="259045"/>
    <xdr:sp macro="" textlink="">
      <xdr:nvSpPr>
        <xdr:cNvPr id="209" name="人件費・物件費等の状況該当値テキスト"/>
        <xdr:cNvSpPr txBox="1"/>
      </xdr:nvSpPr>
      <xdr:spPr>
        <a:xfrm>
          <a:off x="5041900" y="148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34534</xdr:rowOff>
    </xdr:from>
    <xdr:to>
      <xdr:col>19</xdr:col>
      <xdr:colOff>184150</xdr:colOff>
      <xdr:row>87</xdr:row>
      <xdr:rowOff>136134</xdr:rowOff>
    </xdr:to>
    <xdr:sp macro="" textlink="">
      <xdr:nvSpPr>
        <xdr:cNvPr id="210" name="楕円 209"/>
        <xdr:cNvSpPr/>
      </xdr:nvSpPr>
      <xdr:spPr>
        <a:xfrm>
          <a:off x="4064000" y="149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120911</xdr:rowOff>
    </xdr:from>
    <xdr:ext cx="736600" cy="259045"/>
    <xdr:sp macro="" textlink="">
      <xdr:nvSpPr>
        <xdr:cNvPr id="211" name="テキスト ボックス 210"/>
        <xdr:cNvSpPr txBox="1"/>
      </xdr:nvSpPr>
      <xdr:spPr>
        <a:xfrm>
          <a:off x="3733800" y="15037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13359</xdr:rowOff>
    </xdr:from>
    <xdr:to>
      <xdr:col>15</xdr:col>
      <xdr:colOff>133350</xdr:colOff>
      <xdr:row>87</xdr:row>
      <xdr:rowOff>114959</xdr:rowOff>
    </xdr:to>
    <xdr:sp macro="" textlink="">
      <xdr:nvSpPr>
        <xdr:cNvPr id="212" name="楕円 211"/>
        <xdr:cNvSpPr/>
      </xdr:nvSpPr>
      <xdr:spPr>
        <a:xfrm>
          <a:off x="3175000" y="149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99736</xdr:rowOff>
    </xdr:from>
    <xdr:ext cx="762000" cy="259045"/>
    <xdr:sp macro="" textlink="">
      <xdr:nvSpPr>
        <xdr:cNvPr id="213" name="テキスト ボックス 212"/>
        <xdr:cNvSpPr txBox="1"/>
      </xdr:nvSpPr>
      <xdr:spPr>
        <a:xfrm>
          <a:off x="2844800" y="1501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136638</xdr:rowOff>
    </xdr:from>
    <xdr:to>
      <xdr:col>11</xdr:col>
      <xdr:colOff>82550</xdr:colOff>
      <xdr:row>88</xdr:row>
      <xdr:rowOff>66788</xdr:rowOff>
    </xdr:to>
    <xdr:sp macro="" textlink="">
      <xdr:nvSpPr>
        <xdr:cNvPr id="214" name="楕円 213"/>
        <xdr:cNvSpPr/>
      </xdr:nvSpPr>
      <xdr:spPr>
        <a:xfrm>
          <a:off x="2286000" y="150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51565</xdr:rowOff>
    </xdr:from>
    <xdr:ext cx="762000" cy="259045"/>
    <xdr:sp macro="" textlink="">
      <xdr:nvSpPr>
        <xdr:cNvPr id="215" name="テキスト ボックス 214"/>
        <xdr:cNvSpPr txBox="1"/>
      </xdr:nvSpPr>
      <xdr:spPr>
        <a:xfrm>
          <a:off x="1955800" y="151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117098</xdr:rowOff>
    </xdr:from>
    <xdr:to>
      <xdr:col>7</xdr:col>
      <xdr:colOff>31750</xdr:colOff>
      <xdr:row>88</xdr:row>
      <xdr:rowOff>47248</xdr:rowOff>
    </xdr:to>
    <xdr:sp macro="" textlink="">
      <xdr:nvSpPr>
        <xdr:cNvPr id="216" name="楕円 215"/>
        <xdr:cNvSpPr/>
      </xdr:nvSpPr>
      <xdr:spPr>
        <a:xfrm>
          <a:off x="1397000" y="15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32025</xdr:rowOff>
    </xdr:from>
    <xdr:ext cx="762000" cy="259045"/>
    <xdr:sp macro="" textlink="">
      <xdr:nvSpPr>
        <xdr:cNvPr id="217" name="テキスト ボックス 216"/>
        <xdr:cNvSpPr txBox="1"/>
      </xdr:nvSpPr>
      <xdr:spPr>
        <a:xfrm>
          <a:off x="1066800" y="15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従来から人事院勧告への準拠（国家公務員準拠）を基本としており、類似団体や全国町村平均と比較しても低い水準にある。今後とも引き続き給与の適正化を図る。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138289</xdr:rowOff>
    </xdr:from>
    <xdr:to>
      <xdr:col>81</xdr:col>
      <xdr:colOff>44450</xdr:colOff>
      <xdr:row>81</xdr:row>
      <xdr:rowOff>60678</xdr:rowOff>
    </xdr:to>
    <xdr:cxnSp macro="">
      <xdr:nvCxnSpPr>
        <xdr:cNvPr id="251" name="直線コネクタ 250"/>
        <xdr:cNvCxnSpPr/>
      </xdr:nvCxnSpPr>
      <xdr:spPr>
        <a:xfrm>
          <a:off x="16179800" y="138542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138289</xdr:rowOff>
    </xdr:from>
    <xdr:to>
      <xdr:col>77</xdr:col>
      <xdr:colOff>44450</xdr:colOff>
      <xdr:row>81</xdr:row>
      <xdr:rowOff>87489</xdr:rowOff>
    </xdr:to>
    <xdr:cxnSp macro="">
      <xdr:nvCxnSpPr>
        <xdr:cNvPr id="254" name="直線コネクタ 253"/>
        <xdr:cNvCxnSpPr/>
      </xdr:nvCxnSpPr>
      <xdr:spPr>
        <a:xfrm flipV="1">
          <a:off x="15290800" y="138542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87489</xdr:rowOff>
    </xdr:from>
    <xdr:to>
      <xdr:col>72</xdr:col>
      <xdr:colOff>203200</xdr:colOff>
      <xdr:row>82</xdr:row>
      <xdr:rowOff>76905</xdr:rowOff>
    </xdr:to>
    <xdr:cxnSp macro="">
      <xdr:nvCxnSpPr>
        <xdr:cNvPr id="257" name="直線コネクタ 256"/>
        <xdr:cNvCxnSpPr/>
      </xdr:nvCxnSpPr>
      <xdr:spPr>
        <a:xfrm flipV="1">
          <a:off x="14401800" y="139749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76905</xdr:rowOff>
    </xdr:to>
    <xdr:cxnSp macro="">
      <xdr:nvCxnSpPr>
        <xdr:cNvPr id="260" name="直線コネクタ 259"/>
        <xdr:cNvCxnSpPr/>
      </xdr:nvCxnSpPr>
      <xdr:spPr>
        <a:xfrm>
          <a:off x="13512800" y="140955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9878</xdr:rowOff>
    </xdr:from>
    <xdr:to>
      <xdr:col>81</xdr:col>
      <xdr:colOff>95250</xdr:colOff>
      <xdr:row>81</xdr:row>
      <xdr:rowOff>111478</xdr:rowOff>
    </xdr:to>
    <xdr:sp macro="" textlink="">
      <xdr:nvSpPr>
        <xdr:cNvPr id="270" name="楕円 269"/>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102605</xdr:rowOff>
    </xdr:from>
    <xdr:ext cx="762000" cy="259045"/>
    <xdr:sp macro="" textlink="">
      <xdr:nvSpPr>
        <xdr:cNvPr id="271" name="給与水準   （国との比較）該当値テキスト"/>
        <xdr:cNvSpPr txBox="1"/>
      </xdr:nvSpPr>
      <xdr:spPr>
        <a:xfrm>
          <a:off x="17106900" y="138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87489</xdr:rowOff>
    </xdr:from>
    <xdr:to>
      <xdr:col>77</xdr:col>
      <xdr:colOff>95250</xdr:colOff>
      <xdr:row>81</xdr:row>
      <xdr:rowOff>17639</xdr:rowOff>
    </xdr:to>
    <xdr:sp macro="" textlink="">
      <xdr:nvSpPr>
        <xdr:cNvPr id="272" name="楕円 271"/>
        <xdr:cNvSpPr/>
      </xdr:nvSpPr>
      <xdr:spPr>
        <a:xfrm>
          <a:off x="16129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27816</xdr:rowOff>
    </xdr:from>
    <xdr:ext cx="736600" cy="259045"/>
    <xdr:sp macro="" textlink="">
      <xdr:nvSpPr>
        <xdr:cNvPr id="273" name="テキスト ボックス 272"/>
        <xdr:cNvSpPr txBox="1"/>
      </xdr:nvSpPr>
      <xdr:spPr>
        <a:xfrm>
          <a:off x="15798800" y="1357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36689</xdr:rowOff>
    </xdr:from>
    <xdr:to>
      <xdr:col>73</xdr:col>
      <xdr:colOff>44450</xdr:colOff>
      <xdr:row>81</xdr:row>
      <xdr:rowOff>138289</xdr:rowOff>
    </xdr:to>
    <xdr:sp macro="" textlink="">
      <xdr:nvSpPr>
        <xdr:cNvPr id="274" name="楕円 273"/>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148466</xdr:rowOff>
    </xdr:from>
    <xdr:ext cx="762000" cy="259045"/>
    <xdr:sp macro="" textlink="">
      <xdr:nvSpPr>
        <xdr:cNvPr id="275" name="テキスト ボックス 274"/>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76" name="楕円 275"/>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77" name="テキスト ボックス 276"/>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78" name="楕円 277"/>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79" name="テキスト ボックス 278"/>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東日本大震災の影響による人口減少と復興事業に係る職員採用が大きな要因である。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ポイント程度上回る数値となっているが、今後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復興事業の進捗に伴い減少していくことが予想される。事業計画に見合った職員数を確保・調整し、住民サービスを低下させないよう努める。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51102</xdr:rowOff>
    </xdr:from>
    <xdr:to>
      <xdr:col>81</xdr:col>
      <xdr:colOff>44450</xdr:colOff>
      <xdr:row>63</xdr:row>
      <xdr:rowOff>153367</xdr:rowOff>
    </xdr:to>
    <xdr:cxnSp macro="">
      <xdr:nvCxnSpPr>
        <xdr:cNvPr id="316" name="直線コネクタ 315"/>
        <xdr:cNvCxnSpPr/>
      </xdr:nvCxnSpPr>
      <xdr:spPr>
        <a:xfrm flipV="1">
          <a:off x="16179800" y="10852452"/>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153367</xdr:rowOff>
    </xdr:from>
    <xdr:to>
      <xdr:col>77</xdr:col>
      <xdr:colOff>44450</xdr:colOff>
      <xdr:row>64</xdr:row>
      <xdr:rowOff>23283</xdr:rowOff>
    </xdr:to>
    <xdr:cxnSp macro="">
      <xdr:nvCxnSpPr>
        <xdr:cNvPr id="319" name="直線コネクタ 318"/>
        <xdr:cNvCxnSpPr/>
      </xdr:nvCxnSpPr>
      <xdr:spPr>
        <a:xfrm flipV="1">
          <a:off x="15290800" y="109547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23283</xdr:rowOff>
    </xdr:from>
    <xdr:to>
      <xdr:col>72</xdr:col>
      <xdr:colOff>203200</xdr:colOff>
      <xdr:row>64</xdr:row>
      <xdr:rowOff>45115</xdr:rowOff>
    </xdr:to>
    <xdr:cxnSp macro="">
      <xdr:nvCxnSpPr>
        <xdr:cNvPr id="322" name="直線コネクタ 321"/>
        <xdr:cNvCxnSpPr/>
      </xdr:nvCxnSpPr>
      <xdr:spPr>
        <a:xfrm flipV="1">
          <a:off x="14401800" y="1099608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11793</xdr:rowOff>
    </xdr:from>
    <xdr:to>
      <xdr:col>68</xdr:col>
      <xdr:colOff>152400</xdr:colOff>
      <xdr:row>64</xdr:row>
      <xdr:rowOff>45115</xdr:rowOff>
    </xdr:to>
    <xdr:cxnSp macro="">
      <xdr:nvCxnSpPr>
        <xdr:cNvPr id="325" name="直線コネクタ 324"/>
        <xdr:cNvCxnSpPr/>
      </xdr:nvCxnSpPr>
      <xdr:spPr>
        <a:xfrm>
          <a:off x="13512800" y="109845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302</xdr:rowOff>
    </xdr:from>
    <xdr:to>
      <xdr:col>81</xdr:col>
      <xdr:colOff>95250</xdr:colOff>
      <xdr:row>63</xdr:row>
      <xdr:rowOff>101902</xdr:rowOff>
    </xdr:to>
    <xdr:sp macro="" textlink="">
      <xdr:nvSpPr>
        <xdr:cNvPr id="335" name="楕円 334"/>
        <xdr:cNvSpPr/>
      </xdr:nvSpPr>
      <xdr:spPr>
        <a:xfrm>
          <a:off x="169672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143829</xdr:rowOff>
    </xdr:from>
    <xdr:ext cx="762000" cy="259045"/>
    <xdr:sp macro="" textlink="">
      <xdr:nvSpPr>
        <xdr:cNvPr id="336" name="定員管理の状況該当値テキスト"/>
        <xdr:cNvSpPr txBox="1"/>
      </xdr:nvSpPr>
      <xdr:spPr>
        <a:xfrm>
          <a:off x="17106900" y="107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102567</xdr:rowOff>
    </xdr:from>
    <xdr:to>
      <xdr:col>77</xdr:col>
      <xdr:colOff>95250</xdr:colOff>
      <xdr:row>64</xdr:row>
      <xdr:rowOff>32717</xdr:rowOff>
    </xdr:to>
    <xdr:sp macro="" textlink="">
      <xdr:nvSpPr>
        <xdr:cNvPr id="337" name="楕円 336"/>
        <xdr:cNvSpPr/>
      </xdr:nvSpPr>
      <xdr:spPr>
        <a:xfrm>
          <a:off x="16129000" y="10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17494</xdr:rowOff>
    </xdr:from>
    <xdr:ext cx="736600" cy="259045"/>
    <xdr:sp macro="" textlink="">
      <xdr:nvSpPr>
        <xdr:cNvPr id="338" name="テキスト ボックス 337"/>
        <xdr:cNvSpPr txBox="1"/>
      </xdr:nvSpPr>
      <xdr:spPr>
        <a:xfrm>
          <a:off x="15798800" y="1099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143933</xdr:rowOff>
    </xdr:from>
    <xdr:to>
      <xdr:col>73</xdr:col>
      <xdr:colOff>44450</xdr:colOff>
      <xdr:row>64</xdr:row>
      <xdr:rowOff>74083</xdr:rowOff>
    </xdr:to>
    <xdr:sp macro="" textlink="">
      <xdr:nvSpPr>
        <xdr:cNvPr id="339" name="楕円 338"/>
        <xdr:cNvSpPr/>
      </xdr:nvSpPr>
      <xdr:spPr>
        <a:xfrm>
          <a:off x="15240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58860</xdr:rowOff>
    </xdr:from>
    <xdr:ext cx="762000" cy="259045"/>
    <xdr:sp macro="" textlink="">
      <xdr:nvSpPr>
        <xdr:cNvPr id="340" name="テキスト ボックス 339"/>
        <xdr:cNvSpPr txBox="1"/>
      </xdr:nvSpPr>
      <xdr:spPr>
        <a:xfrm>
          <a:off x="14909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165765</xdr:rowOff>
    </xdr:from>
    <xdr:to>
      <xdr:col>68</xdr:col>
      <xdr:colOff>203200</xdr:colOff>
      <xdr:row>64</xdr:row>
      <xdr:rowOff>95915</xdr:rowOff>
    </xdr:to>
    <xdr:sp macro="" textlink="">
      <xdr:nvSpPr>
        <xdr:cNvPr id="341" name="楕円 340"/>
        <xdr:cNvSpPr/>
      </xdr:nvSpPr>
      <xdr:spPr>
        <a:xfrm>
          <a:off x="14351000" y="109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80692</xdr:rowOff>
    </xdr:from>
    <xdr:ext cx="762000" cy="259045"/>
    <xdr:sp macro="" textlink="">
      <xdr:nvSpPr>
        <xdr:cNvPr id="342" name="テキスト ボックス 341"/>
        <xdr:cNvSpPr txBox="1"/>
      </xdr:nvSpPr>
      <xdr:spPr>
        <a:xfrm>
          <a:off x="14020800" y="1105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132443</xdr:rowOff>
    </xdr:from>
    <xdr:to>
      <xdr:col>64</xdr:col>
      <xdr:colOff>152400</xdr:colOff>
      <xdr:row>64</xdr:row>
      <xdr:rowOff>62593</xdr:rowOff>
    </xdr:to>
    <xdr:sp macro="" textlink="">
      <xdr:nvSpPr>
        <xdr:cNvPr id="343" name="楕円 342"/>
        <xdr:cNvSpPr/>
      </xdr:nvSpPr>
      <xdr:spPr>
        <a:xfrm>
          <a:off x="13462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47370</xdr:rowOff>
    </xdr:from>
    <xdr:ext cx="762000" cy="259045"/>
    <xdr:sp macro="" textlink="">
      <xdr:nvSpPr>
        <xdr:cNvPr id="344" name="テキスト ボックス 343"/>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充てた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地方債の元金償還の開始に伴い、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元金償還額が増加したためである。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今後も、元金償還開始により比率が高くなることが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41</xdr:row>
      <xdr:rowOff>24493</xdr:rowOff>
    </xdr:to>
    <xdr:cxnSp macro="">
      <xdr:nvCxnSpPr>
        <xdr:cNvPr id="380" name="直線コネクタ 379"/>
        <xdr:cNvCxnSpPr/>
      </xdr:nvCxnSpPr>
      <xdr:spPr>
        <a:xfrm>
          <a:off x="16179800" y="6870095"/>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58057</xdr:rowOff>
    </xdr:to>
    <xdr:cxnSp macro="">
      <xdr:nvCxnSpPr>
        <xdr:cNvPr id="383" name="直線コネクタ 382"/>
        <xdr:cNvCxnSpPr/>
      </xdr:nvCxnSpPr>
      <xdr:spPr>
        <a:xfrm flipV="1">
          <a:off x="15290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161472</xdr:rowOff>
    </xdr:to>
    <xdr:cxnSp macro="">
      <xdr:nvCxnSpPr>
        <xdr:cNvPr id="386" name="直線コネクタ 385"/>
        <xdr:cNvCxnSpPr/>
      </xdr:nvCxnSpPr>
      <xdr:spPr>
        <a:xfrm flipV="1">
          <a:off x="14401800" y="69160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162378</xdr:rowOff>
    </xdr:to>
    <xdr:cxnSp macro="">
      <xdr:nvCxnSpPr>
        <xdr:cNvPr id="389" name="直線コネクタ 388"/>
        <xdr:cNvCxnSpPr/>
      </xdr:nvCxnSpPr>
      <xdr:spPr>
        <a:xfrm flipV="1">
          <a:off x="13512800" y="70194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399" name="楕円 398"/>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161670</xdr:rowOff>
    </xdr:from>
    <xdr:ext cx="762000" cy="259045"/>
    <xdr:sp macro="" textlink="">
      <xdr:nvSpPr>
        <xdr:cNvPr id="400" name="公債費負担の状況該当値テキスト"/>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1" name="楕円 400"/>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02" name="テキスト ボックス 401"/>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3" name="楕円 402"/>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4" name="テキスト ボックス 403"/>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05" name="楕円 404"/>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06" name="テキスト ボックス 405"/>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07" name="楕円 406"/>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408" name="テキスト ボックス 407"/>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年度から将来負担比率が発生しない状況となっている。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主な要因は、地方債の償還額等に充当可能な基金の残高が増加したことによるものである。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復興事業等の完了に伴う清算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により、基金残高が減少することが予想されることから、今後も公債費等義務的経費の削減を中心とする行財政改革を進め、財政の健全化に努める。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12,426
12,257
163.40
36,693,518
32,473,427
1,486,126
5,351,219
12,958,914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市町村合併により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の一部事務組合も新町の職員となったことなどから、人件費に係る経常収支比率が類似団体と比較して高くなっている。民間でも実施可能な部分は指定管理者制度を導入することを検討し、また、今後も適正な職員数にすることに努め、低水準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43180</xdr:rowOff>
    </xdr:to>
    <xdr:cxnSp macro="">
      <xdr:nvCxnSpPr>
        <xdr:cNvPr id="66" name="直線コネクタ 65"/>
        <xdr:cNvCxnSpPr/>
      </xdr:nvCxnSpPr>
      <xdr:spPr>
        <a:xfrm>
          <a:off x="3987800" y="6443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100330</xdr:rowOff>
    </xdr:to>
    <xdr:cxnSp macro="">
      <xdr:nvCxnSpPr>
        <xdr:cNvPr id="69" name="直線コネクタ 68"/>
        <xdr:cNvCxnSpPr/>
      </xdr:nvCxnSpPr>
      <xdr:spPr>
        <a:xfrm>
          <a:off x="3098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36</xdr:row>
      <xdr:rowOff>165100</xdr:rowOff>
    </xdr:to>
    <xdr:cxnSp macro="">
      <xdr:nvCxnSpPr>
        <xdr:cNvPr id="72" name="直線コネクタ 71"/>
        <xdr:cNvCxnSpPr/>
      </xdr:nvCxnSpPr>
      <xdr:spPr>
        <a:xfrm>
          <a:off x="2209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165100</xdr:rowOff>
    </xdr:to>
    <xdr:cxnSp macro="">
      <xdr:nvCxnSpPr>
        <xdr:cNvPr id="75" name="直線コネクタ 74"/>
        <xdr:cNvCxnSpPr/>
      </xdr:nvCxnSpPr>
      <xdr:spPr>
        <a:xfrm>
          <a:off x="1320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り公共施設等が新しくなったため、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維持管理経費等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21</xdr:row>
      <xdr:rowOff>69850</xdr:rowOff>
    </xdr:to>
    <xdr:cxnSp macro="">
      <xdr:nvCxnSpPr>
        <xdr:cNvPr id="129" name="直線コネクタ 128"/>
        <xdr:cNvCxnSpPr/>
      </xdr:nvCxnSpPr>
      <xdr:spPr>
        <a:xfrm flipV="1">
          <a:off x="15671800" y="35070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132443</xdr:rowOff>
    </xdr:from>
    <xdr:to>
      <xdr:col>78</xdr:col>
      <xdr:colOff>69850</xdr:colOff>
      <xdr:row>21</xdr:row>
      <xdr:rowOff>69850</xdr:rowOff>
    </xdr:to>
    <xdr:cxnSp macro="">
      <xdr:nvCxnSpPr>
        <xdr:cNvPr id="132" name="直線コネクタ 131"/>
        <xdr:cNvCxnSpPr/>
      </xdr:nvCxnSpPr>
      <xdr:spPr>
        <a:xfrm>
          <a:off x="14782800" y="3561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132443</xdr:rowOff>
    </xdr:to>
    <xdr:cxnSp macro="">
      <xdr:nvCxnSpPr>
        <xdr:cNvPr id="135" name="直線コネクタ 134"/>
        <xdr:cNvCxnSpPr/>
      </xdr:nvCxnSpPr>
      <xdr:spPr>
        <a:xfrm>
          <a:off x="13893800" y="3365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19</xdr:row>
      <xdr:rowOff>107950</xdr:rowOff>
    </xdr:to>
    <xdr:cxnSp macro="">
      <xdr:nvCxnSpPr>
        <xdr:cNvPr id="138" name="直線コネクタ 137"/>
        <xdr:cNvCxnSpPr/>
      </xdr:nvCxnSpPr>
      <xdr:spPr>
        <a:xfrm>
          <a:off x="13004800" y="31586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27214</xdr:rowOff>
    </xdr:from>
    <xdr:to>
      <xdr:col>82</xdr:col>
      <xdr:colOff>158750</xdr:colOff>
      <xdr:row>20</xdr:row>
      <xdr:rowOff>128814</xdr:rowOff>
    </xdr:to>
    <xdr:sp macro="" textlink="">
      <xdr:nvSpPr>
        <xdr:cNvPr id="148" name="楕円 147"/>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170741</xdr:rowOff>
    </xdr:from>
    <xdr:ext cx="762000" cy="259045"/>
    <xdr:sp macro="" textlink="">
      <xdr:nvSpPr>
        <xdr:cNvPr id="149" name="物件費該当値テキスト"/>
        <xdr:cNvSpPr txBox="1"/>
      </xdr:nvSpPr>
      <xdr:spPr>
        <a:xfrm>
          <a:off x="165989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50" name="楕円 149"/>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105427</xdr:rowOff>
    </xdr:from>
    <xdr:ext cx="736600" cy="259045"/>
    <xdr:sp macro="" textlink="">
      <xdr:nvSpPr>
        <xdr:cNvPr id="151" name="テキスト ボックス 150"/>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81643</xdr:rowOff>
    </xdr:from>
    <xdr:to>
      <xdr:col>74</xdr:col>
      <xdr:colOff>31750</xdr:colOff>
      <xdr:row>21</xdr:row>
      <xdr:rowOff>11793</xdr:rowOff>
    </xdr:to>
    <xdr:sp macro="" textlink="">
      <xdr:nvSpPr>
        <xdr:cNvPr id="152" name="楕円 151"/>
        <xdr:cNvSpPr/>
      </xdr:nvSpPr>
      <xdr:spPr>
        <a:xfrm>
          <a:off x="14732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168020</xdr:rowOff>
    </xdr:from>
    <xdr:ext cx="762000" cy="259045"/>
    <xdr:sp macro="" textlink="">
      <xdr:nvSpPr>
        <xdr:cNvPr id="153" name="テキスト ボックス 152"/>
        <xdr:cNvSpPr txBox="1"/>
      </xdr:nvSpPr>
      <xdr:spPr>
        <a:xfrm>
          <a:off x="14401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人口は減少しているものの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、子育て施設関連経費の増加が見込まれることから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、今後も同程度で推移することが見込まれる。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69850</xdr:rowOff>
    </xdr:to>
    <xdr:cxnSp macro="">
      <xdr:nvCxnSpPr>
        <xdr:cNvPr id="190" name="直線コネクタ 189"/>
        <xdr:cNvCxnSpPr/>
      </xdr:nvCxnSpPr>
      <xdr:spPr>
        <a:xfrm flipV="1">
          <a:off x="3987800" y="9556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69850</xdr:rowOff>
    </xdr:to>
    <xdr:cxnSp macro="">
      <xdr:nvCxnSpPr>
        <xdr:cNvPr id="193" name="直線コネクタ 192"/>
        <xdr:cNvCxnSpPr/>
      </xdr:nvCxnSpPr>
      <xdr:spPr>
        <a:xfrm>
          <a:off x="3098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31750</xdr:rowOff>
    </xdr:to>
    <xdr:cxnSp macro="">
      <xdr:nvCxnSpPr>
        <xdr:cNvPr id="196" name="直線コネクタ 195"/>
        <xdr:cNvCxnSpPr/>
      </xdr:nvCxnSpPr>
      <xdr:spPr>
        <a:xfrm>
          <a:off x="2209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55</xdr:row>
      <xdr:rowOff>88900</xdr:rowOff>
    </xdr:to>
    <xdr:cxnSp macro="">
      <xdr:nvCxnSpPr>
        <xdr:cNvPr id="199" name="直線コネクタ 198"/>
        <xdr:cNvCxnSpPr/>
      </xdr:nvCxnSpPr>
      <xdr:spPr>
        <a:xfrm>
          <a:off x="1320800" y="9251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9" name="楕円 208"/>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0"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4" name="テキスト ボックス 213"/>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5" name="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6" name="テキスト ボックス 215"/>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7" name="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ポイント下回っているが、公営企業会計への繰出金等が依然として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多額となっていることから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各事業とも経費を削減するとともに独立採算の原則に基づいた事業運営に努める。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25400</xdr:rowOff>
    </xdr:from>
    <xdr:to>
      <xdr:col>82</xdr:col>
      <xdr:colOff>107950</xdr:colOff>
      <xdr:row>54</xdr:row>
      <xdr:rowOff>165100</xdr:rowOff>
    </xdr:to>
    <xdr:cxnSp macro="">
      <xdr:nvCxnSpPr>
        <xdr:cNvPr id="251" name="直線コネクタ 250"/>
        <xdr:cNvCxnSpPr/>
      </xdr:nvCxnSpPr>
      <xdr:spPr>
        <a:xfrm flipV="1">
          <a:off x="15671800" y="9283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54</xdr:row>
      <xdr:rowOff>165100</xdr:rowOff>
    </xdr:to>
    <xdr:cxnSp macro="">
      <xdr:nvCxnSpPr>
        <xdr:cNvPr id="254" name="直線コネクタ 253"/>
        <xdr:cNvCxnSpPr/>
      </xdr:nvCxnSpPr>
      <xdr:spPr>
        <a:xfrm>
          <a:off x="14782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133350</xdr:rowOff>
    </xdr:to>
    <xdr:cxnSp macro="">
      <xdr:nvCxnSpPr>
        <xdr:cNvPr id="257" name="直線コネクタ 256"/>
        <xdr:cNvCxnSpPr/>
      </xdr:nvCxnSpPr>
      <xdr:spPr>
        <a:xfrm flipV="1">
          <a:off x="13893800" y="942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139700</xdr:rowOff>
    </xdr:from>
    <xdr:to>
      <xdr:col>69</xdr:col>
      <xdr:colOff>92075</xdr:colOff>
      <xdr:row>55</xdr:row>
      <xdr:rowOff>133350</xdr:rowOff>
    </xdr:to>
    <xdr:cxnSp macro="">
      <xdr:nvCxnSpPr>
        <xdr:cNvPr id="260" name="直線コネクタ 259"/>
        <xdr:cNvCxnSpPr/>
      </xdr:nvCxnSpPr>
      <xdr:spPr>
        <a:xfrm>
          <a:off x="13004800" y="939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146050</xdr:rowOff>
    </xdr:from>
    <xdr:to>
      <xdr:col>82</xdr:col>
      <xdr:colOff>158750</xdr:colOff>
      <xdr:row>54</xdr:row>
      <xdr:rowOff>76200</xdr:rowOff>
    </xdr:to>
    <xdr:sp macro="" textlink="">
      <xdr:nvSpPr>
        <xdr:cNvPr id="270" name="楕円 269"/>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162577</xdr:rowOff>
    </xdr:from>
    <xdr:ext cx="762000" cy="259045"/>
    <xdr:sp macro="" textlink="">
      <xdr:nvSpPr>
        <xdr:cNvPr id="271"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4" name="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82550</xdr:rowOff>
    </xdr:from>
    <xdr:to>
      <xdr:col>69</xdr:col>
      <xdr:colOff>142875</xdr:colOff>
      <xdr:row>56</xdr:row>
      <xdr:rowOff>12700</xdr:rowOff>
    </xdr:to>
    <xdr:sp macro="" textlink="">
      <xdr:nvSpPr>
        <xdr:cNvPr id="276" name="楕円 275"/>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22877</xdr:rowOff>
    </xdr:from>
    <xdr:ext cx="762000" cy="259045"/>
    <xdr:sp macro="" textlink="">
      <xdr:nvSpPr>
        <xdr:cNvPr id="277" name="テキスト ボックス 276"/>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78" name="楕円 277"/>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79" name="テキスト ボックス 278"/>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病院事業会計への補助費等があるため、高い水準となっている。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補助金の見直し等を行い、経費の削減に努めていく。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165862</xdr:rowOff>
    </xdr:to>
    <xdr:cxnSp macro="">
      <xdr:nvCxnSpPr>
        <xdr:cNvPr id="309" name="直線コネクタ 308"/>
        <xdr:cNvCxnSpPr/>
      </xdr:nvCxnSpPr>
      <xdr:spPr>
        <a:xfrm flipV="1">
          <a:off x="15671800" y="65049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165862</xdr:rowOff>
    </xdr:to>
    <xdr:cxnSp macro="">
      <xdr:nvCxnSpPr>
        <xdr:cNvPr id="312" name="直線コネクタ 311"/>
        <xdr:cNvCxnSpPr/>
      </xdr:nvCxnSpPr>
      <xdr:spPr>
        <a:xfrm>
          <a:off x="14782800" y="6468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124714</xdr:rowOff>
    </xdr:to>
    <xdr:cxnSp macro="">
      <xdr:nvCxnSpPr>
        <xdr:cNvPr id="315" name="直線コネクタ 314"/>
        <xdr:cNvCxnSpPr/>
      </xdr:nvCxnSpPr>
      <xdr:spPr>
        <a:xfrm>
          <a:off x="13893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88138</xdr:rowOff>
    </xdr:to>
    <xdr:cxnSp macro="">
      <xdr:nvCxnSpPr>
        <xdr:cNvPr id="318" name="直線コネクタ 317"/>
        <xdr:cNvCxnSpPr/>
      </xdr:nvCxnSpPr>
      <xdr:spPr>
        <a:xfrm>
          <a:off x="13004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2" name="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4" name="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35" name="テキスト ボックス 334"/>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135399</xdr:rowOff>
    </xdr:from>
    <xdr:ext cx="762000" cy="259045"/>
    <xdr:sp macro="" textlink="">
      <xdr:nvSpPr>
        <xdr:cNvPr id="337" name="テキスト ボックス 336"/>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元金償還の開始等により、前年度に比べ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復興事業に係る地方債の元金償還の開始に伴い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い状況が続くことを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見込んでいる。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他の事業においては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起債依存型の事業実施とならないよう財政運営に努める。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77</xdr:row>
      <xdr:rowOff>64136</xdr:rowOff>
    </xdr:to>
    <xdr:cxnSp macro="">
      <xdr:nvCxnSpPr>
        <xdr:cNvPr id="366" name="直線コネクタ 365"/>
        <xdr:cNvCxnSpPr/>
      </xdr:nvCxnSpPr>
      <xdr:spPr>
        <a:xfrm>
          <a:off x="3987800" y="13145770"/>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115570</xdr:rowOff>
    </xdr:to>
    <xdr:cxnSp macro="">
      <xdr:nvCxnSpPr>
        <xdr:cNvPr id="369" name="直線コネクタ 368"/>
        <xdr:cNvCxnSpPr/>
      </xdr:nvCxnSpPr>
      <xdr:spPr>
        <a:xfrm>
          <a:off x="3098800" y="129971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98425</xdr:rowOff>
    </xdr:from>
    <xdr:to>
      <xdr:col>15</xdr:col>
      <xdr:colOff>98425</xdr:colOff>
      <xdr:row>75</xdr:row>
      <xdr:rowOff>138430</xdr:rowOff>
    </xdr:to>
    <xdr:cxnSp macro="">
      <xdr:nvCxnSpPr>
        <xdr:cNvPr id="372" name="直線コネクタ 371"/>
        <xdr:cNvCxnSpPr/>
      </xdr:nvCxnSpPr>
      <xdr:spPr>
        <a:xfrm>
          <a:off x="2209800" y="12957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98425</xdr:rowOff>
    </xdr:from>
    <xdr:to>
      <xdr:col>11</xdr:col>
      <xdr:colOff>9525</xdr:colOff>
      <xdr:row>76</xdr:row>
      <xdr:rowOff>121286</xdr:rowOff>
    </xdr:to>
    <xdr:cxnSp macro="">
      <xdr:nvCxnSpPr>
        <xdr:cNvPr id="375" name="直線コネクタ 374"/>
        <xdr:cNvCxnSpPr/>
      </xdr:nvCxnSpPr>
      <xdr:spPr>
        <a:xfrm flipV="1">
          <a:off x="1320800" y="1295717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13336</xdr:rowOff>
    </xdr:from>
    <xdr:to>
      <xdr:col>24</xdr:col>
      <xdr:colOff>76200</xdr:colOff>
      <xdr:row>77</xdr:row>
      <xdr:rowOff>114936</xdr:rowOff>
    </xdr:to>
    <xdr:sp macro="" textlink="">
      <xdr:nvSpPr>
        <xdr:cNvPr id="385" name="楕円 384"/>
        <xdr:cNvSpPr/>
      </xdr:nvSpPr>
      <xdr:spPr>
        <a:xfrm>
          <a:off x="4775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156863</xdr:rowOff>
    </xdr:from>
    <xdr:ext cx="762000" cy="259045"/>
    <xdr:sp macro="" textlink="">
      <xdr:nvSpPr>
        <xdr:cNvPr id="386" name="公債費該当値テキスト"/>
        <xdr:cNvSpPr txBox="1"/>
      </xdr:nvSpPr>
      <xdr:spPr>
        <a:xfrm>
          <a:off x="49149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7" name="楕円 386"/>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8" name="テキスト ボックス 387"/>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9" name="楕円 388"/>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0" name="テキスト ボックス 389"/>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47625</xdr:rowOff>
    </xdr:from>
    <xdr:to>
      <xdr:col>11</xdr:col>
      <xdr:colOff>60325</xdr:colOff>
      <xdr:row>75</xdr:row>
      <xdr:rowOff>149225</xdr:rowOff>
    </xdr:to>
    <xdr:sp macro="" textlink="">
      <xdr:nvSpPr>
        <xdr:cNvPr id="391" name="楕円 390"/>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159402</xdr:rowOff>
    </xdr:from>
    <xdr:ext cx="762000" cy="259045"/>
    <xdr:sp macro="" textlink="">
      <xdr:nvSpPr>
        <xdr:cNvPr id="392" name="テキスト ボックス 391"/>
        <xdr:cNvSpPr txBox="1"/>
      </xdr:nvSpPr>
      <xdr:spPr>
        <a:xfrm>
          <a:off x="1828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70486</xdr:rowOff>
    </xdr:from>
    <xdr:to>
      <xdr:col>6</xdr:col>
      <xdr:colOff>171450</xdr:colOff>
      <xdr:row>77</xdr:row>
      <xdr:rowOff>636</xdr:rowOff>
    </xdr:to>
    <xdr:sp macro="" textlink="">
      <xdr:nvSpPr>
        <xdr:cNvPr id="393" name="楕円 392"/>
        <xdr:cNvSpPr/>
      </xdr:nvSpPr>
      <xdr:spPr>
        <a:xfrm>
          <a:off x="1270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10812</xdr:rowOff>
    </xdr:from>
    <xdr:ext cx="762000" cy="259045"/>
    <xdr:sp macro="" textlink="">
      <xdr:nvSpPr>
        <xdr:cNvPr id="394" name="テキスト ボックス 393"/>
        <xdr:cNvSpPr txBox="1"/>
      </xdr:nvSpPr>
      <xdr:spPr>
        <a:xfrm>
          <a:off x="939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復興事業が完了した公共施設等の維持管理経費が増加していることにより、公債費以外が類似団体平均よりも高い水準となっている。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人件費、補助費等、その他（繰出金）をそれぞれ改善に努め、全体としても類似団体平均よりも低水準となるよう努める。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144145</xdr:rowOff>
    </xdr:from>
    <xdr:to>
      <xdr:col>82</xdr:col>
      <xdr:colOff>107950</xdr:colOff>
      <xdr:row>80</xdr:row>
      <xdr:rowOff>75564</xdr:rowOff>
    </xdr:to>
    <xdr:cxnSp macro="">
      <xdr:nvCxnSpPr>
        <xdr:cNvPr id="423" name="直線コネクタ 422"/>
        <xdr:cNvCxnSpPr/>
      </xdr:nvCxnSpPr>
      <xdr:spPr>
        <a:xfrm flipV="1">
          <a:off x="15671800" y="13688695"/>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80</xdr:row>
      <xdr:rowOff>75564</xdr:rowOff>
    </xdr:to>
    <xdr:cxnSp macro="">
      <xdr:nvCxnSpPr>
        <xdr:cNvPr id="426" name="直線コネクタ 425"/>
        <xdr:cNvCxnSpPr/>
      </xdr:nvCxnSpPr>
      <xdr:spPr>
        <a:xfrm>
          <a:off x="14782800" y="1359153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98425</xdr:rowOff>
    </xdr:from>
    <xdr:to>
      <xdr:col>73</xdr:col>
      <xdr:colOff>180975</xdr:colOff>
      <xdr:row>79</xdr:row>
      <xdr:rowOff>46989</xdr:rowOff>
    </xdr:to>
    <xdr:cxnSp macro="">
      <xdr:nvCxnSpPr>
        <xdr:cNvPr id="429" name="直線コネクタ 428"/>
        <xdr:cNvCxnSpPr/>
      </xdr:nvCxnSpPr>
      <xdr:spPr>
        <a:xfrm>
          <a:off x="13893800" y="13471525"/>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78</xdr:row>
      <xdr:rowOff>98425</xdr:rowOff>
    </xdr:to>
    <xdr:cxnSp macro="">
      <xdr:nvCxnSpPr>
        <xdr:cNvPr id="432" name="直線コネクタ 431"/>
        <xdr:cNvCxnSpPr/>
      </xdr:nvCxnSpPr>
      <xdr:spPr>
        <a:xfrm>
          <a:off x="13004800" y="13122911"/>
          <a:ext cx="8890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93345</xdr:rowOff>
    </xdr:from>
    <xdr:to>
      <xdr:col>82</xdr:col>
      <xdr:colOff>158750</xdr:colOff>
      <xdr:row>80</xdr:row>
      <xdr:rowOff>23495</xdr:rowOff>
    </xdr:to>
    <xdr:sp macro="" textlink="">
      <xdr:nvSpPr>
        <xdr:cNvPr id="442" name="楕円 441"/>
        <xdr:cNvSpPr/>
      </xdr:nvSpPr>
      <xdr:spPr>
        <a:xfrm>
          <a:off x="164592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65422</xdr:rowOff>
    </xdr:from>
    <xdr:ext cx="762000" cy="259045"/>
    <xdr:sp macro="" textlink="">
      <xdr:nvSpPr>
        <xdr:cNvPr id="443" name="公債費以外該当値テキスト"/>
        <xdr:cNvSpPr txBox="1"/>
      </xdr:nvSpPr>
      <xdr:spPr>
        <a:xfrm>
          <a:off x="165989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24764</xdr:rowOff>
    </xdr:from>
    <xdr:to>
      <xdr:col>78</xdr:col>
      <xdr:colOff>120650</xdr:colOff>
      <xdr:row>80</xdr:row>
      <xdr:rowOff>126364</xdr:rowOff>
    </xdr:to>
    <xdr:sp macro="" textlink="">
      <xdr:nvSpPr>
        <xdr:cNvPr id="444" name="楕円 443"/>
        <xdr:cNvSpPr/>
      </xdr:nvSpPr>
      <xdr:spPr>
        <a:xfrm>
          <a:off x="1562100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111141</xdr:rowOff>
    </xdr:from>
    <xdr:ext cx="736600" cy="259045"/>
    <xdr:sp macro="" textlink="">
      <xdr:nvSpPr>
        <xdr:cNvPr id="445" name="テキスト ボックス 444"/>
        <xdr:cNvSpPr txBox="1"/>
      </xdr:nvSpPr>
      <xdr:spPr>
        <a:xfrm>
          <a:off x="15290800" y="1382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6" name="楕円 445"/>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7" name="テキスト ボックス 446"/>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47625</xdr:rowOff>
    </xdr:from>
    <xdr:to>
      <xdr:col>69</xdr:col>
      <xdr:colOff>142875</xdr:colOff>
      <xdr:row>78</xdr:row>
      <xdr:rowOff>149225</xdr:rowOff>
    </xdr:to>
    <xdr:sp macro="" textlink="">
      <xdr:nvSpPr>
        <xdr:cNvPr id="448" name="楕円 447"/>
        <xdr:cNvSpPr/>
      </xdr:nvSpPr>
      <xdr:spPr>
        <a:xfrm>
          <a:off x="13843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134002</xdr:rowOff>
    </xdr:from>
    <xdr:ext cx="762000" cy="259045"/>
    <xdr:sp macro="" textlink="">
      <xdr:nvSpPr>
        <xdr:cNvPr id="449" name="テキスト ボックス 448"/>
        <xdr:cNvSpPr txBox="1"/>
      </xdr:nvSpPr>
      <xdr:spPr>
        <a:xfrm>
          <a:off x="13512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50" name="楕円 449"/>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153687</xdr:rowOff>
    </xdr:from>
    <xdr:ext cx="762000" cy="259045"/>
    <xdr:sp macro="" textlink="">
      <xdr:nvSpPr>
        <xdr:cNvPr id="451" name="テキスト ボックス 450"/>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151068</xdr:rowOff>
    </xdr:from>
    <xdr:to>
      <xdr:col>29</xdr:col>
      <xdr:colOff>127000</xdr:colOff>
      <xdr:row>16</xdr:row>
      <xdr:rowOff>4220</xdr:rowOff>
    </xdr:to>
    <xdr:cxnSp macro="">
      <xdr:nvCxnSpPr>
        <xdr:cNvPr id="52" name="直線コネクタ 51"/>
        <xdr:cNvCxnSpPr/>
      </xdr:nvCxnSpPr>
      <xdr:spPr bwMode="auto">
        <a:xfrm flipV="1">
          <a:off x="5003800" y="2770443"/>
          <a:ext cx="647700" cy="2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4220</xdr:rowOff>
    </xdr:from>
    <xdr:to>
      <xdr:col>26</xdr:col>
      <xdr:colOff>50800</xdr:colOff>
      <xdr:row>16</xdr:row>
      <xdr:rowOff>62535</xdr:rowOff>
    </xdr:to>
    <xdr:cxnSp macro="">
      <xdr:nvCxnSpPr>
        <xdr:cNvPr id="55" name="直線コネクタ 54"/>
        <xdr:cNvCxnSpPr/>
      </xdr:nvCxnSpPr>
      <xdr:spPr bwMode="auto">
        <a:xfrm flipV="1">
          <a:off x="4305300" y="2795045"/>
          <a:ext cx="698500" cy="5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62535</xdr:rowOff>
    </xdr:from>
    <xdr:to>
      <xdr:col>22</xdr:col>
      <xdr:colOff>114300</xdr:colOff>
      <xdr:row>16</xdr:row>
      <xdr:rowOff>67542</xdr:rowOff>
    </xdr:to>
    <xdr:cxnSp macro="">
      <xdr:nvCxnSpPr>
        <xdr:cNvPr id="58" name="直線コネクタ 57"/>
        <xdr:cNvCxnSpPr/>
      </xdr:nvCxnSpPr>
      <xdr:spPr bwMode="auto">
        <a:xfrm flipV="1">
          <a:off x="3606800" y="2853360"/>
          <a:ext cx="698500" cy="5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47937</xdr:rowOff>
    </xdr:from>
    <xdr:to>
      <xdr:col>18</xdr:col>
      <xdr:colOff>177800</xdr:colOff>
      <xdr:row>16</xdr:row>
      <xdr:rowOff>67542</xdr:rowOff>
    </xdr:to>
    <xdr:cxnSp macro="">
      <xdr:nvCxnSpPr>
        <xdr:cNvPr id="61" name="直線コネクタ 60"/>
        <xdr:cNvCxnSpPr/>
      </xdr:nvCxnSpPr>
      <xdr:spPr bwMode="auto">
        <a:xfrm>
          <a:off x="2908300" y="2838762"/>
          <a:ext cx="698500" cy="1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100268</xdr:rowOff>
    </xdr:from>
    <xdr:to>
      <xdr:col>29</xdr:col>
      <xdr:colOff>177800</xdr:colOff>
      <xdr:row>16</xdr:row>
      <xdr:rowOff>30418</xdr:rowOff>
    </xdr:to>
    <xdr:sp macro="" textlink="">
      <xdr:nvSpPr>
        <xdr:cNvPr id="71" name="楕円 70"/>
        <xdr:cNvSpPr/>
      </xdr:nvSpPr>
      <xdr:spPr bwMode="auto">
        <a:xfrm>
          <a:off x="5600700" y="271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116795</xdr:rowOff>
    </xdr:from>
    <xdr:ext cx="762000" cy="259045"/>
    <xdr:sp macro="" textlink="">
      <xdr:nvSpPr>
        <xdr:cNvPr id="72" name="人口1人当たり決算額の推移該当値テキスト130"/>
        <xdr:cNvSpPr txBox="1"/>
      </xdr:nvSpPr>
      <xdr:spPr>
        <a:xfrm>
          <a:off x="5740400" y="256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124870</xdr:rowOff>
    </xdr:from>
    <xdr:to>
      <xdr:col>26</xdr:col>
      <xdr:colOff>101600</xdr:colOff>
      <xdr:row>16</xdr:row>
      <xdr:rowOff>55020</xdr:rowOff>
    </xdr:to>
    <xdr:sp macro="" textlink="">
      <xdr:nvSpPr>
        <xdr:cNvPr id="73" name="楕円 72"/>
        <xdr:cNvSpPr/>
      </xdr:nvSpPr>
      <xdr:spPr bwMode="auto">
        <a:xfrm>
          <a:off x="4953000" y="274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65197</xdr:rowOff>
    </xdr:from>
    <xdr:ext cx="736600" cy="259045"/>
    <xdr:sp macro="" textlink="">
      <xdr:nvSpPr>
        <xdr:cNvPr id="74" name="テキスト ボックス 73"/>
        <xdr:cNvSpPr txBox="1"/>
      </xdr:nvSpPr>
      <xdr:spPr>
        <a:xfrm>
          <a:off x="4622800" y="251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11735</xdr:rowOff>
    </xdr:from>
    <xdr:to>
      <xdr:col>22</xdr:col>
      <xdr:colOff>165100</xdr:colOff>
      <xdr:row>16</xdr:row>
      <xdr:rowOff>113335</xdr:rowOff>
    </xdr:to>
    <xdr:sp macro="" textlink="">
      <xdr:nvSpPr>
        <xdr:cNvPr id="75" name="楕円 74"/>
        <xdr:cNvSpPr/>
      </xdr:nvSpPr>
      <xdr:spPr bwMode="auto">
        <a:xfrm>
          <a:off x="4254500" y="28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123512</xdr:rowOff>
    </xdr:from>
    <xdr:ext cx="762000" cy="259045"/>
    <xdr:sp macro="" textlink="">
      <xdr:nvSpPr>
        <xdr:cNvPr id="76" name="テキスト ボックス 75"/>
        <xdr:cNvSpPr txBox="1"/>
      </xdr:nvSpPr>
      <xdr:spPr>
        <a:xfrm>
          <a:off x="3924300" y="25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16742</xdr:rowOff>
    </xdr:from>
    <xdr:to>
      <xdr:col>19</xdr:col>
      <xdr:colOff>38100</xdr:colOff>
      <xdr:row>16</xdr:row>
      <xdr:rowOff>118342</xdr:rowOff>
    </xdr:to>
    <xdr:sp macro="" textlink="">
      <xdr:nvSpPr>
        <xdr:cNvPr id="77" name="楕円 76"/>
        <xdr:cNvSpPr/>
      </xdr:nvSpPr>
      <xdr:spPr bwMode="auto">
        <a:xfrm>
          <a:off x="3556000" y="280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128519</xdr:rowOff>
    </xdr:from>
    <xdr:ext cx="762000" cy="259045"/>
    <xdr:sp macro="" textlink="">
      <xdr:nvSpPr>
        <xdr:cNvPr id="78" name="テキスト ボックス 77"/>
        <xdr:cNvSpPr txBox="1"/>
      </xdr:nvSpPr>
      <xdr:spPr>
        <a:xfrm>
          <a:off x="3225800" y="257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168587</xdr:rowOff>
    </xdr:from>
    <xdr:to>
      <xdr:col>15</xdr:col>
      <xdr:colOff>101600</xdr:colOff>
      <xdr:row>16</xdr:row>
      <xdr:rowOff>98737</xdr:rowOff>
    </xdr:to>
    <xdr:sp macro="" textlink="">
      <xdr:nvSpPr>
        <xdr:cNvPr id="79" name="楕円 78"/>
        <xdr:cNvSpPr/>
      </xdr:nvSpPr>
      <xdr:spPr bwMode="auto">
        <a:xfrm>
          <a:off x="2857500" y="278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108914</xdr:rowOff>
    </xdr:from>
    <xdr:ext cx="762000" cy="259045"/>
    <xdr:sp macro="" textlink="">
      <xdr:nvSpPr>
        <xdr:cNvPr id="80" name="テキスト ボックス 79"/>
        <xdr:cNvSpPr txBox="1"/>
      </xdr:nvSpPr>
      <xdr:spPr>
        <a:xfrm>
          <a:off x="2527300" y="25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216992</xdr:rowOff>
    </xdr:from>
    <xdr:to>
      <xdr:col>29</xdr:col>
      <xdr:colOff>127000</xdr:colOff>
      <xdr:row>36</xdr:row>
      <xdr:rowOff>78213</xdr:rowOff>
    </xdr:to>
    <xdr:cxnSp macro="">
      <xdr:nvCxnSpPr>
        <xdr:cNvPr id="114" name="直線コネクタ 113"/>
        <xdr:cNvCxnSpPr/>
      </xdr:nvCxnSpPr>
      <xdr:spPr bwMode="auto">
        <a:xfrm flipV="1">
          <a:off x="5003800" y="6827342"/>
          <a:ext cx="647700" cy="204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78213</xdr:rowOff>
    </xdr:from>
    <xdr:to>
      <xdr:col>26</xdr:col>
      <xdr:colOff>50800</xdr:colOff>
      <xdr:row>37</xdr:row>
      <xdr:rowOff>31674</xdr:rowOff>
    </xdr:to>
    <xdr:cxnSp macro="">
      <xdr:nvCxnSpPr>
        <xdr:cNvPr id="117" name="直線コネクタ 116"/>
        <xdr:cNvCxnSpPr/>
      </xdr:nvCxnSpPr>
      <xdr:spPr bwMode="auto">
        <a:xfrm flipV="1">
          <a:off x="4305300" y="7031463"/>
          <a:ext cx="698500" cy="124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31674</xdr:rowOff>
    </xdr:from>
    <xdr:to>
      <xdr:col>22</xdr:col>
      <xdr:colOff>114300</xdr:colOff>
      <xdr:row>37</xdr:row>
      <xdr:rowOff>68821</xdr:rowOff>
    </xdr:to>
    <xdr:cxnSp macro="">
      <xdr:nvCxnSpPr>
        <xdr:cNvPr id="120" name="直線コネクタ 119"/>
        <xdr:cNvCxnSpPr/>
      </xdr:nvCxnSpPr>
      <xdr:spPr bwMode="auto">
        <a:xfrm flipV="1">
          <a:off x="3606800" y="7156374"/>
          <a:ext cx="6985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2946</xdr:rowOff>
    </xdr:from>
    <xdr:to>
      <xdr:col>18</xdr:col>
      <xdr:colOff>177800</xdr:colOff>
      <xdr:row>37</xdr:row>
      <xdr:rowOff>68821</xdr:rowOff>
    </xdr:to>
    <xdr:cxnSp macro="">
      <xdr:nvCxnSpPr>
        <xdr:cNvPr id="123" name="直線コネクタ 122"/>
        <xdr:cNvCxnSpPr/>
      </xdr:nvCxnSpPr>
      <xdr:spPr bwMode="auto">
        <a:xfrm>
          <a:off x="2908300" y="6956196"/>
          <a:ext cx="698500" cy="23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166192</xdr:rowOff>
    </xdr:from>
    <xdr:to>
      <xdr:col>29</xdr:col>
      <xdr:colOff>177800</xdr:colOff>
      <xdr:row>35</xdr:row>
      <xdr:rowOff>267792</xdr:rowOff>
    </xdr:to>
    <xdr:sp macro="" textlink="">
      <xdr:nvSpPr>
        <xdr:cNvPr id="133" name="楕円 132"/>
        <xdr:cNvSpPr/>
      </xdr:nvSpPr>
      <xdr:spPr bwMode="auto">
        <a:xfrm>
          <a:off x="5600700" y="677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11269</xdr:rowOff>
    </xdr:from>
    <xdr:ext cx="762000" cy="259045"/>
    <xdr:sp macro="" textlink="">
      <xdr:nvSpPr>
        <xdr:cNvPr id="134" name="人口1人当たり決算額の推移該当値テキスト445"/>
        <xdr:cNvSpPr txBox="1"/>
      </xdr:nvSpPr>
      <xdr:spPr>
        <a:xfrm>
          <a:off x="5740400" y="662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27413</xdr:rowOff>
    </xdr:from>
    <xdr:to>
      <xdr:col>26</xdr:col>
      <xdr:colOff>101600</xdr:colOff>
      <xdr:row>36</xdr:row>
      <xdr:rowOff>129013</xdr:rowOff>
    </xdr:to>
    <xdr:sp macro="" textlink="">
      <xdr:nvSpPr>
        <xdr:cNvPr id="135" name="楕円 134"/>
        <xdr:cNvSpPr/>
      </xdr:nvSpPr>
      <xdr:spPr bwMode="auto">
        <a:xfrm>
          <a:off x="4953000" y="698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113790</xdr:rowOff>
    </xdr:from>
    <xdr:ext cx="736600" cy="259045"/>
    <xdr:sp macro="" textlink="">
      <xdr:nvSpPr>
        <xdr:cNvPr id="136" name="テキスト ボックス 135"/>
        <xdr:cNvSpPr txBox="1"/>
      </xdr:nvSpPr>
      <xdr:spPr>
        <a:xfrm>
          <a:off x="4622800" y="706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152324</xdr:rowOff>
    </xdr:from>
    <xdr:to>
      <xdr:col>22</xdr:col>
      <xdr:colOff>165100</xdr:colOff>
      <xdr:row>37</xdr:row>
      <xdr:rowOff>82474</xdr:rowOff>
    </xdr:to>
    <xdr:sp macro="" textlink="">
      <xdr:nvSpPr>
        <xdr:cNvPr id="137" name="楕円 136"/>
        <xdr:cNvSpPr/>
      </xdr:nvSpPr>
      <xdr:spPr bwMode="auto">
        <a:xfrm>
          <a:off x="42545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67251</xdr:rowOff>
    </xdr:from>
    <xdr:ext cx="762000" cy="259045"/>
    <xdr:sp macro="" textlink="">
      <xdr:nvSpPr>
        <xdr:cNvPr id="138" name="テキスト ボックス 137"/>
        <xdr:cNvSpPr txBox="1"/>
      </xdr:nvSpPr>
      <xdr:spPr>
        <a:xfrm>
          <a:off x="39243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18021</xdr:rowOff>
    </xdr:from>
    <xdr:to>
      <xdr:col>19</xdr:col>
      <xdr:colOff>38100</xdr:colOff>
      <xdr:row>37</xdr:row>
      <xdr:rowOff>119621</xdr:rowOff>
    </xdr:to>
    <xdr:sp macro="" textlink="">
      <xdr:nvSpPr>
        <xdr:cNvPr id="139" name="楕円 138"/>
        <xdr:cNvSpPr/>
      </xdr:nvSpPr>
      <xdr:spPr bwMode="auto">
        <a:xfrm>
          <a:off x="3556000" y="714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104398</xdr:rowOff>
    </xdr:from>
    <xdr:ext cx="762000" cy="259045"/>
    <xdr:sp macro="" textlink="">
      <xdr:nvSpPr>
        <xdr:cNvPr id="140" name="テキスト ボックス 139"/>
        <xdr:cNvSpPr txBox="1"/>
      </xdr:nvSpPr>
      <xdr:spPr>
        <a:xfrm>
          <a:off x="3225800" y="72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295046</xdr:rowOff>
    </xdr:from>
    <xdr:to>
      <xdr:col>15</xdr:col>
      <xdr:colOff>101600</xdr:colOff>
      <xdr:row>36</xdr:row>
      <xdr:rowOff>53746</xdr:rowOff>
    </xdr:to>
    <xdr:sp macro="" textlink="">
      <xdr:nvSpPr>
        <xdr:cNvPr id="141" name="楕円 140"/>
        <xdr:cNvSpPr/>
      </xdr:nvSpPr>
      <xdr:spPr bwMode="auto">
        <a:xfrm>
          <a:off x="2857500" y="690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38523</xdr:rowOff>
    </xdr:from>
    <xdr:ext cx="762000" cy="259045"/>
    <xdr:sp macro="" textlink="">
      <xdr:nvSpPr>
        <xdr:cNvPr id="142" name="テキスト ボックス 141"/>
        <xdr:cNvSpPr txBox="1"/>
      </xdr:nvSpPr>
      <xdr:spPr>
        <a:xfrm>
          <a:off x="2527300" y="699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12,426
12,257
163.40
36,693,518
32,473,427
1,486,126
5,351,219
12,958,914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107696</xdr:rowOff>
    </xdr:from>
    <xdr:to>
      <xdr:col>24</xdr:col>
      <xdr:colOff>63500</xdr:colOff>
      <xdr:row>34</xdr:row>
      <xdr:rowOff>35373</xdr:rowOff>
    </xdr:to>
    <xdr:cxnSp macro="">
      <xdr:nvCxnSpPr>
        <xdr:cNvPr id="65" name="直線コネクタ 64"/>
        <xdr:cNvCxnSpPr/>
      </xdr:nvCxnSpPr>
      <xdr:spPr>
        <a:xfrm flipV="1">
          <a:off x="3797300" y="5765546"/>
          <a:ext cx="838200" cy="9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35373</xdr:rowOff>
    </xdr:from>
    <xdr:to>
      <xdr:col>19</xdr:col>
      <xdr:colOff>177800</xdr:colOff>
      <xdr:row>34</xdr:row>
      <xdr:rowOff>116854</xdr:rowOff>
    </xdr:to>
    <xdr:cxnSp macro="">
      <xdr:nvCxnSpPr>
        <xdr:cNvPr id="68" name="直線コネクタ 67"/>
        <xdr:cNvCxnSpPr/>
      </xdr:nvCxnSpPr>
      <xdr:spPr>
        <a:xfrm flipV="1">
          <a:off x="2908300" y="5864673"/>
          <a:ext cx="889000" cy="8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82979</xdr:rowOff>
    </xdr:from>
    <xdr:to>
      <xdr:col>15</xdr:col>
      <xdr:colOff>50800</xdr:colOff>
      <xdr:row>34</xdr:row>
      <xdr:rowOff>116854</xdr:rowOff>
    </xdr:to>
    <xdr:cxnSp macro="">
      <xdr:nvCxnSpPr>
        <xdr:cNvPr id="71" name="直線コネクタ 70"/>
        <xdr:cNvCxnSpPr/>
      </xdr:nvCxnSpPr>
      <xdr:spPr>
        <a:xfrm>
          <a:off x="2019300" y="5912279"/>
          <a:ext cx="889000" cy="3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49631</xdr:rowOff>
    </xdr:from>
    <xdr:to>
      <xdr:col>10</xdr:col>
      <xdr:colOff>114300</xdr:colOff>
      <xdr:row>34</xdr:row>
      <xdr:rowOff>82979</xdr:rowOff>
    </xdr:to>
    <xdr:cxnSp macro="">
      <xdr:nvCxnSpPr>
        <xdr:cNvPr id="74" name="直線コネクタ 73"/>
        <xdr:cNvCxnSpPr/>
      </xdr:nvCxnSpPr>
      <xdr:spPr>
        <a:xfrm>
          <a:off x="1130300" y="5878931"/>
          <a:ext cx="889000" cy="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56896</xdr:rowOff>
    </xdr:from>
    <xdr:to>
      <xdr:col>24</xdr:col>
      <xdr:colOff>114300</xdr:colOff>
      <xdr:row>33</xdr:row>
      <xdr:rowOff>158496</xdr:rowOff>
    </xdr:to>
    <xdr:sp macro="" textlink="">
      <xdr:nvSpPr>
        <xdr:cNvPr id="84" name="楕円 83"/>
        <xdr:cNvSpPr/>
      </xdr:nvSpPr>
      <xdr:spPr>
        <a:xfrm>
          <a:off x="45847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79773</xdr:rowOff>
    </xdr:from>
    <xdr:ext cx="599010" cy="259045"/>
    <xdr:sp macro="" textlink="">
      <xdr:nvSpPr>
        <xdr:cNvPr id="85" name="人件費該当値テキスト"/>
        <xdr:cNvSpPr txBox="1"/>
      </xdr:nvSpPr>
      <xdr:spPr>
        <a:xfrm>
          <a:off x="4686300" y="55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156023</xdr:rowOff>
    </xdr:from>
    <xdr:to>
      <xdr:col>20</xdr:col>
      <xdr:colOff>38100</xdr:colOff>
      <xdr:row>34</xdr:row>
      <xdr:rowOff>86173</xdr:rowOff>
    </xdr:to>
    <xdr:sp macro="" textlink="">
      <xdr:nvSpPr>
        <xdr:cNvPr id="86" name="楕円 85"/>
        <xdr:cNvSpPr/>
      </xdr:nvSpPr>
      <xdr:spPr>
        <a:xfrm>
          <a:off x="3746500" y="58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102700</xdr:rowOff>
    </xdr:from>
    <xdr:ext cx="599010" cy="259045"/>
    <xdr:sp macro="" textlink="">
      <xdr:nvSpPr>
        <xdr:cNvPr id="87" name="テキスト ボックス 86"/>
        <xdr:cNvSpPr txBox="1"/>
      </xdr:nvSpPr>
      <xdr:spPr>
        <a:xfrm>
          <a:off x="3497795" y="55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66054</xdr:rowOff>
    </xdr:from>
    <xdr:to>
      <xdr:col>15</xdr:col>
      <xdr:colOff>101600</xdr:colOff>
      <xdr:row>34</xdr:row>
      <xdr:rowOff>167654</xdr:rowOff>
    </xdr:to>
    <xdr:sp macro="" textlink="">
      <xdr:nvSpPr>
        <xdr:cNvPr id="88" name="楕円 87"/>
        <xdr:cNvSpPr/>
      </xdr:nvSpPr>
      <xdr:spPr>
        <a:xfrm>
          <a:off x="2857500" y="58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12731</xdr:rowOff>
    </xdr:from>
    <xdr:ext cx="599010" cy="259045"/>
    <xdr:sp macro="" textlink="">
      <xdr:nvSpPr>
        <xdr:cNvPr id="89" name="テキスト ボックス 88"/>
        <xdr:cNvSpPr txBox="1"/>
      </xdr:nvSpPr>
      <xdr:spPr>
        <a:xfrm>
          <a:off x="2608795" y="567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32179</xdr:rowOff>
    </xdr:from>
    <xdr:to>
      <xdr:col>10</xdr:col>
      <xdr:colOff>165100</xdr:colOff>
      <xdr:row>34</xdr:row>
      <xdr:rowOff>133779</xdr:rowOff>
    </xdr:to>
    <xdr:sp macro="" textlink="">
      <xdr:nvSpPr>
        <xdr:cNvPr id="90" name="楕円 89"/>
        <xdr:cNvSpPr/>
      </xdr:nvSpPr>
      <xdr:spPr>
        <a:xfrm>
          <a:off x="1968500" y="58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150306</xdr:rowOff>
    </xdr:from>
    <xdr:ext cx="599010" cy="259045"/>
    <xdr:sp macro="" textlink="">
      <xdr:nvSpPr>
        <xdr:cNvPr id="91" name="テキスト ボックス 90"/>
        <xdr:cNvSpPr txBox="1"/>
      </xdr:nvSpPr>
      <xdr:spPr>
        <a:xfrm>
          <a:off x="1719795" y="563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170281</xdr:rowOff>
    </xdr:from>
    <xdr:to>
      <xdr:col>6</xdr:col>
      <xdr:colOff>38100</xdr:colOff>
      <xdr:row>34</xdr:row>
      <xdr:rowOff>100431</xdr:rowOff>
    </xdr:to>
    <xdr:sp macro="" textlink="">
      <xdr:nvSpPr>
        <xdr:cNvPr id="92" name="楕円 91"/>
        <xdr:cNvSpPr/>
      </xdr:nvSpPr>
      <xdr:spPr>
        <a:xfrm>
          <a:off x="1079500" y="58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116958</xdr:rowOff>
    </xdr:from>
    <xdr:ext cx="599010" cy="259045"/>
    <xdr:sp macro="" textlink="">
      <xdr:nvSpPr>
        <xdr:cNvPr id="93" name="テキスト ボックス 92"/>
        <xdr:cNvSpPr txBox="1"/>
      </xdr:nvSpPr>
      <xdr:spPr>
        <a:xfrm>
          <a:off x="830795" y="560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42697</xdr:rowOff>
    </xdr:from>
    <xdr:to>
      <xdr:col>24</xdr:col>
      <xdr:colOff>62865</xdr:colOff>
      <xdr:row>58</xdr:row>
      <xdr:rowOff>134062</xdr:rowOff>
    </xdr:to>
    <xdr:cxnSp macro="">
      <xdr:nvCxnSpPr>
        <xdr:cNvPr id="118" name="直線コネクタ 117"/>
        <xdr:cNvCxnSpPr/>
      </xdr:nvCxnSpPr>
      <xdr:spPr>
        <a:xfrm flipV="1">
          <a:off x="4633595" y="8958097"/>
          <a:ext cx="1270" cy="112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137889</xdr:rowOff>
    </xdr:from>
    <xdr:ext cx="534377" cy="259045"/>
    <xdr:sp macro="" textlink="">
      <xdr:nvSpPr>
        <xdr:cNvPr id="119" name="物件費最小値テキスト"/>
        <xdr:cNvSpPr txBox="1"/>
      </xdr:nvSpPr>
      <xdr:spPr>
        <a:xfrm>
          <a:off x="4686300" y="100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134062</xdr:rowOff>
    </xdr:from>
    <xdr:to>
      <xdr:col>24</xdr:col>
      <xdr:colOff>152400</xdr:colOff>
      <xdr:row>58</xdr:row>
      <xdr:rowOff>134062</xdr:rowOff>
    </xdr:to>
    <xdr:cxnSp macro="">
      <xdr:nvCxnSpPr>
        <xdr:cNvPr id="120" name="直線コネクタ 119"/>
        <xdr:cNvCxnSpPr/>
      </xdr:nvCxnSpPr>
      <xdr:spPr>
        <a:xfrm>
          <a:off x="4546600" y="1007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160824</xdr:rowOff>
    </xdr:from>
    <xdr:ext cx="599010" cy="259045"/>
    <xdr:sp macro="" textlink="">
      <xdr:nvSpPr>
        <xdr:cNvPr id="121" name="物件費最大値テキスト"/>
        <xdr:cNvSpPr txBox="1"/>
      </xdr:nvSpPr>
      <xdr:spPr>
        <a:xfrm>
          <a:off x="4686300" y="873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42697</xdr:rowOff>
    </xdr:from>
    <xdr:to>
      <xdr:col>24</xdr:col>
      <xdr:colOff>152400</xdr:colOff>
      <xdr:row>52</xdr:row>
      <xdr:rowOff>42697</xdr:rowOff>
    </xdr:to>
    <xdr:cxnSp macro="">
      <xdr:nvCxnSpPr>
        <xdr:cNvPr id="122" name="直線コネクタ 121"/>
        <xdr:cNvCxnSpPr/>
      </xdr:nvCxnSpPr>
      <xdr:spPr>
        <a:xfrm>
          <a:off x="4546600" y="8958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76881</xdr:rowOff>
    </xdr:from>
    <xdr:to>
      <xdr:col>24</xdr:col>
      <xdr:colOff>63500</xdr:colOff>
      <xdr:row>52</xdr:row>
      <xdr:rowOff>89507</xdr:rowOff>
    </xdr:to>
    <xdr:cxnSp macro="">
      <xdr:nvCxnSpPr>
        <xdr:cNvPr id="123" name="直線コネクタ 122"/>
        <xdr:cNvCxnSpPr/>
      </xdr:nvCxnSpPr>
      <xdr:spPr>
        <a:xfrm>
          <a:off x="3797300" y="8992281"/>
          <a:ext cx="8382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149471</xdr:rowOff>
    </xdr:from>
    <xdr:ext cx="599010" cy="259045"/>
    <xdr:sp macro="" textlink="">
      <xdr:nvSpPr>
        <xdr:cNvPr id="124" name="物件費平均値テキスト"/>
        <xdr:cNvSpPr txBox="1"/>
      </xdr:nvSpPr>
      <xdr:spPr>
        <a:xfrm>
          <a:off x="4686300" y="957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171044</xdr:rowOff>
    </xdr:from>
    <xdr:to>
      <xdr:col>24</xdr:col>
      <xdr:colOff>114300</xdr:colOff>
      <xdr:row>56</xdr:row>
      <xdr:rowOff>101194</xdr:rowOff>
    </xdr:to>
    <xdr:sp macro="" textlink="">
      <xdr:nvSpPr>
        <xdr:cNvPr id="125" name="フローチャート: 判断 124"/>
        <xdr:cNvSpPr/>
      </xdr:nvSpPr>
      <xdr:spPr>
        <a:xfrm>
          <a:off x="45847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76881</xdr:rowOff>
    </xdr:from>
    <xdr:to>
      <xdr:col>19</xdr:col>
      <xdr:colOff>177800</xdr:colOff>
      <xdr:row>52</xdr:row>
      <xdr:rowOff>90338</xdr:rowOff>
    </xdr:to>
    <xdr:cxnSp macro="">
      <xdr:nvCxnSpPr>
        <xdr:cNvPr id="126" name="直線コネクタ 125"/>
        <xdr:cNvCxnSpPr/>
      </xdr:nvCxnSpPr>
      <xdr:spPr>
        <a:xfrm flipV="1">
          <a:off x="2908300" y="8992281"/>
          <a:ext cx="889000" cy="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23574</xdr:rowOff>
    </xdr:from>
    <xdr:to>
      <xdr:col>20</xdr:col>
      <xdr:colOff>38100</xdr:colOff>
      <xdr:row>56</xdr:row>
      <xdr:rowOff>125174</xdr:rowOff>
    </xdr:to>
    <xdr:sp macro="" textlink="">
      <xdr:nvSpPr>
        <xdr:cNvPr id="127" name="フローチャート: 判断 126"/>
        <xdr:cNvSpPr/>
      </xdr:nvSpPr>
      <xdr:spPr>
        <a:xfrm>
          <a:off x="3746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116301</xdr:rowOff>
    </xdr:from>
    <xdr:ext cx="599010" cy="259045"/>
    <xdr:sp macro="" textlink="">
      <xdr:nvSpPr>
        <xdr:cNvPr id="128" name="テキスト ボックス 127"/>
        <xdr:cNvSpPr txBox="1"/>
      </xdr:nvSpPr>
      <xdr:spPr>
        <a:xfrm>
          <a:off x="3497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79959</xdr:rowOff>
    </xdr:from>
    <xdr:to>
      <xdr:col>15</xdr:col>
      <xdr:colOff>50800</xdr:colOff>
      <xdr:row>52</xdr:row>
      <xdr:rowOff>90338</xdr:rowOff>
    </xdr:to>
    <xdr:cxnSp macro="">
      <xdr:nvCxnSpPr>
        <xdr:cNvPr id="129" name="直線コネクタ 128"/>
        <xdr:cNvCxnSpPr/>
      </xdr:nvCxnSpPr>
      <xdr:spPr>
        <a:xfrm>
          <a:off x="2019300" y="8823909"/>
          <a:ext cx="889000" cy="18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91323</xdr:rowOff>
    </xdr:from>
    <xdr:to>
      <xdr:col>15</xdr:col>
      <xdr:colOff>101600</xdr:colOff>
      <xdr:row>57</xdr:row>
      <xdr:rowOff>21473</xdr:rowOff>
    </xdr:to>
    <xdr:sp macro="" textlink="">
      <xdr:nvSpPr>
        <xdr:cNvPr id="130" name="フローチャート: 判断 129"/>
        <xdr:cNvSpPr/>
      </xdr:nvSpPr>
      <xdr:spPr>
        <a:xfrm>
          <a:off x="2857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12600</xdr:rowOff>
    </xdr:from>
    <xdr:ext cx="599010" cy="259045"/>
    <xdr:sp macro="" textlink="">
      <xdr:nvSpPr>
        <xdr:cNvPr id="131" name="テキスト ボックス 130"/>
        <xdr:cNvSpPr txBox="1"/>
      </xdr:nvSpPr>
      <xdr:spPr>
        <a:xfrm>
          <a:off x="2608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79959</xdr:rowOff>
    </xdr:from>
    <xdr:to>
      <xdr:col>10</xdr:col>
      <xdr:colOff>114300</xdr:colOff>
      <xdr:row>51</xdr:row>
      <xdr:rowOff>112444</xdr:rowOff>
    </xdr:to>
    <xdr:cxnSp macro="">
      <xdr:nvCxnSpPr>
        <xdr:cNvPr id="132" name="直線コネクタ 131"/>
        <xdr:cNvCxnSpPr/>
      </xdr:nvCxnSpPr>
      <xdr:spPr>
        <a:xfrm flipV="1">
          <a:off x="1130300" y="8823909"/>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101846</xdr:rowOff>
    </xdr:from>
    <xdr:to>
      <xdr:col>10</xdr:col>
      <xdr:colOff>165100</xdr:colOff>
      <xdr:row>57</xdr:row>
      <xdr:rowOff>31996</xdr:rowOff>
    </xdr:to>
    <xdr:sp macro="" textlink="">
      <xdr:nvSpPr>
        <xdr:cNvPr id="133" name="フローチャート: 判断 132"/>
        <xdr:cNvSpPr/>
      </xdr:nvSpPr>
      <xdr:spPr>
        <a:xfrm>
          <a:off x="1968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23123</xdr:rowOff>
    </xdr:from>
    <xdr:ext cx="599010" cy="259045"/>
    <xdr:sp macro="" textlink="">
      <xdr:nvSpPr>
        <xdr:cNvPr id="134" name="テキスト ボックス 133"/>
        <xdr:cNvSpPr txBox="1"/>
      </xdr:nvSpPr>
      <xdr:spPr>
        <a:xfrm>
          <a:off x="1719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101069</xdr:rowOff>
    </xdr:from>
    <xdr:to>
      <xdr:col>6</xdr:col>
      <xdr:colOff>38100</xdr:colOff>
      <xdr:row>57</xdr:row>
      <xdr:rowOff>31219</xdr:rowOff>
    </xdr:to>
    <xdr:sp macro="" textlink="">
      <xdr:nvSpPr>
        <xdr:cNvPr id="135" name="フローチャート: 判断 134"/>
        <xdr:cNvSpPr/>
      </xdr:nvSpPr>
      <xdr:spPr>
        <a:xfrm>
          <a:off x="1079500" y="970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22346</xdr:rowOff>
    </xdr:from>
    <xdr:ext cx="599010" cy="259045"/>
    <xdr:sp macro="" textlink="">
      <xdr:nvSpPr>
        <xdr:cNvPr id="136" name="テキスト ボックス 135"/>
        <xdr:cNvSpPr txBox="1"/>
      </xdr:nvSpPr>
      <xdr:spPr>
        <a:xfrm>
          <a:off x="830795" y="97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38707</xdr:rowOff>
    </xdr:from>
    <xdr:to>
      <xdr:col>24</xdr:col>
      <xdr:colOff>114300</xdr:colOff>
      <xdr:row>52</xdr:row>
      <xdr:rowOff>140307</xdr:rowOff>
    </xdr:to>
    <xdr:sp macro="" textlink="">
      <xdr:nvSpPr>
        <xdr:cNvPr id="142" name="楕円 141"/>
        <xdr:cNvSpPr/>
      </xdr:nvSpPr>
      <xdr:spPr>
        <a:xfrm>
          <a:off x="4584700" y="89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125084</xdr:rowOff>
    </xdr:from>
    <xdr:ext cx="599010" cy="259045"/>
    <xdr:sp macro="" textlink="">
      <xdr:nvSpPr>
        <xdr:cNvPr id="143" name="物件費該当値テキスト"/>
        <xdr:cNvSpPr txBox="1"/>
      </xdr:nvSpPr>
      <xdr:spPr>
        <a:xfrm>
          <a:off x="4686300" y="886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26081</xdr:rowOff>
    </xdr:from>
    <xdr:to>
      <xdr:col>20</xdr:col>
      <xdr:colOff>38100</xdr:colOff>
      <xdr:row>52</xdr:row>
      <xdr:rowOff>127681</xdr:rowOff>
    </xdr:to>
    <xdr:sp macro="" textlink="">
      <xdr:nvSpPr>
        <xdr:cNvPr id="144" name="楕円 143"/>
        <xdr:cNvSpPr/>
      </xdr:nvSpPr>
      <xdr:spPr>
        <a:xfrm>
          <a:off x="3746500" y="89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144208</xdr:rowOff>
    </xdr:from>
    <xdr:ext cx="599010" cy="259045"/>
    <xdr:sp macro="" textlink="">
      <xdr:nvSpPr>
        <xdr:cNvPr id="145" name="テキスト ボックス 144"/>
        <xdr:cNvSpPr txBox="1"/>
      </xdr:nvSpPr>
      <xdr:spPr>
        <a:xfrm>
          <a:off x="3497795" y="871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39538</xdr:rowOff>
    </xdr:from>
    <xdr:to>
      <xdr:col>15</xdr:col>
      <xdr:colOff>101600</xdr:colOff>
      <xdr:row>52</xdr:row>
      <xdr:rowOff>141138</xdr:rowOff>
    </xdr:to>
    <xdr:sp macro="" textlink="">
      <xdr:nvSpPr>
        <xdr:cNvPr id="146" name="楕円 145"/>
        <xdr:cNvSpPr/>
      </xdr:nvSpPr>
      <xdr:spPr>
        <a:xfrm>
          <a:off x="2857500" y="89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157665</xdr:rowOff>
    </xdr:from>
    <xdr:ext cx="599010" cy="259045"/>
    <xdr:sp macro="" textlink="">
      <xdr:nvSpPr>
        <xdr:cNvPr id="147" name="テキスト ボックス 146"/>
        <xdr:cNvSpPr txBox="1"/>
      </xdr:nvSpPr>
      <xdr:spPr>
        <a:xfrm>
          <a:off x="2608795" y="87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29159</xdr:rowOff>
    </xdr:from>
    <xdr:to>
      <xdr:col>10</xdr:col>
      <xdr:colOff>165100</xdr:colOff>
      <xdr:row>51</xdr:row>
      <xdr:rowOff>130759</xdr:rowOff>
    </xdr:to>
    <xdr:sp macro="" textlink="">
      <xdr:nvSpPr>
        <xdr:cNvPr id="148" name="楕円 147"/>
        <xdr:cNvSpPr/>
      </xdr:nvSpPr>
      <xdr:spPr>
        <a:xfrm>
          <a:off x="1968500" y="87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147286</xdr:rowOff>
    </xdr:from>
    <xdr:ext cx="599010" cy="259045"/>
    <xdr:sp macro="" textlink="">
      <xdr:nvSpPr>
        <xdr:cNvPr id="149" name="テキスト ボックス 148"/>
        <xdr:cNvSpPr txBox="1"/>
      </xdr:nvSpPr>
      <xdr:spPr>
        <a:xfrm>
          <a:off x="1719795" y="854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61644</xdr:rowOff>
    </xdr:from>
    <xdr:to>
      <xdr:col>6</xdr:col>
      <xdr:colOff>38100</xdr:colOff>
      <xdr:row>51</xdr:row>
      <xdr:rowOff>163244</xdr:rowOff>
    </xdr:to>
    <xdr:sp macro="" textlink="">
      <xdr:nvSpPr>
        <xdr:cNvPr id="150" name="楕円 149"/>
        <xdr:cNvSpPr/>
      </xdr:nvSpPr>
      <xdr:spPr>
        <a:xfrm>
          <a:off x="1079500" y="88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8321</xdr:rowOff>
    </xdr:from>
    <xdr:ext cx="599010" cy="259045"/>
    <xdr:sp macro="" textlink="">
      <xdr:nvSpPr>
        <xdr:cNvPr id="151" name="テキスト ボックス 150"/>
        <xdr:cNvSpPr txBox="1"/>
      </xdr:nvSpPr>
      <xdr:spPr>
        <a:xfrm>
          <a:off x="830795" y="858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5" name="直線コネクタ 174"/>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6"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7" name="直線コネクタ 176"/>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78"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79" name="直線コネクタ 178"/>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150825</xdr:rowOff>
    </xdr:from>
    <xdr:to>
      <xdr:col>24</xdr:col>
      <xdr:colOff>63500</xdr:colOff>
      <xdr:row>78</xdr:row>
      <xdr:rowOff>4254</xdr:rowOff>
    </xdr:to>
    <xdr:cxnSp macro="">
      <xdr:nvCxnSpPr>
        <xdr:cNvPr id="180" name="直線コネクタ 179"/>
        <xdr:cNvCxnSpPr/>
      </xdr:nvCxnSpPr>
      <xdr:spPr>
        <a:xfrm flipV="1">
          <a:off x="3797300" y="13352475"/>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1" name="維持補修費平均値テキスト"/>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2" name="フローチャート: 判断 181"/>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119735</xdr:rowOff>
    </xdr:from>
    <xdr:to>
      <xdr:col>19</xdr:col>
      <xdr:colOff>177800</xdr:colOff>
      <xdr:row>78</xdr:row>
      <xdr:rowOff>4254</xdr:rowOff>
    </xdr:to>
    <xdr:cxnSp macro="">
      <xdr:nvCxnSpPr>
        <xdr:cNvPr id="183" name="直線コネクタ 182"/>
        <xdr:cNvCxnSpPr/>
      </xdr:nvCxnSpPr>
      <xdr:spPr>
        <a:xfrm>
          <a:off x="2908300" y="13321385"/>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4" name="フローチャート: 判断 183"/>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5" name="テキスト ボックス 184"/>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97943</xdr:rowOff>
    </xdr:from>
    <xdr:to>
      <xdr:col>15</xdr:col>
      <xdr:colOff>50800</xdr:colOff>
      <xdr:row>77</xdr:row>
      <xdr:rowOff>119735</xdr:rowOff>
    </xdr:to>
    <xdr:cxnSp macro="">
      <xdr:nvCxnSpPr>
        <xdr:cNvPr id="186" name="直線コネクタ 185"/>
        <xdr:cNvCxnSpPr/>
      </xdr:nvCxnSpPr>
      <xdr:spPr>
        <a:xfrm>
          <a:off x="2019300" y="13299593"/>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7" name="フローチャート: 判断 186"/>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88" name="テキスト ボックス 187"/>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97943</xdr:rowOff>
    </xdr:from>
    <xdr:to>
      <xdr:col>10</xdr:col>
      <xdr:colOff>114300</xdr:colOff>
      <xdr:row>78</xdr:row>
      <xdr:rowOff>71425</xdr:rowOff>
    </xdr:to>
    <xdr:cxnSp macro="">
      <xdr:nvCxnSpPr>
        <xdr:cNvPr id="189" name="直線コネクタ 188"/>
        <xdr:cNvCxnSpPr/>
      </xdr:nvCxnSpPr>
      <xdr:spPr>
        <a:xfrm flipV="1">
          <a:off x="1130300" y="13299593"/>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0" name="フローチャート: 判断 189"/>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1" name="テキスト ボックス 190"/>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2" name="フローチャート: 判断 191"/>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3" name="テキスト ボックス 192"/>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100025</xdr:rowOff>
    </xdr:from>
    <xdr:to>
      <xdr:col>24</xdr:col>
      <xdr:colOff>114300</xdr:colOff>
      <xdr:row>78</xdr:row>
      <xdr:rowOff>30175</xdr:rowOff>
    </xdr:to>
    <xdr:sp macro="" textlink="">
      <xdr:nvSpPr>
        <xdr:cNvPr id="199" name="楕円 198"/>
        <xdr:cNvSpPr/>
      </xdr:nvSpPr>
      <xdr:spPr>
        <a:xfrm>
          <a:off x="4584700" y="133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78452</xdr:rowOff>
    </xdr:from>
    <xdr:ext cx="469744" cy="259045"/>
    <xdr:sp macro="" textlink="">
      <xdr:nvSpPr>
        <xdr:cNvPr id="200" name="維持補修費該当値テキスト"/>
        <xdr:cNvSpPr txBox="1"/>
      </xdr:nvSpPr>
      <xdr:spPr>
        <a:xfrm>
          <a:off x="4686300" y="132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124904</xdr:rowOff>
    </xdr:from>
    <xdr:to>
      <xdr:col>20</xdr:col>
      <xdr:colOff>38100</xdr:colOff>
      <xdr:row>78</xdr:row>
      <xdr:rowOff>55054</xdr:rowOff>
    </xdr:to>
    <xdr:sp macro="" textlink="">
      <xdr:nvSpPr>
        <xdr:cNvPr id="201" name="楕円 200"/>
        <xdr:cNvSpPr/>
      </xdr:nvSpPr>
      <xdr:spPr>
        <a:xfrm>
          <a:off x="37465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46181</xdr:rowOff>
    </xdr:from>
    <xdr:ext cx="469744" cy="259045"/>
    <xdr:sp macro="" textlink="">
      <xdr:nvSpPr>
        <xdr:cNvPr id="202" name="テキスト ボックス 201"/>
        <xdr:cNvSpPr txBox="1"/>
      </xdr:nvSpPr>
      <xdr:spPr>
        <a:xfrm>
          <a:off x="3562428" y="1341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68935</xdr:rowOff>
    </xdr:from>
    <xdr:to>
      <xdr:col>15</xdr:col>
      <xdr:colOff>101600</xdr:colOff>
      <xdr:row>77</xdr:row>
      <xdr:rowOff>170535</xdr:rowOff>
    </xdr:to>
    <xdr:sp macro="" textlink="">
      <xdr:nvSpPr>
        <xdr:cNvPr id="203" name="楕円 202"/>
        <xdr:cNvSpPr/>
      </xdr:nvSpPr>
      <xdr:spPr>
        <a:xfrm>
          <a:off x="2857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161662</xdr:rowOff>
    </xdr:from>
    <xdr:ext cx="469744" cy="259045"/>
    <xdr:sp macro="" textlink="">
      <xdr:nvSpPr>
        <xdr:cNvPr id="204" name="テキスト ボックス 203"/>
        <xdr:cNvSpPr txBox="1"/>
      </xdr:nvSpPr>
      <xdr:spPr>
        <a:xfrm>
          <a:off x="2673428" y="1336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47143</xdr:rowOff>
    </xdr:from>
    <xdr:to>
      <xdr:col>10</xdr:col>
      <xdr:colOff>165100</xdr:colOff>
      <xdr:row>77</xdr:row>
      <xdr:rowOff>148743</xdr:rowOff>
    </xdr:to>
    <xdr:sp macro="" textlink="">
      <xdr:nvSpPr>
        <xdr:cNvPr id="205" name="楕円 204"/>
        <xdr:cNvSpPr/>
      </xdr:nvSpPr>
      <xdr:spPr>
        <a:xfrm>
          <a:off x="19685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139870</xdr:rowOff>
    </xdr:from>
    <xdr:ext cx="469744" cy="259045"/>
    <xdr:sp macro="" textlink="">
      <xdr:nvSpPr>
        <xdr:cNvPr id="206" name="テキスト ボックス 205"/>
        <xdr:cNvSpPr txBox="1"/>
      </xdr:nvSpPr>
      <xdr:spPr>
        <a:xfrm>
          <a:off x="1784428" y="133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20625</xdr:rowOff>
    </xdr:from>
    <xdr:to>
      <xdr:col>6</xdr:col>
      <xdr:colOff>38100</xdr:colOff>
      <xdr:row>78</xdr:row>
      <xdr:rowOff>122225</xdr:rowOff>
    </xdr:to>
    <xdr:sp macro="" textlink="">
      <xdr:nvSpPr>
        <xdr:cNvPr id="207" name="楕円 206"/>
        <xdr:cNvSpPr/>
      </xdr:nvSpPr>
      <xdr:spPr>
        <a:xfrm>
          <a:off x="1079500" y="133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113352</xdr:rowOff>
    </xdr:from>
    <xdr:ext cx="469744" cy="259045"/>
    <xdr:sp macro="" textlink="">
      <xdr:nvSpPr>
        <xdr:cNvPr id="208" name="テキスト ボックス 207"/>
        <xdr:cNvSpPr txBox="1"/>
      </xdr:nvSpPr>
      <xdr:spPr>
        <a:xfrm>
          <a:off x="895428" y="1348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5" name="直線コネクタ 234"/>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6"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7" name="直線コネクタ 236"/>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38"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39" name="直線コネクタ 238"/>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127845</xdr:rowOff>
    </xdr:from>
    <xdr:to>
      <xdr:col>24</xdr:col>
      <xdr:colOff>63500</xdr:colOff>
      <xdr:row>97</xdr:row>
      <xdr:rowOff>157220</xdr:rowOff>
    </xdr:to>
    <xdr:cxnSp macro="">
      <xdr:nvCxnSpPr>
        <xdr:cNvPr id="240" name="直線コネクタ 239"/>
        <xdr:cNvCxnSpPr/>
      </xdr:nvCxnSpPr>
      <xdr:spPr>
        <a:xfrm>
          <a:off x="3797300" y="16758495"/>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1" name="扶助費平均値テキスト"/>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2" name="フローチャート: 判断 241"/>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127845</xdr:rowOff>
    </xdr:from>
    <xdr:to>
      <xdr:col>19</xdr:col>
      <xdr:colOff>177800</xdr:colOff>
      <xdr:row>97</xdr:row>
      <xdr:rowOff>142067</xdr:rowOff>
    </xdr:to>
    <xdr:cxnSp macro="">
      <xdr:nvCxnSpPr>
        <xdr:cNvPr id="243" name="直線コネクタ 242"/>
        <xdr:cNvCxnSpPr/>
      </xdr:nvCxnSpPr>
      <xdr:spPr>
        <a:xfrm flipV="1">
          <a:off x="2908300" y="16758495"/>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4" name="フローチャート: 判断 243"/>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5" name="テキスト ボックス 244"/>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98127</xdr:rowOff>
    </xdr:from>
    <xdr:to>
      <xdr:col>15</xdr:col>
      <xdr:colOff>50800</xdr:colOff>
      <xdr:row>97</xdr:row>
      <xdr:rowOff>142067</xdr:rowOff>
    </xdr:to>
    <xdr:cxnSp macro="">
      <xdr:nvCxnSpPr>
        <xdr:cNvPr id="246" name="直線コネクタ 245"/>
        <xdr:cNvCxnSpPr/>
      </xdr:nvCxnSpPr>
      <xdr:spPr>
        <a:xfrm>
          <a:off x="2019300" y="16728777"/>
          <a:ext cx="8890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7" name="フローチャート: 判断 246"/>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48" name="テキスト ボックス 247"/>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98127</xdr:rowOff>
    </xdr:from>
    <xdr:to>
      <xdr:col>10</xdr:col>
      <xdr:colOff>114300</xdr:colOff>
      <xdr:row>98</xdr:row>
      <xdr:rowOff>61127</xdr:rowOff>
    </xdr:to>
    <xdr:cxnSp macro="">
      <xdr:nvCxnSpPr>
        <xdr:cNvPr id="249" name="直線コネクタ 248"/>
        <xdr:cNvCxnSpPr/>
      </xdr:nvCxnSpPr>
      <xdr:spPr>
        <a:xfrm flipV="1">
          <a:off x="1130300" y="16728777"/>
          <a:ext cx="889000" cy="1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0" name="フローチャート: 判断 249"/>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1" name="テキスト ボックス 250"/>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2" name="フローチャート: 判断 251"/>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3" name="テキスト ボックス 252"/>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106420</xdr:rowOff>
    </xdr:from>
    <xdr:to>
      <xdr:col>24</xdr:col>
      <xdr:colOff>114300</xdr:colOff>
      <xdr:row>98</xdr:row>
      <xdr:rowOff>36570</xdr:rowOff>
    </xdr:to>
    <xdr:sp macro="" textlink="">
      <xdr:nvSpPr>
        <xdr:cNvPr id="259" name="楕円 258"/>
        <xdr:cNvSpPr/>
      </xdr:nvSpPr>
      <xdr:spPr>
        <a:xfrm>
          <a:off x="4584700" y="167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84847</xdr:rowOff>
    </xdr:from>
    <xdr:ext cx="534377" cy="259045"/>
    <xdr:sp macro="" textlink="">
      <xdr:nvSpPr>
        <xdr:cNvPr id="260" name="扶助費該当値テキスト"/>
        <xdr:cNvSpPr txBox="1"/>
      </xdr:nvSpPr>
      <xdr:spPr>
        <a:xfrm>
          <a:off x="4686300" y="167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77045</xdr:rowOff>
    </xdr:from>
    <xdr:to>
      <xdr:col>20</xdr:col>
      <xdr:colOff>38100</xdr:colOff>
      <xdr:row>98</xdr:row>
      <xdr:rowOff>7195</xdr:rowOff>
    </xdr:to>
    <xdr:sp macro="" textlink="">
      <xdr:nvSpPr>
        <xdr:cNvPr id="261" name="楕円 260"/>
        <xdr:cNvSpPr/>
      </xdr:nvSpPr>
      <xdr:spPr>
        <a:xfrm>
          <a:off x="3746500" y="167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169772</xdr:rowOff>
    </xdr:from>
    <xdr:ext cx="534377" cy="259045"/>
    <xdr:sp macro="" textlink="">
      <xdr:nvSpPr>
        <xdr:cNvPr id="262" name="テキスト ボックス 261"/>
        <xdr:cNvSpPr txBox="1"/>
      </xdr:nvSpPr>
      <xdr:spPr>
        <a:xfrm>
          <a:off x="3530111" y="168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91267</xdr:rowOff>
    </xdr:from>
    <xdr:to>
      <xdr:col>15</xdr:col>
      <xdr:colOff>101600</xdr:colOff>
      <xdr:row>98</xdr:row>
      <xdr:rowOff>21417</xdr:rowOff>
    </xdr:to>
    <xdr:sp macro="" textlink="">
      <xdr:nvSpPr>
        <xdr:cNvPr id="263" name="楕円 262"/>
        <xdr:cNvSpPr/>
      </xdr:nvSpPr>
      <xdr:spPr>
        <a:xfrm>
          <a:off x="2857500" y="167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12544</xdr:rowOff>
    </xdr:from>
    <xdr:ext cx="534377" cy="259045"/>
    <xdr:sp macro="" textlink="">
      <xdr:nvSpPr>
        <xdr:cNvPr id="264" name="テキスト ボックス 263"/>
        <xdr:cNvSpPr txBox="1"/>
      </xdr:nvSpPr>
      <xdr:spPr>
        <a:xfrm>
          <a:off x="2641111" y="168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47327</xdr:rowOff>
    </xdr:from>
    <xdr:to>
      <xdr:col>10</xdr:col>
      <xdr:colOff>165100</xdr:colOff>
      <xdr:row>97</xdr:row>
      <xdr:rowOff>148927</xdr:rowOff>
    </xdr:to>
    <xdr:sp macro="" textlink="">
      <xdr:nvSpPr>
        <xdr:cNvPr id="265" name="楕円 264"/>
        <xdr:cNvSpPr/>
      </xdr:nvSpPr>
      <xdr:spPr>
        <a:xfrm>
          <a:off x="1968500" y="166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140054</xdr:rowOff>
    </xdr:from>
    <xdr:ext cx="534377" cy="259045"/>
    <xdr:sp macro="" textlink="">
      <xdr:nvSpPr>
        <xdr:cNvPr id="266" name="テキスト ボックス 265"/>
        <xdr:cNvSpPr txBox="1"/>
      </xdr:nvSpPr>
      <xdr:spPr>
        <a:xfrm>
          <a:off x="1752111" y="167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10327</xdr:rowOff>
    </xdr:from>
    <xdr:to>
      <xdr:col>6</xdr:col>
      <xdr:colOff>38100</xdr:colOff>
      <xdr:row>98</xdr:row>
      <xdr:rowOff>111927</xdr:rowOff>
    </xdr:to>
    <xdr:sp macro="" textlink="">
      <xdr:nvSpPr>
        <xdr:cNvPr id="267" name="楕円 266"/>
        <xdr:cNvSpPr/>
      </xdr:nvSpPr>
      <xdr:spPr>
        <a:xfrm>
          <a:off x="1079500" y="168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103054</xdr:rowOff>
    </xdr:from>
    <xdr:ext cx="534377" cy="259045"/>
    <xdr:sp macro="" textlink="">
      <xdr:nvSpPr>
        <xdr:cNvPr id="268" name="テキスト ボックス 267"/>
        <xdr:cNvSpPr txBox="1"/>
      </xdr:nvSpPr>
      <xdr:spPr>
        <a:xfrm>
          <a:off x="863111" y="169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0" name="直線コネクタ 289"/>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1"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2" name="直線コネクタ 291"/>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3"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4" name="直線コネクタ 293"/>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21255</xdr:rowOff>
    </xdr:from>
    <xdr:to>
      <xdr:col>55</xdr:col>
      <xdr:colOff>0</xdr:colOff>
      <xdr:row>36</xdr:row>
      <xdr:rowOff>6584</xdr:rowOff>
    </xdr:to>
    <xdr:cxnSp macro="">
      <xdr:nvCxnSpPr>
        <xdr:cNvPr id="295" name="直線コネクタ 294"/>
        <xdr:cNvCxnSpPr/>
      </xdr:nvCxnSpPr>
      <xdr:spPr>
        <a:xfrm flipV="1">
          <a:off x="9639300" y="5164755"/>
          <a:ext cx="838200" cy="10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6" name="補助費等平均値テキスト"/>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7" name="フローチャート: 判断 296"/>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85917</xdr:rowOff>
    </xdr:from>
    <xdr:to>
      <xdr:col>50</xdr:col>
      <xdr:colOff>114300</xdr:colOff>
      <xdr:row>36</xdr:row>
      <xdr:rowOff>6584</xdr:rowOff>
    </xdr:to>
    <xdr:cxnSp macro="">
      <xdr:nvCxnSpPr>
        <xdr:cNvPr id="298" name="直線コネクタ 297"/>
        <xdr:cNvCxnSpPr/>
      </xdr:nvCxnSpPr>
      <xdr:spPr>
        <a:xfrm>
          <a:off x="8750300" y="5229417"/>
          <a:ext cx="889000" cy="9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299" name="フローチャート: 判断 298"/>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300" name="テキスト ボックス 299"/>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85917</xdr:rowOff>
    </xdr:from>
    <xdr:to>
      <xdr:col>45</xdr:col>
      <xdr:colOff>177800</xdr:colOff>
      <xdr:row>35</xdr:row>
      <xdr:rowOff>116943</xdr:rowOff>
    </xdr:to>
    <xdr:cxnSp macro="">
      <xdr:nvCxnSpPr>
        <xdr:cNvPr id="301" name="直線コネクタ 300"/>
        <xdr:cNvCxnSpPr/>
      </xdr:nvCxnSpPr>
      <xdr:spPr>
        <a:xfrm flipV="1">
          <a:off x="7861300" y="5229417"/>
          <a:ext cx="889000" cy="88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2" name="フローチャート: 判断 301"/>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303" name="テキスト ボックス 302"/>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165420</xdr:rowOff>
    </xdr:from>
    <xdr:to>
      <xdr:col>41</xdr:col>
      <xdr:colOff>50800</xdr:colOff>
      <xdr:row>35</xdr:row>
      <xdr:rowOff>116943</xdr:rowOff>
    </xdr:to>
    <xdr:cxnSp macro="">
      <xdr:nvCxnSpPr>
        <xdr:cNvPr id="304" name="直線コネクタ 303"/>
        <xdr:cNvCxnSpPr/>
      </xdr:nvCxnSpPr>
      <xdr:spPr>
        <a:xfrm>
          <a:off x="6972300" y="5823270"/>
          <a:ext cx="889000" cy="2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5" name="フローチャート: 判断 304"/>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306" name="テキスト ボックス 305"/>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7" name="フローチャート: 判断 306"/>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308" name="テキスト ボックス 307"/>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141905</xdr:rowOff>
    </xdr:from>
    <xdr:to>
      <xdr:col>55</xdr:col>
      <xdr:colOff>50800</xdr:colOff>
      <xdr:row>30</xdr:row>
      <xdr:rowOff>72055</xdr:rowOff>
    </xdr:to>
    <xdr:sp macro="" textlink="">
      <xdr:nvSpPr>
        <xdr:cNvPr id="314" name="楕円 313"/>
        <xdr:cNvSpPr/>
      </xdr:nvSpPr>
      <xdr:spPr>
        <a:xfrm>
          <a:off x="10426700" y="51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94932</xdr:rowOff>
    </xdr:from>
    <xdr:ext cx="599010" cy="259045"/>
    <xdr:sp macro="" textlink="">
      <xdr:nvSpPr>
        <xdr:cNvPr id="315" name="補助費等該当値テキスト"/>
        <xdr:cNvSpPr txBox="1"/>
      </xdr:nvSpPr>
      <xdr:spPr>
        <a:xfrm>
          <a:off x="10528300" y="506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127234</xdr:rowOff>
    </xdr:from>
    <xdr:to>
      <xdr:col>50</xdr:col>
      <xdr:colOff>165100</xdr:colOff>
      <xdr:row>36</xdr:row>
      <xdr:rowOff>57384</xdr:rowOff>
    </xdr:to>
    <xdr:sp macro="" textlink="">
      <xdr:nvSpPr>
        <xdr:cNvPr id="316" name="楕円 315"/>
        <xdr:cNvSpPr/>
      </xdr:nvSpPr>
      <xdr:spPr>
        <a:xfrm>
          <a:off x="9588500" y="61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73911</xdr:rowOff>
    </xdr:from>
    <xdr:ext cx="599010" cy="259045"/>
    <xdr:sp macro="" textlink="">
      <xdr:nvSpPr>
        <xdr:cNvPr id="317" name="テキスト ボックス 316"/>
        <xdr:cNvSpPr txBox="1"/>
      </xdr:nvSpPr>
      <xdr:spPr>
        <a:xfrm>
          <a:off x="9339795" y="590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35117</xdr:rowOff>
    </xdr:from>
    <xdr:to>
      <xdr:col>46</xdr:col>
      <xdr:colOff>38100</xdr:colOff>
      <xdr:row>30</xdr:row>
      <xdr:rowOff>136717</xdr:rowOff>
    </xdr:to>
    <xdr:sp macro="" textlink="">
      <xdr:nvSpPr>
        <xdr:cNvPr id="318" name="楕円 317"/>
        <xdr:cNvSpPr/>
      </xdr:nvSpPr>
      <xdr:spPr>
        <a:xfrm>
          <a:off x="8699500" y="51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153244</xdr:rowOff>
    </xdr:from>
    <xdr:ext cx="599010" cy="259045"/>
    <xdr:sp macro="" textlink="">
      <xdr:nvSpPr>
        <xdr:cNvPr id="319" name="テキスト ボックス 318"/>
        <xdr:cNvSpPr txBox="1"/>
      </xdr:nvSpPr>
      <xdr:spPr>
        <a:xfrm>
          <a:off x="8450795" y="49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66143</xdr:rowOff>
    </xdr:from>
    <xdr:to>
      <xdr:col>41</xdr:col>
      <xdr:colOff>101600</xdr:colOff>
      <xdr:row>35</xdr:row>
      <xdr:rowOff>167743</xdr:rowOff>
    </xdr:to>
    <xdr:sp macro="" textlink="">
      <xdr:nvSpPr>
        <xdr:cNvPr id="320" name="楕円 319"/>
        <xdr:cNvSpPr/>
      </xdr:nvSpPr>
      <xdr:spPr>
        <a:xfrm>
          <a:off x="7810500" y="60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12820</xdr:rowOff>
    </xdr:from>
    <xdr:ext cx="599010" cy="259045"/>
    <xdr:sp macro="" textlink="">
      <xdr:nvSpPr>
        <xdr:cNvPr id="321" name="テキスト ボックス 320"/>
        <xdr:cNvSpPr txBox="1"/>
      </xdr:nvSpPr>
      <xdr:spPr>
        <a:xfrm>
          <a:off x="7561795" y="58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114620</xdr:rowOff>
    </xdr:from>
    <xdr:to>
      <xdr:col>36</xdr:col>
      <xdr:colOff>165100</xdr:colOff>
      <xdr:row>34</xdr:row>
      <xdr:rowOff>44770</xdr:rowOff>
    </xdr:to>
    <xdr:sp macro="" textlink="">
      <xdr:nvSpPr>
        <xdr:cNvPr id="322" name="楕円 321"/>
        <xdr:cNvSpPr/>
      </xdr:nvSpPr>
      <xdr:spPr>
        <a:xfrm>
          <a:off x="6921500" y="57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61297</xdr:rowOff>
    </xdr:from>
    <xdr:ext cx="599010" cy="259045"/>
    <xdr:sp macro="" textlink="">
      <xdr:nvSpPr>
        <xdr:cNvPr id="323" name="テキスト ボックス 322"/>
        <xdr:cNvSpPr txBox="1"/>
      </xdr:nvSpPr>
      <xdr:spPr>
        <a:xfrm>
          <a:off x="6672795" y="554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61740</xdr:rowOff>
    </xdr:from>
    <xdr:to>
      <xdr:col>54</xdr:col>
      <xdr:colOff>189865</xdr:colOff>
      <xdr:row>59</xdr:row>
      <xdr:rowOff>28463</xdr:rowOff>
    </xdr:to>
    <xdr:cxnSp macro="">
      <xdr:nvCxnSpPr>
        <xdr:cNvPr id="347" name="直線コネクタ 346"/>
        <xdr:cNvCxnSpPr/>
      </xdr:nvCxnSpPr>
      <xdr:spPr>
        <a:xfrm flipV="1">
          <a:off x="10475595" y="9834390"/>
          <a:ext cx="1270" cy="309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32290</xdr:rowOff>
    </xdr:from>
    <xdr:ext cx="534377" cy="259045"/>
    <xdr:sp macro="" textlink="">
      <xdr:nvSpPr>
        <xdr:cNvPr id="348" name="普通建設事業費最小値テキスト"/>
        <xdr:cNvSpPr txBox="1"/>
      </xdr:nvSpPr>
      <xdr:spPr>
        <a:xfrm>
          <a:off x="10528300" y="101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28463</xdr:rowOff>
    </xdr:from>
    <xdr:to>
      <xdr:col>55</xdr:col>
      <xdr:colOff>88900</xdr:colOff>
      <xdr:row>59</xdr:row>
      <xdr:rowOff>28463</xdr:rowOff>
    </xdr:to>
    <xdr:cxnSp macro="">
      <xdr:nvCxnSpPr>
        <xdr:cNvPr id="349" name="直線コネクタ 348"/>
        <xdr:cNvCxnSpPr/>
      </xdr:nvCxnSpPr>
      <xdr:spPr>
        <a:xfrm>
          <a:off x="10388600" y="1014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8417</xdr:rowOff>
    </xdr:from>
    <xdr:ext cx="599010" cy="259045"/>
    <xdr:sp macro="" textlink="">
      <xdr:nvSpPr>
        <xdr:cNvPr id="350" name="普通建設事業費最大値テキスト"/>
        <xdr:cNvSpPr txBox="1"/>
      </xdr:nvSpPr>
      <xdr:spPr>
        <a:xfrm>
          <a:off x="10528300" y="960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61740</xdr:rowOff>
    </xdr:from>
    <xdr:to>
      <xdr:col>55</xdr:col>
      <xdr:colOff>88900</xdr:colOff>
      <xdr:row>57</xdr:row>
      <xdr:rowOff>61740</xdr:rowOff>
    </xdr:to>
    <xdr:cxnSp macro="">
      <xdr:nvCxnSpPr>
        <xdr:cNvPr id="351" name="直線コネクタ 350"/>
        <xdr:cNvCxnSpPr/>
      </xdr:nvCxnSpPr>
      <xdr:spPr>
        <a:xfrm>
          <a:off x="10388600" y="9834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30965</xdr:rowOff>
    </xdr:from>
    <xdr:to>
      <xdr:col>55</xdr:col>
      <xdr:colOff>0</xdr:colOff>
      <xdr:row>57</xdr:row>
      <xdr:rowOff>61740</xdr:rowOff>
    </xdr:to>
    <xdr:cxnSp macro="">
      <xdr:nvCxnSpPr>
        <xdr:cNvPr id="352" name="直線コネクタ 351"/>
        <xdr:cNvCxnSpPr/>
      </xdr:nvCxnSpPr>
      <xdr:spPr>
        <a:xfrm>
          <a:off x="9639300" y="9803615"/>
          <a:ext cx="8382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51857</xdr:rowOff>
    </xdr:from>
    <xdr:ext cx="599010" cy="259045"/>
    <xdr:sp macro="" textlink="">
      <xdr:nvSpPr>
        <xdr:cNvPr id="353" name="普通建設事業費平均値テキスト"/>
        <xdr:cNvSpPr txBox="1"/>
      </xdr:nvSpPr>
      <xdr:spPr>
        <a:xfrm>
          <a:off x="10528300" y="9995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73430</xdr:rowOff>
    </xdr:from>
    <xdr:to>
      <xdr:col>55</xdr:col>
      <xdr:colOff>50800</xdr:colOff>
      <xdr:row>59</xdr:row>
      <xdr:rowOff>3580</xdr:rowOff>
    </xdr:to>
    <xdr:sp macro="" textlink="">
      <xdr:nvSpPr>
        <xdr:cNvPr id="354" name="フローチャート: 判断 353"/>
        <xdr:cNvSpPr/>
      </xdr:nvSpPr>
      <xdr:spPr>
        <a:xfrm>
          <a:off x="10426700" y="1001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150926</xdr:rowOff>
    </xdr:from>
    <xdr:to>
      <xdr:col>50</xdr:col>
      <xdr:colOff>114300</xdr:colOff>
      <xdr:row>57</xdr:row>
      <xdr:rowOff>30965</xdr:rowOff>
    </xdr:to>
    <xdr:cxnSp macro="">
      <xdr:nvCxnSpPr>
        <xdr:cNvPr id="355" name="直線コネクタ 354"/>
        <xdr:cNvCxnSpPr/>
      </xdr:nvCxnSpPr>
      <xdr:spPr>
        <a:xfrm>
          <a:off x="8750300" y="9752126"/>
          <a:ext cx="8890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74992</xdr:rowOff>
    </xdr:from>
    <xdr:to>
      <xdr:col>50</xdr:col>
      <xdr:colOff>165100</xdr:colOff>
      <xdr:row>59</xdr:row>
      <xdr:rowOff>5142</xdr:rowOff>
    </xdr:to>
    <xdr:sp macro="" textlink="">
      <xdr:nvSpPr>
        <xdr:cNvPr id="356" name="フローチャート: 判断 355"/>
        <xdr:cNvSpPr/>
      </xdr:nvSpPr>
      <xdr:spPr>
        <a:xfrm>
          <a:off x="9588500" y="1001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167719</xdr:rowOff>
    </xdr:from>
    <xdr:ext cx="599010" cy="259045"/>
    <xdr:sp macro="" textlink="">
      <xdr:nvSpPr>
        <xdr:cNvPr id="357" name="テキスト ボックス 356"/>
        <xdr:cNvSpPr txBox="1"/>
      </xdr:nvSpPr>
      <xdr:spPr>
        <a:xfrm>
          <a:off x="9339795" y="1011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50320</xdr:rowOff>
    </xdr:from>
    <xdr:to>
      <xdr:col>45</xdr:col>
      <xdr:colOff>177800</xdr:colOff>
      <xdr:row>56</xdr:row>
      <xdr:rowOff>150926</xdr:rowOff>
    </xdr:to>
    <xdr:cxnSp macro="">
      <xdr:nvCxnSpPr>
        <xdr:cNvPr id="358" name="直線コネクタ 357"/>
        <xdr:cNvCxnSpPr/>
      </xdr:nvCxnSpPr>
      <xdr:spPr>
        <a:xfrm>
          <a:off x="7861300" y="9480070"/>
          <a:ext cx="889000" cy="27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77432</xdr:rowOff>
    </xdr:from>
    <xdr:to>
      <xdr:col>46</xdr:col>
      <xdr:colOff>38100</xdr:colOff>
      <xdr:row>59</xdr:row>
      <xdr:rowOff>7582</xdr:rowOff>
    </xdr:to>
    <xdr:sp macro="" textlink="">
      <xdr:nvSpPr>
        <xdr:cNvPr id="359" name="フローチャート: 判断 358"/>
        <xdr:cNvSpPr/>
      </xdr:nvSpPr>
      <xdr:spPr>
        <a:xfrm>
          <a:off x="8699500" y="1002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170159</xdr:rowOff>
    </xdr:from>
    <xdr:ext cx="599010" cy="259045"/>
    <xdr:sp macro="" textlink="">
      <xdr:nvSpPr>
        <xdr:cNvPr id="360" name="テキスト ボックス 359"/>
        <xdr:cNvSpPr txBox="1"/>
      </xdr:nvSpPr>
      <xdr:spPr>
        <a:xfrm>
          <a:off x="8450795" y="1011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106549</xdr:rowOff>
    </xdr:from>
    <xdr:to>
      <xdr:col>41</xdr:col>
      <xdr:colOff>50800</xdr:colOff>
      <xdr:row>55</xdr:row>
      <xdr:rowOff>50320</xdr:rowOff>
    </xdr:to>
    <xdr:cxnSp macro="">
      <xdr:nvCxnSpPr>
        <xdr:cNvPr id="361" name="直線コネクタ 360"/>
        <xdr:cNvCxnSpPr/>
      </xdr:nvCxnSpPr>
      <xdr:spPr>
        <a:xfrm>
          <a:off x="6972300" y="8850499"/>
          <a:ext cx="889000" cy="6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78298</xdr:rowOff>
    </xdr:from>
    <xdr:to>
      <xdr:col>41</xdr:col>
      <xdr:colOff>101600</xdr:colOff>
      <xdr:row>59</xdr:row>
      <xdr:rowOff>8448</xdr:rowOff>
    </xdr:to>
    <xdr:sp macro="" textlink="">
      <xdr:nvSpPr>
        <xdr:cNvPr id="362" name="フローチャート: 判断 361"/>
        <xdr:cNvSpPr/>
      </xdr:nvSpPr>
      <xdr:spPr>
        <a:xfrm>
          <a:off x="7810500" y="100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171025</xdr:rowOff>
    </xdr:from>
    <xdr:ext cx="599010" cy="259045"/>
    <xdr:sp macro="" textlink="">
      <xdr:nvSpPr>
        <xdr:cNvPr id="363" name="テキスト ボックス 362"/>
        <xdr:cNvSpPr txBox="1"/>
      </xdr:nvSpPr>
      <xdr:spPr>
        <a:xfrm>
          <a:off x="7561795" y="101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83157</xdr:rowOff>
    </xdr:from>
    <xdr:to>
      <xdr:col>36</xdr:col>
      <xdr:colOff>165100</xdr:colOff>
      <xdr:row>59</xdr:row>
      <xdr:rowOff>13307</xdr:rowOff>
    </xdr:to>
    <xdr:sp macro="" textlink="">
      <xdr:nvSpPr>
        <xdr:cNvPr id="364" name="フローチャート: 判断 363"/>
        <xdr:cNvSpPr/>
      </xdr:nvSpPr>
      <xdr:spPr>
        <a:xfrm>
          <a:off x="69215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4434</xdr:rowOff>
    </xdr:from>
    <xdr:ext cx="599010" cy="259045"/>
    <xdr:sp macro="" textlink="">
      <xdr:nvSpPr>
        <xdr:cNvPr id="365" name="テキスト ボックス 364"/>
        <xdr:cNvSpPr txBox="1"/>
      </xdr:nvSpPr>
      <xdr:spPr>
        <a:xfrm>
          <a:off x="6672795" y="1011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10940</xdr:rowOff>
    </xdr:from>
    <xdr:to>
      <xdr:col>55</xdr:col>
      <xdr:colOff>50800</xdr:colOff>
      <xdr:row>57</xdr:row>
      <xdr:rowOff>112540</xdr:rowOff>
    </xdr:to>
    <xdr:sp macro="" textlink="">
      <xdr:nvSpPr>
        <xdr:cNvPr id="371" name="楕円 370"/>
        <xdr:cNvSpPr/>
      </xdr:nvSpPr>
      <xdr:spPr>
        <a:xfrm>
          <a:off x="10426700" y="97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135417</xdr:rowOff>
    </xdr:from>
    <xdr:ext cx="599010" cy="259045"/>
    <xdr:sp macro="" textlink="">
      <xdr:nvSpPr>
        <xdr:cNvPr id="372" name="普通建設事業費該当値テキスト"/>
        <xdr:cNvSpPr txBox="1"/>
      </xdr:nvSpPr>
      <xdr:spPr>
        <a:xfrm>
          <a:off x="10528300" y="973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151615</xdr:rowOff>
    </xdr:from>
    <xdr:to>
      <xdr:col>50</xdr:col>
      <xdr:colOff>165100</xdr:colOff>
      <xdr:row>57</xdr:row>
      <xdr:rowOff>81765</xdr:rowOff>
    </xdr:to>
    <xdr:sp macro="" textlink="">
      <xdr:nvSpPr>
        <xdr:cNvPr id="373" name="楕円 372"/>
        <xdr:cNvSpPr/>
      </xdr:nvSpPr>
      <xdr:spPr>
        <a:xfrm>
          <a:off x="9588500" y="97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98292</xdr:rowOff>
    </xdr:from>
    <xdr:ext cx="599010" cy="259045"/>
    <xdr:sp macro="" textlink="">
      <xdr:nvSpPr>
        <xdr:cNvPr id="374" name="テキスト ボックス 373"/>
        <xdr:cNvSpPr txBox="1"/>
      </xdr:nvSpPr>
      <xdr:spPr>
        <a:xfrm>
          <a:off x="9339795" y="952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100126</xdr:rowOff>
    </xdr:from>
    <xdr:to>
      <xdr:col>46</xdr:col>
      <xdr:colOff>38100</xdr:colOff>
      <xdr:row>57</xdr:row>
      <xdr:rowOff>30276</xdr:rowOff>
    </xdr:to>
    <xdr:sp macro="" textlink="">
      <xdr:nvSpPr>
        <xdr:cNvPr id="375" name="楕円 374"/>
        <xdr:cNvSpPr/>
      </xdr:nvSpPr>
      <xdr:spPr>
        <a:xfrm>
          <a:off x="8699500" y="97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46803</xdr:rowOff>
    </xdr:from>
    <xdr:ext cx="599010" cy="259045"/>
    <xdr:sp macro="" textlink="">
      <xdr:nvSpPr>
        <xdr:cNvPr id="376" name="テキスト ボックス 375"/>
        <xdr:cNvSpPr txBox="1"/>
      </xdr:nvSpPr>
      <xdr:spPr>
        <a:xfrm>
          <a:off x="8450795" y="94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170970</xdr:rowOff>
    </xdr:from>
    <xdr:to>
      <xdr:col>41</xdr:col>
      <xdr:colOff>101600</xdr:colOff>
      <xdr:row>55</xdr:row>
      <xdr:rowOff>101120</xdr:rowOff>
    </xdr:to>
    <xdr:sp macro="" textlink="">
      <xdr:nvSpPr>
        <xdr:cNvPr id="377" name="楕円 376"/>
        <xdr:cNvSpPr/>
      </xdr:nvSpPr>
      <xdr:spPr>
        <a:xfrm>
          <a:off x="7810500" y="94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117647</xdr:rowOff>
    </xdr:from>
    <xdr:ext cx="599010" cy="259045"/>
    <xdr:sp macro="" textlink="">
      <xdr:nvSpPr>
        <xdr:cNvPr id="378" name="テキスト ボックス 377"/>
        <xdr:cNvSpPr txBox="1"/>
      </xdr:nvSpPr>
      <xdr:spPr>
        <a:xfrm>
          <a:off x="7561795" y="920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55749</xdr:rowOff>
    </xdr:from>
    <xdr:to>
      <xdr:col>36</xdr:col>
      <xdr:colOff>165100</xdr:colOff>
      <xdr:row>51</xdr:row>
      <xdr:rowOff>157349</xdr:rowOff>
    </xdr:to>
    <xdr:sp macro="" textlink="">
      <xdr:nvSpPr>
        <xdr:cNvPr id="379" name="楕円 378"/>
        <xdr:cNvSpPr/>
      </xdr:nvSpPr>
      <xdr:spPr>
        <a:xfrm>
          <a:off x="6921500" y="8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2426</xdr:rowOff>
    </xdr:from>
    <xdr:ext cx="690189" cy="259045"/>
    <xdr:sp macro="" textlink="">
      <xdr:nvSpPr>
        <xdr:cNvPr id="380" name="テキスト ボックス 379"/>
        <xdr:cNvSpPr txBox="1"/>
      </xdr:nvSpPr>
      <xdr:spPr>
        <a:xfrm>
          <a:off x="6627205" y="8574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6" name="テキスト ボックス 395"/>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8" name="テキスト ボックス 397"/>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147197</xdr:rowOff>
    </xdr:from>
    <xdr:to>
      <xdr:col>54</xdr:col>
      <xdr:colOff>189865</xdr:colOff>
      <xdr:row>78</xdr:row>
      <xdr:rowOff>139700</xdr:rowOff>
    </xdr:to>
    <xdr:cxnSp macro="">
      <xdr:nvCxnSpPr>
        <xdr:cNvPr id="402" name="直線コネクタ 401"/>
        <xdr:cNvCxnSpPr/>
      </xdr:nvCxnSpPr>
      <xdr:spPr>
        <a:xfrm flipV="1">
          <a:off x="10475595" y="13177397"/>
          <a:ext cx="1270" cy="33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170270</xdr:rowOff>
    </xdr:from>
    <xdr:ext cx="249299" cy="259045"/>
    <xdr:sp macro="" textlink="">
      <xdr:nvSpPr>
        <xdr:cNvPr id="403" name="普通建設事業費 （ うち新規整備　）最小値テキスト"/>
        <xdr:cNvSpPr txBox="1"/>
      </xdr:nvSpPr>
      <xdr:spPr>
        <a:xfrm>
          <a:off x="10528300" y="13543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93874</xdr:rowOff>
    </xdr:from>
    <xdr:ext cx="599010" cy="259045"/>
    <xdr:sp macro="" textlink="">
      <xdr:nvSpPr>
        <xdr:cNvPr id="405" name="普通建設事業費 （ うち新規整備　）最大値テキスト"/>
        <xdr:cNvSpPr txBox="1"/>
      </xdr:nvSpPr>
      <xdr:spPr>
        <a:xfrm>
          <a:off x="10528300" y="129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147197</xdr:rowOff>
    </xdr:from>
    <xdr:to>
      <xdr:col>55</xdr:col>
      <xdr:colOff>88900</xdr:colOff>
      <xdr:row>76</xdr:row>
      <xdr:rowOff>147197</xdr:rowOff>
    </xdr:to>
    <xdr:cxnSp macro="">
      <xdr:nvCxnSpPr>
        <xdr:cNvPr id="406" name="直線コネクタ 405"/>
        <xdr:cNvCxnSpPr/>
      </xdr:nvCxnSpPr>
      <xdr:spPr>
        <a:xfrm>
          <a:off x="10388600" y="13177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117931</xdr:rowOff>
    </xdr:from>
    <xdr:to>
      <xdr:col>55</xdr:col>
      <xdr:colOff>0</xdr:colOff>
      <xdr:row>76</xdr:row>
      <xdr:rowOff>147197</xdr:rowOff>
    </xdr:to>
    <xdr:cxnSp macro="">
      <xdr:nvCxnSpPr>
        <xdr:cNvPr id="407" name="直線コネクタ 406"/>
        <xdr:cNvCxnSpPr/>
      </xdr:nvCxnSpPr>
      <xdr:spPr>
        <a:xfrm>
          <a:off x="9639300" y="13148131"/>
          <a:ext cx="8382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43270</xdr:rowOff>
    </xdr:from>
    <xdr:ext cx="534377" cy="259045"/>
    <xdr:sp macro="" textlink="">
      <xdr:nvSpPr>
        <xdr:cNvPr id="408" name="普通建設事業費 （ うち新規整備　）平均値テキスト"/>
        <xdr:cNvSpPr txBox="1"/>
      </xdr:nvSpPr>
      <xdr:spPr>
        <a:xfrm>
          <a:off x="10528300" y="13416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64843</xdr:rowOff>
    </xdr:from>
    <xdr:to>
      <xdr:col>55</xdr:col>
      <xdr:colOff>50800</xdr:colOff>
      <xdr:row>78</xdr:row>
      <xdr:rowOff>166443</xdr:rowOff>
    </xdr:to>
    <xdr:sp macro="" textlink="">
      <xdr:nvSpPr>
        <xdr:cNvPr id="409" name="フローチャート: 判断 408"/>
        <xdr:cNvSpPr/>
      </xdr:nvSpPr>
      <xdr:spPr>
        <a:xfrm>
          <a:off x="10426700" y="134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83916</xdr:rowOff>
    </xdr:from>
    <xdr:to>
      <xdr:col>50</xdr:col>
      <xdr:colOff>114300</xdr:colOff>
      <xdr:row>76</xdr:row>
      <xdr:rowOff>117931</xdr:rowOff>
    </xdr:to>
    <xdr:cxnSp macro="">
      <xdr:nvCxnSpPr>
        <xdr:cNvPr id="410" name="直線コネクタ 409"/>
        <xdr:cNvCxnSpPr/>
      </xdr:nvCxnSpPr>
      <xdr:spPr>
        <a:xfrm>
          <a:off x="8750300" y="13114116"/>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67870</xdr:rowOff>
    </xdr:from>
    <xdr:to>
      <xdr:col>50</xdr:col>
      <xdr:colOff>165100</xdr:colOff>
      <xdr:row>78</xdr:row>
      <xdr:rowOff>169470</xdr:rowOff>
    </xdr:to>
    <xdr:sp macro="" textlink="">
      <xdr:nvSpPr>
        <xdr:cNvPr id="411" name="フローチャート: 判断 410"/>
        <xdr:cNvSpPr/>
      </xdr:nvSpPr>
      <xdr:spPr>
        <a:xfrm>
          <a:off x="9588500" y="134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160597</xdr:rowOff>
    </xdr:from>
    <xdr:ext cx="534377" cy="259045"/>
    <xdr:sp macro="" textlink="">
      <xdr:nvSpPr>
        <xdr:cNvPr id="412" name="テキスト ボックス 411"/>
        <xdr:cNvSpPr txBox="1"/>
      </xdr:nvSpPr>
      <xdr:spPr>
        <a:xfrm>
          <a:off x="9372111" y="135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69962</xdr:rowOff>
    </xdr:from>
    <xdr:to>
      <xdr:col>45</xdr:col>
      <xdr:colOff>177800</xdr:colOff>
      <xdr:row>76</xdr:row>
      <xdr:rowOff>83916</xdr:rowOff>
    </xdr:to>
    <xdr:cxnSp macro="">
      <xdr:nvCxnSpPr>
        <xdr:cNvPr id="413" name="直線コネクタ 412"/>
        <xdr:cNvCxnSpPr/>
      </xdr:nvCxnSpPr>
      <xdr:spPr>
        <a:xfrm>
          <a:off x="7861300" y="12928712"/>
          <a:ext cx="889000" cy="1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60114</xdr:rowOff>
    </xdr:from>
    <xdr:to>
      <xdr:col>46</xdr:col>
      <xdr:colOff>38100</xdr:colOff>
      <xdr:row>78</xdr:row>
      <xdr:rowOff>161714</xdr:rowOff>
    </xdr:to>
    <xdr:sp macro="" textlink="">
      <xdr:nvSpPr>
        <xdr:cNvPr id="414" name="フローチャート: 判断 413"/>
        <xdr:cNvSpPr/>
      </xdr:nvSpPr>
      <xdr:spPr>
        <a:xfrm>
          <a:off x="8699500" y="1343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152841</xdr:rowOff>
    </xdr:from>
    <xdr:ext cx="534377" cy="259045"/>
    <xdr:sp macro="" textlink="">
      <xdr:nvSpPr>
        <xdr:cNvPr id="415" name="テキスト ボックス 414"/>
        <xdr:cNvSpPr txBox="1"/>
      </xdr:nvSpPr>
      <xdr:spPr>
        <a:xfrm>
          <a:off x="8483111" y="135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25874</xdr:rowOff>
    </xdr:from>
    <xdr:to>
      <xdr:col>41</xdr:col>
      <xdr:colOff>50800</xdr:colOff>
      <xdr:row>75</xdr:row>
      <xdr:rowOff>69962</xdr:rowOff>
    </xdr:to>
    <xdr:cxnSp macro="">
      <xdr:nvCxnSpPr>
        <xdr:cNvPr id="416" name="直線コネクタ 415"/>
        <xdr:cNvCxnSpPr/>
      </xdr:nvCxnSpPr>
      <xdr:spPr>
        <a:xfrm>
          <a:off x="6972300" y="12027374"/>
          <a:ext cx="889000" cy="9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60899</xdr:rowOff>
    </xdr:from>
    <xdr:to>
      <xdr:col>41</xdr:col>
      <xdr:colOff>101600</xdr:colOff>
      <xdr:row>78</xdr:row>
      <xdr:rowOff>162499</xdr:rowOff>
    </xdr:to>
    <xdr:sp macro="" textlink="">
      <xdr:nvSpPr>
        <xdr:cNvPr id="417" name="フローチャート: 判断 416"/>
        <xdr:cNvSpPr/>
      </xdr:nvSpPr>
      <xdr:spPr>
        <a:xfrm>
          <a:off x="7810500" y="1343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153626</xdr:rowOff>
    </xdr:from>
    <xdr:ext cx="534377" cy="259045"/>
    <xdr:sp macro="" textlink="">
      <xdr:nvSpPr>
        <xdr:cNvPr id="418" name="テキスト ボックス 417"/>
        <xdr:cNvSpPr txBox="1"/>
      </xdr:nvSpPr>
      <xdr:spPr>
        <a:xfrm>
          <a:off x="7594111" y="135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56806</xdr:rowOff>
    </xdr:from>
    <xdr:to>
      <xdr:col>36</xdr:col>
      <xdr:colOff>165100</xdr:colOff>
      <xdr:row>78</xdr:row>
      <xdr:rowOff>158406</xdr:rowOff>
    </xdr:to>
    <xdr:sp macro="" textlink="">
      <xdr:nvSpPr>
        <xdr:cNvPr id="419" name="フローチャート: 判断 418"/>
        <xdr:cNvSpPr/>
      </xdr:nvSpPr>
      <xdr:spPr>
        <a:xfrm>
          <a:off x="69215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149533</xdr:rowOff>
    </xdr:from>
    <xdr:ext cx="534377" cy="259045"/>
    <xdr:sp macro="" textlink="">
      <xdr:nvSpPr>
        <xdr:cNvPr id="420" name="テキスト ボックス 419"/>
        <xdr:cNvSpPr txBox="1"/>
      </xdr:nvSpPr>
      <xdr:spPr>
        <a:xfrm>
          <a:off x="6705111" y="135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96397</xdr:rowOff>
    </xdr:from>
    <xdr:to>
      <xdr:col>55</xdr:col>
      <xdr:colOff>50800</xdr:colOff>
      <xdr:row>77</xdr:row>
      <xdr:rowOff>26547</xdr:rowOff>
    </xdr:to>
    <xdr:sp macro="" textlink="">
      <xdr:nvSpPr>
        <xdr:cNvPr id="426" name="楕円 425"/>
        <xdr:cNvSpPr/>
      </xdr:nvSpPr>
      <xdr:spPr>
        <a:xfrm>
          <a:off x="10426700" y="131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49424</xdr:rowOff>
    </xdr:from>
    <xdr:ext cx="599010" cy="259045"/>
    <xdr:sp macro="" textlink="">
      <xdr:nvSpPr>
        <xdr:cNvPr id="427" name="普通建設事業費 （ うち新規整備　）該当値テキスト"/>
        <xdr:cNvSpPr txBox="1"/>
      </xdr:nvSpPr>
      <xdr:spPr>
        <a:xfrm>
          <a:off x="10528300" y="1307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67131</xdr:rowOff>
    </xdr:from>
    <xdr:to>
      <xdr:col>50</xdr:col>
      <xdr:colOff>165100</xdr:colOff>
      <xdr:row>76</xdr:row>
      <xdr:rowOff>168731</xdr:rowOff>
    </xdr:to>
    <xdr:sp macro="" textlink="">
      <xdr:nvSpPr>
        <xdr:cNvPr id="428" name="楕円 427"/>
        <xdr:cNvSpPr/>
      </xdr:nvSpPr>
      <xdr:spPr>
        <a:xfrm>
          <a:off x="9588500" y="130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13808</xdr:rowOff>
    </xdr:from>
    <xdr:ext cx="599010" cy="259045"/>
    <xdr:sp macro="" textlink="">
      <xdr:nvSpPr>
        <xdr:cNvPr id="429" name="テキスト ボックス 428"/>
        <xdr:cNvSpPr txBox="1"/>
      </xdr:nvSpPr>
      <xdr:spPr>
        <a:xfrm>
          <a:off x="9339795" y="1287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33116</xdr:rowOff>
    </xdr:from>
    <xdr:to>
      <xdr:col>46</xdr:col>
      <xdr:colOff>38100</xdr:colOff>
      <xdr:row>76</xdr:row>
      <xdr:rowOff>134716</xdr:rowOff>
    </xdr:to>
    <xdr:sp macro="" textlink="">
      <xdr:nvSpPr>
        <xdr:cNvPr id="430" name="楕円 429"/>
        <xdr:cNvSpPr/>
      </xdr:nvSpPr>
      <xdr:spPr>
        <a:xfrm>
          <a:off x="8699500" y="130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151242</xdr:rowOff>
    </xdr:from>
    <xdr:ext cx="599010" cy="259045"/>
    <xdr:sp macro="" textlink="">
      <xdr:nvSpPr>
        <xdr:cNvPr id="431" name="テキスト ボックス 430"/>
        <xdr:cNvSpPr txBox="1"/>
      </xdr:nvSpPr>
      <xdr:spPr>
        <a:xfrm>
          <a:off x="8450795" y="128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19162</xdr:rowOff>
    </xdr:from>
    <xdr:to>
      <xdr:col>41</xdr:col>
      <xdr:colOff>101600</xdr:colOff>
      <xdr:row>75</xdr:row>
      <xdr:rowOff>120762</xdr:rowOff>
    </xdr:to>
    <xdr:sp macro="" textlink="">
      <xdr:nvSpPr>
        <xdr:cNvPr id="432" name="楕円 431"/>
        <xdr:cNvSpPr/>
      </xdr:nvSpPr>
      <xdr:spPr>
        <a:xfrm>
          <a:off x="7810500" y="128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137289</xdr:rowOff>
    </xdr:from>
    <xdr:ext cx="599010" cy="259045"/>
    <xdr:sp macro="" textlink="">
      <xdr:nvSpPr>
        <xdr:cNvPr id="433" name="テキスト ボックス 432"/>
        <xdr:cNvSpPr txBox="1"/>
      </xdr:nvSpPr>
      <xdr:spPr>
        <a:xfrm>
          <a:off x="7561795" y="126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146524</xdr:rowOff>
    </xdr:from>
    <xdr:to>
      <xdr:col>36</xdr:col>
      <xdr:colOff>165100</xdr:colOff>
      <xdr:row>70</xdr:row>
      <xdr:rowOff>76674</xdr:rowOff>
    </xdr:to>
    <xdr:sp macro="" textlink="">
      <xdr:nvSpPr>
        <xdr:cNvPr id="434" name="楕円 433"/>
        <xdr:cNvSpPr/>
      </xdr:nvSpPr>
      <xdr:spPr>
        <a:xfrm>
          <a:off x="6921500" y="119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68</xdr:row>
      <xdr:rowOff>93201</xdr:rowOff>
    </xdr:from>
    <xdr:ext cx="690189" cy="259045"/>
    <xdr:sp macro="" textlink="">
      <xdr:nvSpPr>
        <xdr:cNvPr id="435" name="テキスト ボックス 434"/>
        <xdr:cNvSpPr txBox="1"/>
      </xdr:nvSpPr>
      <xdr:spPr>
        <a:xfrm>
          <a:off x="6627205" y="11751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59" name="直線コネクタ 458"/>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0"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1" name="直線コネクタ 460"/>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2"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3" name="直線コネクタ 462"/>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145597</xdr:rowOff>
    </xdr:from>
    <xdr:to>
      <xdr:col>55</xdr:col>
      <xdr:colOff>0</xdr:colOff>
      <xdr:row>96</xdr:row>
      <xdr:rowOff>161479</xdr:rowOff>
    </xdr:to>
    <xdr:cxnSp macro="">
      <xdr:nvCxnSpPr>
        <xdr:cNvPr id="464" name="直線コネクタ 463"/>
        <xdr:cNvCxnSpPr/>
      </xdr:nvCxnSpPr>
      <xdr:spPr>
        <a:xfrm>
          <a:off x="9639300" y="16604797"/>
          <a:ext cx="838200" cy="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5" name="普通建設事業費 （ うち更新整備　）平均値テキスト"/>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66" name="フローチャート: 判断 465"/>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145597</xdr:rowOff>
    </xdr:from>
    <xdr:to>
      <xdr:col>50</xdr:col>
      <xdr:colOff>114300</xdr:colOff>
      <xdr:row>97</xdr:row>
      <xdr:rowOff>70038</xdr:rowOff>
    </xdr:to>
    <xdr:cxnSp macro="">
      <xdr:nvCxnSpPr>
        <xdr:cNvPr id="467" name="直線コネクタ 466"/>
        <xdr:cNvCxnSpPr/>
      </xdr:nvCxnSpPr>
      <xdr:spPr>
        <a:xfrm flipV="1">
          <a:off x="8750300" y="16604797"/>
          <a:ext cx="889000" cy="9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68" name="フローチャート: 判断 467"/>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69" name="テキスト ボックス 468"/>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70038</xdr:rowOff>
    </xdr:from>
    <xdr:to>
      <xdr:col>45</xdr:col>
      <xdr:colOff>177800</xdr:colOff>
      <xdr:row>97</xdr:row>
      <xdr:rowOff>102293</xdr:rowOff>
    </xdr:to>
    <xdr:cxnSp macro="">
      <xdr:nvCxnSpPr>
        <xdr:cNvPr id="470" name="直線コネクタ 469"/>
        <xdr:cNvCxnSpPr/>
      </xdr:nvCxnSpPr>
      <xdr:spPr>
        <a:xfrm flipV="1">
          <a:off x="7861300" y="16700688"/>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1" name="フローチャート: 判断 470"/>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2" name="テキスト ボックス 471"/>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102293</xdr:rowOff>
    </xdr:from>
    <xdr:to>
      <xdr:col>41</xdr:col>
      <xdr:colOff>50800</xdr:colOff>
      <xdr:row>97</xdr:row>
      <xdr:rowOff>153888</xdr:rowOff>
    </xdr:to>
    <xdr:cxnSp macro="">
      <xdr:nvCxnSpPr>
        <xdr:cNvPr id="473" name="直線コネクタ 472"/>
        <xdr:cNvCxnSpPr/>
      </xdr:nvCxnSpPr>
      <xdr:spPr>
        <a:xfrm flipV="1">
          <a:off x="6972300" y="16732943"/>
          <a:ext cx="889000" cy="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4" name="フローチャート: 判断 473"/>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5" name="テキスト ボックス 474"/>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76" name="フローチャート: 判断 475"/>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77" name="テキスト ボックス 476"/>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110679</xdr:rowOff>
    </xdr:from>
    <xdr:to>
      <xdr:col>55</xdr:col>
      <xdr:colOff>50800</xdr:colOff>
      <xdr:row>97</xdr:row>
      <xdr:rowOff>40829</xdr:rowOff>
    </xdr:to>
    <xdr:sp macro="" textlink="">
      <xdr:nvSpPr>
        <xdr:cNvPr id="483" name="楕円 482"/>
        <xdr:cNvSpPr/>
      </xdr:nvSpPr>
      <xdr:spPr>
        <a:xfrm>
          <a:off x="10426700" y="165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89106</xdr:rowOff>
    </xdr:from>
    <xdr:ext cx="534377" cy="259045"/>
    <xdr:sp macro="" textlink="">
      <xdr:nvSpPr>
        <xdr:cNvPr id="484" name="普通建設事業費 （ うち更新整備　）該当値テキスト"/>
        <xdr:cNvSpPr txBox="1"/>
      </xdr:nvSpPr>
      <xdr:spPr>
        <a:xfrm>
          <a:off x="10528300" y="1654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94797</xdr:rowOff>
    </xdr:from>
    <xdr:to>
      <xdr:col>50</xdr:col>
      <xdr:colOff>165100</xdr:colOff>
      <xdr:row>97</xdr:row>
      <xdr:rowOff>24947</xdr:rowOff>
    </xdr:to>
    <xdr:sp macro="" textlink="">
      <xdr:nvSpPr>
        <xdr:cNvPr id="485" name="楕円 484"/>
        <xdr:cNvSpPr/>
      </xdr:nvSpPr>
      <xdr:spPr>
        <a:xfrm>
          <a:off x="9588500" y="1655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16074</xdr:rowOff>
    </xdr:from>
    <xdr:ext cx="534377" cy="259045"/>
    <xdr:sp macro="" textlink="">
      <xdr:nvSpPr>
        <xdr:cNvPr id="486" name="テキスト ボックス 485"/>
        <xdr:cNvSpPr txBox="1"/>
      </xdr:nvSpPr>
      <xdr:spPr>
        <a:xfrm>
          <a:off x="9372111" y="166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19238</xdr:rowOff>
    </xdr:from>
    <xdr:to>
      <xdr:col>46</xdr:col>
      <xdr:colOff>38100</xdr:colOff>
      <xdr:row>97</xdr:row>
      <xdr:rowOff>120838</xdr:rowOff>
    </xdr:to>
    <xdr:sp macro="" textlink="">
      <xdr:nvSpPr>
        <xdr:cNvPr id="487" name="楕円 486"/>
        <xdr:cNvSpPr/>
      </xdr:nvSpPr>
      <xdr:spPr>
        <a:xfrm>
          <a:off x="8699500" y="166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111965</xdr:rowOff>
    </xdr:from>
    <xdr:ext cx="534377" cy="259045"/>
    <xdr:sp macro="" textlink="">
      <xdr:nvSpPr>
        <xdr:cNvPr id="488" name="テキスト ボックス 487"/>
        <xdr:cNvSpPr txBox="1"/>
      </xdr:nvSpPr>
      <xdr:spPr>
        <a:xfrm>
          <a:off x="8483111" y="167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51493</xdr:rowOff>
    </xdr:from>
    <xdr:to>
      <xdr:col>41</xdr:col>
      <xdr:colOff>101600</xdr:colOff>
      <xdr:row>97</xdr:row>
      <xdr:rowOff>153093</xdr:rowOff>
    </xdr:to>
    <xdr:sp macro="" textlink="">
      <xdr:nvSpPr>
        <xdr:cNvPr id="489" name="楕円 488"/>
        <xdr:cNvSpPr/>
      </xdr:nvSpPr>
      <xdr:spPr>
        <a:xfrm>
          <a:off x="7810500" y="166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144220</xdr:rowOff>
    </xdr:from>
    <xdr:ext cx="534377" cy="259045"/>
    <xdr:sp macro="" textlink="">
      <xdr:nvSpPr>
        <xdr:cNvPr id="490" name="テキスト ボックス 489"/>
        <xdr:cNvSpPr txBox="1"/>
      </xdr:nvSpPr>
      <xdr:spPr>
        <a:xfrm>
          <a:off x="7594111" y="1677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103088</xdr:rowOff>
    </xdr:from>
    <xdr:to>
      <xdr:col>36</xdr:col>
      <xdr:colOff>165100</xdr:colOff>
      <xdr:row>98</xdr:row>
      <xdr:rowOff>33238</xdr:rowOff>
    </xdr:to>
    <xdr:sp macro="" textlink="">
      <xdr:nvSpPr>
        <xdr:cNvPr id="491" name="楕円 490"/>
        <xdr:cNvSpPr/>
      </xdr:nvSpPr>
      <xdr:spPr>
        <a:xfrm>
          <a:off x="6921500" y="167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24365</xdr:rowOff>
    </xdr:from>
    <xdr:ext cx="534377" cy="259045"/>
    <xdr:sp macro="" textlink="">
      <xdr:nvSpPr>
        <xdr:cNvPr id="492" name="テキスト ボックス 491"/>
        <xdr:cNvSpPr txBox="1"/>
      </xdr:nvSpPr>
      <xdr:spPr>
        <a:xfrm>
          <a:off x="6705111" y="168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6" name="テキスト ボックス 505"/>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4" name="テキスト ボックス 513"/>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16" name="直線コネクタ 515"/>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17"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19"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0" name="直線コネクタ 519"/>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61425</xdr:rowOff>
    </xdr:from>
    <xdr:to>
      <xdr:col>85</xdr:col>
      <xdr:colOff>127000</xdr:colOff>
      <xdr:row>30</xdr:row>
      <xdr:rowOff>81418</xdr:rowOff>
    </xdr:to>
    <xdr:cxnSp macro="">
      <xdr:nvCxnSpPr>
        <xdr:cNvPr id="521" name="直線コネクタ 520"/>
        <xdr:cNvCxnSpPr/>
      </xdr:nvCxnSpPr>
      <xdr:spPr>
        <a:xfrm flipV="1">
          <a:off x="15481300" y="5204925"/>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2" name="災害復旧事業費平均値テキスト"/>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3" name="フローチャート: 判断 522"/>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81418</xdr:rowOff>
    </xdr:from>
    <xdr:to>
      <xdr:col>81</xdr:col>
      <xdr:colOff>50800</xdr:colOff>
      <xdr:row>34</xdr:row>
      <xdr:rowOff>135610</xdr:rowOff>
    </xdr:to>
    <xdr:cxnSp macro="">
      <xdr:nvCxnSpPr>
        <xdr:cNvPr id="524" name="直線コネクタ 523"/>
        <xdr:cNvCxnSpPr/>
      </xdr:nvCxnSpPr>
      <xdr:spPr>
        <a:xfrm flipV="1">
          <a:off x="14592300" y="5224918"/>
          <a:ext cx="889000" cy="7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5" name="フローチャート: 判断 524"/>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55175</xdr:rowOff>
    </xdr:from>
    <xdr:ext cx="534377" cy="259045"/>
    <xdr:sp macro="" textlink="">
      <xdr:nvSpPr>
        <xdr:cNvPr id="526" name="テキスト ボックス 525"/>
        <xdr:cNvSpPr txBox="1"/>
      </xdr:nvSpPr>
      <xdr:spPr>
        <a:xfrm>
          <a:off x="15214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165221</xdr:rowOff>
    </xdr:from>
    <xdr:to>
      <xdr:col>76</xdr:col>
      <xdr:colOff>114300</xdr:colOff>
      <xdr:row>34</xdr:row>
      <xdr:rowOff>135610</xdr:rowOff>
    </xdr:to>
    <xdr:cxnSp macro="">
      <xdr:nvCxnSpPr>
        <xdr:cNvPr id="527" name="直線コネクタ 526"/>
        <xdr:cNvCxnSpPr/>
      </xdr:nvCxnSpPr>
      <xdr:spPr>
        <a:xfrm>
          <a:off x="13703300" y="5823071"/>
          <a:ext cx="889000" cy="1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28" name="フローチャート: 判断 527"/>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29" name="テキスト ボックス 528"/>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165221</xdr:rowOff>
    </xdr:from>
    <xdr:to>
      <xdr:col>71</xdr:col>
      <xdr:colOff>177800</xdr:colOff>
      <xdr:row>37</xdr:row>
      <xdr:rowOff>26705</xdr:rowOff>
    </xdr:to>
    <xdr:cxnSp macro="">
      <xdr:nvCxnSpPr>
        <xdr:cNvPr id="530" name="直線コネクタ 529"/>
        <xdr:cNvCxnSpPr/>
      </xdr:nvCxnSpPr>
      <xdr:spPr>
        <a:xfrm flipV="1">
          <a:off x="12814300" y="5823071"/>
          <a:ext cx="889000" cy="5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1" name="フローチャート: 判断 530"/>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57032</xdr:rowOff>
    </xdr:from>
    <xdr:ext cx="534377" cy="259045"/>
    <xdr:sp macro="" textlink="">
      <xdr:nvSpPr>
        <xdr:cNvPr id="532" name="テキスト ボックス 531"/>
        <xdr:cNvSpPr txBox="1"/>
      </xdr:nvSpPr>
      <xdr:spPr>
        <a:xfrm>
          <a:off x="13436111" y="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3" name="フローチャート: 判断 532"/>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67723</xdr:rowOff>
    </xdr:from>
    <xdr:ext cx="469744" cy="259045"/>
    <xdr:sp macro="" textlink="">
      <xdr:nvSpPr>
        <xdr:cNvPr id="534" name="テキスト ボックス 533"/>
        <xdr:cNvSpPr txBox="1"/>
      </xdr:nvSpPr>
      <xdr:spPr>
        <a:xfrm>
          <a:off x="12579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10625</xdr:rowOff>
    </xdr:from>
    <xdr:to>
      <xdr:col>85</xdr:col>
      <xdr:colOff>177800</xdr:colOff>
      <xdr:row>30</xdr:row>
      <xdr:rowOff>112225</xdr:rowOff>
    </xdr:to>
    <xdr:sp macro="" textlink="">
      <xdr:nvSpPr>
        <xdr:cNvPr id="540" name="楕円 539"/>
        <xdr:cNvSpPr/>
      </xdr:nvSpPr>
      <xdr:spPr>
        <a:xfrm>
          <a:off x="16268700" y="51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135102</xdr:rowOff>
    </xdr:from>
    <xdr:ext cx="599010" cy="259045"/>
    <xdr:sp macro="" textlink="">
      <xdr:nvSpPr>
        <xdr:cNvPr id="541" name="災害復旧事業費該当値テキスト"/>
        <xdr:cNvSpPr txBox="1"/>
      </xdr:nvSpPr>
      <xdr:spPr>
        <a:xfrm>
          <a:off x="16370300" y="510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30618</xdr:rowOff>
    </xdr:from>
    <xdr:to>
      <xdr:col>81</xdr:col>
      <xdr:colOff>101600</xdr:colOff>
      <xdr:row>30</xdr:row>
      <xdr:rowOff>132218</xdr:rowOff>
    </xdr:to>
    <xdr:sp macro="" textlink="">
      <xdr:nvSpPr>
        <xdr:cNvPr id="542" name="楕円 541"/>
        <xdr:cNvSpPr/>
      </xdr:nvSpPr>
      <xdr:spPr>
        <a:xfrm>
          <a:off x="15430500" y="5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148745</xdr:rowOff>
    </xdr:from>
    <xdr:ext cx="599010" cy="259045"/>
    <xdr:sp macro="" textlink="">
      <xdr:nvSpPr>
        <xdr:cNvPr id="543" name="テキスト ボックス 542"/>
        <xdr:cNvSpPr txBox="1"/>
      </xdr:nvSpPr>
      <xdr:spPr>
        <a:xfrm>
          <a:off x="15181795" y="494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84810</xdr:rowOff>
    </xdr:from>
    <xdr:to>
      <xdr:col>76</xdr:col>
      <xdr:colOff>165100</xdr:colOff>
      <xdr:row>35</xdr:row>
      <xdr:rowOff>14960</xdr:rowOff>
    </xdr:to>
    <xdr:sp macro="" textlink="">
      <xdr:nvSpPr>
        <xdr:cNvPr id="544" name="楕円 543"/>
        <xdr:cNvSpPr/>
      </xdr:nvSpPr>
      <xdr:spPr>
        <a:xfrm>
          <a:off x="14541500" y="59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31487</xdr:rowOff>
    </xdr:from>
    <xdr:ext cx="599010" cy="259045"/>
    <xdr:sp macro="" textlink="">
      <xdr:nvSpPr>
        <xdr:cNvPr id="545" name="テキスト ボックス 544"/>
        <xdr:cNvSpPr txBox="1"/>
      </xdr:nvSpPr>
      <xdr:spPr>
        <a:xfrm>
          <a:off x="14292795" y="56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114421</xdr:rowOff>
    </xdr:from>
    <xdr:to>
      <xdr:col>72</xdr:col>
      <xdr:colOff>38100</xdr:colOff>
      <xdr:row>34</xdr:row>
      <xdr:rowOff>44571</xdr:rowOff>
    </xdr:to>
    <xdr:sp macro="" textlink="">
      <xdr:nvSpPr>
        <xdr:cNvPr id="546" name="楕円 545"/>
        <xdr:cNvSpPr/>
      </xdr:nvSpPr>
      <xdr:spPr>
        <a:xfrm>
          <a:off x="13652500" y="57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61098</xdr:rowOff>
    </xdr:from>
    <xdr:ext cx="599010" cy="259045"/>
    <xdr:sp macro="" textlink="">
      <xdr:nvSpPr>
        <xdr:cNvPr id="547" name="テキスト ボックス 546"/>
        <xdr:cNvSpPr txBox="1"/>
      </xdr:nvSpPr>
      <xdr:spPr>
        <a:xfrm>
          <a:off x="13403795" y="55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147355</xdr:rowOff>
    </xdr:from>
    <xdr:to>
      <xdr:col>67</xdr:col>
      <xdr:colOff>101600</xdr:colOff>
      <xdr:row>37</xdr:row>
      <xdr:rowOff>77505</xdr:rowOff>
    </xdr:to>
    <xdr:sp macro="" textlink="">
      <xdr:nvSpPr>
        <xdr:cNvPr id="548" name="楕円 547"/>
        <xdr:cNvSpPr/>
      </xdr:nvSpPr>
      <xdr:spPr>
        <a:xfrm>
          <a:off x="12763500" y="63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94032</xdr:rowOff>
    </xdr:from>
    <xdr:ext cx="599010" cy="259045"/>
    <xdr:sp macro="" textlink="">
      <xdr:nvSpPr>
        <xdr:cNvPr id="549" name="テキスト ボックス 548"/>
        <xdr:cNvSpPr txBox="1"/>
      </xdr:nvSpPr>
      <xdr:spPr>
        <a:xfrm>
          <a:off x="12514795" y="609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2" name="直線コネクタ 621"/>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3"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4" name="直線コネクタ 623"/>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5"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26" name="直線コネクタ 625"/>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20882</xdr:rowOff>
    </xdr:from>
    <xdr:to>
      <xdr:col>85</xdr:col>
      <xdr:colOff>127000</xdr:colOff>
      <xdr:row>75</xdr:row>
      <xdr:rowOff>123843</xdr:rowOff>
    </xdr:to>
    <xdr:cxnSp macro="">
      <xdr:nvCxnSpPr>
        <xdr:cNvPr id="627" name="直線コネクタ 626"/>
        <xdr:cNvCxnSpPr/>
      </xdr:nvCxnSpPr>
      <xdr:spPr>
        <a:xfrm flipV="1">
          <a:off x="15481300" y="12879632"/>
          <a:ext cx="838200" cy="1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28" name="公債費平均値テキスト"/>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29" name="フローチャート: 判断 628"/>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123843</xdr:rowOff>
    </xdr:from>
    <xdr:to>
      <xdr:col>81</xdr:col>
      <xdr:colOff>50800</xdr:colOff>
      <xdr:row>76</xdr:row>
      <xdr:rowOff>46149</xdr:rowOff>
    </xdr:to>
    <xdr:cxnSp macro="">
      <xdr:nvCxnSpPr>
        <xdr:cNvPr id="630" name="直線コネクタ 629"/>
        <xdr:cNvCxnSpPr/>
      </xdr:nvCxnSpPr>
      <xdr:spPr>
        <a:xfrm flipV="1">
          <a:off x="14592300" y="12982593"/>
          <a:ext cx="889000" cy="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1" name="フローチャート: 判断 630"/>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2" name="テキスト ボックス 631"/>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46149</xdr:rowOff>
    </xdr:from>
    <xdr:to>
      <xdr:col>76</xdr:col>
      <xdr:colOff>114300</xdr:colOff>
      <xdr:row>76</xdr:row>
      <xdr:rowOff>92951</xdr:rowOff>
    </xdr:to>
    <xdr:cxnSp macro="">
      <xdr:nvCxnSpPr>
        <xdr:cNvPr id="633" name="直線コネクタ 632"/>
        <xdr:cNvCxnSpPr/>
      </xdr:nvCxnSpPr>
      <xdr:spPr>
        <a:xfrm flipV="1">
          <a:off x="13703300" y="13076349"/>
          <a:ext cx="889000" cy="4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4" name="フローチャート: 判断 633"/>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5" name="テキスト ボックス 634"/>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6731</xdr:rowOff>
    </xdr:from>
    <xdr:to>
      <xdr:col>71</xdr:col>
      <xdr:colOff>177800</xdr:colOff>
      <xdr:row>76</xdr:row>
      <xdr:rowOff>92951</xdr:rowOff>
    </xdr:to>
    <xdr:cxnSp macro="">
      <xdr:nvCxnSpPr>
        <xdr:cNvPr id="636" name="直線コネクタ 635"/>
        <xdr:cNvCxnSpPr/>
      </xdr:nvCxnSpPr>
      <xdr:spPr>
        <a:xfrm>
          <a:off x="12814300" y="13036931"/>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37" name="フローチャート: 判断 636"/>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38" name="テキスト ボックス 637"/>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39" name="フローチャート: 判断 638"/>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0" name="テキスト ボックス 639"/>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141532</xdr:rowOff>
    </xdr:from>
    <xdr:to>
      <xdr:col>85</xdr:col>
      <xdr:colOff>177800</xdr:colOff>
      <xdr:row>75</xdr:row>
      <xdr:rowOff>71682</xdr:rowOff>
    </xdr:to>
    <xdr:sp macro="" textlink="">
      <xdr:nvSpPr>
        <xdr:cNvPr id="646" name="楕円 645"/>
        <xdr:cNvSpPr/>
      </xdr:nvSpPr>
      <xdr:spPr>
        <a:xfrm>
          <a:off x="16268700" y="128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164409</xdr:rowOff>
    </xdr:from>
    <xdr:ext cx="534377" cy="259045"/>
    <xdr:sp macro="" textlink="">
      <xdr:nvSpPr>
        <xdr:cNvPr id="647" name="公債費該当値テキスト"/>
        <xdr:cNvSpPr txBox="1"/>
      </xdr:nvSpPr>
      <xdr:spPr>
        <a:xfrm>
          <a:off x="16370300" y="1268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73043</xdr:rowOff>
    </xdr:from>
    <xdr:to>
      <xdr:col>81</xdr:col>
      <xdr:colOff>101600</xdr:colOff>
      <xdr:row>76</xdr:row>
      <xdr:rowOff>3194</xdr:rowOff>
    </xdr:to>
    <xdr:sp macro="" textlink="">
      <xdr:nvSpPr>
        <xdr:cNvPr id="648" name="楕円 647"/>
        <xdr:cNvSpPr/>
      </xdr:nvSpPr>
      <xdr:spPr>
        <a:xfrm>
          <a:off x="15430500" y="12931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165769</xdr:rowOff>
    </xdr:from>
    <xdr:ext cx="534377" cy="259045"/>
    <xdr:sp macro="" textlink="">
      <xdr:nvSpPr>
        <xdr:cNvPr id="649" name="テキスト ボックス 648"/>
        <xdr:cNvSpPr txBox="1"/>
      </xdr:nvSpPr>
      <xdr:spPr>
        <a:xfrm>
          <a:off x="15214111" y="130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166799</xdr:rowOff>
    </xdr:from>
    <xdr:to>
      <xdr:col>76</xdr:col>
      <xdr:colOff>165100</xdr:colOff>
      <xdr:row>76</xdr:row>
      <xdr:rowOff>96949</xdr:rowOff>
    </xdr:to>
    <xdr:sp macro="" textlink="">
      <xdr:nvSpPr>
        <xdr:cNvPr id="650" name="楕円 649"/>
        <xdr:cNvSpPr/>
      </xdr:nvSpPr>
      <xdr:spPr>
        <a:xfrm>
          <a:off x="14541500" y="130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88076</xdr:rowOff>
    </xdr:from>
    <xdr:ext cx="534377" cy="259045"/>
    <xdr:sp macro="" textlink="">
      <xdr:nvSpPr>
        <xdr:cNvPr id="651" name="テキスト ボックス 650"/>
        <xdr:cNvSpPr txBox="1"/>
      </xdr:nvSpPr>
      <xdr:spPr>
        <a:xfrm>
          <a:off x="14325111" y="1311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42151</xdr:rowOff>
    </xdr:from>
    <xdr:to>
      <xdr:col>72</xdr:col>
      <xdr:colOff>38100</xdr:colOff>
      <xdr:row>76</xdr:row>
      <xdr:rowOff>143751</xdr:rowOff>
    </xdr:to>
    <xdr:sp macro="" textlink="">
      <xdr:nvSpPr>
        <xdr:cNvPr id="652" name="楕円 651"/>
        <xdr:cNvSpPr/>
      </xdr:nvSpPr>
      <xdr:spPr>
        <a:xfrm>
          <a:off x="13652500" y="130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134878</xdr:rowOff>
    </xdr:from>
    <xdr:ext cx="534377" cy="259045"/>
    <xdr:sp macro="" textlink="">
      <xdr:nvSpPr>
        <xdr:cNvPr id="653" name="テキスト ボックス 652"/>
        <xdr:cNvSpPr txBox="1"/>
      </xdr:nvSpPr>
      <xdr:spPr>
        <a:xfrm>
          <a:off x="13436111" y="131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127381</xdr:rowOff>
    </xdr:from>
    <xdr:to>
      <xdr:col>67</xdr:col>
      <xdr:colOff>101600</xdr:colOff>
      <xdr:row>76</xdr:row>
      <xdr:rowOff>57531</xdr:rowOff>
    </xdr:to>
    <xdr:sp macro="" textlink="">
      <xdr:nvSpPr>
        <xdr:cNvPr id="654" name="楕円 653"/>
        <xdr:cNvSpPr/>
      </xdr:nvSpPr>
      <xdr:spPr>
        <a:xfrm>
          <a:off x="12763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48658</xdr:rowOff>
    </xdr:from>
    <xdr:ext cx="534377" cy="259045"/>
    <xdr:sp macro="" textlink="">
      <xdr:nvSpPr>
        <xdr:cNvPr id="655" name="テキスト ボックス 654"/>
        <xdr:cNvSpPr txBox="1"/>
      </xdr:nvSpPr>
      <xdr:spPr>
        <a:xfrm>
          <a:off x="12547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64898</xdr:rowOff>
    </xdr:from>
    <xdr:to>
      <xdr:col>85</xdr:col>
      <xdr:colOff>126364</xdr:colOff>
      <xdr:row>99</xdr:row>
      <xdr:rowOff>24932</xdr:rowOff>
    </xdr:to>
    <xdr:cxnSp macro="">
      <xdr:nvCxnSpPr>
        <xdr:cNvPr id="679" name="直線コネクタ 678"/>
        <xdr:cNvCxnSpPr/>
      </xdr:nvCxnSpPr>
      <xdr:spPr>
        <a:xfrm flipV="1">
          <a:off x="16317595" y="16352648"/>
          <a:ext cx="1269" cy="64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28759</xdr:rowOff>
    </xdr:from>
    <xdr:ext cx="469744" cy="259045"/>
    <xdr:sp macro="" textlink="">
      <xdr:nvSpPr>
        <xdr:cNvPr id="680" name="積立金最小値テキスト"/>
        <xdr:cNvSpPr txBox="1"/>
      </xdr:nvSpPr>
      <xdr:spPr>
        <a:xfrm>
          <a:off x="16370300" y="1700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24932</xdr:rowOff>
    </xdr:from>
    <xdr:to>
      <xdr:col>86</xdr:col>
      <xdr:colOff>25400</xdr:colOff>
      <xdr:row>99</xdr:row>
      <xdr:rowOff>24932</xdr:rowOff>
    </xdr:to>
    <xdr:cxnSp macro="">
      <xdr:nvCxnSpPr>
        <xdr:cNvPr id="681" name="直線コネクタ 680"/>
        <xdr:cNvCxnSpPr/>
      </xdr:nvCxnSpPr>
      <xdr:spPr>
        <a:xfrm>
          <a:off x="16230600" y="1699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11575</xdr:rowOff>
    </xdr:from>
    <xdr:ext cx="599010" cy="259045"/>
    <xdr:sp macro="" textlink="">
      <xdr:nvSpPr>
        <xdr:cNvPr id="682" name="積立金最大値テキスト"/>
        <xdr:cNvSpPr txBox="1"/>
      </xdr:nvSpPr>
      <xdr:spPr>
        <a:xfrm>
          <a:off x="16370300" y="1612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64898</xdr:rowOff>
    </xdr:from>
    <xdr:to>
      <xdr:col>86</xdr:col>
      <xdr:colOff>25400</xdr:colOff>
      <xdr:row>95</xdr:row>
      <xdr:rowOff>64898</xdr:rowOff>
    </xdr:to>
    <xdr:cxnSp macro="">
      <xdr:nvCxnSpPr>
        <xdr:cNvPr id="683" name="直線コネクタ 682"/>
        <xdr:cNvCxnSpPr/>
      </xdr:nvCxnSpPr>
      <xdr:spPr>
        <a:xfrm>
          <a:off x="16230600" y="1635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64898</xdr:rowOff>
    </xdr:from>
    <xdr:to>
      <xdr:col>85</xdr:col>
      <xdr:colOff>127000</xdr:colOff>
      <xdr:row>95</xdr:row>
      <xdr:rowOff>71661</xdr:rowOff>
    </xdr:to>
    <xdr:cxnSp macro="">
      <xdr:nvCxnSpPr>
        <xdr:cNvPr id="684" name="直線コネクタ 683"/>
        <xdr:cNvCxnSpPr/>
      </xdr:nvCxnSpPr>
      <xdr:spPr>
        <a:xfrm flipV="1">
          <a:off x="15481300" y="16352648"/>
          <a:ext cx="8382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13081</xdr:rowOff>
    </xdr:from>
    <xdr:ext cx="534377" cy="259045"/>
    <xdr:sp macro="" textlink="">
      <xdr:nvSpPr>
        <xdr:cNvPr id="685" name="積立金平均値テキスト"/>
        <xdr:cNvSpPr txBox="1"/>
      </xdr:nvSpPr>
      <xdr:spPr>
        <a:xfrm>
          <a:off x="16370300" y="1681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34654</xdr:rowOff>
    </xdr:from>
    <xdr:to>
      <xdr:col>85</xdr:col>
      <xdr:colOff>177800</xdr:colOff>
      <xdr:row>98</xdr:row>
      <xdr:rowOff>136254</xdr:rowOff>
    </xdr:to>
    <xdr:sp macro="" textlink="">
      <xdr:nvSpPr>
        <xdr:cNvPr id="686" name="フローチャート: 判断 685"/>
        <xdr:cNvSpPr/>
      </xdr:nvSpPr>
      <xdr:spPr>
        <a:xfrm>
          <a:off x="16268700" y="1683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71661</xdr:rowOff>
    </xdr:from>
    <xdr:to>
      <xdr:col>81</xdr:col>
      <xdr:colOff>50800</xdr:colOff>
      <xdr:row>96</xdr:row>
      <xdr:rowOff>105327</xdr:rowOff>
    </xdr:to>
    <xdr:cxnSp macro="">
      <xdr:nvCxnSpPr>
        <xdr:cNvPr id="687" name="直線コネクタ 686"/>
        <xdr:cNvCxnSpPr/>
      </xdr:nvCxnSpPr>
      <xdr:spPr>
        <a:xfrm flipV="1">
          <a:off x="14592300" y="16359411"/>
          <a:ext cx="889000" cy="20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14422</xdr:rowOff>
    </xdr:from>
    <xdr:to>
      <xdr:col>81</xdr:col>
      <xdr:colOff>101600</xdr:colOff>
      <xdr:row>98</xdr:row>
      <xdr:rowOff>116022</xdr:rowOff>
    </xdr:to>
    <xdr:sp macro="" textlink="">
      <xdr:nvSpPr>
        <xdr:cNvPr id="688" name="フローチャート: 判断 687"/>
        <xdr:cNvSpPr/>
      </xdr:nvSpPr>
      <xdr:spPr>
        <a:xfrm>
          <a:off x="15430500" y="1681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107149</xdr:rowOff>
    </xdr:from>
    <xdr:ext cx="534377" cy="259045"/>
    <xdr:sp macro="" textlink="">
      <xdr:nvSpPr>
        <xdr:cNvPr id="689" name="テキスト ボックス 688"/>
        <xdr:cNvSpPr txBox="1"/>
      </xdr:nvSpPr>
      <xdr:spPr>
        <a:xfrm>
          <a:off x="15214111" y="169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105327</xdr:rowOff>
    </xdr:from>
    <xdr:to>
      <xdr:col>76</xdr:col>
      <xdr:colOff>114300</xdr:colOff>
      <xdr:row>97</xdr:row>
      <xdr:rowOff>132442</xdr:rowOff>
    </xdr:to>
    <xdr:cxnSp macro="">
      <xdr:nvCxnSpPr>
        <xdr:cNvPr id="690" name="直線コネクタ 689"/>
        <xdr:cNvCxnSpPr/>
      </xdr:nvCxnSpPr>
      <xdr:spPr>
        <a:xfrm flipV="1">
          <a:off x="13703300" y="16564527"/>
          <a:ext cx="889000" cy="1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164345</xdr:rowOff>
    </xdr:from>
    <xdr:to>
      <xdr:col>76</xdr:col>
      <xdr:colOff>165100</xdr:colOff>
      <xdr:row>98</xdr:row>
      <xdr:rowOff>94495</xdr:rowOff>
    </xdr:to>
    <xdr:sp macro="" textlink="">
      <xdr:nvSpPr>
        <xdr:cNvPr id="691" name="フローチャート: 判断 690"/>
        <xdr:cNvSpPr/>
      </xdr:nvSpPr>
      <xdr:spPr>
        <a:xfrm>
          <a:off x="14541500" y="167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85622</xdr:rowOff>
    </xdr:from>
    <xdr:ext cx="534377" cy="259045"/>
    <xdr:sp macro="" textlink="">
      <xdr:nvSpPr>
        <xdr:cNvPr id="692" name="テキスト ボックス 691"/>
        <xdr:cNvSpPr txBox="1"/>
      </xdr:nvSpPr>
      <xdr:spPr>
        <a:xfrm>
          <a:off x="14325111" y="168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39177</xdr:rowOff>
    </xdr:from>
    <xdr:to>
      <xdr:col>71</xdr:col>
      <xdr:colOff>177800</xdr:colOff>
      <xdr:row>97</xdr:row>
      <xdr:rowOff>132442</xdr:rowOff>
    </xdr:to>
    <xdr:cxnSp macro="">
      <xdr:nvCxnSpPr>
        <xdr:cNvPr id="693" name="直線コネクタ 692"/>
        <xdr:cNvCxnSpPr/>
      </xdr:nvCxnSpPr>
      <xdr:spPr>
        <a:xfrm>
          <a:off x="12814300" y="15469677"/>
          <a:ext cx="889000" cy="12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158578</xdr:rowOff>
    </xdr:from>
    <xdr:to>
      <xdr:col>72</xdr:col>
      <xdr:colOff>38100</xdr:colOff>
      <xdr:row>98</xdr:row>
      <xdr:rowOff>88728</xdr:rowOff>
    </xdr:to>
    <xdr:sp macro="" textlink="">
      <xdr:nvSpPr>
        <xdr:cNvPr id="694" name="フローチャート: 判断 693"/>
        <xdr:cNvSpPr/>
      </xdr:nvSpPr>
      <xdr:spPr>
        <a:xfrm>
          <a:off x="13652500" y="167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79855</xdr:rowOff>
    </xdr:from>
    <xdr:ext cx="534377" cy="259045"/>
    <xdr:sp macro="" textlink="">
      <xdr:nvSpPr>
        <xdr:cNvPr id="695" name="テキスト ボックス 694"/>
        <xdr:cNvSpPr txBox="1"/>
      </xdr:nvSpPr>
      <xdr:spPr>
        <a:xfrm>
          <a:off x="13436111" y="168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32531</xdr:rowOff>
    </xdr:from>
    <xdr:to>
      <xdr:col>67</xdr:col>
      <xdr:colOff>101600</xdr:colOff>
      <xdr:row>98</xdr:row>
      <xdr:rowOff>134131</xdr:rowOff>
    </xdr:to>
    <xdr:sp macro="" textlink="">
      <xdr:nvSpPr>
        <xdr:cNvPr id="696" name="フローチャート: 判断 695"/>
        <xdr:cNvSpPr/>
      </xdr:nvSpPr>
      <xdr:spPr>
        <a:xfrm>
          <a:off x="12763500" y="168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125258</xdr:rowOff>
    </xdr:from>
    <xdr:ext cx="534377" cy="259045"/>
    <xdr:sp macro="" textlink="">
      <xdr:nvSpPr>
        <xdr:cNvPr id="697" name="テキスト ボックス 696"/>
        <xdr:cNvSpPr txBox="1"/>
      </xdr:nvSpPr>
      <xdr:spPr>
        <a:xfrm>
          <a:off x="12547111" y="1692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14098</xdr:rowOff>
    </xdr:from>
    <xdr:to>
      <xdr:col>85</xdr:col>
      <xdr:colOff>177800</xdr:colOff>
      <xdr:row>95</xdr:row>
      <xdr:rowOff>115698</xdr:rowOff>
    </xdr:to>
    <xdr:sp macro="" textlink="">
      <xdr:nvSpPr>
        <xdr:cNvPr id="703" name="楕円 702"/>
        <xdr:cNvSpPr/>
      </xdr:nvSpPr>
      <xdr:spPr>
        <a:xfrm>
          <a:off x="16268700" y="163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138575</xdr:rowOff>
    </xdr:from>
    <xdr:ext cx="599010" cy="259045"/>
    <xdr:sp macro="" textlink="">
      <xdr:nvSpPr>
        <xdr:cNvPr id="704" name="積立金該当値テキスト"/>
        <xdr:cNvSpPr txBox="1"/>
      </xdr:nvSpPr>
      <xdr:spPr>
        <a:xfrm>
          <a:off x="16370300" y="1625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20861</xdr:rowOff>
    </xdr:from>
    <xdr:to>
      <xdr:col>81</xdr:col>
      <xdr:colOff>101600</xdr:colOff>
      <xdr:row>95</xdr:row>
      <xdr:rowOff>122461</xdr:rowOff>
    </xdr:to>
    <xdr:sp macro="" textlink="">
      <xdr:nvSpPr>
        <xdr:cNvPr id="705" name="楕円 704"/>
        <xdr:cNvSpPr/>
      </xdr:nvSpPr>
      <xdr:spPr>
        <a:xfrm>
          <a:off x="15430500" y="163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138988</xdr:rowOff>
    </xdr:from>
    <xdr:ext cx="599010" cy="259045"/>
    <xdr:sp macro="" textlink="">
      <xdr:nvSpPr>
        <xdr:cNvPr id="706" name="テキスト ボックス 705"/>
        <xdr:cNvSpPr txBox="1"/>
      </xdr:nvSpPr>
      <xdr:spPr>
        <a:xfrm>
          <a:off x="15181795" y="1608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54527</xdr:rowOff>
    </xdr:from>
    <xdr:to>
      <xdr:col>76</xdr:col>
      <xdr:colOff>165100</xdr:colOff>
      <xdr:row>96</xdr:row>
      <xdr:rowOff>156127</xdr:rowOff>
    </xdr:to>
    <xdr:sp macro="" textlink="">
      <xdr:nvSpPr>
        <xdr:cNvPr id="707" name="楕円 706"/>
        <xdr:cNvSpPr/>
      </xdr:nvSpPr>
      <xdr:spPr>
        <a:xfrm>
          <a:off x="14541500" y="165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1204</xdr:rowOff>
    </xdr:from>
    <xdr:ext cx="599010" cy="259045"/>
    <xdr:sp macro="" textlink="">
      <xdr:nvSpPr>
        <xdr:cNvPr id="708" name="テキスト ボックス 707"/>
        <xdr:cNvSpPr txBox="1"/>
      </xdr:nvSpPr>
      <xdr:spPr>
        <a:xfrm>
          <a:off x="14292795" y="1628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81642</xdr:rowOff>
    </xdr:from>
    <xdr:to>
      <xdr:col>72</xdr:col>
      <xdr:colOff>38100</xdr:colOff>
      <xdr:row>98</xdr:row>
      <xdr:rowOff>11792</xdr:rowOff>
    </xdr:to>
    <xdr:sp macro="" textlink="">
      <xdr:nvSpPr>
        <xdr:cNvPr id="709" name="楕円 708"/>
        <xdr:cNvSpPr/>
      </xdr:nvSpPr>
      <xdr:spPr>
        <a:xfrm>
          <a:off x="13652500" y="167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28319</xdr:rowOff>
    </xdr:from>
    <xdr:ext cx="534377" cy="259045"/>
    <xdr:sp macro="" textlink="">
      <xdr:nvSpPr>
        <xdr:cNvPr id="710" name="テキスト ボックス 709"/>
        <xdr:cNvSpPr txBox="1"/>
      </xdr:nvSpPr>
      <xdr:spPr>
        <a:xfrm>
          <a:off x="13436111" y="16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159827</xdr:rowOff>
    </xdr:from>
    <xdr:to>
      <xdr:col>67</xdr:col>
      <xdr:colOff>101600</xdr:colOff>
      <xdr:row>90</xdr:row>
      <xdr:rowOff>89977</xdr:rowOff>
    </xdr:to>
    <xdr:sp macro="" textlink="">
      <xdr:nvSpPr>
        <xdr:cNvPr id="711" name="楕円 710"/>
        <xdr:cNvSpPr/>
      </xdr:nvSpPr>
      <xdr:spPr>
        <a:xfrm>
          <a:off x="12763500" y="154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106504</xdr:rowOff>
    </xdr:from>
    <xdr:ext cx="599010" cy="259045"/>
    <xdr:sp macro="" textlink="">
      <xdr:nvSpPr>
        <xdr:cNvPr id="712" name="テキスト ボックス 711"/>
        <xdr:cNvSpPr txBox="1"/>
      </xdr:nvSpPr>
      <xdr:spPr>
        <a:xfrm>
          <a:off x="12514795" y="1519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4" name="直線コネクタ 733"/>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37"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38" name="直線コネクタ 737"/>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143266</xdr:rowOff>
    </xdr:from>
    <xdr:to>
      <xdr:col>116</xdr:col>
      <xdr:colOff>63500</xdr:colOff>
      <xdr:row>38</xdr:row>
      <xdr:rowOff>93340</xdr:rowOff>
    </xdr:to>
    <xdr:cxnSp macro="">
      <xdr:nvCxnSpPr>
        <xdr:cNvPr id="739" name="直線コネクタ 738"/>
        <xdr:cNvCxnSpPr/>
      </xdr:nvCxnSpPr>
      <xdr:spPr>
        <a:xfrm flipV="1">
          <a:off x="21323300" y="6486916"/>
          <a:ext cx="838200" cy="1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0"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1" name="フローチャート: 判断 740"/>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93340</xdr:rowOff>
    </xdr:from>
    <xdr:to>
      <xdr:col>111</xdr:col>
      <xdr:colOff>177800</xdr:colOff>
      <xdr:row>38</xdr:row>
      <xdr:rowOff>122601</xdr:rowOff>
    </xdr:to>
    <xdr:cxnSp macro="">
      <xdr:nvCxnSpPr>
        <xdr:cNvPr id="742" name="直線コネクタ 741"/>
        <xdr:cNvCxnSpPr/>
      </xdr:nvCxnSpPr>
      <xdr:spPr>
        <a:xfrm flipV="1">
          <a:off x="20434300" y="660844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3" name="フローチャート: 判断 742"/>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4" name="テキスト ボックス 743"/>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84287</xdr:rowOff>
    </xdr:from>
    <xdr:to>
      <xdr:col>107</xdr:col>
      <xdr:colOff>50800</xdr:colOff>
      <xdr:row>38</xdr:row>
      <xdr:rowOff>122601</xdr:rowOff>
    </xdr:to>
    <xdr:cxnSp macro="">
      <xdr:nvCxnSpPr>
        <xdr:cNvPr id="745" name="直線コネクタ 744"/>
        <xdr:cNvCxnSpPr/>
      </xdr:nvCxnSpPr>
      <xdr:spPr>
        <a:xfrm>
          <a:off x="19545300" y="6599387"/>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46" name="フローチャート: 判断 745"/>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47" name="テキスト ボックス 746"/>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84287</xdr:rowOff>
    </xdr:from>
    <xdr:to>
      <xdr:col>102</xdr:col>
      <xdr:colOff>114300</xdr:colOff>
      <xdr:row>38</xdr:row>
      <xdr:rowOff>139700</xdr:rowOff>
    </xdr:to>
    <xdr:cxnSp macro="">
      <xdr:nvCxnSpPr>
        <xdr:cNvPr id="748" name="直線コネクタ 747"/>
        <xdr:cNvCxnSpPr/>
      </xdr:nvCxnSpPr>
      <xdr:spPr>
        <a:xfrm flipV="1">
          <a:off x="18656300" y="6599387"/>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49" name="フローチャート: 判断 748"/>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0" name="テキスト ボックス 749"/>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1" name="フローチャート: 判断 750"/>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2" name="テキスト ボックス 751"/>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92466</xdr:rowOff>
    </xdr:from>
    <xdr:to>
      <xdr:col>116</xdr:col>
      <xdr:colOff>114300</xdr:colOff>
      <xdr:row>38</xdr:row>
      <xdr:rowOff>22616</xdr:rowOff>
    </xdr:to>
    <xdr:sp macro="" textlink="">
      <xdr:nvSpPr>
        <xdr:cNvPr id="758" name="楕円 757"/>
        <xdr:cNvSpPr/>
      </xdr:nvSpPr>
      <xdr:spPr>
        <a:xfrm>
          <a:off x="22110700" y="643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70893</xdr:rowOff>
    </xdr:from>
    <xdr:ext cx="469744" cy="259045"/>
    <xdr:sp macro="" textlink="">
      <xdr:nvSpPr>
        <xdr:cNvPr id="759" name="投資及び出資金該当値テキスト"/>
        <xdr:cNvSpPr txBox="1"/>
      </xdr:nvSpPr>
      <xdr:spPr>
        <a:xfrm>
          <a:off x="22212300" y="641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42540</xdr:rowOff>
    </xdr:from>
    <xdr:to>
      <xdr:col>112</xdr:col>
      <xdr:colOff>38100</xdr:colOff>
      <xdr:row>38</xdr:row>
      <xdr:rowOff>144140</xdr:rowOff>
    </xdr:to>
    <xdr:sp macro="" textlink="">
      <xdr:nvSpPr>
        <xdr:cNvPr id="760" name="楕円 759"/>
        <xdr:cNvSpPr/>
      </xdr:nvSpPr>
      <xdr:spPr>
        <a:xfrm>
          <a:off x="21272500" y="65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135267</xdr:rowOff>
    </xdr:from>
    <xdr:ext cx="378565" cy="259045"/>
    <xdr:sp macro="" textlink="">
      <xdr:nvSpPr>
        <xdr:cNvPr id="761" name="テキスト ボックス 760"/>
        <xdr:cNvSpPr txBox="1"/>
      </xdr:nvSpPr>
      <xdr:spPr>
        <a:xfrm>
          <a:off x="21134017" y="665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71801</xdr:rowOff>
    </xdr:from>
    <xdr:to>
      <xdr:col>107</xdr:col>
      <xdr:colOff>101600</xdr:colOff>
      <xdr:row>39</xdr:row>
      <xdr:rowOff>1951</xdr:rowOff>
    </xdr:to>
    <xdr:sp macro="" textlink="">
      <xdr:nvSpPr>
        <xdr:cNvPr id="762" name="楕円 761"/>
        <xdr:cNvSpPr/>
      </xdr:nvSpPr>
      <xdr:spPr>
        <a:xfrm>
          <a:off x="20383500" y="65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164528</xdr:rowOff>
    </xdr:from>
    <xdr:ext cx="378565" cy="259045"/>
    <xdr:sp macro="" textlink="">
      <xdr:nvSpPr>
        <xdr:cNvPr id="763" name="テキスト ボックス 762"/>
        <xdr:cNvSpPr txBox="1"/>
      </xdr:nvSpPr>
      <xdr:spPr>
        <a:xfrm>
          <a:off x="20245017" y="667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33487</xdr:rowOff>
    </xdr:from>
    <xdr:to>
      <xdr:col>102</xdr:col>
      <xdr:colOff>165100</xdr:colOff>
      <xdr:row>38</xdr:row>
      <xdr:rowOff>135087</xdr:rowOff>
    </xdr:to>
    <xdr:sp macro="" textlink="">
      <xdr:nvSpPr>
        <xdr:cNvPr id="764" name="楕円 763"/>
        <xdr:cNvSpPr/>
      </xdr:nvSpPr>
      <xdr:spPr>
        <a:xfrm>
          <a:off x="19494500" y="65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126214</xdr:rowOff>
    </xdr:from>
    <xdr:ext cx="378565" cy="259045"/>
    <xdr:sp macro="" textlink="">
      <xdr:nvSpPr>
        <xdr:cNvPr id="765" name="テキスト ボックス 764"/>
        <xdr:cNvSpPr txBox="1"/>
      </xdr:nvSpPr>
      <xdr:spPr>
        <a:xfrm>
          <a:off x="19356017" y="664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3" name="直線コネクタ 792"/>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796"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797" name="直線コネクタ 796"/>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66418</xdr:rowOff>
    </xdr:from>
    <xdr:to>
      <xdr:col>116</xdr:col>
      <xdr:colOff>63500</xdr:colOff>
      <xdr:row>58</xdr:row>
      <xdr:rowOff>77357</xdr:rowOff>
    </xdr:to>
    <xdr:cxnSp macro="">
      <xdr:nvCxnSpPr>
        <xdr:cNvPr id="798" name="直線コネクタ 797"/>
        <xdr:cNvCxnSpPr/>
      </xdr:nvCxnSpPr>
      <xdr:spPr>
        <a:xfrm>
          <a:off x="21323300" y="10010518"/>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42246</xdr:rowOff>
    </xdr:from>
    <xdr:ext cx="469744" cy="259045"/>
    <xdr:sp macro="" textlink="">
      <xdr:nvSpPr>
        <xdr:cNvPr id="799" name="貸付金平均値テキスト"/>
        <xdr:cNvSpPr txBox="1"/>
      </xdr:nvSpPr>
      <xdr:spPr>
        <a:xfrm>
          <a:off x="22212300" y="9986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0" name="フローチャート: 判断 799"/>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66418</xdr:rowOff>
    </xdr:from>
    <xdr:to>
      <xdr:col>111</xdr:col>
      <xdr:colOff>177800</xdr:colOff>
      <xdr:row>58</xdr:row>
      <xdr:rowOff>73243</xdr:rowOff>
    </xdr:to>
    <xdr:cxnSp macro="">
      <xdr:nvCxnSpPr>
        <xdr:cNvPr id="801" name="直線コネクタ 800"/>
        <xdr:cNvCxnSpPr/>
      </xdr:nvCxnSpPr>
      <xdr:spPr>
        <a:xfrm flipV="1">
          <a:off x="20434300" y="10010518"/>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2" name="フローチャート: 判断 801"/>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3" name="テキスト ボックス 802"/>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59919</xdr:rowOff>
    </xdr:from>
    <xdr:to>
      <xdr:col>107</xdr:col>
      <xdr:colOff>50800</xdr:colOff>
      <xdr:row>58</xdr:row>
      <xdr:rowOff>73243</xdr:rowOff>
    </xdr:to>
    <xdr:cxnSp macro="">
      <xdr:nvCxnSpPr>
        <xdr:cNvPr id="804" name="直線コネクタ 803"/>
        <xdr:cNvCxnSpPr/>
      </xdr:nvCxnSpPr>
      <xdr:spPr>
        <a:xfrm>
          <a:off x="19545300" y="1000401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5" name="フローチャート: 判断 804"/>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167911</xdr:rowOff>
    </xdr:from>
    <xdr:ext cx="469744" cy="259045"/>
    <xdr:sp macro="" textlink="">
      <xdr:nvSpPr>
        <xdr:cNvPr id="806" name="テキスト ボックス 805"/>
        <xdr:cNvSpPr txBox="1"/>
      </xdr:nvSpPr>
      <xdr:spPr>
        <a:xfrm>
          <a:off x="20199428"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20632</xdr:rowOff>
    </xdr:from>
    <xdr:to>
      <xdr:col>102</xdr:col>
      <xdr:colOff>114300</xdr:colOff>
      <xdr:row>58</xdr:row>
      <xdr:rowOff>59919</xdr:rowOff>
    </xdr:to>
    <xdr:cxnSp macro="">
      <xdr:nvCxnSpPr>
        <xdr:cNvPr id="807" name="直線コネクタ 806"/>
        <xdr:cNvCxnSpPr/>
      </xdr:nvCxnSpPr>
      <xdr:spPr>
        <a:xfrm>
          <a:off x="18656300" y="9964732"/>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08" name="フローチャート: 判断 807"/>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155501</xdr:rowOff>
    </xdr:from>
    <xdr:ext cx="469744" cy="259045"/>
    <xdr:sp macro="" textlink="">
      <xdr:nvSpPr>
        <xdr:cNvPr id="809" name="テキスト ボックス 808"/>
        <xdr:cNvSpPr txBox="1"/>
      </xdr:nvSpPr>
      <xdr:spPr>
        <a:xfrm>
          <a:off x="19310428"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0" name="フローチャート: 判断 809"/>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143810</xdr:rowOff>
    </xdr:from>
    <xdr:ext cx="469744" cy="259045"/>
    <xdr:sp macro="" textlink="">
      <xdr:nvSpPr>
        <xdr:cNvPr id="811" name="テキスト ボックス 810"/>
        <xdr:cNvSpPr txBox="1"/>
      </xdr:nvSpPr>
      <xdr:spPr>
        <a:xfrm>
          <a:off x="18421428" y="1008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26557</xdr:rowOff>
    </xdr:from>
    <xdr:to>
      <xdr:col>116</xdr:col>
      <xdr:colOff>114300</xdr:colOff>
      <xdr:row>58</xdr:row>
      <xdr:rowOff>128157</xdr:rowOff>
    </xdr:to>
    <xdr:sp macro="" textlink="">
      <xdr:nvSpPr>
        <xdr:cNvPr id="817" name="楕円 816"/>
        <xdr:cNvSpPr/>
      </xdr:nvSpPr>
      <xdr:spPr>
        <a:xfrm>
          <a:off x="22110700" y="99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49434</xdr:rowOff>
    </xdr:from>
    <xdr:ext cx="469744" cy="259045"/>
    <xdr:sp macro="" textlink="">
      <xdr:nvSpPr>
        <xdr:cNvPr id="818" name="貸付金該当値テキスト"/>
        <xdr:cNvSpPr txBox="1"/>
      </xdr:nvSpPr>
      <xdr:spPr>
        <a:xfrm>
          <a:off x="22212300" y="982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15618</xdr:rowOff>
    </xdr:from>
    <xdr:to>
      <xdr:col>112</xdr:col>
      <xdr:colOff>38100</xdr:colOff>
      <xdr:row>58</xdr:row>
      <xdr:rowOff>117218</xdr:rowOff>
    </xdr:to>
    <xdr:sp macro="" textlink="">
      <xdr:nvSpPr>
        <xdr:cNvPr id="819" name="楕円 818"/>
        <xdr:cNvSpPr/>
      </xdr:nvSpPr>
      <xdr:spPr>
        <a:xfrm>
          <a:off x="21272500" y="99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108345</xdr:rowOff>
    </xdr:from>
    <xdr:ext cx="469744" cy="259045"/>
    <xdr:sp macro="" textlink="">
      <xdr:nvSpPr>
        <xdr:cNvPr id="820" name="テキスト ボックス 819"/>
        <xdr:cNvSpPr txBox="1"/>
      </xdr:nvSpPr>
      <xdr:spPr>
        <a:xfrm>
          <a:off x="21088428" y="1005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22443</xdr:rowOff>
    </xdr:from>
    <xdr:to>
      <xdr:col>107</xdr:col>
      <xdr:colOff>101600</xdr:colOff>
      <xdr:row>58</xdr:row>
      <xdr:rowOff>124043</xdr:rowOff>
    </xdr:to>
    <xdr:sp macro="" textlink="">
      <xdr:nvSpPr>
        <xdr:cNvPr id="821" name="楕円 820"/>
        <xdr:cNvSpPr/>
      </xdr:nvSpPr>
      <xdr:spPr>
        <a:xfrm>
          <a:off x="20383500" y="99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140570</xdr:rowOff>
    </xdr:from>
    <xdr:ext cx="469744" cy="259045"/>
    <xdr:sp macro="" textlink="">
      <xdr:nvSpPr>
        <xdr:cNvPr id="822" name="テキスト ボックス 821"/>
        <xdr:cNvSpPr txBox="1"/>
      </xdr:nvSpPr>
      <xdr:spPr>
        <a:xfrm>
          <a:off x="20199428" y="974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9119</xdr:rowOff>
    </xdr:from>
    <xdr:to>
      <xdr:col>102</xdr:col>
      <xdr:colOff>165100</xdr:colOff>
      <xdr:row>58</xdr:row>
      <xdr:rowOff>110719</xdr:rowOff>
    </xdr:to>
    <xdr:sp macro="" textlink="">
      <xdr:nvSpPr>
        <xdr:cNvPr id="823" name="楕円 822"/>
        <xdr:cNvSpPr/>
      </xdr:nvSpPr>
      <xdr:spPr>
        <a:xfrm>
          <a:off x="19494500" y="99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127246</xdr:rowOff>
    </xdr:from>
    <xdr:ext cx="469744" cy="259045"/>
    <xdr:sp macro="" textlink="">
      <xdr:nvSpPr>
        <xdr:cNvPr id="824" name="テキスト ボックス 823"/>
        <xdr:cNvSpPr txBox="1"/>
      </xdr:nvSpPr>
      <xdr:spPr>
        <a:xfrm>
          <a:off x="19310428" y="972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141282</xdr:rowOff>
    </xdr:from>
    <xdr:to>
      <xdr:col>98</xdr:col>
      <xdr:colOff>38100</xdr:colOff>
      <xdr:row>58</xdr:row>
      <xdr:rowOff>71432</xdr:rowOff>
    </xdr:to>
    <xdr:sp macro="" textlink="">
      <xdr:nvSpPr>
        <xdr:cNvPr id="825" name="楕円 824"/>
        <xdr:cNvSpPr/>
      </xdr:nvSpPr>
      <xdr:spPr>
        <a:xfrm>
          <a:off x="18605500" y="99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87959</xdr:rowOff>
    </xdr:from>
    <xdr:ext cx="469744" cy="259045"/>
    <xdr:sp macro="" textlink="">
      <xdr:nvSpPr>
        <xdr:cNvPr id="826" name="テキスト ボックス 825"/>
        <xdr:cNvSpPr txBox="1"/>
      </xdr:nvSpPr>
      <xdr:spPr>
        <a:xfrm>
          <a:off x="18421428" y="968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5" name="テキスト ボックス 84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3" name="直線コネクタ 852"/>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4"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5" name="直線コネクタ 854"/>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56"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57" name="直線コネクタ 856"/>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144614</xdr:rowOff>
    </xdr:from>
    <xdr:to>
      <xdr:col>116</xdr:col>
      <xdr:colOff>63500</xdr:colOff>
      <xdr:row>78</xdr:row>
      <xdr:rowOff>319</xdr:rowOff>
    </xdr:to>
    <xdr:cxnSp macro="">
      <xdr:nvCxnSpPr>
        <xdr:cNvPr id="858" name="直線コネクタ 857"/>
        <xdr:cNvCxnSpPr/>
      </xdr:nvCxnSpPr>
      <xdr:spPr>
        <a:xfrm flipV="1">
          <a:off x="21323300" y="13346264"/>
          <a:ext cx="8382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59" name="繰出金平均値テキスト"/>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0" name="フローチャート: 判断 859"/>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141284</xdr:rowOff>
    </xdr:from>
    <xdr:to>
      <xdr:col>111</xdr:col>
      <xdr:colOff>177800</xdr:colOff>
      <xdr:row>78</xdr:row>
      <xdr:rowOff>319</xdr:rowOff>
    </xdr:to>
    <xdr:cxnSp macro="">
      <xdr:nvCxnSpPr>
        <xdr:cNvPr id="861" name="直線コネクタ 860"/>
        <xdr:cNvCxnSpPr/>
      </xdr:nvCxnSpPr>
      <xdr:spPr>
        <a:xfrm>
          <a:off x="20434300" y="13342934"/>
          <a:ext cx="889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2" name="フローチャート: 判断 861"/>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3" name="テキスト ボックス 862"/>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107451</xdr:rowOff>
    </xdr:from>
    <xdr:to>
      <xdr:col>107</xdr:col>
      <xdr:colOff>50800</xdr:colOff>
      <xdr:row>77</xdr:row>
      <xdr:rowOff>141284</xdr:rowOff>
    </xdr:to>
    <xdr:cxnSp macro="">
      <xdr:nvCxnSpPr>
        <xdr:cNvPr id="864" name="直線コネクタ 863"/>
        <xdr:cNvCxnSpPr/>
      </xdr:nvCxnSpPr>
      <xdr:spPr>
        <a:xfrm>
          <a:off x="19545300" y="1330910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5" name="フローチャート: 判断 864"/>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66" name="テキスト ボックス 865"/>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107451</xdr:rowOff>
    </xdr:from>
    <xdr:to>
      <xdr:col>102</xdr:col>
      <xdr:colOff>114300</xdr:colOff>
      <xdr:row>77</xdr:row>
      <xdr:rowOff>113297</xdr:rowOff>
    </xdr:to>
    <xdr:cxnSp macro="">
      <xdr:nvCxnSpPr>
        <xdr:cNvPr id="867" name="直線コネクタ 866"/>
        <xdr:cNvCxnSpPr/>
      </xdr:nvCxnSpPr>
      <xdr:spPr>
        <a:xfrm flipV="1">
          <a:off x="18656300" y="13309101"/>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68" name="フローチャート: 判断 867"/>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69" name="テキスト ボックス 868"/>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0" name="フローチャート: 判断 869"/>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1" name="テキスト ボックス 870"/>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93814</xdr:rowOff>
    </xdr:from>
    <xdr:to>
      <xdr:col>116</xdr:col>
      <xdr:colOff>114300</xdr:colOff>
      <xdr:row>78</xdr:row>
      <xdr:rowOff>23964</xdr:rowOff>
    </xdr:to>
    <xdr:sp macro="" textlink="">
      <xdr:nvSpPr>
        <xdr:cNvPr id="877" name="楕円 876"/>
        <xdr:cNvSpPr/>
      </xdr:nvSpPr>
      <xdr:spPr>
        <a:xfrm>
          <a:off x="221107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72241</xdr:rowOff>
    </xdr:from>
    <xdr:ext cx="534377" cy="259045"/>
    <xdr:sp macro="" textlink="">
      <xdr:nvSpPr>
        <xdr:cNvPr id="878" name="繰出金該当値テキスト"/>
        <xdr:cNvSpPr txBox="1"/>
      </xdr:nvSpPr>
      <xdr:spPr>
        <a:xfrm>
          <a:off x="22212300" y="13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120969</xdr:rowOff>
    </xdr:from>
    <xdr:to>
      <xdr:col>112</xdr:col>
      <xdr:colOff>38100</xdr:colOff>
      <xdr:row>78</xdr:row>
      <xdr:rowOff>51119</xdr:rowOff>
    </xdr:to>
    <xdr:sp macro="" textlink="">
      <xdr:nvSpPr>
        <xdr:cNvPr id="879" name="楕円 878"/>
        <xdr:cNvSpPr/>
      </xdr:nvSpPr>
      <xdr:spPr>
        <a:xfrm>
          <a:off x="21272500" y="133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42246</xdr:rowOff>
    </xdr:from>
    <xdr:ext cx="534377" cy="259045"/>
    <xdr:sp macro="" textlink="">
      <xdr:nvSpPr>
        <xdr:cNvPr id="880" name="テキスト ボックス 879"/>
        <xdr:cNvSpPr txBox="1"/>
      </xdr:nvSpPr>
      <xdr:spPr>
        <a:xfrm>
          <a:off x="21056111" y="134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90484</xdr:rowOff>
    </xdr:from>
    <xdr:to>
      <xdr:col>107</xdr:col>
      <xdr:colOff>101600</xdr:colOff>
      <xdr:row>78</xdr:row>
      <xdr:rowOff>20634</xdr:rowOff>
    </xdr:to>
    <xdr:sp macro="" textlink="">
      <xdr:nvSpPr>
        <xdr:cNvPr id="881" name="楕円 880"/>
        <xdr:cNvSpPr/>
      </xdr:nvSpPr>
      <xdr:spPr>
        <a:xfrm>
          <a:off x="20383500" y="1329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11761</xdr:rowOff>
    </xdr:from>
    <xdr:ext cx="534377" cy="259045"/>
    <xdr:sp macro="" textlink="">
      <xdr:nvSpPr>
        <xdr:cNvPr id="882" name="テキスト ボックス 881"/>
        <xdr:cNvSpPr txBox="1"/>
      </xdr:nvSpPr>
      <xdr:spPr>
        <a:xfrm>
          <a:off x="20167111" y="133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56651</xdr:rowOff>
    </xdr:from>
    <xdr:to>
      <xdr:col>102</xdr:col>
      <xdr:colOff>165100</xdr:colOff>
      <xdr:row>77</xdr:row>
      <xdr:rowOff>158251</xdr:rowOff>
    </xdr:to>
    <xdr:sp macro="" textlink="">
      <xdr:nvSpPr>
        <xdr:cNvPr id="883" name="楕円 882"/>
        <xdr:cNvSpPr/>
      </xdr:nvSpPr>
      <xdr:spPr>
        <a:xfrm>
          <a:off x="19494500" y="132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149378</xdr:rowOff>
    </xdr:from>
    <xdr:ext cx="534377" cy="259045"/>
    <xdr:sp macro="" textlink="">
      <xdr:nvSpPr>
        <xdr:cNvPr id="884" name="テキスト ボックス 883"/>
        <xdr:cNvSpPr txBox="1"/>
      </xdr:nvSpPr>
      <xdr:spPr>
        <a:xfrm>
          <a:off x="19278111" y="133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62497</xdr:rowOff>
    </xdr:from>
    <xdr:to>
      <xdr:col>98</xdr:col>
      <xdr:colOff>38100</xdr:colOff>
      <xdr:row>77</xdr:row>
      <xdr:rowOff>164097</xdr:rowOff>
    </xdr:to>
    <xdr:sp macro="" textlink="">
      <xdr:nvSpPr>
        <xdr:cNvPr id="885" name="楕円 884"/>
        <xdr:cNvSpPr/>
      </xdr:nvSpPr>
      <xdr:spPr>
        <a:xfrm>
          <a:off x="18605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155224</xdr:rowOff>
    </xdr:from>
    <xdr:ext cx="534377" cy="259045"/>
    <xdr:sp macro="" textlink="">
      <xdr:nvSpPr>
        <xdr:cNvPr id="886" name="テキスト ボックス 885"/>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2,613,345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円となっている。多くの項目で類似団体平均と比較し増減の多い突出した数値となっているが、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東日本大震災の影響による復旧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復興事業によるもので、高い水準となっている。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その中でも住民一人当たりのコストが大きくなっているのは、普通建設事業費と災害復旧事業費である。普通建設事業費については、主に復興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予算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防潮堤整備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事業によるものであり、災害復旧事業費については、主に漁港や道路の災害復旧事業によるもので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ある。復興交付金事業の進捗により普通建設事業費が減少傾向となっており、逆に災害復旧事業が増加傾向となっている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。また、復興交付金を国へ返還した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により、補助費等が大きく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今後は、復旧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復興事業の進捗に伴い、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災害復旧事業費や補助費等の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項目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12,426
12,257
163.40
36,693,518
32,473,427
1,486,126
5,351,219
12,958,914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14950</xdr:rowOff>
    </xdr:from>
    <xdr:to>
      <xdr:col>24</xdr:col>
      <xdr:colOff>63500</xdr:colOff>
      <xdr:row>32</xdr:row>
      <xdr:rowOff>141986</xdr:rowOff>
    </xdr:to>
    <xdr:cxnSp macro="">
      <xdr:nvCxnSpPr>
        <xdr:cNvPr id="63" name="直線コネクタ 62"/>
        <xdr:cNvCxnSpPr/>
      </xdr:nvCxnSpPr>
      <xdr:spPr>
        <a:xfrm>
          <a:off x="3797300" y="5501350"/>
          <a:ext cx="8382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14950</xdr:rowOff>
    </xdr:from>
    <xdr:to>
      <xdr:col>19</xdr:col>
      <xdr:colOff>177800</xdr:colOff>
      <xdr:row>32</xdr:row>
      <xdr:rowOff>124678</xdr:rowOff>
    </xdr:to>
    <xdr:cxnSp macro="">
      <xdr:nvCxnSpPr>
        <xdr:cNvPr id="66" name="直線コネクタ 65"/>
        <xdr:cNvCxnSpPr/>
      </xdr:nvCxnSpPr>
      <xdr:spPr>
        <a:xfrm flipV="1">
          <a:off x="2908300" y="550135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57203</xdr:rowOff>
    </xdr:from>
    <xdr:ext cx="469744" cy="259045"/>
    <xdr:sp macro="" textlink="">
      <xdr:nvSpPr>
        <xdr:cNvPr id="68" name="テキスト ボックス 67"/>
        <xdr:cNvSpPr txBox="1"/>
      </xdr:nvSpPr>
      <xdr:spPr>
        <a:xfrm>
          <a:off x="3562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9725</xdr:rowOff>
    </xdr:from>
    <xdr:to>
      <xdr:col>15</xdr:col>
      <xdr:colOff>50800</xdr:colOff>
      <xdr:row>32</xdr:row>
      <xdr:rowOff>124678</xdr:rowOff>
    </xdr:to>
    <xdr:cxnSp macro="">
      <xdr:nvCxnSpPr>
        <xdr:cNvPr id="69" name="直線コネクタ 68"/>
        <xdr:cNvCxnSpPr/>
      </xdr:nvCxnSpPr>
      <xdr:spPr>
        <a:xfrm>
          <a:off x="2019300" y="5496125"/>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73205</xdr:rowOff>
    </xdr:from>
    <xdr:ext cx="469744" cy="259045"/>
    <xdr:sp macro="" textlink="">
      <xdr:nvSpPr>
        <xdr:cNvPr id="71" name="テキスト ボックス 70"/>
        <xdr:cNvSpPr txBox="1"/>
      </xdr:nvSpPr>
      <xdr:spPr>
        <a:xfrm>
          <a:off x="2673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9725</xdr:rowOff>
    </xdr:from>
    <xdr:to>
      <xdr:col>10</xdr:col>
      <xdr:colOff>114300</xdr:colOff>
      <xdr:row>32</xdr:row>
      <xdr:rowOff>150804</xdr:rowOff>
    </xdr:to>
    <xdr:cxnSp macro="">
      <xdr:nvCxnSpPr>
        <xdr:cNvPr id="72" name="直線コネクタ 71"/>
        <xdr:cNvCxnSpPr/>
      </xdr:nvCxnSpPr>
      <xdr:spPr>
        <a:xfrm flipV="1">
          <a:off x="1130300" y="5496125"/>
          <a:ext cx="8890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100964</xdr:rowOff>
    </xdr:from>
    <xdr:ext cx="469744" cy="259045"/>
    <xdr:sp macro="" textlink="">
      <xdr:nvSpPr>
        <xdr:cNvPr id="74" name="テキスト ボックス 73"/>
        <xdr:cNvSpPr txBox="1"/>
      </xdr:nvSpPr>
      <xdr:spPr>
        <a:xfrm>
          <a:off x="1784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91186</xdr:rowOff>
    </xdr:from>
    <xdr:to>
      <xdr:col>24</xdr:col>
      <xdr:colOff>114300</xdr:colOff>
      <xdr:row>33</xdr:row>
      <xdr:rowOff>21336</xdr:rowOff>
    </xdr:to>
    <xdr:sp macro="" textlink="">
      <xdr:nvSpPr>
        <xdr:cNvPr id="82" name="楕円 81"/>
        <xdr:cNvSpPr/>
      </xdr:nvSpPr>
      <xdr:spPr>
        <a:xfrm>
          <a:off x="45847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114063</xdr:rowOff>
    </xdr:from>
    <xdr:ext cx="469744" cy="259045"/>
    <xdr:sp macro="" textlink="">
      <xdr:nvSpPr>
        <xdr:cNvPr id="83" name="議会費該当値テキスト"/>
        <xdr:cNvSpPr txBox="1"/>
      </xdr:nvSpPr>
      <xdr:spPr>
        <a:xfrm>
          <a:off x="4686300"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135600</xdr:rowOff>
    </xdr:from>
    <xdr:to>
      <xdr:col>20</xdr:col>
      <xdr:colOff>38100</xdr:colOff>
      <xdr:row>32</xdr:row>
      <xdr:rowOff>65750</xdr:rowOff>
    </xdr:to>
    <xdr:sp macro="" textlink="">
      <xdr:nvSpPr>
        <xdr:cNvPr id="84" name="楕円 83"/>
        <xdr:cNvSpPr/>
      </xdr:nvSpPr>
      <xdr:spPr>
        <a:xfrm>
          <a:off x="3746500" y="54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82277</xdr:rowOff>
    </xdr:from>
    <xdr:ext cx="469744" cy="259045"/>
    <xdr:sp macro="" textlink="">
      <xdr:nvSpPr>
        <xdr:cNvPr id="85" name="テキスト ボックス 84"/>
        <xdr:cNvSpPr txBox="1"/>
      </xdr:nvSpPr>
      <xdr:spPr>
        <a:xfrm>
          <a:off x="3562428" y="52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73878</xdr:rowOff>
    </xdr:from>
    <xdr:to>
      <xdr:col>15</xdr:col>
      <xdr:colOff>101600</xdr:colOff>
      <xdr:row>33</xdr:row>
      <xdr:rowOff>4028</xdr:rowOff>
    </xdr:to>
    <xdr:sp macro="" textlink="">
      <xdr:nvSpPr>
        <xdr:cNvPr id="86" name="楕円 85"/>
        <xdr:cNvSpPr/>
      </xdr:nvSpPr>
      <xdr:spPr>
        <a:xfrm>
          <a:off x="2857500" y="55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20555</xdr:rowOff>
    </xdr:from>
    <xdr:ext cx="469744" cy="259045"/>
    <xdr:sp macro="" textlink="">
      <xdr:nvSpPr>
        <xdr:cNvPr id="87" name="テキスト ボックス 86"/>
        <xdr:cNvSpPr txBox="1"/>
      </xdr:nvSpPr>
      <xdr:spPr>
        <a:xfrm>
          <a:off x="2673428" y="53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130375</xdr:rowOff>
    </xdr:from>
    <xdr:to>
      <xdr:col>10</xdr:col>
      <xdr:colOff>165100</xdr:colOff>
      <xdr:row>32</xdr:row>
      <xdr:rowOff>60525</xdr:rowOff>
    </xdr:to>
    <xdr:sp macro="" textlink="">
      <xdr:nvSpPr>
        <xdr:cNvPr id="88" name="楕円 87"/>
        <xdr:cNvSpPr/>
      </xdr:nvSpPr>
      <xdr:spPr>
        <a:xfrm>
          <a:off x="1968500" y="54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77052</xdr:rowOff>
    </xdr:from>
    <xdr:ext cx="469744" cy="259045"/>
    <xdr:sp macro="" textlink="">
      <xdr:nvSpPr>
        <xdr:cNvPr id="89" name="テキスト ボックス 88"/>
        <xdr:cNvSpPr txBox="1"/>
      </xdr:nvSpPr>
      <xdr:spPr>
        <a:xfrm>
          <a:off x="1784428" y="52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100004</xdr:rowOff>
    </xdr:from>
    <xdr:to>
      <xdr:col>6</xdr:col>
      <xdr:colOff>38100</xdr:colOff>
      <xdr:row>33</xdr:row>
      <xdr:rowOff>30154</xdr:rowOff>
    </xdr:to>
    <xdr:sp macro="" textlink="">
      <xdr:nvSpPr>
        <xdr:cNvPr id="90" name="楕円 89"/>
        <xdr:cNvSpPr/>
      </xdr:nvSpPr>
      <xdr:spPr>
        <a:xfrm>
          <a:off x="1079500" y="55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46681</xdr:rowOff>
    </xdr:from>
    <xdr:ext cx="469744" cy="259045"/>
    <xdr:sp macro="" textlink="">
      <xdr:nvSpPr>
        <xdr:cNvPr id="91" name="テキスト ボックス 90"/>
        <xdr:cNvSpPr txBox="1"/>
      </xdr:nvSpPr>
      <xdr:spPr>
        <a:xfrm>
          <a:off x="895428" y="536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157430</xdr:rowOff>
    </xdr:from>
    <xdr:to>
      <xdr:col>24</xdr:col>
      <xdr:colOff>63500</xdr:colOff>
      <xdr:row>55</xdr:row>
      <xdr:rowOff>124729</xdr:rowOff>
    </xdr:to>
    <xdr:cxnSp macro="">
      <xdr:nvCxnSpPr>
        <xdr:cNvPr id="120" name="直線コネクタ 119"/>
        <xdr:cNvCxnSpPr/>
      </xdr:nvCxnSpPr>
      <xdr:spPr>
        <a:xfrm flipV="1">
          <a:off x="3797300" y="8729930"/>
          <a:ext cx="838200" cy="8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54588</xdr:rowOff>
    </xdr:from>
    <xdr:to>
      <xdr:col>19</xdr:col>
      <xdr:colOff>177800</xdr:colOff>
      <xdr:row>55</xdr:row>
      <xdr:rowOff>124729</xdr:rowOff>
    </xdr:to>
    <xdr:cxnSp macro="">
      <xdr:nvCxnSpPr>
        <xdr:cNvPr id="123" name="直線コネクタ 122"/>
        <xdr:cNvCxnSpPr/>
      </xdr:nvCxnSpPr>
      <xdr:spPr>
        <a:xfrm>
          <a:off x="2908300" y="8969988"/>
          <a:ext cx="889000" cy="5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54588</xdr:rowOff>
    </xdr:from>
    <xdr:to>
      <xdr:col>15</xdr:col>
      <xdr:colOff>50800</xdr:colOff>
      <xdr:row>56</xdr:row>
      <xdr:rowOff>112866</xdr:rowOff>
    </xdr:to>
    <xdr:cxnSp macro="">
      <xdr:nvCxnSpPr>
        <xdr:cNvPr id="126" name="直線コネクタ 125"/>
        <xdr:cNvCxnSpPr/>
      </xdr:nvCxnSpPr>
      <xdr:spPr>
        <a:xfrm flipV="1">
          <a:off x="2019300" y="8969988"/>
          <a:ext cx="889000" cy="7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146240</xdr:rowOff>
    </xdr:from>
    <xdr:ext cx="599010" cy="259045"/>
    <xdr:sp macro="" textlink="">
      <xdr:nvSpPr>
        <xdr:cNvPr id="128" name="テキスト ボックス 127"/>
        <xdr:cNvSpPr txBox="1"/>
      </xdr:nvSpPr>
      <xdr:spPr>
        <a:xfrm>
          <a:off x="2608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7546</xdr:rowOff>
    </xdr:from>
    <xdr:to>
      <xdr:col>10</xdr:col>
      <xdr:colOff>114300</xdr:colOff>
      <xdr:row>56</xdr:row>
      <xdr:rowOff>112866</xdr:rowOff>
    </xdr:to>
    <xdr:cxnSp macro="">
      <xdr:nvCxnSpPr>
        <xdr:cNvPr id="129" name="直線コネクタ 128"/>
        <xdr:cNvCxnSpPr/>
      </xdr:nvCxnSpPr>
      <xdr:spPr>
        <a:xfrm>
          <a:off x="1130300" y="9094396"/>
          <a:ext cx="889000" cy="6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159320</xdr:rowOff>
    </xdr:from>
    <xdr:ext cx="599010" cy="259045"/>
    <xdr:sp macro="" textlink="">
      <xdr:nvSpPr>
        <xdr:cNvPr id="131" name="テキスト ボックス 130"/>
        <xdr:cNvSpPr txBox="1"/>
      </xdr:nvSpPr>
      <xdr:spPr>
        <a:xfrm>
          <a:off x="1719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106630</xdr:rowOff>
    </xdr:from>
    <xdr:to>
      <xdr:col>24</xdr:col>
      <xdr:colOff>114300</xdr:colOff>
      <xdr:row>51</xdr:row>
      <xdr:rowOff>36780</xdr:rowOff>
    </xdr:to>
    <xdr:sp macro="" textlink="">
      <xdr:nvSpPr>
        <xdr:cNvPr id="139" name="楕円 138"/>
        <xdr:cNvSpPr/>
      </xdr:nvSpPr>
      <xdr:spPr>
        <a:xfrm>
          <a:off x="4584700" y="86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59657</xdr:rowOff>
    </xdr:from>
    <xdr:ext cx="599010" cy="259045"/>
    <xdr:sp macro="" textlink="">
      <xdr:nvSpPr>
        <xdr:cNvPr id="140" name="総務費該当値テキスト"/>
        <xdr:cNvSpPr txBox="1"/>
      </xdr:nvSpPr>
      <xdr:spPr>
        <a:xfrm>
          <a:off x="4686300" y="863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73929</xdr:rowOff>
    </xdr:from>
    <xdr:to>
      <xdr:col>20</xdr:col>
      <xdr:colOff>38100</xdr:colOff>
      <xdr:row>56</xdr:row>
      <xdr:rowOff>4079</xdr:rowOff>
    </xdr:to>
    <xdr:sp macro="" textlink="">
      <xdr:nvSpPr>
        <xdr:cNvPr id="141" name="楕円 140"/>
        <xdr:cNvSpPr/>
      </xdr:nvSpPr>
      <xdr:spPr>
        <a:xfrm>
          <a:off x="3746500" y="95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20606</xdr:rowOff>
    </xdr:from>
    <xdr:ext cx="599010" cy="259045"/>
    <xdr:sp macro="" textlink="">
      <xdr:nvSpPr>
        <xdr:cNvPr id="142" name="テキスト ボックス 141"/>
        <xdr:cNvSpPr txBox="1"/>
      </xdr:nvSpPr>
      <xdr:spPr>
        <a:xfrm>
          <a:off x="3497795" y="927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3788</xdr:rowOff>
    </xdr:from>
    <xdr:to>
      <xdr:col>15</xdr:col>
      <xdr:colOff>101600</xdr:colOff>
      <xdr:row>52</xdr:row>
      <xdr:rowOff>105388</xdr:rowOff>
    </xdr:to>
    <xdr:sp macro="" textlink="">
      <xdr:nvSpPr>
        <xdr:cNvPr id="143" name="楕円 142"/>
        <xdr:cNvSpPr/>
      </xdr:nvSpPr>
      <xdr:spPr>
        <a:xfrm>
          <a:off x="2857500" y="89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121915</xdr:rowOff>
    </xdr:from>
    <xdr:ext cx="599010" cy="259045"/>
    <xdr:sp macro="" textlink="">
      <xdr:nvSpPr>
        <xdr:cNvPr id="144" name="テキスト ボックス 143"/>
        <xdr:cNvSpPr txBox="1"/>
      </xdr:nvSpPr>
      <xdr:spPr>
        <a:xfrm>
          <a:off x="2608795" y="869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62066</xdr:rowOff>
    </xdr:from>
    <xdr:to>
      <xdr:col>10</xdr:col>
      <xdr:colOff>165100</xdr:colOff>
      <xdr:row>56</xdr:row>
      <xdr:rowOff>163666</xdr:rowOff>
    </xdr:to>
    <xdr:sp macro="" textlink="">
      <xdr:nvSpPr>
        <xdr:cNvPr id="145" name="楕円 144"/>
        <xdr:cNvSpPr/>
      </xdr:nvSpPr>
      <xdr:spPr>
        <a:xfrm>
          <a:off x="1968500" y="96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8743</xdr:rowOff>
    </xdr:from>
    <xdr:ext cx="599010" cy="259045"/>
    <xdr:sp macro="" textlink="">
      <xdr:nvSpPr>
        <xdr:cNvPr id="146" name="テキスト ボックス 145"/>
        <xdr:cNvSpPr txBox="1"/>
      </xdr:nvSpPr>
      <xdr:spPr>
        <a:xfrm>
          <a:off x="1719795" y="943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128196</xdr:rowOff>
    </xdr:from>
    <xdr:to>
      <xdr:col>6</xdr:col>
      <xdr:colOff>38100</xdr:colOff>
      <xdr:row>53</xdr:row>
      <xdr:rowOff>58346</xdr:rowOff>
    </xdr:to>
    <xdr:sp macro="" textlink="">
      <xdr:nvSpPr>
        <xdr:cNvPr id="147" name="楕円 146"/>
        <xdr:cNvSpPr/>
      </xdr:nvSpPr>
      <xdr:spPr>
        <a:xfrm>
          <a:off x="1079500" y="90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74873</xdr:rowOff>
    </xdr:from>
    <xdr:ext cx="599010" cy="259045"/>
    <xdr:sp macro="" textlink="">
      <xdr:nvSpPr>
        <xdr:cNvPr id="148" name="テキスト ボックス 147"/>
        <xdr:cNvSpPr txBox="1"/>
      </xdr:nvSpPr>
      <xdr:spPr>
        <a:xfrm>
          <a:off x="830795" y="881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77423</xdr:rowOff>
    </xdr:from>
    <xdr:to>
      <xdr:col>24</xdr:col>
      <xdr:colOff>63500</xdr:colOff>
      <xdr:row>77</xdr:row>
      <xdr:rowOff>152056</xdr:rowOff>
    </xdr:to>
    <xdr:cxnSp macro="">
      <xdr:nvCxnSpPr>
        <xdr:cNvPr id="180" name="直線コネクタ 179"/>
        <xdr:cNvCxnSpPr/>
      </xdr:nvCxnSpPr>
      <xdr:spPr>
        <a:xfrm flipV="1">
          <a:off x="3797300" y="13279073"/>
          <a:ext cx="838200" cy="7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152056</xdr:rowOff>
    </xdr:from>
    <xdr:to>
      <xdr:col>19</xdr:col>
      <xdr:colOff>177800</xdr:colOff>
      <xdr:row>77</xdr:row>
      <xdr:rowOff>160100</xdr:rowOff>
    </xdr:to>
    <xdr:cxnSp macro="">
      <xdr:nvCxnSpPr>
        <xdr:cNvPr id="183" name="直線コネクタ 182"/>
        <xdr:cNvCxnSpPr/>
      </xdr:nvCxnSpPr>
      <xdr:spPr>
        <a:xfrm flipV="1">
          <a:off x="2908300" y="133537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90692</xdr:rowOff>
    </xdr:from>
    <xdr:to>
      <xdr:col>15</xdr:col>
      <xdr:colOff>50800</xdr:colOff>
      <xdr:row>77</xdr:row>
      <xdr:rowOff>160100</xdr:rowOff>
    </xdr:to>
    <xdr:cxnSp macro="">
      <xdr:nvCxnSpPr>
        <xdr:cNvPr id="186" name="直線コネクタ 185"/>
        <xdr:cNvCxnSpPr/>
      </xdr:nvCxnSpPr>
      <xdr:spPr>
        <a:xfrm>
          <a:off x="2019300" y="12777992"/>
          <a:ext cx="889000" cy="58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90692</xdr:rowOff>
    </xdr:from>
    <xdr:to>
      <xdr:col>10</xdr:col>
      <xdr:colOff>114300</xdr:colOff>
      <xdr:row>76</xdr:row>
      <xdr:rowOff>98944</xdr:rowOff>
    </xdr:to>
    <xdr:cxnSp macro="">
      <xdr:nvCxnSpPr>
        <xdr:cNvPr id="189" name="直線コネクタ 188"/>
        <xdr:cNvCxnSpPr/>
      </xdr:nvCxnSpPr>
      <xdr:spPr>
        <a:xfrm flipV="1">
          <a:off x="1130300" y="12777992"/>
          <a:ext cx="889000" cy="3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26623</xdr:rowOff>
    </xdr:from>
    <xdr:to>
      <xdr:col>24</xdr:col>
      <xdr:colOff>114300</xdr:colOff>
      <xdr:row>77</xdr:row>
      <xdr:rowOff>128223</xdr:rowOff>
    </xdr:to>
    <xdr:sp macro="" textlink="">
      <xdr:nvSpPr>
        <xdr:cNvPr id="199" name="楕円 198"/>
        <xdr:cNvSpPr/>
      </xdr:nvSpPr>
      <xdr:spPr>
        <a:xfrm>
          <a:off x="4584700" y="132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5050</xdr:rowOff>
    </xdr:from>
    <xdr:ext cx="599010" cy="259045"/>
    <xdr:sp macro="" textlink="">
      <xdr:nvSpPr>
        <xdr:cNvPr id="200" name="民生費該当値テキスト"/>
        <xdr:cNvSpPr txBox="1"/>
      </xdr:nvSpPr>
      <xdr:spPr>
        <a:xfrm>
          <a:off x="4686300" y="1320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101256</xdr:rowOff>
    </xdr:from>
    <xdr:to>
      <xdr:col>20</xdr:col>
      <xdr:colOff>38100</xdr:colOff>
      <xdr:row>78</xdr:row>
      <xdr:rowOff>31406</xdr:rowOff>
    </xdr:to>
    <xdr:sp macro="" textlink="">
      <xdr:nvSpPr>
        <xdr:cNvPr id="201" name="楕円 200"/>
        <xdr:cNvSpPr/>
      </xdr:nvSpPr>
      <xdr:spPr>
        <a:xfrm>
          <a:off x="3746500" y="133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22533</xdr:rowOff>
    </xdr:from>
    <xdr:ext cx="599010" cy="259045"/>
    <xdr:sp macro="" textlink="">
      <xdr:nvSpPr>
        <xdr:cNvPr id="202" name="テキスト ボックス 201"/>
        <xdr:cNvSpPr txBox="1"/>
      </xdr:nvSpPr>
      <xdr:spPr>
        <a:xfrm>
          <a:off x="3497795" y="1339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109300</xdr:rowOff>
    </xdr:from>
    <xdr:to>
      <xdr:col>15</xdr:col>
      <xdr:colOff>101600</xdr:colOff>
      <xdr:row>78</xdr:row>
      <xdr:rowOff>39450</xdr:rowOff>
    </xdr:to>
    <xdr:sp macro="" textlink="">
      <xdr:nvSpPr>
        <xdr:cNvPr id="203" name="楕円 202"/>
        <xdr:cNvSpPr/>
      </xdr:nvSpPr>
      <xdr:spPr>
        <a:xfrm>
          <a:off x="2857500" y="1331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30577</xdr:rowOff>
    </xdr:from>
    <xdr:ext cx="599010" cy="259045"/>
    <xdr:sp macro="" textlink="">
      <xdr:nvSpPr>
        <xdr:cNvPr id="204" name="テキスト ボックス 203"/>
        <xdr:cNvSpPr txBox="1"/>
      </xdr:nvSpPr>
      <xdr:spPr>
        <a:xfrm>
          <a:off x="2608795" y="1340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39892</xdr:rowOff>
    </xdr:from>
    <xdr:to>
      <xdr:col>10</xdr:col>
      <xdr:colOff>165100</xdr:colOff>
      <xdr:row>74</xdr:row>
      <xdr:rowOff>141492</xdr:rowOff>
    </xdr:to>
    <xdr:sp macro="" textlink="">
      <xdr:nvSpPr>
        <xdr:cNvPr id="205" name="楕円 204"/>
        <xdr:cNvSpPr/>
      </xdr:nvSpPr>
      <xdr:spPr>
        <a:xfrm>
          <a:off x="1968500" y="12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158019</xdr:rowOff>
    </xdr:from>
    <xdr:ext cx="599010" cy="259045"/>
    <xdr:sp macro="" textlink="">
      <xdr:nvSpPr>
        <xdr:cNvPr id="206" name="テキスト ボックス 205"/>
        <xdr:cNvSpPr txBox="1"/>
      </xdr:nvSpPr>
      <xdr:spPr>
        <a:xfrm>
          <a:off x="1719795" y="1250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48144</xdr:rowOff>
    </xdr:from>
    <xdr:to>
      <xdr:col>6</xdr:col>
      <xdr:colOff>38100</xdr:colOff>
      <xdr:row>76</xdr:row>
      <xdr:rowOff>149744</xdr:rowOff>
    </xdr:to>
    <xdr:sp macro="" textlink="">
      <xdr:nvSpPr>
        <xdr:cNvPr id="207" name="楕円 206"/>
        <xdr:cNvSpPr/>
      </xdr:nvSpPr>
      <xdr:spPr>
        <a:xfrm>
          <a:off x="1079500" y="1307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140871</xdr:rowOff>
    </xdr:from>
    <xdr:ext cx="599010" cy="259045"/>
    <xdr:sp macro="" textlink="">
      <xdr:nvSpPr>
        <xdr:cNvPr id="208" name="テキスト ボックス 207"/>
        <xdr:cNvSpPr txBox="1"/>
      </xdr:nvSpPr>
      <xdr:spPr>
        <a:xfrm>
          <a:off x="830795" y="1317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58158</xdr:rowOff>
    </xdr:from>
    <xdr:to>
      <xdr:col>24</xdr:col>
      <xdr:colOff>63500</xdr:colOff>
      <xdr:row>94</xdr:row>
      <xdr:rowOff>118859</xdr:rowOff>
    </xdr:to>
    <xdr:cxnSp macro="">
      <xdr:nvCxnSpPr>
        <xdr:cNvPr id="237" name="直線コネクタ 236"/>
        <xdr:cNvCxnSpPr/>
      </xdr:nvCxnSpPr>
      <xdr:spPr>
        <a:xfrm flipV="1">
          <a:off x="3797300" y="16174458"/>
          <a:ext cx="838200" cy="6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61367</xdr:rowOff>
    </xdr:from>
    <xdr:to>
      <xdr:col>19</xdr:col>
      <xdr:colOff>177800</xdr:colOff>
      <xdr:row>94</xdr:row>
      <xdr:rowOff>118859</xdr:rowOff>
    </xdr:to>
    <xdr:cxnSp macro="">
      <xdr:nvCxnSpPr>
        <xdr:cNvPr id="240" name="直線コネクタ 239"/>
        <xdr:cNvCxnSpPr/>
      </xdr:nvCxnSpPr>
      <xdr:spPr>
        <a:xfrm>
          <a:off x="2908300" y="16006217"/>
          <a:ext cx="889000" cy="22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101289</xdr:rowOff>
    </xdr:from>
    <xdr:ext cx="534377" cy="259045"/>
    <xdr:sp macro="" textlink="">
      <xdr:nvSpPr>
        <xdr:cNvPr id="242" name="テキスト ボックス 241"/>
        <xdr:cNvSpPr txBox="1"/>
      </xdr:nvSpPr>
      <xdr:spPr>
        <a:xfrm>
          <a:off x="3530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61367</xdr:rowOff>
    </xdr:from>
    <xdr:to>
      <xdr:col>15</xdr:col>
      <xdr:colOff>50800</xdr:colOff>
      <xdr:row>94</xdr:row>
      <xdr:rowOff>132666</xdr:rowOff>
    </xdr:to>
    <xdr:cxnSp macro="">
      <xdr:nvCxnSpPr>
        <xdr:cNvPr id="243" name="直線コネクタ 242"/>
        <xdr:cNvCxnSpPr/>
      </xdr:nvCxnSpPr>
      <xdr:spPr>
        <a:xfrm flipV="1">
          <a:off x="2019300" y="16006217"/>
          <a:ext cx="889000" cy="2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132666</xdr:rowOff>
    </xdr:from>
    <xdr:to>
      <xdr:col>10</xdr:col>
      <xdr:colOff>114300</xdr:colOff>
      <xdr:row>95</xdr:row>
      <xdr:rowOff>64171</xdr:rowOff>
    </xdr:to>
    <xdr:cxnSp macro="">
      <xdr:nvCxnSpPr>
        <xdr:cNvPr id="246" name="直線コネクタ 245"/>
        <xdr:cNvCxnSpPr/>
      </xdr:nvCxnSpPr>
      <xdr:spPr>
        <a:xfrm flipV="1">
          <a:off x="1130300" y="1624896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7358</xdr:rowOff>
    </xdr:from>
    <xdr:to>
      <xdr:col>24</xdr:col>
      <xdr:colOff>114300</xdr:colOff>
      <xdr:row>94</xdr:row>
      <xdr:rowOff>108958</xdr:rowOff>
    </xdr:to>
    <xdr:sp macro="" textlink="">
      <xdr:nvSpPr>
        <xdr:cNvPr id="256" name="楕円 255"/>
        <xdr:cNvSpPr/>
      </xdr:nvSpPr>
      <xdr:spPr>
        <a:xfrm>
          <a:off x="4584700" y="161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30235</xdr:rowOff>
    </xdr:from>
    <xdr:ext cx="599010" cy="259045"/>
    <xdr:sp macro="" textlink="">
      <xdr:nvSpPr>
        <xdr:cNvPr id="257" name="衛生費該当値テキスト"/>
        <xdr:cNvSpPr txBox="1"/>
      </xdr:nvSpPr>
      <xdr:spPr>
        <a:xfrm>
          <a:off x="4686300" y="15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68059</xdr:rowOff>
    </xdr:from>
    <xdr:to>
      <xdr:col>20</xdr:col>
      <xdr:colOff>38100</xdr:colOff>
      <xdr:row>94</xdr:row>
      <xdr:rowOff>169659</xdr:rowOff>
    </xdr:to>
    <xdr:sp macro="" textlink="">
      <xdr:nvSpPr>
        <xdr:cNvPr id="258" name="楕円 257"/>
        <xdr:cNvSpPr/>
      </xdr:nvSpPr>
      <xdr:spPr>
        <a:xfrm>
          <a:off x="3746500" y="161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14736</xdr:rowOff>
    </xdr:from>
    <xdr:ext cx="599010" cy="259045"/>
    <xdr:sp macro="" textlink="">
      <xdr:nvSpPr>
        <xdr:cNvPr id="259" name="テキスト ボックス 258"/>
        <xdr:cNvSpPr txBox="1"/>
      </xdr:nvSpPr>
      <xdr:spPr>
        <a:xfrm>
          <a:off x="3497795" y="1595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10567</xdr:rowOff>
    </xdr:from>
    <xdr:to>
      <xdr:col>15</xdr:col>
      <xdr:colOff>101600</xdr:colOff>
      <xdr:row>93</xdr:row>
      <xdr:rowOff>112167</xdr:rowOff>
    </xdr:to>
    <xdr:sp macro="" textlink="">
      <xdr:nvSpPr>
        <xdr:cNvPr id="260" name="楕円 259"/>
        <xdr:cNvSpPr/>
      </xdr:nvSpPr>
      <xdr:spPr>
        <a:xfrm>
          <a:off x="2857500" y="159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128694</xdr:rowOff>
    </xdr:from>
    <xdr:ext cx="599010" cy="259045"/>
    <xdr:sp macro="" textlink="">
      <xdr:nvSpPr>
        <xdr:cNvPr id="261" name="テキスト ボックス 260"/>
        <xdr:cNvSpPr txBox="1"/>
      </xdr:nvSpPr>
      <xdr:spPr>
        <a:xfrm>
          <a:off x="2608795" y="1573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81866</xdr:rowOff>
    </xdr:from>
    <xdr:to>
      <xdr:col>10</xdr:col>
      <xdr:colOff>165100</xdr:colOff>
      <xdr:row>95</xdr:row>
      <xdr:rowOff>12016</xdr:rowOff>
    </xdr:to>
    <xdr:sp macro="" textlink="">
      <xdr:nvSpPr>
        <xdr:cNvPr id="262" name="楕円 261"/>
        <xdr:cNvSpPr/>
      </xdr:nvSpPr>
      <xdr:spPr>
        <a:xfrm>
          <a:off x="1968500" y="161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28543</xdr:rowOff>
    </xdr:from>
    <xdr:ext cx="599010" cy="259045"/>
    <xdr:sp macro="" textlink="">
      <xdr:nvSpPr>
        <xdr:cNvPr id="263" name="テキスト ボックス 262"/>
        <xdr:cNvSpPr txBox="1"/>
      </xdr:nvSpPr>
      <xdr:spPr>
        <a:xfrm>
          <a:off x="1719795" y="1597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13371</xdr:rowOff>
    </xdr:from>
    <xdr:to>
      <xdr:col>6</xdr:col>
      <xdr:colOff>38100</xdr:colOff>
      <xdr:row>95</xdr:row>
      <xdr:rowOff>114971</xdr:rowOff>
    </xdr:to>
    <xdr:sp macro="" textlink="">
      <xdr:nvSpPr>
        <xdr:cNvPr id="264" name="楕円 263"/>
        <xdr:cNvSpPr/>
      </xdr:nvSpPr>
      <xdr:spPr>
        <a:xfrm>
          <a:off x="1079500" y="163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131498</xdr:rowOff>
    </xdr:from>
    <xdr:ext cx="534377" cy="259045"/>
    <xdr:sp macro="" textlink="">
      <xdr:nvSpPr>
        <xdr:cNvPr id="265" name="テキスト ボックス 264"/>
        <xdr:cNvSpPr txBox="1"/>
      </xdr:nvSpPr>
      <xdr:spPr>
        <a:xfrm>
          <a:off x="863111" y="1607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45059</xdr:rowOff>
    </xdr:from>
    <xdr:to>
      <xdr:col>55</xdr:col>
      <xdr:colOff>0</xdr:colOff>
      <xdr:row>38</xdr:row>
      <xdr:rowOff>47346</xdr:rowOff>
    </xdr:to>
    <xdr:cxnSp macro="">
      <xdr:nvCxnSpPr>
        <xdr:cNvPr id="292" name="直線コネクタ 291"/>
        <xdr:cNvCxnSpPr/>
      </xdr:nvCxnSpPr>
      <xdr:spPr>
        <a:xfrm>
          <a:off x="9639300" y="656015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45059</xdr:rowOff>
    </xdr:from>
    <xdr:to>
      <xdr:col>50</xdr:col>
      <xdr:colOff>114300</xdr:colOff>
      <xdr:row>38</xdr:row>
      <xdr:rowOff>67691</xdr:rowOff>
    </xdr:to>
    <xdr:cxnSp macro="">
      <xdr:nvCxnSpPr>
        <xdr:cNvPr id="295" name="直線コネクタ 294"/>
        <xdr:cNvCxnSpPr/>
      </xdr:nvCxnSpPr>
      <xdr:spPr>
        <a:xfrm flipV="1">
          <a:off x="8750300" y="6560159"/>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47117</xdr:rowOff>
    </xdr:from>
    <xdr:to>
      <xdr:col>45</xdr:col>
      <xdr:colOff>177800</xdr:colOff>
      <xdr:row>38</xdr:row>
      <xdr:rowOff>67691</xdr:rowOff>
    </xdr:to>
    <xdr:cxnSp macro="">
      <xdr:nvCxnSpPr>
        <xdr:cNvPr id="298" name="直線コネクタ 297"/>
        <xdr:cNvCxnSpPr/>
      </xdr:nvCxnSpPr>
      <xdr:spPr>
        <a:xfrm>
          <a:off x="7861300" y="656221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66319</xdr:rowOff>
    </xdr:from>
    <xdr:to>
      <xdr:col>41</xdr:col>
      <xdr:colOff>50800</xdr:colOff>
      <xdr:row>38</xdr:row>
      <xdr:rowOff>47117</xdr:rowOff>
    </xdr:to>
    <xdr:cxnSp macro="">
      <xdr:nvCxnSpPr>
        <xdr:cNvPr id="301" name="直線コネクタ 300"/>
        <xdr:cNvCxnSpPr/>
      </xdr:nvCxnSpPr>
      <xdr:spPr>
        <a:xfrm>
          <a:off x="6972300" y="6409969"/>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167996</xdr:rowOff>
    </xdr:from>
    <xdr:to>
      <xdr:col>55</xdr:col>
      <xdr:colOff>50800</xdr:colOff>
      <xdr:row>38</xdr:row>
      <xdr:rowOff>98146</xdr:rowOff>
    </xdr:to>
    <xdr:sp macro="" textlink="">
      <xdr:nvSpPr>
        <xdr:cNvPr id="311" name="楕円 310"/>
        <xdr:cNvSpPr/>
      </xdr:nvSpPr>
      <xdr:spPr>
        <a:xfrm>
          <a:off x="104267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100932</xdr:rowOff>
    </xdr:from>
    <xdr:ext cx="378565" cy="259045"/>
    <xdr:sp macro="" textlink="">
      <xdr:nvSpPr>
        <xdr:cNvPr id="312" name="労働費該当値テキスト"/>
        <xdr:cNvSpPr txBox="1"/>
      </xdr:nvSpPr>
      <xdr:spPr>
        <a:xfrm>
          <a:off x="10528300" y="644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165709</xdr:rowOff>
    </xdr:from>
    <xdr:to>
      <xdr:col>50</xdr:col>
      <xdr:colOff>165100</xdr:colOff>
      <xdr:row>38</xdr:row>
      <xdr:rowOff>95859</xdr:rowOff>
    </xdr:to>
    <xdr:sp macro="" textlink="">
      <xdr:nvSpPr>
        <xdr:cNvPr id="313" name="楕円 312"/>
        <xdr:cNvSpPr/>
      </xdr:nvSpPr>
      <xdr:spPr>
        <a:xfrm>
          <a:off x="9588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86986</xdr:rowOff>
    </xdr:from>
    <xdr:ext cx="378565" cy="259045"/>
    <xdr:sp macro="" textlink="">
      <xdr:nvSpPr>
        <xdr:cNvPr id="314" name="テキスト ボックス 313"/>
        <xdr:cNvSpPr txBox="1"/>
      </xdr:nvSpPr>
      <xdr:spPr>
        <a:xfrm>
          <a:off x="9450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16891</xdr:rowOff>
    </xdr:from>
    <xdr:to>
      <xdr:col>46</xdr:col>
      <xdr:colOff>38100</xdr:colOff>
      <xdr:row>38</xdr:row>
      <xdr:rowOff>118491</xdr:rowOff>
    </xdr:to>
    <xdr:sp macro="" textlink="">
      <xdr:nvSpPr>
        <xdr:cNvPr id="315" name="楕円 314"/>
        <xdr:cNvSpPr/>
      </xdr:nvSpPr>
      <xdr:spPr>
        <a:xfrm>
          <a:off x="869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109618</xdr:rowOff>
    </xdr:from>
    <xdr:ext cx="378565" cy="259045"/>
    <xdr:sp macro="" textlink="">
      <xdr:nvSpPr>
        <xdr:cNvPr id="316" name="テキスト ボックス 315"/>
        <xdr:cNvSpPr txBox="1"/>
      </xdr:nvSpPr>
      <xdr:spPr>
        <a:xfrm>
          <a:off x="8561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167767</xdr:rowOff>
    </xdr:from>
    <xdr:to>
      <xdr:col>41</xdr:col>
      <xdr:colOff>101600</xdr:colOff>
      <xdr:row>38</xdr:row>
      <xdr:rowOff>97917</xdr:rowOff>
    </xdr:to>
    <xdr:sp macro="" textlink="">
      <xdr:nvSpPr>
        <xdr:cNvPr id="317" name="楕円 316"/>
        <xdr:cNvSpPr/>
      </xdr:nvSpPr>
      <xdr:spPr>
        <a:xfrm>
          <a:off x="7810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89044</xdr:rowOff>
    </xdr:from>
    <xdr:ext cx="378565" cy="259045"/>
    <xdr:sp macro="" textlink="">
      <xdr:nvSpPr>
        <xdr:cNvPr id="318" name="テキスト ボックス 317"/>
        <xdr:cNvSpPr txBox="1"/>
      </xdr:nvSpPr>
      <xdr:spPr>
        <a:xfrm>
          <a:off x="7672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xdr:rowOff>
    </xdr:from>
    <xdr:to>
      <xdr:col>36</xdr:col>
      <xdr:colOff>165100</xdr:colOff>
      <xdr:row>37</xdr:row>
      <xdr:rowOff>117119</xdr:rowOff>
    </xdr:to>
    <xdr:sp macro="" textlink="">
      <xdr:nvSpPr>
        <xdr:cNvPr id="319" name="楕円 318"/>
        <xdr:cNvSpPr/>
      </xdr:nvSpPr>
      <xdr:spPr>
        <a:xfrm>
          <a:off x="6921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133646</xdr:rowOff>
    </xdr:from>
    <xdr:ext cx="469744" cy="259045"/>
    <xdr:sp macro="" textlink="">
      <xdr:nvSpPr>
        <xdr:cNvPr id="320" name="テキスト ボックス 319"/>
        <xdr:cNvSpPr txBox="1"/>
      </xdr:nvSpPr>
      <xdr:spPr>
        <a:xfrm>
          <a:off x="6737428" y="61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109314</xdr:rowOff>
    </xdr:from>
    <xdr:to>
      <xdr:col>55</xdr:col>
      <xdr:colOff>0</xdr:colOff>
      <xdr:row>53</xdr:row>
      <xdr:rowOff>125335</xdr:rowOff>
    </xdr:to>
    <xdr:cxnSp macro="">
      <xdr:nvCxnSpPr>
        <xdr:cNvPr id="347" name="直線コネクタ 346"/>
        <xdr:cNvCxnSpPr/>
      </xdr:nvCxnSpPr>
      <xdr:spPr>
        <a:xfrm flipV="1">
          <a:off x="9639300" y="8853264"/>
          <a:ext cx="838200" cy="35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125335</xdr:rowOff>
    </xdr:from>
    <xdr:to>
      <xdr:col>50</xdr:col>
      <xdr:colOff>114300</xdr:colOff>
      <xdr:row>56</xdr:row>
      <xdr:rowOff>36922</xdr:rowOff>
    </xdr:to>
    <xdr:cxnSp macro="">
      <xdr:nvCxnSpPr>
        <xdr:cNvPr id="350" name="直線コネクタ 349"/>
        <xdr:cNvCxnSpPr/>
      </xdr:nvCxnSpPr>
      <xdr:spPr>
        <a:xfrm flipV="1">
          <a:off x="8750300" y="9212185"/>
          <a:ext cx="889000" cy="4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48703</xdr:rowOff>
    </xdr:from>
    <xdr:to>
      <xdr:col>45</xdr:col>
      <xdr:colOff>177800</xdr:colOff>
      <xdr:row>56</xdr:row>
      <xdr:rowOff>36922</xdr:rowOff>
    </xdr:to>
    <xdr:cxnSp macro="">
      <xdr:nvCxnSpPr>
        <xdr:cNvPr id="353" name="直線コネクタ 352"/>
        <xdr:cNvCxnSpPr/>
      </xdr:nvCxnSpPr>
      <xdr:spPr>
        <a:xfrm>
          <a:off x="7861300" y="8792653"/>
          <a:ext cx="889000" cy="8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48703</xdr:rowOff>
    </xdr:from>
    <xdr:to>
      <xdr:col>41</xdr:col>
      <xdr:colOff>50800</xdr:colOff>
      <xdr:row>53</xdr:row>
      <xdr:rowOff>56010</xdr:rowOff>
    </xdr:to>
    <xdr:cxnSp macro="">
      <xdr:nvCxnSpPr>
        <xdr:cNvPr id="356" name="直線コネクタ 355"/>
        <xdr:cNvCxnSpPr/>
      </xdr:nvCxnSpPr>
      <xdr:spPr>
        <a:xfrm flipV="1">
          <a:off x="6972300" y="8792653"/>
          <a:ext cx="889000" cy="35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58514</xdr:rowOff>
    </xdr:from>
    <xdr:to>
      <xdr:col>55</xdr:col>
      <xdr:colOff>50800</xdr:colOff>
      <xdr:row>51</xdr:row>
      <xdr:rowOff>160114</xdr:rowOff>
    </xdr:to>
    <xdr:sp macro="" textlink="">
      <xdr:nvSpPr>
        <xdr:cNvPr id="366" name="楕円 365"/>
        <xdr:cNvSpPr/>
      </xdr:nvSpPr>
      <xdr:spPr>
        <a:xfrm>
          <a:off x="10426700" y="88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11541</xdr:rowOff>
    </xdr:from>
    <xdr:ext cx="599010" cy="259045"/>
    <xdr:sp macro="" textlink="">
      <xdr:nvSpPr>
        <xdr:cNvPr id="367" name="農林水産業費該当値テキスト"/>
        <xdr:cNvSpPr txBox="1"/>
      </xdr:nvSpPr>
      <xdr:spPr>
        <a:xfrm>
          <a:off x="10528300" y="875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74535</xdr:rowOff>
    </xdr:from>
    <xdr:to>
      <xdr:col>50</xdr:col>
      <xdr:colOff>165100</xdr:colOff>
      <xdr:row>54</xdr:row>
      <xdr:rowOff>4685</xdr:rowOff>
    </xdr:to>
    <xdr:sp macro="" textlink="">
      <xdr:nvSpPr>
        <xdr:cNvPr id="368" name="楕円 367"/>
        <xdr:cNvSpPr/>
      </xdr:nvSpPr>
      <xdr:spPr>
        <a:xfrm>
          <a:off x="9588500" y="91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21212</xdr:rowOff>
    </xdr:from>
    <xdr:ext cx="599010" cy="259045"/>
    <xdr:sp macro="" textlink="">
      <xdr:nvSpPr>
        <xdr:cNvPr id="369" name="テキスト ボックス 368"/>
        <xdr:cNvSpPr txBox="1"/>
      </xdr:nvSpPr>
      <xdr:spPr>
        <a:xfrm>
          <a:off x="9339795" y="89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157572</xdr:rowOff>
    </xdr:from>
    <xdr:to>
      <xdr:col>46</xdr:col>
      <xdr:colOff>38100</xdr:colOff>
      <xdr:row>56</xdr:row>
      <xdr:rowOff>87722</xdr:rowOff>
    </xdr:to>
    <xdr:sp macro="" textlink="">
      <xdr:nvSpPr>
        <xdr:cNvPr id="370" name="楕円 369"/>
        <xdr:cNvSpPr/>
      </xdr:nvSpPr>
      <xdr:spPr>
        <a:xfrm>
          <a:off x="86995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104249</xdr:rowOff>
    </xdr:from>
    <xdr:ext cx="534377" cy="259045"/>
    <xdr:sp macro="" textlink="">
      <xdr:nvSpPr>
        <xdr:cNvPr id="371" name="テキスト ボックス 370"/>
        <xdr:cNvSpPr txBox="1"/>
      </xdr:nvSpPr>
      <xdr:spPr>
        <a:xfrm>
          <a:off x="8483111" y="93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169353</xdr:rowOff>
    </xdr:from>
    <xdr:to>
      <xdr:col>41</xdr:col>
      <xdr:colOff>101600</xdr:colOff>
      <xdr:row>51</xdr:row>
      <xdr:rowOff>99503</xdr:rowOff>
    </xdr:to>
    <xdr:sp macro="" textlink="">
      <xdr:nvSpPr>
        <xdr:cNvPr id="372" name="楕円 371"/>
        <xdr:cNvSpPr/>
      </xdr:nvSpPr>
      <xdr:spPr>
        <a:xfrm>
          <a:off x="7810500" y="87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116030</xdr:rowOff>
    </xdr:from>
    <xdr:ext cx="599010" cy="259045"/>
    <xdr:sp macro="" textlink="">
      <xdr:nvSpPr>
        <xdr:cNvPr id="373" name="テキスト ボックス 372"/>
        <xdr:cNvSpPr txBox="1"/>
      </xdr:nvSpPr>
      <xdr:spPr>
        <a:xfrm>
          <a:off x="7561795" y="851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5210</xdr:rowOff>
    </xdr:from>
    <xdr:to>
      <xdr:col>36</xdr:col>
      <xdr:colOff>165100</xdr:colOff>
      <xdr:row>53</xdr:row>
      <xdr:rowOff>106810</xdr:rowOff>
    </xdr:to>
    <xdr:sp macro="" textlink="">
      <xdr:nvSpPr>
        <xdr:cNvPr id="374" name="楕円 373"/>
        <xdr:cNvSpPr/>
      </xdr:nvSpPr>
      <xdr:spPr>
        <a:xfrm>
          <a:off x="6921500" y="90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123337</xdr:rowOff>
    </xdr:from>
    <xdr:ext cx="599010" cy="259045"/>
    <xdr:sp macro="" textlink="">
      <xdr:nvSpPr>
        <xdr:cNvPr id="375" name="テキスト ボックス 374"/>
        <xdr:cNvSpPr txBox="1"/>
      </xdr:nvSpPr>
      <xdr:spPr>
        <a:xfrm>
          <a:off x="6672795" y="886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72157</xdr:rowOff>
    </xdr:from>
    <xdr:to>
      <xdr:col>55</xdr:col>
      <xdr:colOff>0</xdr:colOff>
      <xdr:row>78</xdr:row>
      <xdr:rowOff>117281</xdr:rowOff>
    </xdr:to>
    <xdr:cxnSp macro="">
      <xdr:nvCxnSpPr>
        <xdr:cNvPr id="404" name="直線コネクタ 403"/>
        <xdr:cNvCxnSpPr/>
      </xdr:nvCxnSpPr>
      <xdr:spPr>
        <a:xfrm flipV="1">
          <a:off x="9639300" y="13445257"/>
          <a:ext cx="8382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102183</xdr:rowOff>
    </xdr:from>
    <xdr:to>
      <xdr:col>50</xdr:col>
      <xdr:colOff>114300</xdr:colOff>
      <xdr:row>78</xdr:row>
      <xdr:rowOff>117281</xdr:rowOff>
    </xdr:to>
    <xdr:cxnSp macro="">
      <xdr:nvCxnSpPr>
        <xdr:cNvPr id="407" name="直線コネクタ 406"/>
        <xdr:cNvCxnSpPr/>
      </xdr:nvCxnSpPr>
      <xdr:spPr>
        <a:xfrm>
          <a:off x="8750300" y="13475283"/>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69517</xdr:rowOff>
    </xdr:from>
    <xdr:to>
      <xdr:col>45</xdr:col>
      <xdr:colOff>177800</xdr:colOff>
      <xdr:row>78</xdr:row>
      <xdr:rowOff>102183</xdr:rowOff>
    </xdr:to>
    <xdr:cxnSp macro="">
      <xdr:nvCxnSpPr>
        <xdr:cNvPr id="410" name="直線コネクタ 409"/>
        <xdr:cNvCxnSpPr/>
      </xdr:nvCxnSpPr>
      <xdr:spPr>
        <a:xfrm>
          <a:off x="7861300" y="13442617"/>
          <a:ext cx="8890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166929</xdr:rowOff>
    </xdr:from>
    <xdr:ext cx="534377" cy="259045"/>
    <xdr:sp macro="" textlink="">
      <xdr:nvSpPr>
        <xdr:cNvPr id="412" name="テキスト ボックス 411"/>
        <xdr:cNvSpPr txBox="1"/>
      </xdr:nvSpPr>
      <xdr:spPr>
        <a:xfrm>
          <a:off x="8483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44233</xdr:rowOff>
    </xdr:from>
    <xdr:to>
      <xdr:col>41</xdr:col>
      <xdr:colOff>50800</xdr:colOff>
      <xdr:row>78</xdr:row>
      <xdr:rowOff>69517</xdr:rowOff>
    </xdr:to>
    <xdr:cxnSp macro="">
      <xdr:nvCxnSpPr>
        <xdr:cNvPr id="413" name="直線コネクタ 412"/>
        <xdr:cNvCxnSpPr/>
      </xdr:nvCxnSpPr>
      <xdr:spPr>
        <a:xfrm>
          <a:off x="6972300" y="13417333"/>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160227</xdr:rowOff>
    </xdr:from>
    <xdr:ext cx="534377" cy="259045"/>
    <xdr:sp macro="" textlink="">
      <xdr:nvSpPr>
        <xdr:cNvPr id="415" name="テキスト ボックス 414"/>
        <xdr:cNvSpPr txBox="1"/>
      </xdr:nvSpPr>
      <xdr:spPr>
        <a:xfrm>
          <a:off x="7594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21357</xdr:rowOff>
    </xdr:from>
    <xdr:to>
      <xdr:col>55</xdr:col>
      <xdr:colOff>50800</xdr:colOff>
      <xdr:row>78</xdr:row>
      <xdr:rowOff>122957</xdr:rowOff>
    </xdr:to>
    <xdr:sp macro="" textlink="">
      <xdr:nvSpPr>
        <xdr:cNvPr id="423" name="楕円 422"/>
        <xdr:cNvSpPr/>
      </xdr:nvSpPr>
      <xdr:spPr>
        <a:xfrm>
          <a:off x="10426700" y="133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171234</xdr:rowOff>
    </xdr:from>
    <xdr:ext cx="534377" cy="259045"/>
    <xdr:sp macro="" textlink="">
      <xdr:nvSpPr>
        <xdr:cNvPr id="424" name="商工費該当値テキスト"/>
        <xdr:cNvSpPr txBox="1"/>
      </xdr:nvSpPr>
      <xdr:spPr>
        <a:xfrm>
          <a:off x="10528300" y="133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66481</xdr:rowOff>
    </xdr:from>
    <xdr:to>
      <xdr:col>50</xdr:col>
      <xdr:colOff>165100</xdr:colOff>
      <xdr:row>78</xdr:row>
      <xdr:rowOff>168081</xdr:rowOff>
    </xdr:to>
    <xdr:sp macro="" textlink="">
      <xdr:nvSpPr>
        <xdr:cNvPr id="425" name="楕円 424"/>
        <xdr:cNvSpPr/>
      </xdr:nvSpPr>
      <xdr:spPr>
        <a:xfrm>
          <a:off x="9588500" y="134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159208</xdr:rowOff>
    </xdr:from>
    <xdr:ext cx="534377" cy="259045"/>
    <xdr:sp macro="" textlink="">
      <xdr:nvSpPr>
        <xdr:cNvPr id="426" name="テキスト ボックス 425"/>
        <xdr:cNvSpPr txBox="1"/>
      </xdr:nvSpPr>
      <xdr:spPr>
        <a:xfrm>
          <a:off x="9372111" y="135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51383</xdr:rowOff>
    </xdr:from>
    <xdr:to>
      <xdr:col>46</xdr:col>
      <xdr:colOff>38100</xdr:colOff>
      <xdr:row>78</xdr:row>
      <xdr:rowOff>152983</xdr:rowOff>
    </xdr:to>
    <xdr:sp macro="" textlink="">
      <xdr:nvSpPr>
        <xdr:cNvPr id="427" name="楕円 426"/>
        <xdr:cNvSpPr/>
      </xdr:nvSpPr>
      <xdr:spPr>
        <a:xfrm>
          <a:off x="8699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169510</xdr:rowOff>
    </xdr:from>
    <xdr:ext cx="534377" cy="259045"/>
    <xdr:sp macro="" textlink="">
      <xdr:nvSpPr>
        <xdr:cNvPr id="428" name="テキスト ボックス 427"/>
        <xdr:cNvSpPr txBox="1"/>
      </xdr:nvSpPr>
      <xdr:spPr>
        <a:xfrm>
          <a:off x="8483111" y="131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18717</xdr:rowOff>
    </xdr:from>
    <xdr:to>
      <xdr:col>41</xdr:col>
      <xdr:colOff>101600</xdr:colOff>
      <xdr:row>78</xdr:row>
      <xdr:rowOff>120317</xdr:rowOff>
    </xdr:to>
    <xdr:sp macro="" textlink="">
      <xdr:nvSpPr>
        <xdr:cNvPr id="429" name="楕円 428"/>
        <xdr:cNvSpPr/>
      </xdr:nvSpPr>
      <xdr:spPr>
        <a:xfrm>
          <a:off x="7810500" y="133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136844</xdr:rowOff>
    </xdr:from>
    <xdr:ext cx="534377" cy="259045"/>
    <xdr:sp macro="" textlink="">
      <xdr:nvSpPr>
        <xdr:cNvPr id="430" name="テキスト ボックス 429"/>
        <xdr:cNvSpPr txBox="1"/>
      </xdr:nvSpPr>
      <xdr:spPr>
        <a:xfrm>
          <a:off x="7594111" y="131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164883</xdr:rowOff>
    </xdr:from>
    <xdr:to>
      <xdr:col>36</xdr:col>
      <xdr:colOff>165100</xdr:colOff>
      <xdr:row>78</xdr:row>
      <xdr:rowOff>95033</xdr:rowOff>
    </xdr:to>
    <xdr:sp macro="" textlink="">
      <xdr:nvSpPr>
        <xdr:cNvPr id="431" name="楕円 430"/>
        <xdr:cNvSpPr/>
      </xdr:nvSpPr>
      <xdr:spPr>
        <a:xfrm>
          <a:off x="6921500" y="133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111560</xdr:rowOff>
    </xdr:from>
    <xdr:ext cx="534377" cy="259045"/>
    <xdr:sp macro="" textlink="">
      <xdr:nvSpPr>
        <xdr:cNvPr id="432" name="テキスト ボックス 431"/>
        <xdr:cNvSpPr txBox="1"/>
      </xdr:nvSpPr>
      <xdr:spPr>
        <a:xfrm>
          <a:off x="6705111" y="131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0" name="テキスト ボックス 44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98</xdr:row>
      <xdr:rowOff>26603</xdr:rowOff>
    </xdr:from>
    <xdr:to>
      <xdr:col>54</xdr:col>
      <xdr:colOff>189865</xdr:colOff>
      <xdr:row>99</xdr:row>
      <xdr:rowOff>21918</xdr:rowOff>
    </xdr:to>
    <xdr:cxnSp macro="">
      <xdr:nvCxnSpPr>
        <xdr:cNvPr id="456" name="直線コネクタ 455"/>
        <xdr:cNvCxnSpPr/>
      </xdr:nvCxnSpPr>
      <xdr:spPr>
        <a:xfrm flipV="1">
          <a:off x="10475595" y="16828703"/>
          <a:ext cx="1270" cy="1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36669</xdr:rowOff>
    </xdr:from>
    <xdr:ext cx="534377" cy="259045"/>
    <xdr:sp macro="" textlink="">
      <xdr:nvSpPr>
        <xdr:cNvPr id="457" name="土木費最小値テキスト"/>
        <xdr:cNvSpPr txBox="1"/>
      </xdr:nvSpPr>
      <xdr:spPr>
        <a:xfrm>
          <a:off x="10528300" y="170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21918</xdr:rowOff>
    </xdr:from>
    <xdr:to>
      <xdr:col>55</xdr:col>
      <xdr:colOff>88900</xdr:colOff>
      <xdr:row>99</xdr:row>
      <xdr:rowOff>21918</xdr:rowOff>
    </xdr:to>
    <xdr:cxnSp macro="">
      <xdr:nvCxnSpPr>
        <xdr:cNvPr id="458" name="直線コネクタ 457"/>
        <xdr:cNvCxnSpPr/>
      </xdr:nvCxnSpPr>
      <xdr:spPr>
        <a:xfrm>
          <a:off x="10388600" y="1699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144730</xdr:rowOff>
    </xdr:from>
    <xdr:ext cx="599010" cy="259045"/>
    <xdr:sp macro="" textlink="">
      <xdr:nvSpPr>
        <xdr:cNvPr id="459" name="土木費最大値テキスト"/>
        <xdr:cNvSpPr txBox="1"/>
      </xdr:nvSpPr>
      <xdr:spPr>
        <a:xfrm>
          <a:off x="10528300" y="1660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98</xdr:row>
      <xdr:rowOff>26603</xdr:rowOff>
    </xdr:from>
    <xdr:to>
      <xdr:col>55</xdr:col>
      <xdr:colOff>88900</xdr:colOff>
      <xdr:row>98</xdr:row>
      <xdr:rowOff>26603</xdr:rowOff>
    </xdr:to>
    <xdr:cxnSp macro="">
      <xdr:nvCxnSpPr>
        <xdr:cNvPr id="460" name="直線コネクタ 459"/>
        <xdr:cNvCxnSpPr/>
      </xdr:nvCxnSpPr>
      <xdr:spPr>
        <a:xfrm>
          <a:off x="10388600" y="16828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143788</xdr:rowOff>
    </xdr:from>
    <xdr:to>
      <xdr:col>55</xdr:col>
      <xdr:colOff>0</xdr:colOff>
      <xdr:row>98</xdr:row>
      <xdr:rowOff>26603</xdr:rowOff>
    </xdr:to>
    <xdr:cxnSp macro="">
      <xdr:nvCxnSpPr>
        <xdr:cNvPr id="461" name="直線コネクタ 460"/>
        <xdr:cNvCxnSpPr/>
      </xdr:nvCxnSpPr>
      <xdr:spPr>
        <a:xfrm>
          <a:off x="9639300" y="16774438"/>
          <a:ext cx="8382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81120</xdr:rowOff>
    </xdr:from>
    <xdr:ext cx="534377" cy="259045"/>
    <xdr:sp macro="" textlink="">
      <xdr:nvSpPr>
        <xdr:cNvPr id="462" name="土木費平均値テキスト"/>
        <xdr:cNvSpPr txBox="1"/>
      </xdr:nvSpPr>
      <xdr:spPr>
        <a:xfrm>
          <a:off x="10528300" y="16883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102693</xdr:rowOff>
    </xdr:from>
    <xdr:to>
      <xdr:col>55</xdr:col>
      <xdr:colOff>50800</xdr:colOff>
      <xdr:row>99</xdr:row>
      <xdr:rowOff>32843</xdr:rowOff>
    </xdr:to>
    <xdr:sp macro="" textlink="">
      <xdr:nvSpPr>
        <xdr:cNvPr id="463" name="フローチャート: 判断 462"/>
        <xdr:cNvSpPr/>
      </xdr:nvSpPr>
      <xdr:spPr>
        <a:xfrm>
          <a:off x="10426700" y="169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152442</xdr:rowOff>
    </xdr:from>
    <xdr:to>
      <xdr:col>50</xdr:col>
      <xdr:colOff>114300</xdr:colOff>
      <xdr:row>97</xdr:row>
      <xdr:rowOff>143788</xdr:rowOff>
    </xdr:to>
    <xdr:cxnSp macro="">
      <xdr:nvCxnSpPr>
        <xdr:cNvPr id="464" name="直線コネクタ 463"/>
        <xdr:cNvCxnSpPr/>
      </xdr:nvCxnSpPr>
      <xdr:spPr>
        <a:xfrm>
          <a:off x="8750300" y="16611642"/>
          <a:ext cx="889000" cy="1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105009</xdr:rowOff>
    </xdr:from>
    <xdr:to>
      <xdr:col>50</xdr:col>
      <xdr:colOff>165100</xdr:colOff>
      <xdr:row>99</xdr:row>
      <xdr:rowOff>35159</xdr:rowOff>
    </xdr:to>
    <xdr:sp macro="" textlink="">
      <xdr:nvSpPr>
        <xdr:cNvPr id="465" name="フローチャート: 判断 464"/>
        <xdr:cNvSpPr/>
      </xdr:nvSpPr>
      <xdr:spPr>
        <a:xfrm>
          <a:off x="9588500" y="1690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26286</xdr:rowOff>
    </xdr:from>
    <xdr:ext cx="534377" cy="259045"/>
    <xdr:sp macro="" textlink="">
      <xdr:nvSpPr>
        <xdr:cNvPr id="466" name="テキスト ボックス 465"/>
        <xdr:cNvSpPr txBox="1"/>
      </xdr:nvSpPr>
      <xdr:spPr>
        <a:xfrm>
          <a:off x="9372111" y="1699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53222</xdr:rowOff>
    </xdr:from>
    <xdr:to>
      <xdr:col>45</xdr:col>
      <xdr:colOff>177800</xdr:colOff>
      <xdr:row>96</xdr:row>
      <xdr:rowOff>152442</xdr:rowOff>
    </xdr:to>
    <xdr:cxnSp macro="">
      <xdr:nvCxnSpPr>
        <xdr:cNvPr id="467" name="直線コネクタ 466"/>
        <xdr:cNvCxnSpPr/>
      </xdr:nvCxnSpPr>
      <xdr:spPr>
        <a:xfrm>
          <a:off x="7861300" y="16512422"/>
          <a:ext cx="889000" cy="9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108434</xdr:rowOff>
    </xdr:from>
    <xdr:to>
      <xdr:col>46</xdr:col>
      <xdr:colOff>38100</xdr:colOff>
      <xdr:row>99</xdr:row>
      <xdr:rowOff>38584</xdr:rowOff>
    </xdr:to>
    <xdr:sp macro="" textlink="">
      <xdr:nvSpPr>
        <xdr:cNvPr id="468" name="フローチャート: 判断 467"/>
        <xdr:cNvSpPr/>
      </xdr:nvSpPr>
      <xdr:spPr>
        <a:xfrm>
          <a:off x="8699500" y="1691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29711</xdr:rowOff>
    </xdr:from>
    <xdr:ext cx="534377" cy="259045"/>
    <xdr:sp macro="" textlink="">
      <xdr:nvSpPr>
        <xdr:cNvPr id="469" name="テキスト ボックス 468"/>
        <xdr:cNvSpPr txBox="1"/>
      </xdr:nvSpPr>
      <xdr:spPr>
        <a:xfrm>
          <a:off x="8483111" y="1700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92749</xdr:rowOff>
    </xdr:from>
    <xdr:to>
      <xdr:col>41</xdr:col>
      <xdr:colOff>50800</xdr:colOff>
      <xdr:row>96</xdr:row>
      <xdr:rowOff>53222</xdr:rowOff>
    </xdr:to>
    <xdr:cxnSp macro="">
      <xdr:nvCxnSpPr>
        <xdr:cNvPr id="470" name="直線コネクタ 469"/>
        <xdr:cNvCxnSpPr/>
      </xdr:nvCxnSpPr>
      <xdr:spPr>
        <a:xfrm>
          <a:off x="6972300" y="15694699"/>
          <a:ext cx="889000" cy="8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107314</xdr:rowOff>
    </xdr:from>
    <xdr:to>
      <xdr:col>41</xdr:col>
      <xdr:colOff>101600</xdr:colOff>
      <xdr:row>99</xdr:row>
      <xdr:rowOff>37464</xdr:rowOff>
    </xdr:to>
    <xdr:sp macro="" textlink="">
      <xdr:nvSpPr>
        <xdr:cNvPr id="471" name="フローチャート: 判断 470"/>
        <xdr:cNvSpPr/>
      </xdr:nvSpPr>
      <xdr:spPr>
        <a:xfrm>
          <a:off x="7810500" y="169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28591</xdr:rowOff>
    </xdr:from>
    <xdr:ext cx="534377" cy="259045"/>
    <xdr:sp macro="" textlink="">
      <xdr:nvSpPr>
        <xdr:cNvPr id="472" name="テキスト ボックス 471"/>
        <xdr:cNvSpPr txBox="1"/>
      </xdr:nvSpPr>
      <xdr:spPr>
        <a:xfrm>
          <a:off x="7594111" y="170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110272</xdr:rowOff>
    </xdr:from>
    <xdr:to>
      <xdr:col>36</xdr:col>
      <xdr:colOff>165100</xdr:colOff>
      <xdr:row>99</xdr:row>
      <xdr:rowOff>40422</xdr:rowOff>
    </xdr:to>
    <xdr:sp macro="" textlink="">
      <xdr:nvSpPr>
        <xdr:cNvPr id="473" name="フローチャート: 判断 472"/>
        <xdr:cNvSpPr/>
      </xdr:nvSpPr>
      <xdr:spPr>
        <a:xfrm>
          <a:off x="69215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31549</xdr:rowOff>
    </xdr:from>
    <xdr:ext cx="534377" cy="259045"/>
    <xdr:sp macro="" textlink="">
      <xdr:nvSpPr>
        <xdr:cNvPr id="474" name="テキスト ボックス 473"/>
        <xdr:cNvSpPr txBox="1"/>
      </xdr:nvSpPr>
      <xdr:spPr>
        <a:xfrm>
          <a:off x="6705111" y="170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147253</xdr:rowOff>
    </xdr:from>
    <xdr:to>
      <xdr:col>55</xdr:col>
      <xdr:colOff>50800</xdr:colOff>
      <xdr:row>98</xdr:row>
      <xdr:rowOff>77403</xdr:rowOff>
    </xdr:to>
    <xdr:sp macro="" textlink="">
      <xdr:nvSpPr>
        <xdr:cNvPr id="480" name="楕円 479"/>
        <xdr:cNvSpPr/>
      </xdr:nvSpPr>
      <xdr:spPr>
        <a:xfrm>
          <a:off x="10426700" y="167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100280</xdr:rowOff>
    </xdr:from>
    <xdr:ext cx="599010" cy="259045"/>
    <xdr:sp macro="" textlink="">
      <xdr:nvSpPr>
        <xdr:cNvPr id="481" name="土木費該当値テキスト"/>
        <xdr:cNvSpPr txBox="1"/>
      </xdr:nvSpPr>
      <xdr:spPr>
        <a:xfrm>
          <a:off x="10528300" y="1673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92988</xdr:rowOff>
    </xdr:from>
    <xdr:to>
      <xdr:col>50</xdr:col>
      <xdr:colOff>165100</xdr:colOff>
      <xdr:row>98</xdr:row>
      <xdr:rowOff>23138</xdr:rowOff>
    </xdr:to>
    <xdr:sp macro="" textlink="">
      <xdr:nvSpPr>
        <xdr:cNvPr id="482" name="楕円 481"/>
        <xdr:cNvSpPr/>
      </xdr:nvSpPr>
      <xdr:spPr>
        <a:xfrm>
          <a:off x="9588500" y="167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39665</xdr:rowOff>
    </xdr:from>
    <xdr:ext cx="599010" cy="259045"/>
    <xdr:sp macro="" textlink="">
      <xdr:nvSpPr>
        <xdr:cNvPr id="483" name="テキスト ボックス 482"/>
        <xdr:cNvSpPr txBox="1"/>
      </xdr:nvSpPr>
      <xdr:spPr>
        <a:xfrm>
          <a:off x="9339795" y="164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101642</xdr:rowOff>
    </xdr:from>
    <xdr:to>
      <xdr:col>46</xdr:col>
      <xdr:colOff>38100</xdr:colOff>
      <xdr:row>97</xdr:row>
      <xdr:rowOff>31792</xdr:rowOff>
    </xdr:to>
    <xdr:sp macro="" textlink="">
      <xdr:nvSpPr>
        <xdr:cNvPr id="484" name="楕円 483"/>
        <xdr:cNvSpPr/>
      </xdr:nvSpPr>
      <xdr:spPr>
        <a:xfrm>
          <a:off x="8699500" y="165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48319</xdr:rowOff>
    </xdr:from>
    <xdr:ext cx="599010" cy="259045"/>
    <xdr:sp macro="" textlink="">
      <xdr:nvSpPr>
        <xdr:cNvPr id="485" name="テキスト ボックス 484"/>
        <xdr:cNvSpPr txBox="1"/>
      </xdr:nvSpPr>
      <xdr:spPr>
        <a:xfrm>
          <a:off x="8450795" y="163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2422</xdr:rowOff>
    </xdr:from>
    <xdr:to>
      <xdr:col>41</xdr:col>
      <xdr:colOff>101600</xdr:colOff>
      <xdr:row>96</xdr:row>
      <xdr:rowOff>104022</xdr:rowOff>
    </xdr:to>
    <xdr:sp macro="" textlink="">
      <xdr:nvSpPr>
        <xdr:cNvPr id="486" name="楕円 485"/>
        <xdr:cNvSpPr/>
      </xdr:nvSpPr>
      <xdr:spPr>
        <a:xfrm>
          <a:off x="7810500" y="164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120549</xdr:rowOff>
    </xdr:from>
    <xdr:ext cx="599010" cy="259045"/>
    <xdr:sp macro="" textlink="">
      <xdr:nvSpPr>
        <xdr:cNvPr id="487" name="テキスト ボックス 486"/>
        <xdr:cNvSpPr txBox="1"/>
      </xdr:nvSpPr>
      <xdr:spPr>
        <a:xfrm>
          <a:off x="7561795" y="162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41949</xdr:rowOff>
    </xdr:from>
    <xdr:to>
      <xdr:col>36</xdr:col>
      <xdr:colOff>165100</xdr:colOff>
      <xdr:row>91</xdr:row>
      <xdr:rowOff>143549</xdr:rowOff>
    </xdr:to>
    <xdr:sp macro="" textlink="">
      <xdr:nvSpPr>
        <xdr:cNvPr id="488" name="楕円 487"/>
        <xdr:cNvSpPr/>
      </xdr:nvSpPr>
      <xdr:spPr>
        <a:xfrm>
          <a:off x="6921500" y="156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160076</xdr:rowOff>
    </xdr:from>
    <xdr:ext cx="690189" cy="259045"/>
    <xdr:sp macro="" textlink="">
      <xdr:nvSpPr>
        <xdr:cNvPr id="489" name="テキスト ボックス 488"/>
        <xdr:cNvSpPr txBox="1"/>
      </xdr:nvSpPr>
      <xdr:spPr>
        <a:xfrm>
          <a:off x="6627205" y="15419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5" name="直線コネクタ 514"/>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6"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7" name="直線コネクタ 516"/>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8"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9" name="直線コネクタ 518"/>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46975</xdr:rowOff>
    </xdr:from>
    <xdr:to>
      <xdr:col>85</xdr:col>
      <xdr:colOff>127000</xdr:colOff>
      <xdr:row>36</xdr:row>
      <xdr:rowOff>72045</xdr:rowOff>
    </xdr:to>
    <xdr:cxnSp macro="">
      <xdr:nvCxnSpPr>
        <xdr:cNvPr id="520" name="直線コネクタ 519"/>
        <xdr:cNvCxnSpPr/>
      </xdr:nvCxnSpPr>
      <xdr:spPr>
        <a:xfrm>
          <a:off x="15481300" y="6219175"/>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21" name="消防費平均値テキスト"/>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2" name="フローチャート: 判断 521"/>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127845</xdr:rowOff>
    </xdr:from>
    <xdr:to>
      <xdr:col>81</xdr:col>
      <xdr:colOff>50800</xdr:colOff>
      <xdr:row>36</xdr:row>
      <xdr:rowOff>46975</xdr:rowOff>
    </xdr:to>
    <xdr:cxnSp macro="">
      <xdr:nvCxnSpPr>
        <xdr:cNvPr id="523" name="直線コネクタ 522"/>
        <xdr:cNvCxnSpPr/>
      </xdr:nvCxnSpPr>
      <xdr:spPr>
        <a:xfrm>
          <a:off x="14592300" y="6128595"/>
          <a:ext cx="889000" cy="9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4" name="フローチャート: 判断 523"/>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5" name="テキスト ボックス 524"/>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127845</xdr:rowOff>
    </xdr:from>
    <xdr:to>
      <xdr:col>76</xdr:col>
      <xdr:colOff>114300</xdr:colOff>
      <xdr:row>36</xdr:row>
      <xdr:rowOff>145676</xdr:rowOff>
    </xdr:to>
    <xdr:cxnSp macro="">
      <xdr:nvCxnSpPr>
        <xdr:cNvPr id="526" name="直線コネクタ 525"/>
        <xdr:cNvCxnSpPr/>
      </xdr:nvCxnSpPr>
      <xdr:spPr>
        <a:xfrm flipV="1">
          <a:off x="13703300" y="6128595"/>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7" name="フローチャート: 判断 526"/>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59827</xdr:rowOff>
    </xdr:from>
    <xdr:ext cx="534377" cy="259045"/>
    <xdr:sp macro="" textlink="">
      <xdr:nvSpPr>
        <xdr:cNvPr id="528" name="テキスト ボックス 527"/>
        <xdr:cNvSpPr txBox="1"/>
      </xdr:nvSpPr>
      <xdr:spPr>
        <a:xfrm>
          <a:off x="14325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145676</xdr:rowOff>
    </xdr:from>
    <xdr:to>
      <xdr:col>71</xdr:col>
      <xdr:colOff>177800</xdr:colOff>
      <xdr:row>36</xdr:row>
      <xdr:rowOff>164389</xdr:rowOff>
    </xdr:to>
    <xdr:cxnSp macro="">
      <xdr:nvCxnSpPr>
        <xdr:cNvPr id="529" name="直線コネクタ 528"/>
        <xdr:cNvCxnSpPr/>
      </xdr:nvCxnSpPr>
      <xdr:spPr>
        <a:xfrm flipV="1">
          <a:off x="12814300" y="6317876"/>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30" name="フローチャート: 判断 529"/>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96664</xdr:rowOff>
    </xdr:from>
    <xdr:ext cx="534377" cy="259045"/>
    <xdr:sp macro="" textlink="">
      <xdr:nvSpPr>
        <xdr:cNvPr id="531" name="テキスト ボックス 530"/>
        <xdr:cNvSpPr txBox="1"/>
      </xdr:nvSpPr>
      <xdr:spPr>
        <a:xfrm>
          <a:off x="13436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2" name="フローチャート: 判断 531"/>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82164</xdr:rowOff>
    </xdr:from>
    <xdr:ext cx="534377" cy="259045"/>
    <xdr:sp macro="" textlink="">
      <xdr:nvSpPr>
        <xdr:cNvPr id="533" name="テキスト ボックス 532"/>
        <xdr:cNvSpPr txBox="1"/>
      </xdr:nvSpPr>
      <xdr:spPr>
        <a:xfrm>
          <a:off x="12547111" y="64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21245</xdr:rowOff>
    </xdr:from>
    <xdr:to>
      <xdr:col>85</xdr:col>
      <xdr:colOff>177800</xdr:colOff>
      <xdr:row>36</xdr:row>
      <xdr:rowOff>122845</xdr:rowOff>
    </xdr:to>
    <xdr:sp macro="" textlink="">
      <xdr:nvSpPr>
        <xdr:cNvPr id="539" name="楕円 538"/>
        <xdr:cNvSpPr/>
      </xdr:nvSpPr>
      <xdr:spPr>
        <a:xfrm>
          <a:off x="16268700" y="61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44122</xdr:rowOff>
    </xdr:from>
    <xdr:ext cx="534377" cy="259045"/>
    <xdr:sp macro="" textlink="">
      <xdr:nvSpPr>
        <xdr:cNvPr id="540" name="消防費該当値テキスト"/>
        <xdr:cNvSpPr txBox="1"/>
      </xdr:nvSpPr>
      <xdr:spPr>
        <a:xfrm>
          <a:off x="16370300" y="60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167625</xdr:rowOff>
    </xdr:from>
    <xdr:to>
      <xdr:col>81</xdr:col>
      <xdr:colOff>101600</xdr:colOff>
      <xdr:row>36</xdr:row>
      <xdr:rowOff>97775</xdr:rowOff>
    </xdr:to>
    <xdr:sp macro="" textlink="">
      <xdr:nvSpPr>
        <xdr:cNvPr id="541" name="楕円 540"/>
        <xdr:cNvSpPr/>
      </xdr:nvSpPr>
      <xdr:spPr>
        <a:xfrm>
          <a:off x="15430500" y="61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114302</xdr:rowOff>
    </xdr:from>
    <xdr:ext cx="534377" cy="259045"/>
    <xdr:sp macro="" textlink="">
      <xdr:nvSpPr>
        <xdr:cNvPr id="542" name="テキスト ボックス 541"/>
        <xdr:cNvSpPr txBox="1"/>
      </xdr:nvSpPr>
      <xdr:spPr>
        <a:xfrm>
          <a:off x="15214111" y="59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77045</xdr:rowOff>
    </xdr:from>
    <xdr:to>
      <xdr:col>76</xdr:col>
      <xdr:colOff>165100</xdr:colOff>
      <xdr:row>36</xdr:row>
      <xdr:rowOff>7195</xdr:rowOff>
    </xdr:to>
    <xdr:sp macro="" textlink="">
      <xdr:nvSpPr>
        <xdr:cNvPr id="543" name="楕円 542"/>
        <xdr:cNvSpPr/>
      </xdr:nvSpPr>
      <xdr:spPr>
        <a:xfrm>
          <a:off x="14541500" y="60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23722</xdr:rowOff>
    </xdr:from>
    <xdr:ext cx="534377" cy="259045"/>
    <xdr:sp macro="" textlink="">
      <xdr:nvSpPr>
        <xdr:cNvPr id="544" name="テキスト ボックス 543"/>
        <xdr:cNvSpPr txBox="1"/>
      </xdr:nvSpPr>
      <xdr:spPr>
        <a:xfrm>
          <a:off x="14325111" y="585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94876</xdr:rowOff>
    </xdr:from>
    <xdr:to>
      <xdr:col>72</xdr:col>
      <xdr:colOff>38100</xdr:colOff>
      <xdr:row>37</xdr:row>
      <xdr:rowOff>25026</xdr:rowOff>
    </xdr:to>
    <xdr:sp macro="" textlink="">
      <xdr:nvSpPr>
        <xdr:cNvPr id="545" name="楕円 544"/>
        <xdr:cNvSpPr/>
      </xdr:nvSpPr>
      <xdr:spPr>
        <a:xfrm>
          <a:off x="13652500" y="62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41553</xdr:rowOff>
    </xdr:from>
    <xdr:ext cx="534377" cy="259045"/>
    <xdr:sp macro="" textlink="">
      <xdr:nvSpPr>
        <xdr:cNvPr id="546" name="テキスト ボックス 545"/>
        <xdr:cNvSpPr txBox="1"/>
      </xdr:nvSpPr>
      <xdr:spPr>
        <a:xfrm>
          <a:off x="13436111" y="60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113589</xdr:rowOff>
    </xdr:from>
    <xdr:to>
      <xdr:col>67</xdr:col>
      <xdr:colOff>101600</xdr:colOff>
      <xdr:row>37</xdr:row>
      <xdr:rowOff>43739</xdr:rowOff>
    </xdr:to>
    <xdr:sp macro="" textlink="">
      <xdr:nvSpPr>
        <xdr:cNvPr id="547" name="楕円 546"/>
        <xdr:cNvSpPr/>
      </xdr:nvSpPr>
      <xdr:spPr>
        <a:xfrm>
          <a:off x="12763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60266</xdr:rowOff>
    </xdr:from>
    <xdr:ext cx="534377" cy="259045"/>
    <xdr:sp macro="" textlink="">
      <xdr:nvSpPr>
        <xdr:cNvPr id="548" name="テキスト ボックス 547"/>
        <xdr:cNvSpPr txBox="1"/>
      </xdr:nvSpPr>
      <xdr:spPr>
        <a:xfrm>
          <a:off x="12547111" y="60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3" name="直線コネクタ 572"/>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4"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5" name="直線コネクタ 574"/>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6"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7" name="直線コネクタ 576"/>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24135</xdr:rowOff>
    </xdr:from>
    <xdr:to>
      <xdr:col>85</xdr:col>
      <xdr:colOff>127000</xdr:colOff>
      <xdr:row>57</xdr:row>
      <xdr:rowOff>79952</xdr:rowOff>
    </xdr:to>
    <xdr:cxnSp macro="">
      <xdr:nvCxnSpPr>
        <xdr:cNvPr id="578" name="直線コネクタ 577"/>
        <xdr:cNvCxnSpPr/>
      </xdr:nvCxnSpPr>
      <xdr:spPr>
        <a:xfrm>
          <a:off x="15481300" y="9453885"/>
          <a:ext cx="838200" cy="39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9" name="教育費平均値テキスト"/>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80" name="フローチャート: 判断 579"/>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24135</xdr:rowOff>
    </xdr:from>
    <xdr:to>
      <xdr:col>81</xdr:col>
      <xdr:colOff>50800</xdr:colOff>
      <xdr:row>57</xdr:row>
      <xdr:rowOff>23807</xdr:rowOff>
    </xdr:to>
    <xdr:cxnSp macro="">
      <xdr:nvCxnSpPr>
        <xdr:cNvPr id="581" name="直線コネクタ 580"/>
        <xdr:cNvCxnSpPr/>
      </xdr:nvCxnSpPr>
      <xdr:spPr>
        <a:xfrm flipV="1">
          <a:off x="14592300" y="9453885"/>
          <a:ext cx="889000" cy="3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2" name="フローチャート: 判断 581"/>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84099</xdr:rowOff>
    </xdr:from>
    <xdr:ext cx="534377" cy="259045"/>
    <xdr:sp macro="" textlink="">
      <xdr:nvSpPr>
        <xdr:cNvPr id="583" name="テキスト ボックス 582"/>
        <xdr:cNvSpPr txBox="1"/>
      </xdr:nvSpPr>
      <xdr:spPr>
        <a:xfrm>
          <a:off x="15214111" y="100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112977</xdr:rowOff>
    </xdr:from>
    <xdr:to>
      <xdr:col>76</xdr:col>
      <xdr:colOff>114300</xdr:colOff>
      <xdr:row>57</xdr:row>
      <xdr:rowOff>23807</xdr:rowOff>
    </xdr:to>
    <xdr:cxnSp macro="">
      <xdr:nvCxnSpPr>
        <xdr:cNvPr id="584" name="直線コネクタ 583"/>
        <xdr:cNvCxnSpPr/>
      </xdr:nvCxnSpPr>
      <xdr:spPr>
        <a:xfrm>
          <a:off x="13703300" y="9714177"/>
          <a:ext cx="889000" cy="8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5" name="フローチャート: 判断 584"/>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67540</xdr:rowOff>
    </xdr:from>
    <xdr:ext cx="534377" cy="259045"/>
    <xdr:sp macro="" textlink="">
      <xdr:nvSpPr>
        <xdr:cNvPr id="586" name="テキスト ボックス 585"/>
        <xdr:cNvSpPr txBox="1"/>
      </xdr:nvSpPr>
      <xdr:spPr>
        <a:xfrm>
          <a:off x="14325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112977</xdr:rowOff>
    </xdr:from>
    <xdr:to>
      <xdr:col>71</xdr:col>
      <xdr:colOff>177800</xdr:colOff>
      <xdr:row>56</xdr:row>
      <xdr:rowOff>157874</xdr:rowOff>
    </xdr:to>
    <xdr:cxnSp macro="">
      <xdr:nvCxnSpPr>
        <xdr:cNvPr id="587" name="直線コネクタ 586"/>
        <xdr:cNvCxnSpPr/>
      </xdr:nvCxnSpPr>
      <xdr:spPr>
        <a:xfrm flipV="1">
          <a:off x="12814300" y="9714177"/>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8" name="フローチャート: 判断 587"/>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159453</xdr:rowOff>
    </xdr:from>
    <xdr:ext cx="534377" cy="259045"/>
    <xdr:sp macro="" textlink="">
      <xdr:nvSpPr>
        <xdr:cNvPr id="589" name="テキスト ボックス 588"/>
        <xdr:cNvSpPr txBox="1"/>
      </xdr:nvSpPr>
      <xdr:spPr>
        <a:xfrm>
          <a:off x="13436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90" name="フローチャート: 判断 589"/>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91" name="テキスト ボックス 590"/>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29152</xdr:rowOff>
    </xdr:from>
    <xdr:to>
      <xdr:col>85</xdr:col>
      <xdr:colOff>177800</xdr:colOff>
      <xdr:row>57</xdr:row>
      <xdr:rowOff>130752</xdr:rowOff>
    </xdr:to>
    <xdr:sp macro="" textlink="">
      <xdr:nvSpPr>
        <xdr:cNvPr id="597" name="楕円 596"/>
        <xdr:cNvSpPr/>
      </xdr:nvSpPr>
      <xdr:spPr>
        <a:xfrm>
          <a:off x="16268700" y="98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52029</xdr:rowOff>
    </xdr:from>
    <xdr:ext cx="534377" cy="259045"/>
    <xdr:sp macro="" textlink="">
      <xdr:nvSpPr>
        <xdr:cNvPr id="598" name="教育費該当値テキスト"/>
        <xdr:cNvSpPr txBox="1"/>
      </xdr:nvSpPr>
      <xdr:spPr>
        <a:xfrm>
          <a:off x="16370300" y="96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144785</xdr:rowOff>
    </xdr:from>
    <xdr:to>
      <xdr:col>81</xdr:col>
      <xdr:colOff>101600</xdr:colOff>
      <xdr:row>55</xdr:row>
      <xdr:rowOff>74935</xdr:rowOff>
    </xdr:to>
    <xdr:sp macro="" textlink="">
      <xdr:nvSpPr>
        <xdr:cNvPr id="599" name="楕円 598"/>
        <xdr:cNvSpPr/>
      </xdr:nvSpPr>
      <xdr:spPr>
        <a:xfrm>
          <a:off x="15430500" y="94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91462</xdr:rowOff>
    </xdr:from>
    <xdr:ext cx="599010" cy="259045"/>
    <xdr:sp macro="" textlink="">
      <xdr:nvSpPr>
        <xdr:cNvPr id="600" name="テキスト ボックス 599"/>
        <xdr:cNvSpPr txBox="1"/>
      </xdr:nvSpPr>
      <xdr:spPr>
        <a:xfrm>
          <a:off x="15181795" y="917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144457</xdr:rowOff>
    </xdr:from>
    <xdr:to>
      <xdr:col>76</xdr:col>
      <xdr:colOff>165100</xdr:colOff>
      <xdr:row>57</xdr:row>
      <xdr:rowOff>74607</xdr:rowOff>
    </xdr:to>
    <xdr:sp macro="" textlink="">
      <xdr:nvSpPr>
        <xdr:cNvPr id="601" name="楕円 600"/>
        <xdr:cNvSpPr/>
      </xdr:nvSpPr>
      <xdr:spPr>
        <a:xfrm>
          <a:off x="14541500" y="97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91134</xdr:rowOff>
    </xdr:from>
    <xdr:ext cx="534377" cy="259045"/>
    <xdr:sp macro="" textlink="">
      <xdr:nvSpPr>
        <xdr:cNvPr id="602" name="テキスト ボックス 601"/>
        <xdr:cNvSpPr txBox="1"/>
      </xdr:nvSpPr>
      <xdr:spPr>
        <a:xfrm>
          <a:off x="14325111" y="95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62177</xdr:rowOff>
    </xdr:from>
    <xdr:to>
      <xdr:col>72</xdr:col>
      <xdr:colOff>38100</xdr:colOff>
      <xdr:row>56</xdr:row>
      <xdr:rowOff>163777</xdr:rowOff>
    </xdr:to>
    <xdr:sp macro="" textlink="">
      <xdr:nvSpPr>
        <xdr:cNvPr id="603" name="楕円 602"/>
        <xdr:cNvSpPr/>
      </xdr:nvSpPr>
      <xdr:spPr>
        <a:xfrm>
          <a:off x="13652500" y="96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8854</xdr:rowOff>
    </xdr:from>
    <xdr:ext cx="599010" cy="259045"/>
    <xdr:sp macro="" textlink="">
      <xdr:nvSpPr>
        <xdr:cNvPr id="604" name="テキスト ボックス 603"/>
        <xdr:cNvSpPr txBox="1"/>
      </xdr:nvSpPr>
      <xdr:spPr>
        <a:xfrm>
          <a:off x="13403795" y="943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107074</xdr:rowOff>
    </xdr:from>
    <xdr:to>
      <xdr:col>67</xdr:col>
      <xdr:colOff>101600</xdr:colOff>
      <xdr:row>57</xdr:row>
      <xdr:rowOff>37224</xdr:rowOff>
    </xdr:to>
    <xdr:sp macro="" textlink="">
      <xdr:nvSpPr>
        <xdr:cNvPr id="605" name="楕円 604"/>
        <xdr:cNvSpPr/>
      </xdr:nvSpPr>
      <xdr:spPr>
        <a:xfrm>
          <a:off x="127635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53751</xdr:rowOff>
    </xdr:from>
    <xdr:ext cx="599010" cy="259045"/>
    <xdr:sp macro="" textlink="">
      <xdr:nvSpPr>
        <xdr:cNvPr id="606" name="テキスト ボックス 605"/>
        <xdr:cNvSpPr txBox="1"/>
      </xdr:nvSpPr>
      <xdr:spPr>
        <a:xfrm>
          <a:off x="12514795" y="948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30" name="直線コネクタ 629"/>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31"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3"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4" name="直線コネクタ 633"/>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61426</xdr:rowOff>
    </xdr:from>
    <xdr:to>
      <xdr:col>85</xdr:col>
      <xdr:colOff>127000</xdr:colOff>
      <xdr:row>70</xdr:row>
      <xdr:rowOff>81418</xdr:rowOff>
    </xdr:to>
    <xdr:cxnSp macro="">
      <xdr:nvCxnSpPr>
        <xdr:cNvPr id="635" name="直線コネクタ 634"/>
        <xdr:cNvCxnSpPr/>
      </xdr:nvCxnSpPr>
      <xdr:spPr>
        <a:xfrm flipV="1">
          <a:off x="15481300" y="12062926"/>
          <a:ext cx="838200" cy="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6" name="災害復旧費平均値テキスト"/>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7" name="フローチャート: 判断 636"/>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81418</xdr:rowOff>
    </xdr:from>
    <xdr:to>
      <xdr:col>81</xdr:col>
      <xdr:colOff>50800</xdr:colOff>
      <xdr:row>74</xdr:row>
      <xdr:rowOff>135610</xdr:rowOff>
    </xdr:to>
    <xdr:cxnSp macro="">
      <xdr:nvCxnSpPr>
        <xdr:cNvPr id="638" name="直線コネクタ 637"/>
        <xdr:cNvCxnSpPr/>
      </xdr:nvCxnSpPr>
      <xdr:spPr>
        <a:xfrm flipV="1">
          <a:off x="14592300" y="12082918"/>
          <a:ext cx="889000" cy="7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9" name="フローチャート: 判断 638"/>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55174</xdr:rowOff>
    </xdr:from>
    <xdr:ext cx="534377" cy="259045"/>
    <xdr:sp macro="" textlink="">
      <xdr:nvSpPr>
        <xdr:cNvPr id="640" name="テキスト ボックス 639"/>
        <xdr:cNvSpPr txBox="1"/>
      </xdr:nvSpPr>
      <xdr:spPr>
        <a:xfrm>
          <a:off x="15214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165221</xdr:rowOff>
    </xdr:from>
    <xdr:to>
      <xdr:col>76</xdr:col>
      <xdr:colOff>114300</xdr:colOff>
      <xdr:row>74</xdr:row>
      <xdr:rowOff>135610</xdr:rowOff>
    </xdr:to>
    <xdr:cxnSp macro="">
      <xdr:nvCxnSpPr>
        <xdr:cNvPr id="641" name="直線コネクタ 640"/>
        <xdr:cNvCxnSpPr/>
      </xdr:nvCxnSpPr>
      <xdr:spPr>
        <a:xfrm>
          <a:off x="13703300" y="12681071"/>
          <a:ext cx="889000" cy="1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2" name="フローチャート: 判断 641"/>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3" name="テキスト ボックス 642"/>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165221</xdr:rowOff>
    </xdr:from>
    <xdr:to>
      <xdr:col>71</xdr:col>
      <xdr:colOff>177800</xdr:colOff>
      <xdr:row>77</xdr:row>
      <xdr:rowOff>16325</xdr:rowOff>
    </xdr:to>
    <xdr:cxnSp macro="">
      <xdr:nvCxnSpPr>
        <xdr:cNvPr id="644" name="直線コネクタ 643"/>
        <xdr:cNvCxnSpPr/>
      </xdr:nvCxnSpPr>
      <xdr:spPr>
        <a:xfrm flipV="1">
          <a:off x="12814300" y="12681071"/>
          <a:ext cx="889000" cy="5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5" name="フローチャート: 判断 644"/>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57033</xdr:rowOff>
    </xdr:from>
    <xdr:ext cx="534377" cy="259045"/>
    <xdr:sp macro="" textlink="">
      <xdr:nvSpPr>
        <xdr:cNvPr id="646" name="テキスト ボックス 645"/>
        <xdr:cNvSpPr txBox="1"/>
      </xdr:nvSpPr>
      <xdr:spPr>
        <a:xfrm>
          <a:off x="13436111" y="136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7" name="フローチャート: 判断 646"/>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67724</xdr:rowOff>
    </xdr:from>
    <xdr:ext cx="469744" cy="259045"/>
    <xdr:sp macro="" textlink="">
      <xdr:nvSpPr>
        <xdr:cNvPr id="648" name="テキスト ボックス 647"/>
        <xdr:cNvSpPr txBox="1"/>
      </xdr:nvSpPr>
      <xdr:spPr>
        <a:xfrm>
          <a:off x="12579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10626</xdr:rowOff>
    </xdr:from>
    <xdr:to>
      <xdr:col>85</xdr:col>
      <xdr:colOff>177800</xdr:colOff>
      <xdr:row>70</xdr:row>
      <xdr:rowOff>112226</xdr:rowOff>
    </xdr:to>
    <xdr:sp macro="" textlink="">
      <xdr:nvSpPr>
        <xdr:cNvPr id="654" name="楕円 653"/>
        <xdr:cNvSpPr/>
      </xdr:nvSpPr>
      <xdr:spPr>
        <a:xfrm>
          <a:off x="16268700" y="120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135103</xdr:rowOff>
    </xdr:from>
    <xdr:ext cx="599010" cy="259045"/>
    <xdr:sp macro="" textlink="">
      <xdr:nvSpPr>
        <xdr:cNvPr id="655" name="災害復旧費該当値テキスト"/>
        <xdr:cNvSpPr txBox="1"/>
      </xdr:nvSpPr>
      <xdr:spPr>
        <a:xfrm>
          <a:off x="16370300" y="1196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30618</xdr:rowOff>
    </xdr:from>
    <xdr:to>
      <xdr:col>81</xdr:col>
      <xdr:colOff>101600</xdr:colOff>
      <xdr:row>70</xdr:row>
      <xdr:rowOff>132218</xdr:rowOff>
    </xdr:to>
    <xdr:sp macro="" textlink="">
      <xdr:nvSpPr>
        <xdr:cNvPr id="656" name="楕円 655"/>
        <xdr:cNvSpPr/>
      </xdr:nvSpPr>
      <xdr:spPr>
        <a:xfrm>
          <a:off x="15430500" y="12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148745</xdr:rowOff>
    </xdr:from>
    <xdr:ext cx="599010" cy="259045"/>
    <xdr:sp macro="" textlink="">
      <xdr:nvSpPr>
        <xdr:cNvPr id="657" name="テキスト ボックス 656"/>
        <xdr:cNvSpPr txBox="1"/>
      </xdr:nvSpPr>
      <xdr:spPr>
        <a:xfrm>
          <a:off x="15181795" y="1180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84810</xdr:rowOff>
    </xdr:from>
    <xdr:to>
      <xdr:col>76</xdr:col>
      <xdr:colOff>165100</xdr:colOff>
      <xdr:row>75</xdr:row>
      <xdr:rowOff>14960</xdr:rowOff>
    </xdr:to>
    <xdr:sp macro="" textlink="">
      <xdr:nvSpPr>
        <xdr:cNvPr id="658" name="楕円 657"/>
        <xdr:cNvSpPr/>
      </xdr:nvSpPr>
      <xdr:spPr>
        <a:xfrm>
          <a:off x="14541500" y="127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31487</xdr:rowOff>
    </xdr:from>
    <xdr:ext cx="599010" cy="259045"/>
    <xdr:sp macro="" textlink="">
      <xdr:nvSpPr>
        <xdr:cNvPr id="659" name="テキスト ボックス 658"/>
        <xdr:cNvSpPr txBox="1"/>
      </xdr:nvSpPr>
      <xdr:spPr>
        <a:xfrm>
          <a:off x="14292795" y="125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114421</xdr:rowOff>
    </xdr:from>
    <xdr:to>
      <xdr:col>72</xdr:col>
      <xdr:colOff>38100</xdr:colOff>
      <xdr:row>74</xdr:row>
      <xdr:rowOff>44571</xdr:rowOff>
    </xdr:to>
    <xdr:sp macro="" textlink="">
      <xdr:nvSpPr>
        <xdr:cNvPr id="660" name="楕円 659"/>
        <xdr:cNvSpPr/>
      </xdr:nvSpPr>
      <xdr:spPr>
        <a:xfrm>
          <a:off x="13652500" y="126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61098</xdr:rowOff>
    </xdr:from>
    <xdr:ext cx="599010" cy="259045"/>
    <xdr:sp macro="" textlink="">
      <xdr:nvSpPr>
        <xdr:cNvPr id="661" name="テキスト ボックス 660"/>
        <xdr:cNvSpPr txBox="1"/>
      </xdr:nvSpPr>
      <xdr:spPr>
        <a:xfrm>
          <a:off x="13403795" y="124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136975</xdr:rowOff>
    </xdr:from>
    <xdr:to>
      <xdr:col>67</xdr:col>
      <xdr:colOff>101600</xdr:colOff>
      <xdr:row>77</xdr:row>
      <xdr:rowOff>67125</xdr:rowOff>
    </xdr:to>
    <xdr:sp macro="" textlink="">
      <xdr:nvSpPr>
        <xdr:cNvPr id="662" name="楕円 661"/>
        <xdr:cNvSpPr/>
      </xdr:nvSpPr>
      <xdr:spPr>
        <a:xfrm>
          <a:off x="12763500" y="131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83652</xdr:rowOff>
    </xdr:from>
    <xdr:ext cx="599010" cy="259045"/>
    <xdr:sp macro="" textlink="">
      <xdr:nvSpPr>
        <xdr:cNvPr id="663" name="テキスト ボックス 662"/>
        <xdr:cNvSpPr txBox="1"/>
      </xdr:nvSpPr>
      <xdr:spPr>
        <a:xfrm>
          <a:off x="12514795" y="129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7" name="直線コネクタ 686"/>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8"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9" name="直線コネクタ 688"/>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90"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91" name="直線コネクタ 690"/>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20881</xdr:rowOff>
    </xdr:from>
    <xdr:to>
      <xdr:col>85</xdr:col>
      <xdr:colOff>127000</xdr:colOff>
      <xdr:row>95</xdr:row>
      <xdr:rowOff>123842</xdr:rowOff>
    </xdr:to>
    <xdr:cxnSp macro="">
      <xdr:nvCxnSpPr>
        <xdr:cNvPr id="692" name="直線コネクタ 691"/>
        <xdr:cNvCxnSpPr/>
      </xdr:nvCxnSpPr>
      <xdr:spPr>
        <a:xfrm flipV="1">
          <a:off x="15481300" y="16308631"/>
          <a:ext cx="838200" cy="1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3" name="公債費平均値テキスト"/>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4" name="フローチャート: 判断 693"/>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123842</xdr:rowOff>
    </xdr:from>
    <xdr:to>
      <xdr:col>81</xdr:col>
      <xdr:colOff>50800</xdr:colOff>
      <xdr:row>96</xdr:row>
      <xdr:rowOff>46149</xdr:rowOff>
    </xdr:to>
    <xdr:cxnSp macro="">
      <xdr:nvCxnSpPr>
        <xdr:cNvPr id="695" name="直線コネクタ 694"/>
        <xdr:cNvCxnSpPr/>
      </xdr:nvCxnSpPr>
      <xdr:spPr>
        <a:xfrm flipV="1">
          <a:off x="14592300" y="16411592"/>
          <a:ext cx="889000" cy="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6" name="フローチャート: 判断 695"/>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7" name="テキスト ボックス 696"/>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46149</xdr:rowOff>
    </xdr:from>
    <xdr:to>
      <xdr:col>76</xdr:col>
      <xdr:colOff>114300</xdr:colOff>
      <xdr:row>96</xdr:row>
      <xdr:rowOff>92951</xdr:rowOff>
    </xdr:to>
    <xdr:cxnSp macro="">
      <xdr:nvCxnSpPr>
        <xdr:cNvPr id="698" name="直線コネクタ 697"/>
        <xdr:cNvCxnSpPr/>
      </xdr:nvCxnSpPr>
      <xdr:spPr>
        <a:xfrm flipV="1">
          <a:off x="13703300" y="16505349"/>
          <a:ext cx="889000" cy="4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9" name="フローチャート: 判断 698"/>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700" name="テキスト ボックス 699"/>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6731</xdr:rowOff>
    </xdr:from>
    <xdr:to>
      <xdr:col>71</xdr:col>
      <xdr:colOff>177800</xdr:colOff>
      <xdr:row>96</xdr:row>
      <xdr:rowOff>92951</xdr:rowOff>
    </xdr:to>
    <xdr:cxnSp macro="">
      <xdr:nvCxnSpPr>
        <xdr:cNvPr id="701" name="直線コネクタ 700"/>
        <xdr:cNvCxnSpPr/>
      </xdr:nvCxnSpPr>
      <xdr:spPr>
        <a:xfrm>
          <a:off x="12814300" y="16465931"/>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2" name="フローチャート: 判断 701"/>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3" name="テキスト ボックス 702"/>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4" name="フローチャート: 判断 703"/>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5" name="テキスト ボックス 704"/>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141531</xdr:rowOff>
    </xdr:from>
    <xdr:to>
      <xdr:col>85</xdr:col>
      <xdr:colOff>177800</xdr:colOff>
      <xdr:row>95</xdr:row>
      <xdr:rowOff>71681</xdr:rowOff>
    </xdr:to>
    <xdr:sp macro="" textlink="">
      <xdr:nvSpPr>
        <xdr:cNvPr id="711" name="楕円 710"/>
        <xdr:cNvSpPr/>
      </xdr:nvSpPr>
      <xdr:spPr>
        <a:xfrm>
          <a:off x="16268700" y="162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164408</xdr:rowOff>
    </xdr:from>
    <xdr:ext cx="534377" cy="259045"/>
    <xdr:sp macro="" textlink="">
      <xdr:nvSpPr>
        <xdr:cNvPr id="712" name="公債費該当値テキスト"/>
        <xdr:cNvSpPr txBox="1"/>
      </xdr:nvSpPr>
      <xdr:spPr>
        <a:xfrm>
          <a:off x="16370300" y="1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73042</xdr:rowOff>
    </xdr:from>
    <xdr:to>
      <xdr:col>81</xdr:col>
      <xdr:colOff>101600</xdr:colOff>
      <xdr:row>96</xdr:row>
      <xdr:rowOff>3192</xdr:rowOff>
    </xdr:to>
    <xdr:sp macro="" textlink="">
      <xdr:nvSpPr>
        <xdr:cNvPr id="713" name="楕円 712"/>
        <xdr:cNvSpPr/>
      </xdr:nvSpPr>
      <xdr:spPr>
        <a:xfrm>
          <a:off x="15430500" y="163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165769</xdr:rowOff>
    </xdr:from>
    <xdr:ext cx="534377" cy="259045"/>
    <xdr:sp macro="" textlink="">
      <xdr:nvSpPr>
        <xdr:cNvPr id="714" name="テキスト ボックス 713"/>
        <xdr:cNvSpPr txBox="1"/>
      </xdr:nvSpPr>
      <xdr:spPr>
        <a:xfrm>
          <a:off x="15214111" y="164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166799</xdr:rowOff>
    </xdr:from>
    <xdr:to>
      <xdr:col>76</xdr:col>
      <xdr:colOff>165100</xdr:colOff>
      <xdr:row>96</xdr:row>
      <xdr:rowOff>96949</xdr:rowOff>
    </xdr:to>
    <xdr:sp macro="" textlink="">
      <xdr:nvSpPr>
        <xdr:cNvPr id="715" name="楕円 714"/>
        <xdr:cNvSpPr/>
      </xdr:nvSpPr>
      <xdr:spPr>
        <a:xfrm>
          <a:off x="14541500" y="164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88076</xdr:rowOff>
    </xdr:from>
    <xdr:ext cx="534377" cy="259045"/>
    <xdr:sp macro="" textlink="">
      <xdr:nvSpPr>
        <xdr:cNvPr id="716" name="テキスト ボックス 715"/>
        <xdr:cNvSpPr txBox="1"/>
      </xdr:nvSpPr>
      <xdr:spPr>
        <a:xfrm>
          <a:off x="14325111" y="165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42151</xdr:rowOff>
    </xdr:from>
    <xdr:to>
      <xdr:col>72</xdr:col>
      <xdr:colOff>38100</xdr:colOff>
      <xdr:row>96</xdr:row>
      <xdr:rowOff>143751</xdr:rowOff>
    </xdr:to>
    <xdr:sp macro="" textlink="">
      <xdr:nvSpPr>
        <xdr:cNvPr id="717" name="楕円 716"/>
        <xdr:cNvSpPr/>
      </xdr:nvSpPr>
      <xdr:spPr>
        <a:xfrm>
          <a:off x="136525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134878</xdr:rowOff>
    </xdr:from>
    <xdr:ext cx="534377" cy="259045"/>
    <xdr:sp macro="" textlink="">
      <xdr:nvSpPr>
        <xdr:cNvPr id="718" name="テキスト ボックス 717"/>
        <xdr:cNvSpPr txBox="1"/>
      </xdr:nvSpPr>
      <xdr:spPr>
        <a:xfrm>
          <a:off x="13436111" y="165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127381</xdr:rowOff>
    </xdr:from>
    <xdr:to>
      <xdr:col>67</xdr:col>
      <xdr:colOff>101600</xdr:colOff>
      <xdr:row>96</xdr:row>
      <xdr:rowOff>57531</xdr:rowOff>
    </xdr:to>
    <xdr:sp macro="" textlink="">
      <xdr:nvSpPr>
        <xdr:cNvPr id="719" name="楕円 718"/>
        <xdr:cNvSpPr/>
      </xdr:nvSpPr>
      <xdr:spPr>
        <a:xfrm>
          <a:off x="12763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48658</xdr:rowOff>
    </xdr:from>
    <xdr:ext cx="534377" cy="259045"/>
    <xdr:sp macro="" textlink="">
      <xdr:nvSpPr>
        <xdr:cNvPr id="720" name="テキスト ボックス 719"/>
        <xdr:cNvSpPr txBox="1"/>
      </xdr:nvSpPr>
      <xdr:spPr>
        <a:xfrm>
          <a:off x="12547111" y="165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4" name="直線コネクタ 743"/>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7"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8" name="直線コネクタ 747"/>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50"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1" name="フローチャート: 判断 750"/>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3" name="フローチャート: 判断 752"/>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4" name="テキスト ボックス 753"/>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6" name="フローチャート: 判断 755"/>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7" name="テキスト ボックス 756"/>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9" name="フローチャート: 判断 758"/>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60" name="テキスト ボックス 759"/>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61" name="フローチャート: 判断 760"/>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2" name="テキスト ボックス 761"/>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性質別歳出と同じく、多くの項目で類似団体平均と比較し増減の多い突出した数値となっているが、目的別においても、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東日本大震災の影響による復旧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復興事業によるもので、高い水準となっている。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その中でも住民一人当たりコストが大きくなっているのが、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費と災害復旧費である。性質別と同じく、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費については、主に復興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予算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防潮堤整備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事業によるものであり、災害復旧費については、漁港や道路の災害復旧事業によるものである。また、総務費においても、性質別と同じで復興交付金を国へ返還した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により、大きく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今後は、復旧復興事業の進捗に伴い、多くの項目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実質単年度収支が前年度に比べ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17.91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している。復旧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復興事業の清算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財政調整基金から取崩しを行ったことが主な要因である。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復旧・復興</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事業の完了等により、いずれの数値も減少していくことが予想されるが、健全な財政状況を維持し、より良く向上させるためにも、必要な事業を峻別し、歳出の徹底的な見直しと、歳入の確保に努める。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％を維持しており、健全な財政状況となっている。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各会計毎にみてみると、一般会計では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復旧</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復興事業の影響により</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27.77</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％と多額になっている。各特別会計においては、ほぼ同等値を維持している。しかし、水道事業会計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は東日本大震災の影響による給水人口の減少、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病院事業会計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においては、収束の見えない新型コロナウイルス感染症への対応など、様々な</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問題が山積している。可能な限り企業債に頼ることのない事業の実施が必要となる。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6060_&#21335;&#19977;&#38520;&#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X53">
            <v>33.5</v>
          </cell>
          <cell r="CF53">
            <v>36.5</v>
          </cell>
          <cell r="CN53">
            <v>36.799999999999997</v>
          </cell>
          <cell r="CV53">
            <v>38.9</v>
          </cell>
        </row>
        <row r="55">
          <cell r="AN55" t="str">
            <v>類似団体内平均値</v>
          </cell>
          <cell r="BX55">
            <v>46.8</v>
          </cell>
          <cell r="CF55">
            <v>48.4</v>
          </cell>
          <cell r="CN55">
            <v>43</v>
          </cell>
          <cell r="CV55">
            <v>32.4</v>
          </cell>
        </row>
        <row r="57">
          <cell r="BX57">
            <v>61.7</v>
          </cell>
          <cell r="CF57">
            <v>61.8</v>
          </cell>
          <cell r="CN57">
            <v>62.8</v>
          </cell>
          <cell r="CV57">
            <v>64.2</v>
          </cell>
        </row>
        <row r="72">
          <cell r="BP72" t="str">
            <v>H28</v>
          </cell>
          <cell r="BX72" t="str">
            <v>H29</v>
          </cell>
          <cell r="CF72" t="str">
            <v>H30</v>
          </cell>
          <cell r="CN72" t="str">
            <v>R01</v>
          </cell>
          <cell r="CV72" t="str">
            <v>R02</v>
          </cell>
        </row>
        <row r="73">
          <cell r="AN73" t="str">
            <v>当該団体値</v>
          </cell>
        </row>
        <row r="75">
          <cell r="BP75">
            <v>9.3000000000000007</v>
          </cell>
          <cell r="BX75">
            <v>7.8</v>
          </cell>
          <cell r="CF75">
            <v>6.9</v>
          </cell>
          <cell r="CN75">
            <v>6.5</v>
          </cell>
          <cell r="CV75">
            <v>8.1</v>
          </cell>
        </row>
        <row r="77">
          <cell r="AN77" t="str">
            <v>類似団体内平均値</v>
          </cell>
          <cell r="BP77">
            <v>51.4</v>
          </cell>
          <cell r="BX77">
            <v>46.8</v>
          </cell>
          <cell r="CF77">
            <v>48.4</v>
          </cell>
          <cell r="CN77">
            <v>43</v>
          </cell>
          <cell r="CV77">
            <v>32.4</v>
          </cell>
        </row>
        <row r="79">
          <cell r="BP79">
            <v>10.199999999999999</v>
          </cell>
          <cell r="BX79">
            <v>9.9</v>
          </cell>
          <cell r="CF79">
            <v>9.9</v>
          </cell>
          <cell r="CN79">
            <v>9.9</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36693518</v>
      </c>
      <c r="BO4" s="395"/>
      <c r="BP4" s="395"/>
      <c r="BQ4" s="395"/>
      <c r="BR4" s="395"/>
      <c r="BS4" s="395"/>
      <c r="BT4" s="395"/>
      <c r="BU4" s="396"/>
      <c r="BV4" s="394">
        <v>30722811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27.8</v>
      </c>
      <c r="CU4" s="401"/>
      <c r="CV4" s="401"/>
      <c r="CW4" s="401"/>
      <c r="CX4" s="401"/>
      <c r="CY4" s="401"/>
      <c r="CZ4" s="401"/>
      <c r="DA4" s="402"/>
      <c r="DB4" s="400">
        <v>29.6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32473427</v>
      </c>
      <c r="BO5" s="432"/>
      <c r="BP5" s="432"/>
      <c r="BQ5" s="432"/>
      <c r="BR5" s="432"/>
      <c r="BS5" s="432"/>
      <c r="BT5" s="432"/>
      <c r="BU5" s="433"/>
      <c r="BV5" s="431">
        <v>27635592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97.2</v>
      </c>
      <c r="CU5" s="429"/>
      <c r="CV5" s="429"/>
      <c r="CW5" s="429"/>
      <c r="CX5" s="429"/>
      <c r="CY5" s="429"/>
      <c r="CZ5" s="429"/>
      <c r="DA5" s="430"/>
      <c r="DB5" s="428">
        <v>96.9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4220091</v>
      </c>
      <c r="BO6" s="432"/>
      <c r="BP6" s="432"/>
      <c r="BQ6" s="432"/>
      <c r="BR6" s="432"/>
      <c r="BS6" s="432"/>
      <c r="BT6" s="432"/>
      <c r="BU6" s="433"/>
      <c r="BV6" s="431">
        <v>3087219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100.3</v>
      </c>
      <c r="CU6" s="469"/>
      <c r="CV6" s="469"/>
      <c r="CW6" s="469"/>
      <c r="CX6" s="469"/>
      <c r="CY6" s="469"/>
      <c r="CZ6" s="469"/>
      <c r="DA6" s="470"/>
      <c r="DB6" s="468">
        <v>100</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2733965</v>
      </c>
      <c r="BO7" s="432"/>
      <c r="BP7" s="432"/>
      <c r="BQ7" s="432"/>
      <c r="BR7" s="432"/>
      <c r="BS7" s="432"/>
      <c r="BT7" s="432"/>
      <c r="BU7" s="433"/>
      <c r="BV7" s="431">
        <v>1550063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5351219</v>
      </c>
      <c r="CU7" s="432"/>
      <c r="CV7" s="432"/>
      <c r="CW7" s="432"/>
      <c r="CX7" s="432"/>
      <c r="CY7" s="432"/>
      <c r="CZ7" s="432"/>
      <c r="DA7" s="433"/>
      <c r="DB7" s="431">
        <v>5186733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102</v>
      </c>
      <c r="AV8" s="464"/>
      <c r="AW8" s="464"/>
      <c r="AX8" s="464"/>
      <c r="AY8" s="465" t="s">
        <v>109</v>
      </c>
      <c r="AZ8" s="466"/>
      <c r="BA8" s="466"/>
      <c r="BB8" s="466"/>
      <c r="BC8" s="466"/>
      <c r="BD8" s="466"/>
      <c r="BE8" s="466"/>
      <c r="BF8" s="466"/>
      <c r="BG8" s="466"/>
      <c r="BH8" s="466"/>
      <c r="BI8" s="466"/>
      <c r="BJ8" s="466"/>
      <c r="BK8" s="466"/>
      <c r="BL8" s="466"/>
      <c r="BM8" s="467"/>
      <c r="BN8" s="431">
        <v>1486126</v>
      </c>
      <c r="BO8" s="432"/>
      <c r="BP8" s="432"/>
      <c r="BQ8" s="432"/>
      <c r="BR8" s="432"/>
      <c r="BS8" s="432"/>
      <c r="BT8" s="432"/>
      <c r="BU8" s="433"/>
      <c r="BV8" s="431">
        <v>1537156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0.32</v>
      </c>
      <c r="CU8" s="472"/>
      <c r="CV8" s="472"/>
      <c r="CW8" s="472"/>
      <c r="CX8" s="472"/>
      <c r="CY8" s="472"/>
      <c r="CZ8" s="472"/>
      <c r="DA8" s="473"/>
      <c r="DB8" s="471">
        <v>0.31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12225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-51030</v>
      </c>
      <c r="BO9" s="432"/>
      <c r="BP9" s="432"/>
      <c r="BQ9" s="432"/>
      <c r="BR9" s="432"/>
      <c r="BS9" s="432"/>
      <c r="BT9" s="432"/>
      <c r="BU9" s="433"/>
      <c r="BV9" s="431">
        <v>-40431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5.0999999999999996</v>
      </c>
      <c r="CU9" s="429"/>
      <c r="CV9" s="429"/>
      <c r="CW9" s="429"/>
      <c r="CX9" s="429"/>
      <c r="CY9" s="429"/>
      <c r="CZ9" s="429"/>
      <c r="DA9" s="430"/>
      <c r="DB9" s="428">
        <v>6.1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12370</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370</v>
      </c>
      <c r="BO10" s="432"/>
      <c r="BP10" s="432"/>
      <c r="BQ10" s="432"/>
      <c r="BR10" s="432"/>
      <c r="BS10" s="432"/>
      <c r="BT10" s="432"/>
      <c r="BU10" s="433"/>
      <c r="BV10" s="431">
        <v>400470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12426</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1099000</v>
      </c>
      <c r="BO12" s="432"/>
      <c r="BP12" s="432"/>
      <c r="BQ12" s="432"/>
      <c r="BR12" s="432"/>
      <c r="BS12" s="432"/>
      <c r="BT12" s="432"/>
      <c r="BU12" s="433"/>
      <c r="BV12" s="431">
        <v>545000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12257</v>
      </c>
      <c r="S13" s="516"/>
      <c r="T13" s="516"/>
      <c r="U13" s="516"/>
      <c r="V13" s="517"/>
      <c r="W13" s="447" t="s">
        <v>141</v>
      </c>
      <c r="X13" s="448"/>
      <c r="Y13" s="448"/>
      <c r="Z13" s="448"/>
      <c r="AA13" s="448"/>
      <c r="AB13" s="438"/>
      <c r="AC13" s="482">
        <v>1317</v>
      </c>
      <c r="AD13" s="483"/>
      <c r="AE13" s="483"/>
      <c r="AF13" s="483"/>
      <c r="AG13" s="525"/>
      <c r="AH13" s="482">
        <v>1932</v>
      </c>
      <c r="AI13" s="483"/>
      <c r="AJ13" s="483"/>
      <c r="AK13" s="483"/>
      <c r="AL13" s="484"/>
      <c r="AM13" s="460" t="s">
        <v>142</v>
      </c>
      <c r="AN13" s="461"/>
      <c r="AO13" s="461"/>
      <c r="AP13" s="461"/>
      <c r="AQ13" s="461"/>
      <c r="AR13" s="461"/>
      <c r="AS13" s="461"/>
      <c r="AT13" s="462"/>
      <c r="AU13" s="463" t="s">
        <v>102</v>
      </c>
      <c r="AV13" s="464"/>
      <c r="AW13" s="464"/>
      <c r="AX13" s="464"/>
      <c r="AY13" s="465" t="s">
        <v>143</v>
      </c>
      <c r="AZ13" s="466"/>
      <c r="BA13" s="466"/>
      <c r="BB13" s="466"/>
      <c r="BC13" s="466"/>
      <c r="BD13" s="466"/>
      <c r="BE13" s="466"/>
      <c r="BF13" s="466"/>
      <c r="BG13" s="466"/>
      <c r="BH13" s="466"/>
      <c r="BI13" s="466"/>
      <c r="BJ13" s="466"/>
      <c r="BK13" s="466"/>
      <c r="BL13" s="466"/>
      <c r="BM13" s="467"/>
      <c r="BN13" s="431">
        <v>-1149660</v>
      </c>
      <c r="BO13" s="432"/>
      <c r="BP13" s="432"/>
      <c r="BQ13" s="432"/>
      <c r="BR13" s="432"/>
      <c r="BS13" s="432"/>
      <c r="BT13" s="432"/>
      <c r="BU13" s="433"/>
      <c r="BV13" s="431">
        <v>-184961</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8.1</v>
      </c>
      <c r="CU13" s="429"/>
      <c r="CV13" s="429"/>
      <c r="CW13" s="429"/>
      <c r="CX13" s="429"/>
      <c r="CY13" s="429"/>
      <c r="CZ13" s="429"/>
      <c r="DA13" s="430"/>
      <c r="DB13" s="428">
        <v>6.5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12691</v>
      </c>
      <c r="S14" s="516"/>
      <c r="T14" s="516"/>
      <c r="U14" s="516"/>
      <c r="V14" s="517"/>
      <c r="W14" s="421"/>
      <c r="X14" s="422"/>
      <c r="Y14" s="422"/>
      <c r="Z14" s="422"/>
      <c r="AA14" s="422"/>
      <c r="AB14" s="411"/>
      <c r="AC14" s="518">
        <v>22</v>
      </c>
      <c r="AD14" s="519"/>
      <c r="AE14" s="519"/>
      <c r="AF14" s="519"/>
      <c r="AG14" s="520"/>
      <c r="AH14" s="518">
        <v>23.4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139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140</v>
      </c>
      <c r="N15" s="523"/>
      <c r="O15" s="523"/>
      <c r="P15" s="523"/>
      <c r="Q15" s="524"/>
      <c r="R15" s="515">
        <v>12510</v>
      </c>
      <c r="S15" s="516"/>
      <c r="T15" s="516"/>
      <c r="U15" s="516"/>
      <c r="V15" s="517"/>
      <c r="W15" s="447" t="s">
        <v>148</v>
      </c>
      <c r="X15" s="448"/>
      <c r="Y15" s="448"/>
      <c r="Z15" s="448"/>
      <c r="AA15" s="448"/>
      <c r="AB15" s="438"/>
      <c r="AC15" s="482">
        <v>1954</v>
      </c>
      <c r="AD15" s="483"/>
      <c r="AE15" s="483"/>
      <c r="AF15" s="483"/>
      <c r="AG15" s="525"/>
      <c r="AH15" s="482">
        <v>2312</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1488621</v>
      </c>
      <c r="BO15" s="395"/>
      <c r="BP15" s="395"/>
      <c r="BQ15" s="395"/>
      <c r="BR15" s="395"/>
      <c r="BS15" s="395"/>
      <c r="BT15" s="395"/>
      <c r="BU15" s="396"/>
      <c r="BV15" s="394">
        <v>1448053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32.6</v>
      </c>
      <c r="AD16" s="519"/>
      <c r="AE16" s="519"/>
      <c r="AF16" s="519"/>
      <c r="AG16" s="520"/>
      <c r="AH16" s="518">
        <v>28</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4767669</v>
      </c>
      <c r="BO16" s="432"/>
      <c r="BP16" s="432"/>
      <c r="BQ16" s="432"/>
      <c r="BR16" s="432"/>
      <c r="BS16" s="432"/>
      <c r="BT16" s="432"/>
      <c r="BU16" s="433"/>
      <c r="BV16" s="431">
        <v>4542422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2720</v>
      </c>
      <c r="AD17" s="483"/>
      <c r="AE17" s="483"/>
      <c r="AF17" s="483"/>
      <c r="AG17" s="525"/>
      <c r="AH17" s="482">
        <v>3999</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1864829</v>
      </c>
      <c r="BO17" s="432"/>
      <c r="BP17" s="432"/>
      <c r="BQ17" s="432"/>
      <c r="BR17" s="432"/>
      <c r="BS17" s="432"/>
      <c r="BT17" s="432"/>
      <c r="BU17" s="433"/>
      <c r="BV17" s="431">
        <v>1856558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163.4</v>
      </c>
      <c r="M18" s="547"/>
      <c r="N18" s="547"/>
      <c r="O18" s="547"/>
      <c r="P18" s="547"/>
      <c r="Q18" s="547"/>
      <c r="R18" s="548"/>
      <c r="S18" s="548"/>
      <c r="T18" s="548"/>
      <c r="U18" s="548"/>
      <c r="V18" s="549"/>
      <c r="W18" s="449"/>
      <c r="X18" s="450"/>
      <c r="Y18" s="450"/>
      <c r="Z18" s="450"/>
      <c r="AA18" s="450"/>
      <c r="AB18" s="441"/>
      <c r="AC18" s="550">
        <v>45.4</v>
      </c>
      <c r="AD18" s="551"/>
      <c r="AE18" s="551"/>
      <c r="AF18" s="551"/>
      <c r="AG18" s="552"/>
      <c r="AH18" s="550">
        <v>48.5</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5169158</v>
      </c>
      <c r="BO18" s="432"/>
      <c r="BP18" s="432"/>
      <c r="BQ18" s="432"/>
      <c r="BR18" s="432"/>
      <c r="BS18" s="432"/>
      <c r="BT18" s="432"/>
      <c r="BU18" s="433"/>
      <c r="BV18" s="431">
        <v>4941363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75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20843277</v>
      </c>
      <c r="BO19" s="432"/>
      <c r="BP19" s="432"/>
      <c r="BQ19" s="432"/>
      <c r="BR19" s="432"/>
      <c r="BS19" s="432"/>
      <c r="BT19" s="432"/>
      <c r="BU19" s="433"/>
      <c r="BV19" s="431">
        <v>14817397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4282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12958914</v>
      </c>
      <c r="BO23" s="432"/>
      <c r="BP23" s="432"/>
      <c r="BQ23" s="432"/>
      <c r="BR23" s="432"/>
      <c r="BS23" s="432"/>
      <c r="BT23" s="432"/>
      <c r="BU23" s="433"/>
      <c r="BV23" s="431">
        <v>13221634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8110</v>
      </c>
      <c r="R24" s="483"/>
      <c r="S24" s="483"/>
      <c r="T24" s="483"/>
      <c r="U24" s="483"/>
      <c r="V24" s="525"/>
      <c r="W24" s="584"/>
      <c r="X24" s="572"/>
      <c r="Y24" s="573"/>
      <c r="Z24" s="481" t="s">
        <v>172</v>
      </c>
      <c r="AA24" s="461"/>
      <c r="AB24" s="461"/>
      <c r="AC24" s="461"/>
      <c r="AD24" s="461"/>
      <c r="AE24" s="461"/>
      <c r="AF24" s="461"/>
      <c r="AG24" s="462"/>
      <c r="AH24" s="482">
        <v>172</v>
      </c>
      <c r="AI24" s="483"/>
      <c r="AJ24" s="483"/>
      <c r="AK24" s="483"/>
      <c r="AL24" s="525"/>
      <c r="AM24" s="482">
        <v>494844</v>
      </c>
      <c r="AN24" s="483"/>
      <c r="AO24" s="483"/>
      <c r="AP24" s="483"/>
      <c r="AQ24" s="483"/>
      <c r="AR24" s="525"/>
      <c r="AS24" s="482">
        <v>2877</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8480812</v>
      </c>
      <c r="BO24" s="432"/>
      <c r="BP24" s="432"/>
      <c r="BQ24" s="432"/>
      <c r="BR24" s="432"/>
      <c r="BS24" s="432"/>
      <c r="BT24" s="432"/>
      <c r="BU24" s="433"/>
      <c r="BV24" s="431">
        <v>8373230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6200</v>
      </c>
      <c r="R25" s="483"/>
      <c r="S25" s="483"/>
      <c r="T25" s="483"/>
      <c r="U25" s="483"/>
      <c r="V25" s="525"/>
      <c r="W25" s="584"/>
      <c r="X25" s="572"/>
      <c r="Y25" s="573"/>
      <c r="Z25" s="481" t="s">
        <v>175</v>
      </c>
      <c r="AA25" s="461"/>
      <c r="AB25" s="461"/>
      <c r="AC25" s="461"/>
      <c r="AD25" s="461"/>
      <c r="AE25" s="461"/>
      <c r="AF25" s="461"/>
      <c r="AG25" s="462"/>
      <c r="AH25" s="482" t="s">
        <v>139</v>
      </c>
      <c r="AI25" s="483"/>
      <c r="AJ25" s="483"/>
      <c r="AK25" s="483"/>
      <c r="AL25" s="525"/>
      <c r="AM25" s="482" t="s">
        <v>129</v>
      </c>
      <c r="AN25" s="483"/>
      <c r="AO25" s="483"/>
      <c r="AP25" s="483"/>
      <c r="AQ25" s="483"/>
      <c r="AR25" s="525"/>
      <c r="AS25" s="482" t="s">
        <v>139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1568665</v>
      </c>
      <c r="BO25" s="395"/>
      <c r="BP25" s="395"/>
      <c r="BQ25" s="395"/>
      <c r="BR25" s="395"/>
      <c r="BS25" s="395"/>
      <c r="BT25" s="395"/>
      <c r="BU25" s="396"/>
      <c r="BV25" s="394">
        <v>21602317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5400</v>
      </c>
      <c r="R26" s="483"/>
      <c r="S26" s="483"/>
      <c r="T26" s="483"/>
      <c r="U26" s="483"/>
      <c r="V26" s="525"/>
      <c r="W26" s="584"/>
      <c r="X26" s="572"/>
      <c r="Y26" s="573"/>
      <c r="Z26" s="481" t="s">
        <v>178</v>
      </c>
      <c r="AA26" s="594"/>
      <c r="AB26" s="594"/>
      <c r="AC26" s="594"/>
      <c r="AD26" s="594"/>
      <c r="AE26" s="594"/>
      <c r="AF26" s="594"/>
      <c r="AG26" s="595"/>
      <c r="AH26" s="482">
        <v>10</v>
      </c>
      <c r="AI26" s="483"/>
      <c r="AJ26" s="483"/>
      <c r="AK26" s="483"/>
      <c r="AL26" s="525"/>
      <c r="AM26" s="482">
        <v>23810</v>
      </c>
      <c r="AN26" s="483"/>
      <c r="AO26" s="483"/>
      <c r="AP26" s="483"/>
      <c r="AQ26" s="483"/>
      <c r="AR26" s="525"/>
      <c r="AS26" s="482">
        <v>2381</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3000</v>
      </c>
      <c r="R27" s="483"/>
      <c r="S27" s="483"/>
      <c r="T27" s="483"/>
      <c r="U27" s="483"/>
      <c r="V27" s="525"/>
      <c r="W27" s="584"/>
      <c r="X27" s="572"/>
      <c r="Y27" s="573"/>
      <c r="Z27" s="481" t="s">
        <v>181</v>
      </c>
      <c r="AA27" s="461"/>
      <c r="AB27" s="461"/>
      <c r="AC27" s="461"/>
      <c r="AD27" s="461"/>
      <c r="AE27" s="461"/>
      <c r="AF27" s="461"/>
      <c r="AG27" s="462"/>
      <c r="AH27" s="482">
        <v>2</v>
      </c>
      <c r="AI27" s="483"/>
      <c r="AJ27" s="483"/>
      <c r="AK27" s="483"/>
      <c r="AL27" s="525"/>
      <c r="AM27" s="482" t="s">
        <v>182</v>
      </c>
      <c r="AN27" s="483"/>
      <c r="AO27" s="483"/>
      <c r="AP27" s="483"/>
      <c r="AQ27" s="483"/>
      <c r="AR27" s="525"/>
      <c r="AS27" s="482" t="s">
        <v>182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160194</v>
      </c>
      <c r="BO27" s="608"/>
      <c r="BP27" s="608"/>
      <c r="BQ27" s="608"/>
      <c r="BR27" s="608"/>
      <c r="BS27" s="608"/>
      <c r="BT27" s="608"/>
      <c r="BU27" s="609"/>
      <c r="BV27" s="607">
        <v>160181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2480</v>
      </c>
      <c r="R28" s="483"/>
      <c r="S28" s="483"/>
      <c r="T28" s="483"/>
      <c r="U28" s="483"/>
      <c r="V28" s="525"/>
      <c r="W28" s="584"/>
      <c r="X28" s="572"/>
      <c r="Y28" s="573"/>
      <c r="Z28" s="481" t="s">
        <v>185</v>
      </c>
      <c r="AA28" s="461"/>
      <c r="AB28" s="461"/>
      <c r="AC28" s="461"/>
      <c r="AD28" s="461"/>
      <c r="AE28" s="461"/>
      <c r="AF28" s="461"/>
      <c r="AG28" s="462"/>
      <c r="AH28" s="482" t="s">
        <v>186</v>
      </c>
      <c r="AI28" s="483"/>
      <c r="AJ28" s="483"/>
      <c r="AK28" s="483"/>
      <c r="AL28" s="525"/>
      <c r="AM28" s="482" t="s">
        <v>139</v>
      </c>
      <c r="AN28" s="483"/>
      <c r="AO28" s="483"/>
      <c r="AP28" s="483"/>
      <c r="AQ28" s="483"/>
      <c r="AR28" s="525"/>
      <c r="AS28" s="482" t="s">
        <v>139</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4273748</v>
      </c>
      <c r="BO28" s="395"/>
      <c r="BP28" s="395"/>
      <c r="BQ28" s="395"/>
      <c r="BR28" s="395"/>
      <c r="BS28" s="395"/>
      <c r="BT28" s="395"/>
      <c r="BU28" s="396"/>
      <c r="BV28" s="394">
        <v>4572378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14</v>
      </c>
      <c r="M29" s="483"/>
      <c r="N29" s="483"/>
      <c r="O29" s="483"/>
      <c r="P29" s="525"/>
      <c r="Q29" s="482">
        <v>2300</v>
      </c>
      <c r="R29" s="483"/>
      <c r="S29" s="483"/>
      <c r="T29" s="483"/>
      <c r="U29" s="483"/>
      <c r="V29" s="525"/>
      <c r="W29" s="585"/>
      <c r="X29" s="586"/>
      <c r="Y29" s="587"/>
      <c r="Z29" s="481" t="s">
        <v>189</v>
      </c>
      <c r="AA29" s="461"/>
      <c r="AB29" s="461"/>
      <c r="AC29" s="461"/>
      <c r="AD29" s="461"/>
      <c r="AE29" s="461"/>
      <c r="AF29" s="461"/>
      <c r="AG29" s="462"/>
      <c r="AH29" s="482">
        <v>174</v>
      </c>
      <c r="AI29" s="483"/>
      <c r="AJ29" s="483"/>
      <c r="AK29" s="483"/>
      <c r="AL29" s="525"/>
      <c r="AM29" s="482">
        <v>502130</v>
      </c>
      <c r="AN29" s="483"/>
      <c r="AO29" s="483"/>
      <c r="AP29" s="483"/>
      <c r="AQ29" s="483"/>
      <c r="AR29" s="525"/>
      <c r="AS29" s="482">
        <v>2886</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9411</v>
      </c>
      <c r="BO29" s="432"/>
      <c r="BP29" s="432"/>
      <c r="BQ29" s="432"/>
      <c r="BR29" s="432"/>
      <c r="BS29" s="432"/>
      <c r="BT29" s="432"/>
      <c r="BU29" s="433"/>
      <c r="BV29" s="431">
        <v>9411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91.1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6206689</v>
      </c>
      <c r="BO30" s="608"/>
      <c r="BP30" s="608"/>
      <c r="BQ30" s="608"/>
      <c r="BR30" s="608"/>
      <c r="BS30" s="608"/>
      <c r="BT30" s="608"/>
      <c r="BU30" s="609"/>
      <c r="BV30" s="607">
        <v>13543028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198</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198</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市場事業特別会計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気仙沼・本吉地域広域行政事務組合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株式会社南三陸まちづくり未来</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IF('各会計、関係団体の財政状況及び健全化判断比率'!B35="","",'各会計、関係団体の財政状況及び健全化判断比率'!B35)</f>
        <v>漁業集落排水事業特別会計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宮城県市町村職員退職手当組合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訪問看護ステーション事業会計</v>
      </c>
      <c r="AP36" s="621"/>
      <c r="AQ36" s="621"/>
      <c r="AR36" s="621"/>
      <c r="AS36" s="621"/>
      <c r="AT36" s="621"/>
      <c r="AU36" s="621"/>
      <c r="AV36" s="621"/>
      <c r="AW36" s="621"/>
      <c r="AX36" s="621"/>
      <c r="AY36" s="621"/>
      <c r="AZ36" s="621"/>
      <c r="BA36" s="621"/>
      <c r="BB36" s="621"/>
      <c r="BC36" s="621"/>
      <c r="BD36" s="214"/>
      <c r="BE36" s="620">
        <f t="shared" si="1"/>
        <v>10</v>
      </c>
      <c r="BF36" s="620"/>
      <c r="BG36" s="621" t="str">
        <f>IF('各会計、関係団体の財政状況及び健全化判断比率'!B36="","",'各会計、関係団体の財政状況及び健全化判断比率'!B36)</f>
        <v>公共下水道事業特別会計</v>
      </c>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宮城県市町村非常勤消防団員補償報償組合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宮城県市町村自治振興センター</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宮城県後期高齢者医療広域連合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宮城県後期高齢者医療事業会計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rZkC3hPSWsCrLd1yHbMpndQXj69gj7Wi2s/aYIbNPuH0165v9VSLeGlvsla7FIkaR6SEcZv/9WpHUyC9SF0EQ==" saltValue="KJ2S0iEzHB/C2BQPeE8q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566</v>
      </c>
      <c r="D34" s="1212"/>
      <c r="E34" s="1213"/>
      <c r="F34" s="32">
        <v>41.1</v>
      </c>
      <c r="G34" s="33">
        <v>23.71</v>
      </c>
      <c r="H34" s="33">
        <v>30.49</v>
      </c>
      <c r="I34" s="33">
        <v>29.63</v>
      </c>
      <c r="J34" s="34">
        <v>27.77</v>
      </c>
      <c r="K34" s="22"/>
      <c r="L34" s="22"/>
      <c r="M34" s="22"/>
      <c r="N34" s="22"/>
      <c r="O34" s="22"/>
      <c r="P34" s="22"/>
    </row>
    <row r="35" spans="1:16" ht="39" customHeight="1" x14ac:dyDescent="0.15">
      <c r="A35" s="22"/>
      <c r="B35" s="35"/>
      <c r="C35" s="1206" t="s">
        <v>567</v>
      </c>
      <c r="D35" s="1207"/>
      <c r="E35" s="1208"/>
      <c r="F35" s="36">
        <v>3.91</v>
      </c>
      <c r="G35" s="37">
        <v>6.61</v>
      </c>
      <c r="H35" s="37">
        <v>4.5999999999999996</v>
      </c>
      <c r="I35" s="37">
        <v>2.2799999999999998</v>
      </c>
      <c r="J35" s="38">
        <v>2.82</v>
      </c>
      <c r="K35" s="22"/>
      <c r="L35" s="22"/>
      <c r="M35" s="22"/>
      <c r="N35" s="22"/>
      <c r="O35" s="22"/>
      <c r="P35" s="22"/>
    </row>
    <row r="36" spans="1:16" ht="39" customHeight="1" x14ac:dyDescent="0.15">
      <c r="A36" s="22"/>
      <c r="B36" s="35"/>
      <c r="C36" s="1206" t="s">
        <v>568</v>
      </c>
      <c r="D36" s="1207"/>
      <c r="E36" s="1208"/>
      <c r="F36" s="36">
        <v>0</v>
      </c>
      <c r="G36" s="37">
        <v>0</v>
      </c>
      <c r="H36" s="37">
        <v>0</v>
      </c>
      <c r="I36" s="37">
        <v>0</v>
      </c>
      <c r="J36" s="38">
        <v>2.37</v>
      </c>
      <c r="K36" s="22"/>
      <c r="L36" s="22"/>
      <c r="M36" s="22"/>
      <c r="N36" s="22"/>
      <c r="O36" s="22"/>
      <c r="P36" s="22"/>
    </row>
    <row r="37" spans="1:16" ht="39" customHeight="1" x14ac:dyDescent="0.15">
      <c r="A37" s="22"/>
      <c r="B37" s="35"/>
      <c r="C37" s="1206" t="s">
        <v>569</v>
      </c>
      <c r="D37" s="1207"/>
      <c r="E37" s="1208"/>
      <c r="F37" s="36">
        <v>2.41</v>
      </c>
      <c r="G37" s="37">
        <v>1.76</v>
      </c>
      <c r="H37" s="37">
        <v>1.71</v>
      </c>
      <c r="I37" s="37">
        <v>1.8</v>
      </c>
      <c r="J37" s="38">
        <v>0.91</v>
      </c>
      <c r="K37" s="22"/>
      <c r="L37" s="22"/>
      <c r="M37" s="22"/>
      <c r="N37" s="22"/>
      <c r="O37" s="22"/>
      <c r="P37" s="22"/>
    </row>
    <row r="38" spans="1:16" ht="39" customHeight="1" x14ac:dyDescent="0.15">
      <c r="A38" s="22"/>
      <c r="B38" s="35"/>
      <c r="C38" s="1206" t="s">
        <v>570</v>
      </c>
      <c r="D38" s="1207"/>
      <c r="E38" s="1208"/>
      <c r="F38" s="36">
        <v>0</v>
      </c>
      <c r="G38" s="37">
        <v>0</v>
      </c>
      <c r="H38" s="37">
        <v>7.0000000000000007E-2</v>
      </c>
      <c r="I38" s="37">
        <v>0.2</v>
      </c>
      <c r="J38" s="38">
        <v>0.77</v>
      </c>
      <c r="K38" s="22"/>
      <c r="L38" s="22"/>
      <c r="M38" s="22"/>
      <c r="N38" s="22"/>
      <c r="O38" s="22"/>
      <c r="P38" s="22"/>
    </row>
    <row r="39" spans="1:16" ht="39" customHeight="1" x14ac:dyDescent="0.15">
      <c r="A39" s="22"/>
      <c r="B39" s="35"/>
      <c r="C39" s="1206" t="s">
        <v>571</v>
      </c>
      <c r="D39" s="1207"/>
      <c r="E39" s="1208"/>
      <c r="F39" s="36">
        <v>0.28000000000000003</v>
      </c>
      <c r="G39" s="37">
        <v>0.32</v>
      </c>
      <c r="H39" s="37">
        <v>0.39</v>
      </c>
      <c r="I39" s="37">
        <v>0.49</v>
      </c>
      <c r="J39" s="38">
        <v>0.61</v>
      </c>
      <c r="K39" s="22"/>
      <c r="L39" s="22"/>
      <c r="M39" s="22"/>
      <c r="N39" s="22"/>
      <c r="O39" s="22"/>
      <c r="P39" s="22"/>
    </row>
    <row r="40" spans="1:16" ht="39" customHeight="1" x14ac:dyDescent="0.15">
      <c r="A40" s="22"/>
      <c r="B40" s="35"/>
      <c r="C40" s="1206" t="s">
        <v>572</v>
      </c>
      <c r="D40" s="1207"/>
      <c r="E40" s="1208"/>
      <c r="F40" s="36">
        <v>0.04</v>
      </c>
      <c r="G40" s="37">
        <v>0.06</v>
      </c>
      <c r="H40" s="37">
        <v>0.11</v>
      </c>
      <c r="I40" s="37">
        <v>0.09</v>
      </c>
      <c r="J40" s="38">
        <v>0.12</v>
      </c>
      <c r="K40" s="22"/>
      <c r="L40" s="22"/>
      <c r="M40" s="22"/>
      <c r="N40" s="22"/>
      <c r="O40" s="22"/>
      <c r="P40" s="22"/>
    </row>
    <row r="41" spans="1:16" ht="39" customHeight="1" x14ac:dyDescent="0.15">
      <c r="A41" s="22"/>
      <c r="B41" s="35"/>
      <c r="C41" s="1206" t="s">
        <v>573</v>
      </c>
      <c r="D41" s="1207"/>
      <c r="E41" s="1208"/>
      <c r="F41" s="36">
        <v>7.0000000000000007E-2</v>
      </c>
      <c r="G41" s="37">
        <v>0.16</v>
      </c>
      <c r="H41" s="37">
        <v>7.0000000000000007E-2</v>
      </c>
      <c r="I41" s="37">
        <v>0</v>
      </c>
      <c r="J41" s="38">
        <v>0.03</v>
      </c>
      <c r="K41" s="22"/>
      <c r="L41" s="22"/>
      <c r="M41" s="22"/>
      <c r="N41" s="22"/>
      <c r="O41" s="22"/>
      <c r="P41" s="22"/>
    </row>
    <row r="42" spans="1:16" ht="39" customHeight="1" x14ac:dyDescent="0.15">
      <c r="A42" s="22"/>
      <c r="B42" s="39"/>
      <c r="C42" s="1206" t="s">
        <v>574</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575</v>
      </c>
      <c r="D43" s="1210"/>
      <c r="E43" s="1211"/>
      <c r="F43" s="41">
        <v>0.95</v>
      </c>
      <c r="G43" s="42">
        <v>5.66</v>
      </c>
      <c r="H43" s="42">
        <v>2.91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IKuJYBjaW2wkcxREqQ4aRqPf1SXRRy9acnIoH05XXyEdwvS5akCjEoctNU9YZlkCM2Hmo7c2KVw7prfsa+V9A==" saltValue="ptdZlPfK2Fy4n53V6gdm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980</v>
      </c>
      <c r="L45" s="60">
        <v>808</v>
      </c>
      <c r="M45" s="60">
        <v>874</v>
      </c>
      <c r="N45" s="60">
        <v>1010</v>
      </c>
      <c r="O45" s="61">
        <v>1231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15">
      <c r="A48" s="48"/>
      <c r="B48" s="1216"/>
      <c r="C48" s="1217"/>
      <c r="D48" s="62"/>
      <c r="E48" s="1222" t="s">
        <v>15</v>
      </c>
      <c r="F48" s="1222"/>
      <c r="G48" s="1222"/>
      <c r="H48" s="1222"/>
      <c r="I48" s="1222"/>
      <c r="J48" s="1223"/>
      <c r="K48" s="63">
        <v>172</v>
      </c>
      <c r="L48" s="64">
        <v>171</v>
      </c>
      <c r="M48" s="64">
        <v>175</v>
      </c>
      <c r="N48" s="64">
        <v>176</v>
      </c>
      <c r="O48" s="65">
        <v>94</v>
      </c>
      <c r="P48" s="48"/>
      <c r="Q48" s="48"/>
      <c r="R48" s="48"/>
      <c r="S48" s="48"/>
      <c r="T48" s="48"/>
      <c r="U48" s="48"/>
    </row>
    <row r="49" spans="1:21" ht="30.75" customHeight="1" x14ac:dyDescent="0.15">
      <c r="A49" s="48"/>
      <c r="B49" s="1216"/>
      <c r="C49" s="1217"/>
      <c r="D49" s="62"/>
      <c r="E49" s="1222" t="s">
        <v>16</v>
      </c>
      <c r="F49" s="1222"/>
      <c r="G49" s="1222"/>
      <c r="H49" s="1222"/>
      <c r="I49" s="1222"/>
      <c r="J49" s="1223"/>
      <c r="K49" s="63">
        <v>9</v>
      </c>
      <c r="L49" s="64">
        <v>9</v>
      </c>
      <c r="M49" s="64">
        <v>11</v>
      </c>
      <c r="N49" s="64">
        <v>10</v>
      </c>
      <c r="O49" s="65">
        <v>9</v>
      </c>
      <c r="P49" s="48"/>
      <c r="Q49" s="48"/>
      <c r="R49" s="48"/>
      <c r="S49" s="48"/>
      <c r="T49" s="48"/>
      <c r="U49" s="48"/>
    </row>
    <row r="50" spans="1:21" ht="30.75" customHeight="1" x14ac:dyDescent="0.15">
      <c r="A50" s="48"/>
      <c r="B50" s="1216"/>
      <c r="C50" s="1217"/>
      <c r="D50" s="62"/>
      <c r="E50" s="1222" t="s">
        <v>17</v>
      </c>
      <c r="F50" s="1222"/>
      <c r="G50" s="1222"/>
      <c r="H50" s="1222"/>
      <c r="I50" s="1222"/>
      <c r="J50" s="1223"/>
      <c r="K50" s="63">
        <v>3</v>
      </c>
      <c r="L50" s="64">
        <v>2</v>
      </c>
      <c r="M50" s="64">
        <v>1</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515</v>
      </c>
      <c r="L51" s="64" t="s">
        <v>515</v>
      </c>
      <c r="M51" s="64" t="s">
        <v>515</v>
      </c>
      <c r="N51" s="64" t="s">
        <v>515</v>
      </c>
      <c r="O51" s="65" t="s">
        <v>515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737</v>
      </c>
      <c r="L52" s="64">
        <v>737</v>
      </c>
      <c r="M52" s="64">
        <v>787</v>
      </c>
      <c r="N52" s="64">
        <v>845</v>
      </c>
      <c r="O52" s="65">
        <v>859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427</v>
      </c>
      <c r="L53" s="69">
        <v>253</v>
      </c>
      <c r="M53" s="69">
        <v>274</v>
      </c>
      <c r="N53" s="69">
        <v>351</v>
      </c>
      <c r="O53" s="70">
        <v>475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590</v>
      </c>
      <c r="L57" s="84" t="s">
        <v>590</v>
      </c>
      <c r="M57" s="84" t="s">
        <v>590</v>
      </c>
      <c r="N57" s="84" t="s">
        <v>590</v>
      </c>
      <c r="O57" s="85" t="s">
        <v>590</v>
      </c>
    </row>
    <row r="58" spans="1:21" ht="31.5" customHeight="1" thickBot="1" x14ac:dyDescent="0.2">
      <c r="B58" s="1232"/>
      <c r="C58" s="1233"/>
      <c r="D58" s="1237" t="s">
        <v>27</v>
      </c>
      <c r="E58" s="1238"/>
      <c r="F58" s="1238"/>
      <c r="G58" s="1238"/>
      <c r="H58" s="1238"/>
      <c r="I58" s="1238"/>
      <c r="J58" s="1239"/>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i7PB7rg3ZYl7FZU0D3Dp6+Srh/wvIzP8ewYlQPhl8nkqRcTEe4t6P0j54Q4FbgzQWR4kF4iGl7oVEXTcbc7Q==" saltValue="cKPHfn0mmK817TCot9BL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0" t="s">
        <v>30</v>
      </c>
      <c r="C41" s="1241"/>
      <c r="D41" s="102"/>
      <c r="E41" s="1246" t="s">
        <v>31</v>
      </c>
      <c r="F41" s="1246"/>
      <c r="G41" s="1246"/>
      <c r="H41" s="1247"/>
      <c r="I41" s="103">
        <v>12096</v>
      </c>
      <c r="J41" s="104">
        <v>12627</v>
      </c>
      <c r="K41" s="104">
        <v>12742</v>
      </c>
      <c r="L41" s="104">
        <v>13228</v>
      </c>
      <c r="M41" s="105">
        <v>13711</v>
      </c>
    </row>
    <row r="42" spans="2:13" ht="27.75" customHeight="1" x14ac:dyDescent="0.15">
      <c r="B42" s="1242"/>
      <c r="C42" s="1243"/>
      <c r="D42" s="106"/>
      <c r="E42" s="1248" t="s">
        <v>32</v>
      </c>
      <c r="F42" s="1248"/>
      <c r="G42" s="1248"/>
      <c r="H42" s="1249"/>
      <c r="I42" s="107" t="s">
        <v>515</v>
      </c>
      <c r="J42" s="108" t="s">
        <v>515</v>
      </c>
      <c r="K42" s="108" t="s">
        <v>515</v>
      </c>
      <c r="L42" s="108" t="s">
        <v>515</v>
      </c>
      <c r="M42" s="109" t="s">
        <v>515</v>
      </c>
    </row>
    <row r="43" spans="2:13" ht="27.75" customHeight="1" x14ac:dyDescent="0.15">
      <c r="B43" s="1242"/>
      <c r="C43" s="1243"/>
      <c r="D43" s="106"/>
      <c r="E43" s="1248" t="s">
        <v>33</v>
      </c>
      <c r="F43" s="1248"/>
      <c r="G43" s="1248"/>
      <c r="H43" s="1249"/>
      <c r="I43" s="107">
        <v>1862</v>
      </c>
      <c r="J43" s="108">
        <v>1845</v>
      </c>
      <c r="K43" s="108">
        <v>1728</v>
      </c>
      <c r="L43" s="108">
        <v>1589</v>
      </c>
      <c r="M43" s="109">
        <v>699</v>
      </c>
    </row>
    <row r="44" spans="2:13" ht="27.75" customHeight="1" x14ac:dyDescent="0.15">
      <c r="B44" s="1242"/>
      <c r="C44" s="1243"/>
      <c r="D44" s="106"/>
      <c r="E44" s="1248" t="s">
        <v>34</v>
      </c>
      <c r="F44" s="1248"/>
      <c r="G44" s="1248"/>
      <c r="H44" s="1249"/>
      <c r="I44" s="107">
        <v>56</v>
      </c>
      <c r="J44" s="108">
        <v>59</v>
      </c>
      <c r="K44" s="108">
        <v>49</v>
      </c>
      <c r="L44" s="108">
        <v>40</v>
      </c>
      <c r="M44" s="109">
        <v>32</v>
      </c>
    </row>
    <row r="45" spans="2:13" ht="27.75" customHeight="1" x14ac:dyDescent="0.15">
      <c r="B45" s="1242"/>
      <c r="C45" s="1243"/>
      <c r="D45" s="106"/>
      <c r="E45" s="1248" t="s">
        <v>35</v>
      </c>
      <c r="F45" s="1248"/>
      <c r="G45" s="1248"/>
      <c r="H45" s="1249"/>
      <c r="I45" s="107">
        <v>843</v>
      </c>
      <c r="J45" s="108">
        <v>730</v>
      </c>
      <c r="K45" s="108">
        <v>797</v>
      </c>
      <c r="L45" s="108">
        <v>703</v>
      </c>
      <c r="M45" s="109">
        <v>709</v>
      </c>
    </row>
    <row r="46" spans="2:13" ht="27.75" customHeight="1" x14ac:dyDescent="0.15">
      <c r="B46" s="1242"/>
      <c r="C46" s="1243"/>
      <c r="D46" s="110"/>
      <c r="E46" s="1248" t="s">
        <v>36</v>
      </c>
      <c r="F46" s="1248"/>
      <c r="G46" s="1248"/>
      <c r="H46" s="1249"/>
      <c r="I46" s="107" t="s">
        <v>515</v>
      </c>
      <c r="J46" s="108" t="s">
        <v>515</v>
      </c>
      <c r="K46" s="108" t="s">
        <v>515</v>
      </c>
      <c r="L46" s="108">
        <v>9</v>
      </c>
      <c r="M46" s="109" t="s">
        <v>515</v>
      </c>
    </row>
    <row r="47" spans="2:13" ht="27.75" customHeight="1" x14ac:dyDescent="0.15">
      <c r="B47" s="1242"/>
      <c r="C47" s="1243"/>
      <c r="D47" s="111"/>
      <c r="E47" s="1250" t="s">
        <v>37</v>
      </c>
      <c r="F47" s="1251"/>
      <c r="G47" s="1251"/>
      <c r="H47" s="1252"/>
      <c r="I47" s="107" t="s">
        <v>515</v>
      </c>
      <c r="J47" s="108" t="s">
        <v>515</v>
      </c>
      <c r="K47" s="108" t="s">
        <v>515</v>
      </c>
      <c r="L47" s="108" t="s">
        <v>515</v>
      </c>
      <c r="M47" s="109" t="s">
        <v>515</v>
      </c>
    </row>
    <row r="48" spans="2:13" ht="27.75" customHeight="1" x14ac:dyDescent="0.15">
      <c r="B48" s="1242"/>
      <c r="C48" s="1243"/>
      <c r="D48" s="106"/>
      <c r="E48" s="1248" t="s">
        <v>38</v>
      </c>
      <c r="F48" s="1248"/>
      <c r="G48" s="1248"/>
      <c r="H48" s="1249"/>
      <c r="I48" s="107" t="s">
        <v>515</v>
      </c>
      <c r="J48" s="108" t="s">
        <v>515</v>
      </c>
      <c r="K48" s="108" t="s">
        <v>515</v>
      </c>
      <c r="L48" s="108" t="s">
        <v>515</v>
      </c>
      <c r="M48" s="109" t="s">
        <v>515</v>
      </c>
    </row>
    <row r="49" spans="2:13" ht="27.75" customHeight="1" x14ac:dyDescent="0.15">
      <c r="B49" s="1244"/>
      <c r="C49" s="1245"/>
      <c r="D49" s="106"/>
      <c r="E49" s="1248" t="s">
        <v>39</v>
      </c>
      <c r="F49" s="1248"/>
      <c r="G49" s="1248"/>
      <c r="H49" s="1249"/>
      <c r="I49" s="107" t="s">
        <v>515</v>
      </c>
      <c r="J49" s="108" t="s">
        <v>515</v>
      </c>
      <c r="K49" s="108" t="s">
        <v>515</v>
      </c>
      <c r="L49" s="108" t="s">
        <v>515</v>
      </c>
      <c r="M49" s="109" t="s">
        <v>515</v>
      </c>
    </row>
    <row r="50" spans="2:13" ht="27.75" customHeight="1" x14ac:dyDescent="0.15">
      <c r="B50" s="1253" t="s">
        <v>40</v>
      </c>
      <c r="C50" s="1254"/>
      <c r="D50" s="112"/>
      <c r="E50" s="1248" t="s">
        <v>41</v>
      </c>
      <c r="F50" s="1248"/>
      <c r="G50" s="1248"/>
      <c r="H50" s="1249"/>
      <c r="I50" s="107">
        <v>11607</v>
      </c>
      <c r="J50" s="108">
        <v>10048</v>
      </c>
      <c r="K50" s="108">
        <v>7957</v>
      </c>
      <c r="L50" s="108">
        <v>9351</v>
      </c>
      <c r="M50" s="109">
        <v>10184</v>
      </c>
    </row>
    <row r="51" spans="2:13" ht="27.75" customHeight="1" x14ac:dyDescent="0.15">
      <c r="B51" s="1242"/>
      <c r="C51" s="1243"/>
      <c r="D51" s="106"/>
      <c r="E51" s="1248" t="s">
        <v>42</v>
      </c>
      <c r="F51" s="1248"/>
      <c r="G51" s="1248"/>
      <c r="H51" s="1249"/>
      <c r="I51" s="107">
        <v>418</v>
      </c>
      <c r="J51" s="108">
        <v>1303</v>
      </c>
      <c r="K51" s="108">
        <v>2210</v>
      </c>
      <c r="L51" s="108">
        <v>2680</v>
      </c>
      <c r="M51" s="109">
        <v>1899</v>
      </c>
    </row>
    <row r="52" spans="2:13" ht="27.75" customHeight="1" x14ac:dyDescent="0.15">
      <c r="B52" s="1244"/>
      <c r="C52" s="1245"/>
      <c r="D52" s="106"/>
      <c r="E52" s="1248" t="s">
        <v>43</v>
      </c>
      <c r="F52" s="1248"/>
      <c r="G52" s="1248"/>
      <c r="H52" s="1249"/>
      <c r="I52" s="107">
        <v>7698</v>
      </c>
      <c r="J52" s="108">
        <v>7930</v>
      </c>
      <c r="K52" s="108">
        <v>7974</v>
      </c>
      <c r="L52" s="108">
        <v>7904</v>
      </c>
      <c r="M52" s="109">
        <v>8128</v>
      </c>
    </row>
    <row r="53" spans="2:13" ht="27.75" customHeight="1" thickBot="1" x14ac:dyDescent="0.2">
      <c r="B53" s="1255" t="s">
        <v>44</v>
      </c>
      <c r="C53" s="1256"/>
      <c r="D53" s="113"/>
      <c r="E53" s="1257" t="s">
        <v>45</v>
      </c>
      <c r="F53" s="1257"/>
      <c r="G53" s="1257"/>
      <c r="H53" s="1258"/>
      <c r="I53" s="114">
        <v>-4866</v>
      </c>
      <c r="J53" s="115">
        <v>-4020</v>
      </c>
      <c r="K53" s="115">
        <v>-2824</v>
      </c>
      <c r="L53" s="115">
        <v>-4367</v>
      </c>
      <c r="M53" s="116">
        <v>-5060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wVwWtieRoWB2Zulp1hQw6ts15CM6tId0fFv75G84JBAUH0C5itLs6iUq6S5Igxcm9Yb3JFHQ2ANyn7ngwlfOg==" saltValue="hi/KwT8n8IEAbfYkuz/j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3917</v>
      </c>
      <c r="G55" s="128">
        <v>4572</v>
      </c>
      <c r="H55" s="129">
        <v>4274</v>
      </c>
    </row>
    <row r="56" spans="2:8" ht="52.5" customHeight="1" x14ac:dyDescent="0.15">
      <c r="B56" s="130"/>
      <c r="C56" s="1269" t="s">
        <v>49</v>
      </c>
      <c r="D56" s="1269"/>
      <c r="E56" s="1270"/>
      <c r="F56" s="131">
        <v>9</v>
      </c>
      <c r="G56" s="131">
        <v>9</v>
      </c>
      <c r="H56" s="132">
        <v>9</v>
      </c>
    </row>
    <row r="57" spans="2:8" ht="53.25" customHeight="1" x14ac:dyDescent="0.15">
      <c r="B57" s="130"/>
      <c r="C57" s="1271" t="s">
        <v>50</v>
      </c>
      <c r="D57" s="1271"/>
      <c r="E57" s="1272"/>
      <c r="F57" s="133">
        <v>16527</v>
      </c>
      <c r="G57" s="133">
        <v>13543</v>
      </c>
      <c r="H57" s="134">
        <v>6207</v>
      </c>
    </row>
    <row r="58" spans="2:8" ht="45.75" customHeight="1" x14ac:dyDescent="0.15">
      <c r="B58" s="135"/>
      <c r="C58" s="1259" t="s">
        <v>591</v>
      </c>
      <c r="D58" s="1260"/>
      <c r="E58" s="1261"/>
      <c r="F58" s="136">
        <v>1395</v>
      </c>
      <c r="G58" s="136">
        <v>2201</v>
      </c>
      <c r="H58" s="137">
        <v>3506</v>
      </c>
    </row>
    <row r="59" spans="2:8" ht="45.75" customHeight="1" x14ac:dyDescent="0.15">
      <c r="B59" s="135"/>
      <c r="C59" s="1259" t="s">
        <v>592</v>
      </c>
      <c r="D59" s="1260"/>
      <c r="E59" s="1261"/>
      <c r="F59" s="136">
        <v>1149</v>
      </c>
      <c r="G59" s="136">
        <v>1152</v>
      </c>
      <c r="H59" s="137">
        <v>1155</v>
      </c>
    </row>
    <row r="60" spans="2:8" ht="45.75" customHeight="1" x14ac:dyDescent="0.15">
      <c r="B60" s="135"/>
      <c r="C60" s="1259" t="s">
        <v>593</v>
      </c>
      <c r="D60" s="1260"/>
      <c r="E60" s="1261"/>
      <c r="F60" s="136">
        <v>1099</v>
      </c>
      <c r="G60" s="136">
        <v>1030</v>
      </c>
      <c r="H60" s="137">
        <v>985</v>
      </c>
    </row>
    <row r="61" spans="2:8" ht="45.75" customHeight="1" x14ac:dyDescent="0.15">
      <c r="B61" s="135"/>
      <c r="C61" s="1259" t="s">
        <v>594</v>
      </c>
      <c r="D61" s="1260"/>
      <c r="E61" s="1261"/>
      <c r="F61" s="136">
        <v>559</v>
      </c>
      <c r="G61" s="136">
        <v>317</v>
      </c>
      <c r="H61" s="137">
        <v>257</v>
      </c>
    </row>
    <row r="62" spans="2:8" ht="45.75" customHeight="1" thickBot="1" x14ac:dyDescent="0.2">
      <c r="B62" s="138"/>
      <c r="C62" s="1262" t="s">
        <v>595</v>
      </c>
      <c r="D62" s="1263"/>
      <c r="E62" s="1264"/>
      <c r="F62" s="139">
        <v>128</v>
      </c>
      <c r="G62" s="139">
        <v>126</v>
      </c>
      <c r="H62" s="140">
        <v>114</v>
      </c>
    </row>
    <row r="63" spans="2:8" ht="52.5" customHeight="1" thickBot="1" x14ac:dyDescent="0.2">
      <c r="B63" s="141"/>
      <c r="C63" s="1265" t="s">
        <v>51</v>
      </c>
      <c r="D63" s="1265"/>
      <c r="E63" s="1266"/>
      <c r="F63" s="142">
        <v>20453</v>
      </c>
      <c r="G63" s="142">
        <v>18125</v>
      </c>
      <c r="H63" s="143">
        <v>10490</v>
      </c>
    </row>
    <row r="64" spans="2:8" ht="15" customHeight="1" x14ac:dyDescent="0.15"/>
  </sheetData>
  <sheetProtection algorithmName="SHA-512" hashValue="eZA4Y3zk0fYEd+iKkcC07isskST8XsYjwYJCIJZOaouPp29LOQSaISMg+O2jI9c1rTgqEzM9hdjy62cQr76xJw==" saltValue="g1Zy3YeHNUNPrkEG5w/3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556</v>
      </c>
      <c r="BQ50" s="1307"/>
      <c r="BR50" s="1307"/>
      <c r="BS50" s="1307"/>
      <c r="BT50" s="1307"/>
      <c r="BU50" s="1307"/>
      <c r="BV50" s="1307"/>
      <c r="BW50" s="1307"/>
      <c r="BX50" s="1307" t="s">
        <v>557</v>
      </c>
      <c r="BY50" s="1307"/>
      <c r="BZ50" s="1307"/>
      <c r="CA50" s="1307"/>
      <c r="CB50" s="1307"/>
      <c r="CC50" s="1307"/>
      <c r="CD50" s="1307"/>
      <c r="CE50" s="1307"/>
      <c r="CF50" s="1307" t="s">
        <v>558</v>
      </c>
      <c r="CG50" s="1307"/>
      <c r="CH50" s="1307"/>
      <c r="CI50" s="1307"/>
      <c r="CJ50" s="1307"/>
      <c r="CK50" s="1307"/>
      <c r="CL50" s="1307"/>
      <c r="CM50" s="1307"/>
      <c r="CN50" s="1307" t="s">
        <v>559</v>
      </c>
      <c r="CO50" s="1307"/>
      <c r="CP50" s="1307"/>
      <c r="CQ50" s="1307"/>
      <c r="CR50" s="1307"/>
      <c r="CS50" s="1307"/>
      <c r="CT50" s="1307"/>
      <c r="CU50" s="1307"/>
      <c r="CV50" s="1307" t="s">
        <v>560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603</v>
      </c>
      <c r="AO51" s="1311"/>
      <c r="AP51" s="1311"/>
      <c r="AQ51" s="1311"/>
      <c r="AR51" s="1311"/>
      <c r="AS51" s="1311"/>
      <c r="AT51" s="1311"/>
      <c r="AU51" s="1311"/>
      <c r="AV51" s="1311"/>
      <c r="AW51" s="1311"/>
      <c r="AX51" s="1311"/>
      <c r="AY51" s="1311"/>
      <c r="AZ51" s="1311"/>
      <c r="BA51" s="1311"/>
      <c r="BB51" s="1311" t="s">
        <v>604</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605</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33.5</v>
      </c>
      <c r="BY53" s="1313"/>
      <c r="BZ53" s="1313"/>
      <c r="CA53" s="1313"/>
      <c r="CB53" s="1313"/>
      <c r="CC53" s="1313"/>
      <c r="CD53" s="1313"/>
      <c r="CE53" s="1313"/>
      <c r="CF53" s="1313">
        <v>36.5</v>
      </c>
      <c r="CG53" s="1313"/>
      <c r="CH53" s="1313"/>
      <c r="CI53" s="1313"/>
      <c r="CJ53" s="1313"/>
      <c r="CK53" s="1313"/>
      <c r="CL53" s="1313"/>
      <c r="CM53" s="1313"/>
      <c r="CN53" s="1313">
        <v>36.799999999999997</v>
      </c>
      <c r="CO53" s="1313"/>
      <c r="CP53" s="1313"/>
      <c r="CQ53" s="1313"/>
      <c r="CR53" s="1313"/>
      <c r="CS53" s="1313"/>
      <c r="CT53" s="1313"/>
      <c r="CU53" s="1313"/>
      <c r="CV53" s="1313">
        <v>38.9</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606</v>
      </c>
      <c r="AO55" s="1307"/>
      <c r="AP55" s="1307"/>
      <c r="AQ55" s="1307"/>
      <c r="AR55" s="1307"/>
      <c r="AS55" s="1307"/>
      <c r="AT55" s="1307"/>
      <c r="AU55" s="1307"/>
      <c r="AV55" s="1307"/>
      <c r="AW55" s="1307"/>
      <c r="AX55" s="1307"/>
      <c r="AY55" s="1307"/>
      <c r="AZ55" s="1307"/>
      <c r="BA55" s="1307"/>
      <c r="BB55" s="1311" t="s">
        <v>604</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46.8</v>
      </c>
      <c r="BY55" s="1313"/>
      <c r="BZ55" s="1313"/>
      <c r="CA55" s="1313"/>
      <c r="CB55" s="1313"/>
      <c r="CC55" s="1313"/>
      <c r="CD55" s="1313"/>
      <c r="CE55" s="1313"/>
      <c r="CF55" s="1313">
        <v>48.4</v>
      </c>
      <c r="CG55" s="1313"/>
      <c r="CH55" s="1313"/>
      <c r="CI55" s="1313"/>
      <c r="CJ55" s="1313"/>
      <c r="CK55" s="1313"/>
      <c r="CL55" s="1313"/>
      <c r="CM55" s="1313"/>
      <c r="CN55" s="1313">
        <v>43</v>
      </c>
      <c r="CO55" s="1313"/>
      <c r="CP55" s="1313"/>
      <c r="CQ55" s="1313"/>
      <c r="CR55" s="1313"/>
      <c r="CS55" s="1313"/>
      <c r="CT55" s="1313"/>
      <c r="CU55" s="1313"/>
      <c r="CV55" s="1313">
        <v>32.4</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605</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61.7</v>
      </c>
      <c r="BY57" s="1313"/>
      <c r="BZ57" s="1313"/>
      <c r="CA57" s="1313"/>
      <c r="CB57" s="1313"/>
      <c r="CC57" s="1313"/>
      <c r="CD57" s="1313"/>
      <c r="CE57" s="1313"/>
      <c r="CF57" s="1313">
        <v>61.8</v>
      </c>
      <c r="CG57" s="1313"/>
      <c r="CH57" s="1313"/>
      <c r="CI57" s="1313"/>
      <c r="CJ57" s="1313"/>
      <c r="CK57" s="1313"/>
      <c r="CL57" s="1313"/>
      <c r="CM57" s="1313"/>
      <c r="CN57" s="1313">
        <v>62.8</v>
      </c>
      <c r="CO57" s="1313"/>
      <c r="CP57" s="1313"/>
      <c r="CQ57" s="1313"/>
      <c r="CR57" s="1313"/>
      <c r="CS57" s="1313"/>
      <c r="CT57" s="1313"/>
      <c r="CU57" s="1313"/>
      <c r="CV57" s="1313">
        <v>64.2</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607</v>
      </c>
    </row>
    <row r="64" spans="1:109" x14ac:dyDescent="0.15">
      <c r="B64" s="1282"/>
      <c r="G64" s="1289"/>
      <c r="I64" s="1323"/>
      <c r="J64" s="1323"/>
      <c r="K64" s="1323"/>
      <c r="L64" s="1323"/>
      <c r="M64" s="1323"/>
      <c r="N64" s="1324"/>
      <c r="AM64" s="1289"/>
      <c r="AN64" s="1289" t="s">
        <v>600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556</v>
      </c>
      <c r="BQ72" s="1307"/>
      <c r="BR72" s="1307"/>
      <c r="BS72" s="1307"/>
      <c r="BT72" s="1307"/>
      <c r="BU72" s="1307"/>
      <c r="BV72" s="1307"/>
      <c r="BW72" s="1307"/>
      <c r="BX72" s="1307" t="s">
        <v>557</v>
      </c>
      <c r="BY72" s="1307"/>
      <c r="BZ72" s="1307"/>
      <c r="CA72" s="1307"/>
      <c r="CB72" s="1307"/>
      <c r="CC72" s="1307"/>
      <c r="CD72" s="1307"/>
      <c r="CE72" s="1307"/>
      <c r="CF72" s="1307" t="s">
        <v>558</v>
      </c>
      <c r="CG72" s="1307"/>
      <c r="CH72" s="1307"/>
      <c r="CI72" s="1307"/>
      <c r="CJ72" s="1307"/>
      <c r="CK72" s="1307"/>
      <c r="CL72" s="1307"/>
      <c r="CM72" s="1307"/>
      <c r="CN72" s="1307" t="s">
        <v>559</v>
      </c>
      <c r="CO72" s="1307"/>
      <c r="CP72" s="1307"/>
      <c r="CQ72" s="1307"/>
      <c r="CR72" s="1307"/>
      <c r="CS72" s="1307"/>
      <c r="CT72" s="1307"/>
      <c r="CU72" s="1307"/>
      <c r="CV72" s="1307" t="s">
        <v>560</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603</v>
      </c>
      <c r="AO73" s="1311"/>
      <c r="AP73" s="1311"/>
      <c r="AQ73" s="1311"/>
      <c r="AR73" s="1311"/>
      <c r="AS73" s="1311"/>
      <c r="AT73" s="1311"/>
      <c r="AU73" s="1311"/>
      <c r="AV73" s="1311"/>
      <c r="AW73" s="1311"/>
      <c r="AX73" s="1311"/>
      <c r="AY73" s="1311"/>
      <c r="AZ73" s="1311"/>
      <c r="BA73" s="1311"/>
      <c r="BB73" s="1311" t="s">
        <v>604</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609</v>
      </c>
      <c r="BC75" s="1311"/>
      <c r="BD75" s="1311"/>
      <c r="BE75" s="1311"/>
      <c r="BF75" s="1311"/>
      <c r="BG75" s="1311"/>
      <c r="BH75" s="1311"/>
      <c r="BI75" s="1311"/>
      <c r="BJ75" s="1311"/>
      <c r="BK75" s="1311"/>
      <c r="BL75" s="1311"/>
      <c r="BM75" s="1311"/>
      <c r="BN75" s="1311"/>
      <c r="BO75" s="1311"/>
      <c r="BP75" s="1313">
        <v>9.3000000000000007</v>
      </c>
      <c r="BQ75" s="1313"/>
      <c r="BR75" s="1313"/>
      <c r="BS75" s="1313"/>
      <c r="BT75" s="1313"/>
      <c r="BU75" s="1313"/>
      <c r="BV75" s="1313"/>
      <c r="BW75" s="1313"/>
      <c r="BX75" s="1313">
        <v>7.8</v>
      </c>
      <c r="BY75" s="1313"/>
      <c r="BZ75" s="1313"/>
      <c r="CA75" s="1313"/>
      <c r="CB75" s="1313"/>
      <c r="CC75" s="1313"/>
      <c r="CD75" s="1313"/>
      <c r="CE75" s="1313"/>
      <c r="CF75" s="1313">
        <v>6.9</v>
      </c>
      <c r="CG75" s="1313"/>
      <c r="CH75" s="1313"/>
      <c r="CI75" s="1313"/>
      <c r="CJ75" s="1313"/>
      <c r="CK75" s="1313"/>
      <c r="CL75" s="1313"/>
      <c r="CM75" s="1313"/>
      <c r="CN75" s="1313">
        <v>6.5</v>
      </c>
      <c r="CO75" s="1313"/>
      <c r="CP75" s="1313"/>
      <c r="CQ75" s="1313"/>
      <c r="CR75" s="1313"/>
      <c r="CS75" s="1313"/>
      <c r="CT75" s="1313"/>
      <c r="CU75" s="1313"/>
      <c r="CV75" s="1313">
        <v>8.1</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606</v>
      </c>
      <c r="AO77" s="1307"/>
      <c r="AP77" s="1307"/>
      <c r="AQ77" s="1307"/>
      <c r="AR77" s="1307"/>
      <c r="AS77" s="1307"/>
      <c r="AT77" s="1307"/>
      <c r="AU77" s="1307"/>
      <c r="AV77" s="1307"/>
      <c r="AW77" s="1307"/>
      <c r="AX77" s="1307"/>
      <c r="AY77" s="1307"/>
      <c r="AZ77" s="1307"/>
      <c r="BA77" s="1307"/>
      <c r="BB77" s="1311" t="s">
        <v>604</v>
      </c>
      <c r="BC77" s="1311"/>
      <c r="BD77" s="1311"/>
      <c r="BE77" s="1311"/>
      <c r="BF77" s="1311"/>
      <c r="BG77" s="1311"/>
      <c r="BH77" s="1311"/>
      <c r="BI77" s="1311"/>
      <c r="BJ77" s="1311"/>
      <c r="BK77" s="1311"/>
      <c r="BL77" s="1311"/>
      <c r="BM77" s="1311"/>
      <c r="BN77" s="1311"/>
      <c r="BO77" s="1311"/>
      <c r="BP77" s="1313">
        <v>51.4</v>
      </c>
      <c r="BQ77" s="1313"/>
      <c r="BR77" s="1313"/>
      <c r="BS77" s="1313"/>
      <c r="BT77" s="1313"/>
      <c r="BU77" s="1313"/>
      <c r="BV77" s="1313"/>
      <c r="BW77" s="1313"/>
      <c r="BX77" s="1313">
        <v>46.8</v>
      </c>
      <c r="BY77" s="1313"/>
      <c r="BZ77" s="1313"/>
      <c r="CA77" s="1313"/>
      <c r="CB77" s="1313"/>
      <c r="CC77" s="1313"/>
      <c r="CD77" s="1313"/>
      <c r="CE77" s="1313"/>
      <c r="CF77" s="1313">
        <v>48.4</v>
      </c>
      <c r="CG77" s="1313"/>
      <c r="CH77" s="1313"/>
      <c r="CI77" s="1313"/>
      <c r="CJ77" s="1313"/>
      <c r="CK77" s="1313"/>
      <c r="CL77" s="1313"/>
      <c r="CM77" s="1313"/>
      <c r="CN77" s="1313">
        <v>43</v>
      </c>
      <c r="CO77" s="1313"/>
      <c r="CP77" s="1313"/>
      <c r="CQ77" s="1313"/>
      <c r="CR77" s="1313"/>
      <c r="CS77" s="1313"/>
      <c r="CT77" s="1313"/>
      <c r="CU77" s="1313"/>
      <c r="CV77" s="1313">
        <v>32.4</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609</v>
      </c>
      <c r="BC79" s="1311"/>
      <c r="BD79" s="1311"/>
      <c r="BE79" s="1311"/>
      <c r="BF79" s="1311"/>
      <c r="BG79" s="1311"/>
      <c r="BH79" s="1311"/>
      <c r="BI79" s="1311"/>
      <c r="BJ79" s="1311"/>
      <c r="BK79" s="1311"/>
      <c r="BL79" s="1311"/>
      <c r="BM79" s="1311"/>
      <c r="BN79" s="1311"/>
      <c r="BO79" s="1311"/>
      <c r="BP79" s="1313">
        <v>10.199999999999999</v>
      </c>
      <c r="BQ79" s="1313"/>
      <c r="BR79" s="1313"/>
      <c r="BS79" s="1313"/>
      <c r="BT79" s="1313"/>
      <c r="BU79" s="1313"/>
      <c r="BV79" s="1313"/>
      <c r="BW79" s="1313"/>
      <c r="BX79" s="1313">
        <v>9.9</v>
      </c>
      <c r="BY79" s="1313"/>
      <c r="BZ79" s="1313"/>
      <c r="CA79" s="1313"/>
      <c r="CB79" s="1313"/>
      <c r="CC79" s="1313"/>
      <c r="CD79" s="1313"/>
      <c r="CE79" s="1313"/>
      <c r="CF79" s="1313">
        <v>9.9</v>
      </c>
      <c r="CG79" s="1313"/>
      <c r="CH79" s="1313"/>
      <c r="CI79" s="1313"/>
      <c r="CJ79" s="1313"/>
      <c r="CK79" s="1313"/>
      <c r="CL79" s="1313"/>
      <c r="CM79" s="1313"/>
      <c r="CN79" s="1313">
        <v>9.9</v>
      </c>
      <c r="CO79" s="1313"/>
      <c r="CP79" s="1313"/>
      <c r="CQ79" s="1313"/>
      <c r="CR79" s="1313"/>
      <c r="CS79" s="1313"/>
      <c r="CT79" s="1313"/>
      <c r="CU79" s="1313"/>
      <c r="CV79" s="1313">
        <v>9.5</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j4iib3C1xRKjn9Vp1UX3ODkF1x12xVcsXLRsVS6ofrqntQD6TVUvJYYsSQe7wx7THjJGVcQaA/fKXwjIlW2LQg==" saltValue="2VtqAJkJjs9nqXb9Esvx1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RgBggrg97HeGRrEFD2AS4LJ1Il9C4ph8Thq5z5YjUbLi2duCS6+C/fyEoDpheK9BG5axWM3gXYqtYfVS7gg6Ig==" saltValue="8vbldn4TcselGttUvoTI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IuieShofFCPnw33UI5qps53n4e21VFwvLehHITa18apB2IYSx+Ercg1vDCyhfDRALxevWvC/7GfBjejWDqGptA==" saltValue="6v0pBiR4Cr5A8FkS/2Se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1718506</v>
      </c>
      <c r="E3" s="162"/>
      <c r="F3" s="163">
        <v>107537</v>
      </c>
      <c r="G3" s="164"/>
      <c r="H3" s="165"/>
    </row>
    <row r="4" spans="1:8" x14ac:dyDescent="0.15">
      <c r="A4" s="166"/>
      <c r="B4" s="167"/>
      <c r="C4" s="168"/>
      <c r="D4" s="169">
        <v>127546</v>
      </c>
      <c r="E4" s="170"/>
      <c r="F4" s="171">
        <v>57923</v>
      </c>
      <c r="G4" s="172"/>
      <c r="H4" s="173"/>
    </row>
    <row r="5" spans="1:8" x14ac:dyDescent="0.15">
      <c r="A5" s="154" t="s">
        <v>548</v>
      </c>
      <c r="B5" s="159"/>
      <c r="C5" s="160"/>
      <c r="D5" s="161">
        <v>892296</v>
      </c>
      <c r="E5" s="162"/>
      <c r="F5" s="163">
        <v>113913</v>
      </c>
      <c r="G5" s="164"/>
      <c r="H5" s="165"/>
    </row>
    <row r="6" spans="1:8" x14ac:dyDescent="0.15">
      <c r="A6" s="166"/>
      <c r="B6" s="167"/>
      <c r="C6" s="168"/>
      <c r="D6" s="169">
        <v>145109</v>
      </c>
      <c r="E6" s="170"/>
      <c r="F6" s="171">
        <v>53160</v>
      </c>
      <c r="G6" s="172"/>
      <c r="H6" s="173"/>
    </row>
    <row r="7" spans="1:8" x14ac:dyDescent="0.15">
      <c r="A7" s="154" t="s">
        <v>549</v>
      </c>
      <c r="B7" s="159"/>
      <c r="C7" s="160"/>
      <c r="D7" s="161">
        <v>535267</v>
      </c>
      <c r="E7" s="162"/>
      <c r="F7" s="163">
        <v>115050</v>
      </c>
      <c r="G7" s="164"/>
      <c r="H7" s="165"/>
    </row>
    <row r="8" spans="1:8" x14ac:dyDescent="0.15">
      <c r="A8" s="166"/>
      <c r="B8" s="167"/>
      <c r="C8" s="168"/>
      <c r="D8" s="169">
        <v>58549</v>
      </c>
      <c r="E8" s="170"/>
      <c r="F8" s="171">
        <v>53792</v>
      </c>
      <c r="G8" s="172"/>
      <c r="H8" s="173"/>
    </row>
    <row r="9" spans="1:8" x14ac:dyDescent="0.15">
      <c r="A9" s="154" t="s">
        <v>550</v>
      </c>
      <c r="B9" s="159"/>
      <c r="C9" s="160"/>
      <c r="D9" s="161">
        <v>467697</v>
      </c>
      <c r="E9" s="162"/>
      <c r="F9" s="163">
        <v>118252</v>
      </c>
      <c r="G9" s="164"/>
      <c r="H9" s="165"/>
    </row>
    <row r="10" spans="1:8" x14ac:dyDescent="0.15">
      <c r="A10" s="166"/>
      <c r="B10" s="167"/>
      <c r="C10" s="168"/>
      <c r="D10" s="169">
        <v>110111</v>
      </c>
      <c r="E10" s="170"/>
      <c r="F10" s="171">
        <v>49994</v>
      </c>
      <c r="G10" s="172"/>
      <c r="H10" s="173"/>
    </row>
    <row r="11" spans="1:8" x14ac:dyDescent="0.15">
      <c r="A11" s="154" t="s">
        <v>551</v>
      </c>
      <c r="B11" s="159"/>
      <c r="C11" s="160"/>
      <c r="D11" s="161">
        <v>427310</v>
      </c>
      <c r="E11" s="162"/>
      <c r="F11" s="163">
        <v>120302</v>
      </c>
      <c r="G11" s="164"/>
      <c r="H11" s="165"/>
    </row>
    <row r="12" spans="1:8" x14ac:dyDescent="0.15">
      <c r="A12" s="166"/>
      <c r="B12" s="167"/>
      <c r="C12" s="174"/>
      <c r="D12" s="169">
        <v>76554</v>
      </c>
      <c r="E12" s="170"/>
      <c r="F12" s="171">
        <v>59328</v>
      </c>
      <c r="G12" s="172"/>
      <c r="H12" s="173"/>
    </row>
    <row r="13" spans="1:8" x14ac:dyDescent="0.15">
      <c r="A13" s="154"/>
      <c r="B13" s="159"/>
      <c r="C13" s="175"/>
      <c r="D13" s="176">
        <v>808215</v>
      </c>
      <c r="E13" s="177"/>
      <c r="F13" s="178">
        <v>115011</v>
      </c>
      <c r="G13" s="179"/>
      <c r="H13" s="165"/>
    </row>
    <row r="14" spans="1:8" x14ac:dyDescent="0.15">
      <c r="A14" s="166"/>
      <c r="B14" s="167"/>
      <c r="C14" s="168"/>
      <c r="D14" s="169">
        <v>103574</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41.1</v>
      </c>
      <c r="C19" s="180">
        <f>ROUND(VALUE(SUBSTITUTE(実質収支比率等に係る経年分析!G$48,"▲","-")),2)</f>
        <v>23.71</v>
      </c>
      <c r="D19" s="180">
        <f>ROUND(VALUE(SUBSTITUTE(実質収支比率等に係る経年分析!H$48,"▲","-")),2)</f>
        <v>30.49</v>
      </c>
      <c r="E19" s="180">
        <f>ROUND(VALUE(SUBSTITUTE(実質収支比率等に係る経年分析!I$48,"▲","-")),2)</f>
        <v>29.64</v>
      </c>
      <c r="F19" s="180">
        <f>ROUND(VALUE(SUBSTITUTE(実質収支比率等に係る経年分析!J$48,"▲","-")),2)</f>
        <v>27.77</v>
      </c>
    </row>
    <row r="20" spans="1:11" x14ac:dyDescent="0.15">
      <c r="A20" s="180" t="s">
        <v>55</v>
      </c>
      <c r="B20" s="180">
        <f>ROUND(VALUE(SUBSTITUTE(実質収支比率等に係る経年分析!F$47,"▲","-")),2)</f>
        <v>151.12</v>
      </c>
      <c r="C20" s="180">
        <f>ROUND(VALUE(SUBSTITUTE(実質収支比率等に係る経年分析!G$47,"▲","-")),2)</f>
        <v>130.47</v>
      </c>
      <c r="D20" s="180">
        <f>ROUND(VALUE(SUBSTITUTE(実質収支比率等に係る経年分析!H$47,"▲","-")),2)</f>
        <v>75.709999999999994</v>
      </c>
      <c r="E20" s="180">
        <f>ROUND(VALUE(SUBSTITUTE(実質収支比率等に係る経年分析!I$47,"▲","-")),2)</f>
        <v>88.16</v>
      </c>
      <c r="F20" s="180">
        <f>ROUND(VALUE(SUBSTITUTE(実質収支比率等に係る経年分析!J$47,"▲","-")),2)</f>
        <v>79.86</v>
      </c>
    </row>
    <row r="21" spans="1:11" x14ac:dyDescent="0.15">
      <c r="A21" s="180" t="s">
        <v>56</v>
      </c>
      <c r="B21" s="180">
        <f>IF(ISNUMBER(VALUE(SUBSTITUTE(実質収支比率等に係る経年分析!F$49,"▲","-"))),ROUND(VALUE(SUBSTITUTE(実質収支比率等に係る経年分析!F$49,"▲","-")),2),NA())</f>
        <v>-13.16</v>
      </c>
      <c r="C21" s="180">
        <f>IF(ISNUMBER(VALUE(SUBSTITUTE(実質収支比率等に係る経年分析!G$49,"▲","-"))),ROUND(VALUE(SUBSTITUTE(実質収支比率等に係る経年分析!G$49,"▲","-")),2),NA())</f>
        <v>-63.64</v>
      </c>
      <c r="D21" s="180">
        <f>IF(ISNUMBER(VALUE(SUBSTITUTE(実質収支比率等に係る経年分析!H$49,"▲","-"))),ROUND(VALUE(SUBSTITUTE(実質収支比率等に係る経年分析!H$49,"▲","-")),2),NA())</f>
        <v>-61.61</v>
      </c>
      <c r="E21" s="180">
        <f>IF(ISNUMBER(VALUE(SUBSTITUTE(実質収支比率等に係る経年分析!I$49,"▲","-"))),ROUND(VALUE(SUBSTITUTE(実質収支比率等に係る経年分析!I$49,"▲","-")),2),NA())</f>
        <v>-3.57</v>
      </c>
      <c r="F21" s="180">
        <f>IF(ISNUMBER(VALUE(SUBSTITUTE(実質収支比率等に係る経年分析!J$49,"▲","-"))),ROUND(VALUE(SUBSTITUTE(実質収支比率等に係る経年分析!J$49,"▲","-")),2),NA())</f>
        <v>-21.48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5.66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2.91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訪問看護ステーション事業会計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737</v>
      </c>
      <c r="E42" s="182"/>
      <c r="F42" s="182"/>
      <c r="G42" s="182">
        <f>'実質公債費比率（分子）の構造'!L$52</f>
        <v>737</v>
      </c>
      <c r="H42" s="182"/>
      <c r="I42" s="182"/>
      <c r="J42" s="182">
        <f>'実質公債費比率（分子）の構造'!M$52</f>
        <v>787</v>
      </c>
      <c r="K42" s="182"/>
      <c r="L42" s="182"/>
      <c r="M42" s="182">
        <f>'実質公債費比率（分子）の構造'!N$52</f>
        <v>845</v>
      </c>
      <c r="N42" s="182"/>
      <c r="O42" s="182"/>
      <c r="P42" s="182">
        <f>'実質公債費比率（分子）の構造'!O$52</f>
        <v>859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11</v>
      </c>
      <c r="I45" s="182"/>
      <c r="J45" s="182"/>
      <c r="K45" s="182">
        <f>'実質公債費比率（分子）の構造'!N$49</f>
        <v>10</v>
      </c>
      <c r="L45" s="182"/>
      <c r="M45" s="182"/>
      <c r="N45" s="182">
        <f>'実質公債費比率（分子）の構造'!O$49</f>
        <v>9</v>
      </c>
      <c r="O45" s="182"/>
      <c r="P45" s="182"/>
    </row>
    <row r="46" spans="1:16" x14ac:dyDescent="0.15">
      <c r="A46" s="182" t="s">
        <v>67</v>
      </c>
      <c r="B46" s="182">
        <f>'実質公債費比率（分子）の構造'!K$48</f>
        <v>172</v>
      </c>
      <c r="C46" s="182"/>
      <c r="D46" s="182"/>
      <c r="E46" s="182">
        <f>'実質公債費比率（分子）の構造'!L$48</f>
        <v>171</v>
      </c>
      <c r="F46" s="182"/>
      <c r="G46" s="182"/>
      <c r="H46" s="182">
        <f>'実質公債費比率（分子）の構造'!M$48</f>
        <v>175</v>
      </c>
      <c r="I46" s="182"/>
      <c r="J46" s="182"/>
      <c r="K46" s="182">
        <f>'実質公債費比率（分子）の構造'!N$48</f>
        <v>176</v>
      </c>
      <c r="L46" s="182"/>
      <c r="M46" s="182"/>
      <c r="N46" s="182">
        <f>'実質公債費比率（分子）の構造'!O$48</f>
        <v>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980</v>
      </c>
      <c r="C49" s="182"/>
      <c r="D49" s="182"/>
      <c r="E49" s="182">
        <f>'実質公債費比率（分子）の構造'!L$45</f>
        <v>808</v>
      </c>
      <c r="F49" s="182"/>
      <c r="G49" s="182"/>
      <c r="H49" s="182">
        <f>'実質公債費比率（分子）の構造'!M$45</f>
        <v>874</v>
      </c>
      <c r="I49" s="182"/>
      <c r="J49" s="182"/>
      <c r="K49" s="182">
        <f>'実質公債費比率（分子）の構造'!N$45</f>
        <v>1010</v>
      </c>
      <c r="L49" s="182"/>
      <c r="M49" s="182"/>
      <c r="N49" s="182">
        <f>'実質公債費比率（分子）の構造'!O$45</f>
        <v>1231</v>
      </c>
      <c r="O49" s="182"/>
      <c r="P49" s="182"/>
    </row>
    <row r="50" spans="1:16" x14ac:dyDescent="0.15">
      <c r="A50" s="182" t="s">
        <v>71</v>
      </c>
      <c r="B50" s="182" t="e">
        <f>NA()</f>
        <v>#N/A</v>
      </c>
      <c r="C50" s="182">
        <f>IF(ISNUMBER('実質公債費比率（分子）の構造'!K$53),'実質公債費比率（分子）の構造'!K$53,NA())</f>
        <v>427</v>
      </c>
      <c r="D50" s="182" t="e">
        <f>NA()</f>
        <v>#N/A</v>
      </c>
      <c r="E50" s="182" t="e">
        <f>NA()</f>
        <v>#N/A</v>
      </c>
      <c r="F50" s="182">
        <f>IF(ISNUMBER('実質公債費比率（分子）の構造'!L$53),'実質公債費比率（分子）の構造'!L$53,NA())</f>
        <v>253</v>
      </c>
      <c r="G50" s="182" t="e">
        <f>NA()</f>
        <v>#N/A</v>
      </c>
      <c r="H50" s="182" t="e">
        <f>NA()</f>
        <v>#N/A</v>
      </c>
      <c r="I50" s="182">
        <f>IF(ISNUMBER('実質公債費比率（分子）の構造'!M$53),'実質公債費比率（分子）の構造'!M$53,NA())</f>
        <v>274</v>
      </c>
      <c r="J50" s="182" t="e">
        <f>NA()</f>
        <v>#N/A</v>
      </c>
      <c r="K50" s="182" t="e">
        <f>NA()</f>
        <v>#N/A</v>
      </c>
      <c r="L50" s="182">
        <f>IF(ISNUMBER('実質公債費比率（分子）の構造'!N$53),'実質公債費比率（分子）の構造'!N$53,NA())</f>
        <v>351</v>
      </c>
      <c r="M50" s="182" t="e">
        <f>NA()</f>
        <v>#N/A</v>
      </c>
      <c r="N50" s="182" t="e">
        <f>NA()</f>
        <v>#N/A</v>
      </c>
      <c r="O50" s="182">
        <f>IF(ISNUMBER('実質公債費比率（分子）の構造'!O$53),'実質公債費比率（分子）の構造'!O$53,NA())</f>
        <v>475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7698</v>
      </c>
      <c r="E56" s="181"/>
      <c r="F56" s="181"/>
      <c r="G56" s="181">
        <f>'将来負担比率（分子）の構造'!J$52</f>
        <v>7930</v>
      </c>
      <c r="H56" s="181"/>
      <c r="I56" s="181"/>
      <c r="J56" s="181">
        <f>'将来負担比率（分子）の構造'!K$52</f>
        <v>7974</v>
      </c>
      <c r="K56" s="181"/>
      <c r="L56" s="181"/>
      <c r="M56" s="181">
        <f>'将来負担比率（分子）の構造'!L$52</f>
        <v>7904</v>
      </c>
      <c r="N56" s="181"/>
      <c r="O56" s="181"/>
      <c r="P56" s="181">
        <f>'将来負担比率（分子）の構造'!M$52</f>
        <v>8128</v>
      </c>
    </row>
    <row r="57" spans="1:16" x14ac:dyDescent="0.15">
      <c r="A57" s="181" t="s">
        <v>42</v>
      </c>
      <c r="B57" s="181"/>
      <c r="C57" s="181"/>
      <c r="D57" s="181">
        <f>'将来負担比率（分子）の構造'!I$51</f>
        <v>418</v>
      </c>
      <c r="E57" s="181"/>
      <c r="F57" s="181"/>
      <c r="G57" s="181">
        <f>'将来負担比率（分子）の構造'!J$51</f>
        <v>1303</v>
      </c>
      <c r="H57" s="181"/>
      <c r="I57" s="181"/>
      <c r="J57" s="181">
        <f>'将来負担比率（分子）の構造'!K$51</f>
        <v>2210</v>
      </c>
      <c r="K57" s="181"/>
      <c r="L57" s="181"/>
      <c r="M57" s="181">
        <f>'将来負担比率（分子）の構造'!L$51</f>
        <v>2680</v>
      </c>
      <c r="N57" s="181"/>
      <c r="O57" s="181"/>
      <c r="P57" s="181">
        <f>'将来負担比率（分子）の構造'!M$51</f>
        <v>1899</v>
      </c>
    </row>
    <row r="58" spans="1:16" x14ac:dyDescent="0.15">
      <c r="A58" s="181" t="s">
        <v>41</v>
      </c>
      <c r="B58" s="181"/>
      <c r="C58" s="181"/>
      <c r="D58" s="181">
        <f>'将来負担比率（分子）の構造'!I$50</f>
        <v>11607</v>
      </c>
      <c r="E58" s="181"/>
      <c r="F58" s="181"/>
      <c r="G58" s="181">
        <f>'将来負担比率（分子）の構造'!J$50</f>
        <v>10048</v>
      </c>
      <c r="H58" s="181"/>
      <c r="I58" s="181"/>
      <c r="J58" s="181">
        <f>'将来負担比率（分子）の構造'!K$50</f>
        <v>7957</v>
      </c>
      <c r="K58" s="181"/>
      <c r="L58" s="181"/>
      <c r="M58" s="181">
        <f>'将来負担比率（分子）の構造'!L$50</f>
        <v>9351</v>
      </c>
      <c r="N58" s="181"/>
      <c r="O58" s="181"/>
      <c r="P58" s="181">
        <f>'将来負担比率（分子）の構造'!M$50</f>
        <v>10184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9</v>
      </c>
      <c r="L61" s="181"/>
      <c r="M61" s="181"/>
      <c r="N61" s="181" t="str">
        <f>'将来負担比率（分子）の構造'!M$46</f>
        <v>-</v>
      </c>
      <c r="O61" s="181"/>
      <c r="P61" s="181"/>
    </row>
    <row r="62" spans="1:16" x14ac:dyDescent="0.15">
      <c r="A62" s="181" t="s">
        <v>35</v>
      </c>
      <c r="B62" s="181">
        <f>'将来負担比率（分子）の構造'!I$45</f>
        <v>843</v>
      </c>
      <c r="C62" s="181"/>
      <c r="D62" s="181"/>
      <c r="E62" s="181">
        <f>'将来負担比率（分子）の構造'!J$45</f>
        <v>730</v>
      </c>
      <c r="F62" s="181"/>
      <c r="G62" s="181"/>
      <c r="H62" s="181">
        <f>'将来負担比率（分子）の構造'!K$45</f>
        <v>797</v>
      </c>
      <c r="I62" s="181"/>
      <c r="J62" s="181"/>
      <c r="K62" s="181">
        <f>'将来負担比率（分子）の構造'!L$45</f>
        <v>703</v>
      </c>
      <c r="L62" s="181"/>
      <c r="M62" s="181"/>
      <c r="N62" s="181">
        <f>'将来負担比率（分子）の構造'!M$45</f>
        <v>709</v>
      </c>
      <c r="O62" s="181"/>
      <c r="P62" s="181"/>
    </row>
    <row r="63" spans="1:16" x14ac:dyDescent="0.15">
      <c r="A63" s="181" t="s">
        <v>34</v>
      </c>
      <c r="B63" s="181">
        <f>'将来負担比率（分子）の構造'!I$44</f>
        <v>56</v>
      </c>
      <c r="C63" s="181"/>
      <c r="D63" s="181"/>
      <c r="E63" s="181">
        <f>'将来負担比率（分子）の構造'!J$44</f>
        <v>59</v>
      </c>
      <c r="F63" s="181"/>
      <c r="G63" s="181"/>
      <c r="H63" s="181">
        <f>'将来負担比率（分子）の構造'!K$44</f>
        <v>49</v>
      </c>
      <c r="I63" s="181"/>
      <c r="J63" s="181"/>
      <c r="K63" s="181">
        <f>'将来負担比率（分子）の構造'!L$44</f>
        <v>40</v>
      </c>
      <c r="L63" s="181"/>
      <c r="M63" s="181"/>
      <c r="N63" s="181">
        <f>'将来負担比率（分子）の構造'!M$44</f>
        <v>32</v>
      </c>
      <c r="O63" s="181"/>
      <c r="P63" s="181"/>
    </row>
    <row r="64" spans="1:16" x14ac:dyDescent="0.15">
      <c r="A64" s="181" t="s">
        <v>33</v>
      </c>
      <c r="B64" s="181">
        <f>'将来負担比率（分子）の構造'!I$43</f>
        <v>1862</v>
      </c>
      <c r="C64" s="181"/>
      <c r="D64" s="181"/>
      <c r="E64" s="181">
        <f>'将来負担比率（分子）の構造'!J$43</f>
        <v>1845</v>
      </c>
      <c r="F64" s="181"/>
      <c r="G64" s="181"/>
      <c r="H64" s="181">
        <f>'将来負担比率（分子）の構造'!K$43</f>
        <v>1728</v>
      </c>
      <c r="I64" s="181"/>
      <c r="J64" s="181"/>
      <c r="K64" s="181">
        <f>'将来負担比率（分子）の構造'!L$43</f>
        <v>1589</v>
      </c>
      <c r="L64" s="181"/>
      <c r="M64" s="181"/>
      <c r="N64" s="181">
        <f>'将来負担比率（分子）の構造'!M$43</f>
        <v>699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12096</v>
      </c>
      <c r="C66" s="181"/>
      <c r="D66" s="181"/>
      <c r="E66" s="181">
        <f>'将来負担比率（分子）の構造'!J$41</f>
        <v>12627</v>
      </c>
      <c r="F66" s="181"/>
      <c r="G66" s="181"/>
      <c r="H66" s="181">
        <f>'将来負担比率（分子）の構造'!K$41</f>
        <v>12742</v>
      </c>
      <c r="I66" s="181"/>
      <c r="J66" s="181"/>
      <c r="K66" s="181">
        <f>'将来負担比率（分子）の構造'!L$41</f>
        <v>13228</v>
      </c>
      <c r="L66" s="181"/>
      <c r="M66" s="181"/>
      <c r="N66" s="181">
        <f>'将来負担比率（分子）の構造'!M$41</f>
        <v>13711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3917</v>
      </c>
      <c r="C72" s="185">
        <f>基金残高に係る経年分析!G55</f>
        <v>4572</v>
      </c>
      <c r="D72" s="185">
        <f>基金残高に係る経年分析!H55</f>
        <v>4274</v>
      </c>
    </row>
    <row r="73" spans="1:16" x14ac:dyDescent="0.15">
      <c r="A73" s="184" t="s">
        <v>78</v>
      </c>
      <c r="B73" s="185">
        <f>基金残高に係る経年分析!F56</f>
        <v>9</v>
      </c>
      <c r="C73" s="185">
        <f>基金残高に係る経年分析!G56</f>
        <v>9</v>
      </c>
      <c r="D73" s="185">
        <f>基金残高に係る経年分析!H56</f>
        <v>9</v>
      </c>
    </row>
    <row r="74" spans="1:16" x14ac:dyDescent="0.15">
      <c r="A74" s="184" t="s">
        <v>79</v>
      </c>
      <c r="B74" s="185">
        <f>基金残高に係る経年分析!F57</f>
        <v>16527</v>
      </c>
      <c r="C74" s="185">
        <f>基金残高に係る経年分析!G57</f>
        <v>13543</v>
      </c>
      <c r="D74" s="185">
        <f>基金残高に係る経年分析!H57</f>
        <v>6207</v>
      </c>
    </row>
  </sheetData>
  <sheetProtection algorithmName="SHA-512" hashValue="c9wfDnjO7o4aqWGfu3wuPCPbtJ9nI5ZzVbePigRba9aMfexkMTKOEqU0rPO5vDxMAOQOPkN2vic7pgSkoMGLfQ==" saltValue="ARLM2E4Sp5JfcoDMiKk4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1371939</v>
      </c>
      <c r="S5" s="637"/>
      <c r="T5" s="637"/>
      <c r="U5" s="637"/>
      <c r="V5" s="637"/>
      <c r="W5" s="637"/>
      <c r="X5" s="637"/>
      <c r="Y5" s="638"/>
      <c r="Z5" s="639">
        <v>3.7</v>
      </c>
      <c r="AA5" s="639"/>
      <c r="AB5" s="639"/>
      <c r="AC5" s="639"/>
      <c r="AD5" s="640">
        <v>1371939</v>
      </c>
      <c r="AE5" s="640"/>
      <c r="AF5" s="640"/>
      <c r="AG5" s="640"/>
      <c r="AH5" s="640"/>
      <c r="AI5" s="640"/>
      <c r="AJ5" s="640"/>
      <c r="AK5" s="640"/>
      <c r="AL5" s="641">
        <v>26.6</v>
      </c>
      <c r="AM5" s="642"/>
      <c r="AN5" s="642"/>
      <c r="AO5" s="643"/>
      <c r="AP5" s="633" t="s">
        <v>229</v>
      </c>
      <c r="AQ5" s="634"/>
      <c r="AR5" s="634"/>
      <c r="AS5" s="634"/>
      <c r="AT5" s="634"/>
      <c r="AU5" s="634"/>
      <c r="AV5" s="634"/>
      <c r="AW5" s="634"/>
      <c r="AX5" s="634"/>
      <c r="AY5" s="634"/>
      <c r="AZ5" s="634"/>
      <c r="BA5" s="634"/>
      <c r="BB5" s="634"/>
      <c r="BC5" s="634"/>
      <c r="BD5" s="634"/>
      <c r="BE5" s="634"/>
      <c r="BF5" s="635"/>
      <c r="BG5" s="647">
        <v>1369357</v>
      </c>
      <c r="BH5" s="648"/>
      <c r="BI5" s="648"/>
      <c r="BJ5" s="648"/>
      <c r="BK5" s="648"/>
      <c r="BL5" s="648"/>
      <c r="BM5" s="648"/>
      <c r="BN5" s="649"/>
      <c r="BO5" s="650">
        <v>99.8</v>
      </c>
      <c r="BP5" s="650"/>
      <c r="BQ5" s="650"/>
      <c r="BR5" s="650"/>
      <c r="BS5" s="651" t="s">
        <v>230</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222</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92353</v>
      </c>
      <c r="S6" s="648"/>
      <c r="T6" s="648"/>
      <c r="U6" s="648"/>
      <c r="V6" s="648"/>
      <c r="W6" s="648"/>
      <c r="X6" s="648"/>
      <c r="Y6" s="649"/>
      <c r="Z6" s="650">
        <v>0.3</v>
      </c>
      <c r="AA6" s="650"/>
      <c r="AB6" s="650"/>
      <c r="AC6" s="650"/>
      <c r="AD6" s="651">
        <v>92353</v>
      </c>
      <c r="AE6" s="651"/>
      <c r="AF6" s="651"/>
      <c r="AG6" s="651"/>
      <c r="AH6" s="651"/>
      <c r="AI6" s="651"/>
      <c r="AJ6" s="651"/>
      <c r="AK6" s="651"/>
      <c r="AL6" s="652">
        <v>1.8</v>
      </c>
      <c r="AM6" s="653"/>
      <c r="AN6" s="653"/>
      <c r="AO6" s="654"/>
      <c r="AP6" s="644" t="s">
        <v>235</v>
      </c>
      <c r="AQ6" s="645"/>
      <c r="AR6" s="645"/>
      <c r="AS6" s="645"/>
      <c r="AT6" s="645"/>
      <c r="AU6" s="645"/>
      <c r="AV6" s="645"/>
      <c r="AW6" s="645"/>
      <c r="AX6" s="645"/>
      <c r="AY6" s="645"/>
      <c r="AZ6" s="645"/>
      <c r="BA6" s="645"/>
      <c r="BB6" s="645"/>
      <c r="BC6" s="645"/>
      <c r="BD6" s="645"/>
      <c r="BE6" s="645"/>
      <c r="BF6" s="646"/>
      <c r="BG6" s="647">
        <v>1369357</v>
      </c>
      <c r="BH6" s="648"/>
      <c r="BI6" s="648"/>
      <c r="BJ6" s="648"/>
      <c r="BK6" s="648"/>
      <c r="BL6" s="648"/>
      <c r="BM6" s="648"/>
      <c r="BN6" s="649"/>
      <c r="BO6" s="650">
        <v>99.8</v>
      </c>
      <c r="BP6" s="650"/>
      <c r="BQ6" s="650"/>
      <c r="BR6" s="650"/>
      <c r="BS6" s="651" t="s">
        <v>230</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106157</v>
      </c>
      <c r="CS6" s="648"/>
      <c r="CT6" s="648"/>
      <c r="CU6" s="648"/>
      <c r="CV6" s="648"/>
      <c r="CW6" s="648"/>
      <c r="CX6" s="648"/>
      <c r="CY6" s="649"/>
      <c r="CZ6" s="641">
        <v>0.3</v>
      </c>
      <c r="DA6" s="642"/>
      <c r="DB6" s="642"/>
      <c r="DC6" s="661"/>
      <c r="DD6" s="656" t="s">
        <v>230</v>
      </c>
      <c r="DE6" s="648"/>
      <c r="DF6" s="648"/>
      <c r="DG6" s="648"/>
      <c r="DH6" s="648"/>
      <c r="DI6" s="648"/>
      <c r="DJ6" s="648"/>
      <c r="DK6" s="648"/>
      <c r="DL6" s="648"/>
      <c r="DM6" s="648"/>
      <c r="DN6" s="648"/>
      <c r="DO6" s="648"/>
      <c r="DP6" s="649"/>
      <c r="DQ6" s="656">
        <v>104140</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668</v>
      </c>
      <c r="S7" s="648"/>
      <c r="T7" s="648"/>
      <c r="U7" s="648"/>
      <c r="V7" s="648"/>
      <c r="W7" s="648"/>
      <c r="X7" s="648"/>
      <c r="Y7" s="649"/>
      <c r="Z7" s="650">
        <v>0</v>
      </c>
      <c r="AA7" s="650"/>
      <c r="AB7" s="650"/>
      <c r="AC7" s="650"/>
      <c r="AD7" s="651">
        <v>668</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522728</v>
      </c>
      <c r="BH7" s="648"/>
      <c r="BI7" s="648"/>
      <c r="BJ7" s="648"/>
      <c r="BK7" s="648"/>
      <c r="BL7" s="648"/>
      <c r="BM7" s="648"/>
      <c r="BN7" s="649"/>
      <c r="BO7" s="650">
        <v>38.1</v>
      </c>
      <c r="BP7" s="650"/>
      <c r="BQ7" s="650"/>
      <c r="BR7" s="650"/>
      <c r="BS7" s="651" t="s">
        <v>230</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9328111</v>
      </c>
      <c r="CS7" s="648"/>
      <c r="CT7" s="648"/>
      <c r="CU7" s="648"/>
      <c r="CV7" s="648"/>
      <c r="CW7" s="648"/>
      <c r="CX7" s="648"/>
      <c r="CY7" s="649"/>
      <c r="CZ7" s="650">
        <v>28.7</v>
      </c>
      <c r="DA7" s="650"/>
      <c r="DB7" s="650"/>
      <c r="DC7" s="650"/>
      <c r="DD7" s="656">
        <v>95079</v>
      </c>
      <c r="DE7" s="648"/>
      <c r="DF7" s="648"/>
      <c r="DG7" s="648"/>
      <c r="DH7" s="648"/>
      <c r="DI7" s="648"/>
      <c r="DJ7" s="648"/>
      <c r="DK7" s="648"/>
      <c r="DL7" s="648"/>
      <c r="DM7" s="648"/>
      <c r="DN7" s="648"/>
      <c r="DO7" s="648"/>
      <c r="DP7" s="649"/>
      <c r="DQ7" s="656">
        <v>7727968</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3050</v>
      </c>
      <c r="S8" s="648"/>
      <c r="T8" s="648"/>
      <c r="U8" s="648"/>
      <c r="V8" s="648"/>
      <c r="W8" s="648"/>
      <c r="X8" s="648"/>
      <c r="Y8" s="649"/>
      <c r="Z8" s="650">
        <v>0</v>
      </c>
      <c r="AA8" s="650"/>
      <c r="AB8" s="650"/>
      <c r="AC8" s="650"/>
      <c r="AD8" s="651">
        <v>3050</v>
      </c>
      <c r="AE8" s="651"/>
      <c r="AF8" s="651"/>
      <c r="AG8" s="651"/>
      <c r="AH8" s="651"/>
      <c r="AI8" s="651"/>
      <c r="AJ8" s="651"/>
      <c r="AK8" s="651"/>
      <c r="AL8" s="652">
        <v>0.1</v>
      </c>
      <c r="AM8" s="653"/>
      <c r="AN8" s="653"/>
      <c r="AO8" s="654"/>
      <c r="AP8" s="644" t="s">
        <v>241</v>
      </c>
      <c r="AQ8" s="645"/>
      <c r="AR8" s="645"/>
      <c r="AS8" s="645"/>
      <c r="AT8" s="645"/>
      <c r="AU8" s="645"/>
      <c r="AV8" s="645"/>
      <c r="AW8" s="645"/>
      <c r="AX8" s="645"/>
      <c r="AY8" s="645"/>
      <c r="AZ8" s="645"/>
      <c r="BA8" s="645"/>
      <c r="BB8" s="645"/>
      <c r="BC8" s="645"/>
      <c r="BD8" s="645"/>
      <c r="BE8" s="645"/>
      <c r="BF8" s="646"/>
      <c r="BG8" s="647">
        <v>22431</v>
      </c>
      <c r="BH8" s="648"/>
      <c r="BI8" s="648"/>
      <c r="BJ8" s="648"/>
      <c r="BK8" s="648"/>
      <c r="BL8" s="648"/>
      <c r="BM8" s="648"/>
      <c r="BN8" s="649"/>
      <c r="BO8" s="650">
        <v>1.6</v>
      </c>
      <c r="BP8" s="650"/>
      <c r="BQ8" s="650"/>
      <c r="BR8" s="650"/>
      <c r="BS8" s="656" t="s">
        <v>147</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1907031</v>
      </c>
      <c r="CS8" s="648"/>
      <c r="CT8" s="648"/>
      <c r="CU8" s="648"/>
      <c r="CV8" s="648"/>
      <c r="CW8" s="648"/>
      <c r="CX8" s="648"/>
      <c r="CY8" s="649"/>
      <c r="CZ8" s="650">
        <v>5.9</v>
      </c>
      <c r="DA8" s="650"/>
      <c r="DB8" s="650"/>
      <c r="DC8" s="650"/>
      <c r="DD8" s="656">
        <v>18020</v>
      </c>
      <c r="DE8" s="648"/>
      <c r="DF8" s="648"/>
      <c r="DG8" s="648"/>
      <c r="DH8" s="648"/>
      <c r="DI8" s="648"/>
      <c r="DJ8" s="648"/>
      <c r="DK8" s="648"/>
      <c r="DL8" s="648"/>
      <c r="DM8" s="648"/>
      <c r="DN8" s="648"/>
      <c r="DO8" s="648"/>
      <c r="DP8" s="649"/>
      <c r="DQ8" s="656">
        <v>1196836</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3438</v>
      </c>
      <c r="S9" s="648"/>
      <c r="T9" s="648"/>
      <c r="U9" s="648"/>
      <c r="V9" s="648"/>
      <c r="W9" s="648"/>
      <c r="X9" s="648"/>
      <c r="Y9" s="649"/>
      <c r="Z9" s="650">
        <v>0</v>
      </c>
      <c r="AA9" s="650"/>
      <c r="AB9" s="650"/>
      <c r="AC9" s="650"/>
      <c r="AD9" s="651">
        <v>3438</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417613</v>
      </c>
      <c r="BH9" s="648"/>
      <c r="BI9" s="648"/>
      <c r="BJ9" s="648"/>
      <c r="BK9" s="648"/>
      <c r="BL9" s="648"/>
      <c r="BM9" s="648"/>
      <c r="BN9" s="649"/>
      <c r="BO9" s="650">
        <v>30.4</v>
      </c>
      <c r="BP9" s="650"/>
      <c r="BQ9" s="650"/>
      <c r="BR9" s="650"/>
      <c r="BS9" s="656" t="s">
        <v>230</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1375573</v>
      </c>
      <c r="CS9" s="648"/>
      <c r="CT9" s="648"/>
      <c r="CU9" s="648"/>
      <c r="CV9" s="648"/>
      <c r="CW9" s="648"/>
      <c r="CX9" s="648"/>
      <c r="CY9" s="649"/>
      <c r="CZ9" s="650">
        <v>4.2</v>
      </c>
      <c r="DA9" s="650"/>
      <c r="DB9" s="650"/>
      <c r="DC9" s="650"/>
      <c r="DD9" s="656">
        <v>113929</v>
      </c>
      <c r="DE9" s="648"/>
      <c r="DF9" s="648"/>
      <c r="DG9" s="648"/>
      <c r="DH9" s="648"/>
      <c r="DI9" s="648"/>
      <c r="DJ9" s="648"/>
      <c r="DK9" s="648"/>
      <c r="DL9" s="648"/>
      <c r="DM9" s="648"/>
      <c r="DN9" s="648"/>
      <c r="DO9" s="648"/>
      <c r="DP9" s="649"/>
      <c r="DQ9" s="656">
        <v>1165041</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230</v>
      </c>
      <c r="S10" s="648"/>
      <c r="T10" s="648"/>
      <c r="U10" s="648"/>
      <c r="V10" s="648"/>
      <c r="W10" s="648"/>
      <c r="X10" s="648"/>
      <c r="Y10" s="649"/>
      <c r="Z10" s="650" t="s">
        <v>230</v>
      </c>
      <c r="AA10" s="650"/>
      <c r="AB10" s="650"/>
      <c r="AC10" s="650"/>
      <c r="AD10" s="651" t="s">
        <v>230</v>
      </c>
      <c r="AE10" s="651"/>
      <c r="AF10" s="651"/>
      <c r="AG10" s="651"/>
      <c r="AH10" s="651"/>
      <c r="AI10" s="651"/>
      <c r="AJ10" s="651"/>
      <c r="AK10" s="651"/>
      <c r="AL10" s="652" t="s">
        <v>230</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34806</v>
      </c>
      <c r="BH10" s="648"/>
      <c r="BI10" s="648"/>
      <c r="BJ10" s="648"/>
      <c r="BK10" s="648"/>
      <c r="BL10" s="648"/>
      <c r="BM10" s="648"/>
      <c r="BN10" s="649"/>
      <c r="BO10" s="650">
        <v>2.5</v>
      </c>
      <c r="BP10" s="650"/>
      <c r="BQ10" s="650"/>
      <c r="BR10" s="650"/>
      <c r="BS10" s="656" t="s">
        <v>230</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5018</v>
      </c>
      <c r="CS10" s="648"/>
      <c r="CT10" s="648"/>
      <c r="CU10" s="648"/>
      <c r="CV10" s="648"/>
      <c r="CW10" s="648"/>
      <c r="CX10" s="648"/>
      <c r="CY10" s="649"/>
      <c r="CZ10" s="650">
        <v>0</v>
      </c>
      <c r="DA10" s="650"/>
      <c r="DB10" s="650"/>
      <c r="DC10" s="650"/>
      <c r="DD10" s="656" t="s">
        <v>230</v>
      </c>
      <c r="DE10" s="648"/>
      <c r="DF10" s="648"/>
      <c r="DG10" s="648"/>
      <c r="DH10" s="648"/>
      <c r="DI10" s="648"/>
      <c r="DJ10" s="648"/>
      <c r="DK10" s="648"/>
      <c r="DL10" s="648"/>
      <c r="DM10" s="648"/>
      <c r="DN10" s="648"/>
      <c r="DO10" s="648"/>
      <c r="DP10" s="649"/>
      <c r="DQ10" s="656">
        <v>5018</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252740</v>
      </c>
      <c r="S11" s="648"/>
      <c r="T11" s="648"/>
      <c r="U11" s="648"/>
      <c r="V11" s="648"/>
      <c r="W11" s="648"/>
      <c r="X11" s="648"/>
      <c r="Y11" s="649"/>
      <c r="Z11" s="652">
        <v>0.7</v>
      </c>
      <c r="AA11" s="653"/>
      <c r="AB11" s="653"/>
      <c r="AC11" s="665"/>
      <c r="AD11" s="656">
        <v>252740</v>
      </c>
      <c r="AE11" s="648"/>
      <c r="AF11" s="648"/>
      <c r="AG11" s="648"/>
      <c r="AH11" s="648"/>
      <c r="AI11" s="648"/>
      <c r="AJ11" s="648"/>
      <c r="AK11" s="649"/>
      <c r="AL11" s="652">
        <v>4.9000000000000004</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47878</v>
      </c>
      <c r="BH11" s="648"/>
      <c r="BI11" s="648"/>
      <c r="BJ11" s="648"/>
      <c r="BK11" s="648"/>
      <c r="BL11" s="648"/>
      <c r="BM11" s="648"/>
      <c r="BN11" s="649"/>
      <c r="BO11" s="650">
        <v>3.5</v>
      </c>
      <c r="BP11" s="650"/>
      <c r="BQ11" s="650"/>
      <c r="BR11" s="650"/>
      <c r="BS11" s="656" t="s">
        <v>230</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3344412</v>
      </c>
      <c r="CS11" s="648"/>
      <c r="CT11" s="648"/>
      <c r="CU11" s="648"/>
      <c r="CV11" s="648"/>
      <c r="CW11" s="648"/>
      <c r="CX11" s="648"/>
      <c r="CY11" s="649"/>
      <c r="CZ11" s="650">
        <v>10.3</v>
      </c>
      <c r="DA11" s="650"/>
      <c r="DB11" s="650"/>
      <c r="DC11" s="650"/>
      <c r="DD11" s="656">
        <v>2674421</v>
      </c>
      <c r="DE11" s="648"/>
      <c r="DF11" s="648"/>
      <c r="DG11" s="648"/>
      <c r="DH11" s="648"/>
      <c r="DI11" s="648"/>
      <c r="DJ11" s="648"/>
      <c r="DK11" s="648"/>
      <c r="DL11" s="648"/>
      <c r="DM11" s="648"/>
      <c r="DN11" s="648"/>
      <c r="DO11" s="648"/>
      <c r="DP11" s="649"/>
      <c r="DQ11" s="656">
        <v>1314030</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230</v>
      </c>
      <c r="S12" s="648"/>
      <c r="T12" s="648"/>
      <c r="U12" s="648"/>
      <c r="V12" s="648"/>
      <c r="W12" s="648"/>
      <c r="X12" s="648"/>
      <c r="Y12" s="649"/>
      <c r="Z12" s="650" t="s">
        <v>230</v>
      </c>
      <c r="AA12" s="650"/>
      <c r="AB12" s="650"/>
      <c r="AC12" s="650"/>
      <c r="AD12" s="651" t="s">
        <v>230</v>
      </c>
      <c r="AE12" s="651"/>
      <c r="AF12" s="651"/>
      <c r="AG12" s="651"/>
      <c r="AH12" s="651"/>
      <c r="AI12" s="651"/>
      <c r="AJ12" s="651"/>
      <c r="AK12" s="651"/>
      <c r="AL12" s="652" t="s">
        <v>147</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705405</v>
      </c>
      <c r="BH12" s="648"/>
      <c r="BI12" s="648"/>
      <c r="BJ12" s="648"/>
      <c r="BK12" s="648"/>
      <c r="BL12" s="648"/>
      <c r="BM12" s="648"/>
      <c r="BN12" s="649"/>
      <c r="BO12" s="650">
        <v>51.4</v>
      </c>
      <c r="BP12" s="650"/>
      <c r="BQ12" s="650"/>
      <c r="BR12" s="650"/>
      <c r="BS12" s="656" t="s">
        <v>230</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468814</v>
      </c>
      <c r="CS12" s="648"/>
      <c r="CT12" s="648"/>
      <c r="CU12" s="648"/>
      <c r="CV12" s="648"/>
      <c r="CW12" s="648"/>
      <c r="CX12" s="648"/>
      <c r="CY12" s="649"/>
      <c r="CZ12" s="650">
        <v>1.4</v>
      </c>
      <c r="DA12" s="650"/>
      <c r="DB12" s="650"/>
      <c r="DC12" s="650"/>
      <c r="DD12" s="656">
        <v>68509</v>
      </c>
      <c r="DE12" s="648"/>
      <c r="DF12" s="648"/>
      <c r="DG12" s="648"/>
      <c r="DH12" s="648"/>
      <c r="DI12" s="648"/>
      <c r="DJ12" s="648"/>
      <c r="DK12" s="648"/>
      <c r="DL12" s="648"/>
      <c r="DM12" s="648"/>
      <c r="DN12" s="648"/>
      <c r="DO12" s="648"/>
      <c r="DP12" s="649"/>
      <c r="DQ12" s="656">
        <v>271582</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230</v>
      </c>
      <c r="AA13" s="650"/>
      <c r="AB13" s="650"/>
      <c r="AC13" s="650"/>
      <c r="AD13" s="651" t="s">
        <v>147</v>
      </c>
      <c r="AE13" s="651"/>
      <c r="AF13" s="651"/>
      <c r="AG13" s="651"/>
      <c r="AH13" s="651"/>
      <c r="AI13" s="651"/>
      <c r="AJ13" s="651"/>
      <c r="AK13" s="651"/>
      <c r="AL13" s="652" t="s">
        <v>230</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700317</v>
      </c>
      <c r="BH13" s="648"/>
      <c r="BI13" s="648"/>
      <c r="BJ13" s="648"/>
      <c r="BK13" s="648"/>
      <c r="BL13" s="648"/>
      <c r="BM13" s="648"/>
      <c r="BN13" s="649"/>
      <c r="BO13" s="650">
        <v>51</v>
      </c>
      <c r="BP13" s="650"/>
      <c r="BQ13" s="650"/>
      <c r="BR13" s="650"/>
      <c r="BS13" s="656" t="s">
        <v>230</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3086874</v>
      </c>
      <c r="CS13" s="648"/>
      <c r="CT13" s="648"/>
      <c r="CU13" s="648"/>
      <c r="CV13" s="648"/>
      <c r="CW13" s="648"/>
      <c r="CX13" s="648"/>
      <c r="CY13" s="649"/>
      <c r="CZ13" s="650">
        <v>9.5</v>
      </c>
      <c r="DA13" s="650"/>
      <c r="DB13" s="650"/>
      <c r="DC13" s="650"/>
      <c r="DD13" s="656">
        <v>2148430</v>
      </c>
      <c r="DE13" s="648"/>
      <c r="DF13" s="648"/>
      <c r="DG13" s="648"/>
      <c r="DH13" s="648"/>
      <c r="DI13" s="648"/>
      <c r="DJ13" s="648"/>
      <c r="DK13" s="648"/>
      <c r="DL13" s="648"/>
      <c r="DM13" s="648"/>
      <c r="DN13" s="648"/>
      <c r="DO13" s="648"/>
      <c r="DP13" s="649"/>
      <c r="DQ13" s="656">
        <v>950591</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139</v>
      </c>
      <c r="S14" s="648"/>
      <c r="T14" s="648"/>
      <c r="U14" s="648"/>
      <c r="V14" s="648"/>
      <c r="W14" s="648"/>
      <c r="X14" s="648"/>
      <c r="Y14" s="649"/>
      <c r="Z14" s="650" t="s">
        <v>230</v>
      </c>
      <c r="AA14" s="650"/>
      <c r="AB14" s="650"/>
      <c r="AC14" s="650"/>
      <c r="AD14" s="651" t="s">
        <v>139</v>
      </c>
      <c r="AE14" s="651"/>
      <c r="AF14" s="651"/>
      <c r="AG14" s="651"/>
      <c r="AH14" s="651"/>
      <c r="AI14" s="651"/>
      <c r="AJ14" s="651"/>
      <c r="AK14" s="651"/>
      <c r="AL14" s="652" t="s">
        <v>230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48087</v>
      </c>
      <c r="BH14" s="648"/>
      <c r="BI14" s="648"/>
      <c r="BJ14" s="648"/>
      <c r="BK14" s="648"/>
      <c r="BL14" s="648"/>
      <c r="BM14" s="648"/>
      <c r="BN14" s="649"/>
      <c r="BO14" s="650">
        <v>3.5</v>
      </c>
      <c r="BP14" s="650"/>
      <c r="BQ14" s="650"/>
      <c r="BR14" s="650"/>
      <c r="BS14" s="656" t="s">
        <v>230</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617754</v>
      </c>
      <c r="CS14" s="648"/>
      <c r="CT14" s="648"/>
      <c r="CU14" s="648"/>
      <c r="CV14" s="648"/>
      <c r="CW14" s="648"/>
      <c r="CX14" s="648"/>
      <c r="CY14" s="649"/>
      <c r="CZ14" s="650">
        <v>1.9</v>
      </c>
      <c r="DA14" s="650"/>
      <c r="DB14" s="650"/>
      <c r="DC14" s="650"/>
      <c r="DD14" s="656">
        <v>43725</v>
      </c>
      <c r="DE14" s="648"/>
      <c r="DF14" s="648"/>
      <c r="DG14" s="648"/>
      <c r="DH14" s="648"/>
      <c r="DI14" s="648"/>
      <c r="DJ14" s="648"/>
      <c r="DK14" s="648"/>
      <c r="DL14" s="648"/>
      <c r="DM14" s="648"/>
      <c r="DN14" s="648"/>
      <c r="DO14" s="648"/>
      <c r="DP14" s="649"/>
      <c r="DQ14" s="656">
        <v>506178</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147</v>
      </c>
      <c r="AA15" s="650"/>
      <c r="AB15" s="650"/>
      <c r="AC15" s="650"/>
      <c r="AD15" s="651" t="s">
        <v>230</v>
      </c>
      <c r="AE15" s="651"/>
      <c r="AF15" s="651"/>
      <c r="AG15" s="651"/>
      <c r="AH15" s="651"/>
      <c r="AI15" s="651"/>
      <c r="AJ15" s="651"/>
      <c r="AK15" s="651"/>
      <c r="AL15" s="652" t="s">
        <v>230</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93137</v>
      </c>
      <c r="BH15" s="648"/>
      <c r="BI15" s="648"/>
      <c r="BJ15" s="648"/>
      <c r="BK15" s="648"/>
      <c r="BL15" s="648"/>
      <c r="BM15" s="648"/>
      <c r="BN15" s="649"/>
      <c r="BO15" s="650">
        <v>6.8</v>
      </c>
      <c r="BP15" s="650"/>
      <c r="BQ15" s="650"/>
      <c r="BR15" s="650"/>
      <c r="BS15" s="656" t="s">
        <v>147</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1122572</v>
      </c>
      <c r="CS15" s="648"/>
      <c r="CT15" s="648"/>
      <c r="CU15" s="648"/>
      <c r="CV15" s="648"/>
      <c r="CW15" s="648"/>
      <c r="CX15" s="648"/>
      <c r="CY15" s="649"/>
      <c r="CZ15" s="650">
        <v>3.5</v>
      </c>
      <c r="DA15" s="650"/>
      <c r="DB15" s="650"/>
      <c r="DC15" s="650"/>
      <c r="DD15" s="656">
        <v>147645</v>
      </c>
      <c r="DE15" s="648"/>
      <c r="DF15" s="648"/>
      <c r="DG15" s="648"/>
      <c r="DH15" s="648"/>
      <c r="DI15" s="648"/>
      <c r="DJ15" s="648"/>
      <c r="DK15" s="648"/>
      <c r="DL15" s="648"/>
      <c r="DM15" s="648"/>
      <c r="DN15" s="648"/>
      <c r="DO15" s="648"/>
      <c r="DP15" s="649"/>
      <c r="DQ15" s="656">
        <v>870311</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6529</v>
      </c>
      <c r="S16" s="648"/>
      <c r="T16" s="648"/>
      <c r="U16" s="648"/>
      <c r="V16" s="648"/>
      <c r="W16" s="648"/>
      <c r="X16" s="648"/>
      <c r="Y16" s="649"/>
      <c r="Z16" s="650">
        <v>0</v>
      </c>
      <c r="AA16" s="650"/>
      <c r="AB16" s="650"/>
      <c r="AC16" s="650"/>
      <c r="AD16" s="651">
        <v>6529</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139</v>
      </c>
      <c r="BP16" s="650"/>
      <c r="BQ16" s="650"/>
      <c r="BR16" s="650"/>
      <c r="BS16" s="656" t="s">
        <v>139</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9954337</v>
      </c>
      <c r="CS16" s="648"/>
      <c r="CT16" s="648"/>
      <c r="CU16" s="648"/>
      <c r="CV16" s="648"/>
      <c r="CW16" s="648"/>
      <c r="CX16" s="648"/>
      <c r="CY16" s="649"/>
      <c r="CZ16" s="650">
        <v>30.7</v>
      </c>
      <c r="DA16" s="650"/>
      <c r="DB16" s="650"/>
      <c r="DC16" s="650"/>
      <c r="DD16" s="656" t="s">
        <v>230</v>
      </c>
      <c r="DE16" s="648"/>
      <c r="DF16" s="648"/>
      <c r="DG16" s="648"/>
      <c r="DH16" s="648"/>
      <c r="DI16" s="648"/>
      <c r="DJ16" s="648"/>
      <c r="DK16" s="648"/>
      <c r="DL16" s="648"/>
      <c r="DM16" s="648"/>
      <c r="DN16" s="648"/>
      <c r="DO16" s="648"/>
      <c r="DP16" s="649"/>
      <c r="DQ16" s="656">
        <v>2165391</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11302</v>
      </c>
      <c r="S17" s="648"/>
      <c r="T17" s="648"/>
      <c r="U17" s="648"/>
      <c r="V17" s="648"/>
      <c r="W17" s="648"/>
      <c r="X17" s="648"/>
      <c r="Y17" s="649"/>
      <c r="Z17" s="650">
        <v>0</v>
      </c>
      <c r="AA17" s="650"/>
      <c r="AB17" s="650"/>
      <c r="AC17" s="650"/>
      <c r="AD17" s="651">
        <v>11302</v>
      </c>
      <c r="AE17" s="651"/>
      <c r="AF17" s="651"/>
      <c r="AG17" s="651"/>
      <c r="AH17" s="651"/>
      <c r="AI17" s="651"/>
      <c r="AJ17" s="651"/>
      <c r="AK17" s="651"/>
      <c r="AL17" s="652">
        <v>0.2</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230</v>
      </c>
      <c r="BH17" s="648"/>
      <c r="BI17" s="648"/>
      <c r="BJ17" s="648"/>
      <c r="BK17" s="648"/>
      <c r="BL17" s="648"/>
      <c r="BM17" s="648"/>
      <c r="BN17" s="649"/>
      <c r="BO17" s="650" t="s">
        <v>230</v>
      </c>
      <c r="BP17" s="650"/>
      <c r="BQ17" s="650"/>
      <c r="BR17" s="650"/>
      <c r="BS17" s="656" t="s">
        <v>230</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1156774</v>
      </c>
      <c r="CS17" s="648"/>
      <c r="CT17" s="648"/>
      <c r="CU17" s="648"/>
      <c r="CV17" s="648"/>
      <c r="CW17" s="648"/>
      <c r="CX17" s="648"/>
      <c r="CY17" s="649"/>
      <c r="CZ17" s="650">
        <v>3.6</v>
      </c>
      <c r="DA17" s="650"/>
      <c r="DB17" s="650"/>
      <c r="DC17" s="650"/>
      <c r="DD17" s="656" t="s">
        <v>230</v>
      </c>
      <c r="DE17" s="648"/>
      <c r="DF17" s="648"/>
      <c r="DG17" s="648"/>
      <c r="DH17" s="648"/>
      <c r="DI17" s="648"/>
      <c r="DJ17" s="648"/>
      <c r="DK17" s="648"/>
      <c r="DL17" s="648"/>
      <c r="DM17" s="648"/>
      <c r="DN17" s="648"/>
      <c r="DO17" s="648"/>
      <c r="DP17" s="649"/>
      <c r="DQ17" s="656">
        <v>1056304</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16550</v>
      </c>
      <c r="S18" s="648"/>
      <c r="T18" s="648"/>
      <c r="U18" s="648"/>
      <c r="V18" s="648"/>
      <c r="W18" s="648"/>
      <c r="X18" s="648"/>
      <c r="Y18" s="649"/>
      <c r="Z18" s="650">
        <v>0</v>
      </c>
      <c r="AA18" s="650"/>
      <c r="AB18" s="650"/>
      <c r="AC18" s="650"/>
      <c r="AD18" s="651">
        <v>16550</v>
      </c>
      <c r="AE18" s="651"/>
      <c r="AF18" s="651"/>
      <c r="AG18" s="651"/>
      <c r="AH18" s="651"/>
      <c r="AI18" s="651"/>
      <c r="AJ18" s="651"/>
      <c r="AK18" s="651"/>
      <c r="AL18" s="652">
        <v>0.3</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147</v>
      </c>
      <c r="BH18" s="648"/>
      <c r="BI18" s="648"/>
      <c r="BJ18" s="648"/>
      <c r="BK18" s="648"/>
      <c r="BL18" s="648"/>
      <c r="BM18" s="648"/>
      <c r="BN18" s="649"/>
      <c r="BO18" s="650" t="s">
        <v>230</v>
      </c>
      <c r="BP18" s="650"/>
      <c r="BQ18" s="650"/>
      <c r="BR18" s="650"/>
      <c r="BS18" s="656" t="s">
        <v>230</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230</v>
      </c>
      <c r="DA18" s="650"/>
      <c r="DB18" s="650"/>
      <c r="DC18" s="650"/>
      <c r="DD18" s="656" t="s">
        <v>147</v>
      </c>
      <c r="DE18" s="648"/>
      <c r="DF18" s="648"/>
      <c r="DG18" s="648"/>
      <c r="DH18" s="648"/>
      <c r="DI18" s="648"/>
      <c r="DJ18" s="648"/>
      <c r="DK18" s="648"/>
      <c r="DL18" s="648"/>
      <c r="DM18" s="648"/>
      <c r="DN18" s="648"/>
      <c r="DO18" s="648"/>
      <c r="DP18" s="649"/>
      <c r="DQ18" s="656" t="s">
        <v>230</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12567</v>
      </c>
      <c r="S19" s="648"/>
      <c r="T19" s="648"/>
      <c r="U19" s="648"/>
      <c r="V19" s="648"/>
      <c r="W19" s="648"/>
      <c r="X19" s="648"/>
      <c r="Y19" s="649"/>
      <c r="Z19" s="650">
        <v>0</v>
      </c>
      <c r="AA19" s="650"/>
      <c r="AB19" s="650"/>
      <c r="AC19" s="650"/>
      <c r="AD19" s="651">
        <v>12567</v>
      </c>
      <c r="AE19" s="651"/>
      <c r="AF19" s="651"/>
      <c r="AG19" s="651"/>
      <c r="AH19" s="651"/>
      <c r="AI19" s="651"/>
      <c r="AJ19" s="651"/>
      <c r="AK19" s="651"/>
      <c r="AL19" s="652">
        <v>0.2</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2582</v>
      </c>
      <c r="BH19" s="648"/>
      <c r="BI19" s="648"/>
      <c r="BJ19" s="648"/>
      <c r="BK19" s="648"/>
      <c r="BL19" s="648"/>
      <c r="BM19" s="648"/>
      <c r="BN19" s="649"/>
      <c r="BO19" s="650">
        <v>0.2</v>
      </c>
      <c r="BP19" s="650"/>
      <c r="BQ19" s="650"/>
      <c r="BR19" s="650"/>
      <c r="BS19" s="656" t="s">
        <v>230</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230</v>
      </c>
      <c r="DA19" s="650"/>
      <c r="DB19" s="650"/>
      <c r="DC19" s="650"/>
      <c r="DD19" s="656" t="s">
        <v>139</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3087</v>
      </c>
      <c r="S20" s="648"/>
      <c r="T20" s="648"/>
      <c r="U20" s="648"/>
      <c r="V20" s="648"/>
      <c r="W20" s="648"/>
      <c r="X20" s="648"/>
      <c r="Y20" s="649"/>
      <c r="Z20" s="650">
        <v>0</v>
      </c>
      <c r="AA20" s="650"/>
      <c r="AB20" s="650"/>
      <c r="AC20" s="650"/>
      <c r="AD20" s="651">
        <v>3087</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2582</v>
      </c>
      <c r="BH20" s="648"/>
      <c r="BI20" s="648"/>
      <c r="BJ20" s="648"/>
      <c r="BK20" s="648"/>
      <c r="BL20" s="648"/>
      <c r="BM20" s="648"/>
      <c r="BN20" s="649"/>
      <c r="BO20" s="650">
        <v>0.2</v>
      </c>
      <c r="BP20" s="650"/>
      <c r="BQ20" s="650"/>
      <c r="BR20" s="650"/>
      <c r="BS20" s="656" t="s">
        <v>139</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32473427</v>
      </c>
      <c r="CS20" s="648"/>
      <c r="CT20" s="648"/>
      <c r="CU20" s="648"/>
      <c r="CV20" s="648"/>
      <c r="CW20" s="648"/>
      <c r="CX20" s="648"/>
      <c r="CY20" s="649"/>
      <c r="CZ20" s="650">
        <v>100</v>
      </c>
      <c r="DA20" s="650"/>
      <c r="DB20" s="650"/>
      <c r="DC20" s="650"/>
      <c r="DD20" s="656">
        <v>5309758</v>
      </c>
      <c r="DE20" s="648"/>
      <c r="DF20" s="648"/>
      <c r="DG20" s="648"/>
      <c r="DH20" s="648"/>
      <c r="DI20" s="648"/>
      <c r="DJ20" s="648"/>
      <c r="DK20" s="648"/>
      <c r="DL20" s="648"/>
      <c r="DM20" s="648"/>
      <c r="DN20" s="648"/>
      <c r="DO20" s="648"/>
      <c r="DP20" s="649"/>
      <c r="DQ20" s="656">
        <v>17333390</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896</v>
      </c>
      <c r="S21" s="648"/>
      <c r="T21" s="648"/>
      <c r="U21" s="648"/>
      <c r="V21" s="648"/>
      <c r="W21" s="648"/>
      <c r="X21" s="648"/>
      <c r="Y21" s="649"/>
      <c r="Z21" s="650">
        <v>0</v>
      </c>
      <c r="AA21" s="650"/>
      <c r="AB21" s="650"/>
      <c r="AC21" s="650"/>
      <c r="AD21" s="651">
        <v>896</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v>2582</v>
      </c>
      <c r="BH21" s="648"/>
      <c r="BI21" s="648"/>
      <c r="BJ21" s="648"/>
      <c r="BK21" s="648"/>
      <c r="BL21" s="648"/>
      <c r="BM21" s="648"/>
      <c r="BN21" s="649"/>
      <c r="BO21" s="650">
        <v>0.2</v>
      </c>
      <c r="BP21" s="650"/>
      <c r="BQ21" s="650"/>
      <c r="BR21" s="650"/>
      <c r="BS21" s="656" t="s">
        <v>230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7356842</v>
      </c>
      <c r="S22" s="648"/>
      <c r="T22" s="648"/>
      <c r="U22" s="648"/>
      <c r="V22" s="648"/>
      <c r="W22" s="648"/>
      <c r="X22" s="648"/>
      <c r="Y22" s="649"/>
      <c r="Z22" s="650">
        <v>20</v>
      </c>
      <c r="AA22" s="650"/>
      <c r="AB22" s="650"/>
      <c r="AC22" s="650"/>
      <c r="AD22" s="651">
        <v>3321826</v>
      </c>
      <c r="AE22" s="651"/>
      <c r="AF22" s="651"/>
      <c r="AG22" s="651"/>
      <c r="AH22" s="651"/>
      <c r="AI22" s="651"/>
      <c r="AJ22" s="651"/>
      <c r="AK22" s="651"/>
      <c r="AL22" s="652">
        <v>64.5</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230</v>
      </c>
      <c r="BH22" s="648"/>
      <c r="BI22" s="648"/>
      <c r="BJ22" s="648"/>
      <c r="BK22" s="648"/>
      <c r="BL22" s="648"/>
      <c r="BM22" s="648"/>
      <c r="BN22" s="649"/>
      <c r="BO22" s="650" t="s">
        <v>230</v>
      </c>
      <c r="BP22" s="650"/>
      <c r="BQ22" s="650"/>
      <c r="BR22" s="650"/>
      <c r="BS22" s="656" t="s">
        <v>230</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3321826</v>
      </c>
      <c r="S23" s="648"/>
      <c r="T23" s="648"/>
      <c r="U23" s="648"/>
      <c r="V23" s="648"/>
      <c r="W23" s="648"/>
      <c r="X23" s="648"/>
      <c r="Y23" s="649"/>
      <c r="Z23" s="650">
        <v>9.1</v>
      </c>
      <c r="AA23" s="650"/>
      <c r="AB23" s="650"/>
      <c r="AC23" s="650"/>
      <c r="AD23" s="651">
        <v>3321826</v>
      </c>
      <c r="AE23" s="651"/>
      <c r="AF23" s="651"/>
      <c r="AG23" s="651"/>
      <c r="AH23" s="651"/>
      <c r="AI23" s="651"/>
      <c r="AJ23" s="651"/>
      <c r="AK23" s="651"/>
      <c r="AL23" s="652">
        <v>64.5</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230</v>
      </c>
      <c r="BH23" s="648"/>
      <c r="BI23" s="648"/>
      <c r="BJ23" s="648"/>
      <c r="BK23" s="648"/>
      <c r="BL23" s="648"/>
      <c r="BM23" s="648"/>
      <c r="BN23" s="649"/>
      <c r="BO23" s="650" t="s">
        <v>139</v>
      </c>
      <c r="BP23" s="650"/>
      <c r="BQ23" s="650"/>
      <c r="BR23" s="650"/>
      <c r="BS23" s="656" t="s">
        <v>230</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366291</v>
      </c>
      <c r="S24" s="648"/>
      <c r="T24" s="648"/>
      <c r="U24" s="648"/>
      <c r="V24" s="648"/>
      <c r="W24" s="648"/>
      <c r="X24" s="648"/>
      <c r="Y24" s="649"/>
      <c r="Z24" s="650">
        <v>1</v>
      </c>
      <c r="AA24" s="650"/>
      <c r="AB24" s="650"/>
      <c r="AC24" s="650"/>
      <c r="AD24" s="651" t="s">
        <v>139</v>
      </c>
      <c r="AE24" s="651"/>
      <c r="AF24" s="651"/>
      <c r="AG24" s="651"/>
      <c r="AH24" s="651"/>
      <c r="AI24" s="651"/>
      <c r="AJ24" s="651"/>
      <c r="AK24" s="651"/>
      <c r="AL24" s="652" t="s">
        <v>230</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3538438</v>
      </c>
      <c r="CS24" s="637"/>
      <c r="CT24" s="637"/>
      <c r="CU24" s="637"/>
      <c r="CV24" s="637"/>
      <c r="CW24" s="637"/>
      <c r="CX24" s="637"/>
      <c r="CY24" s="638"/>
      <c r="CZ24" s="641">
        <v>10.9</v>
      </c>
      <c r="DA24" s="642"/>
      <c r="DB24" s="642"/>
      <c r="DC24" s="661"/>
      <c r="DD24" s="683">
        <v>2913935</v>
      </c>
      <c r="DE24" s="637"/>
      <c r="DF24" s="637"/>
      <c r="DG24" s="637"/>
      <c r="DH24" s="637"/>
      <c r="DI24" s="637"/>
      <c r="DJ24" s="637"/>
      <c r="DK24" s="638"/>
      <c r="DL24" s="683">
        <v>2724202</v>
      </c>
      <c r="DM24" s="637"/>
      <c r="DN24" s="637"/>
      <c r="DO24" s="637"/>
      <c r="DP24" s="637"/>
      <c r="DQ24" s="637"/>
      <c r="DR24" s="637"/>
      <c r="DS24" s="637"/>
      <c r="DT24" s="637"/>
      <c r="DU24" s="637"/>
      <c r="DV24" s="638"/>
      <c r="DW24" s="641">
        <v>51.2</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3668725</v>
      </c>
      <c r="S25" s="648"/>
      <c r="T25" s="648"/>
      <c r="U25" s="648"/>
      <c r="V25" s="648"/>
      <c r="W25" s="648"/>
      <c r="X25" s="648"/>
      <c r="Y25" s="649"/>
      <c r="Z25" s="650">
        <v>10</v>
      </c>
      <c r="AA25" s="650"/>
      <c r="AB25" s="650"/>
      <c r="AC25" s="650"/>
      <c r="AD25" s="651" t="s">
        <v>139</v>
      </c>
      <c r="AE25" s="651"/>
      <c r="AF25" s="651"/>
      <c r="AG25" s="651"/>
      <c r="AH25" s="651"/>
      <c r="AI25" s="651"/>
      <c r="AJ25" s="651"/>
      <c r="AK25" s="651"/>
      <c r="AL25" s="652" t="s">
        <v>230</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230</v>
      </c>
      <c r="BH25" s="648"/>
      <c r="BI25" s="648"/>
      <c r="BJ25" s="648"/>
      <c r="BK25" s="648"/>
      <c r="BL25" s="648"/>
      <c r="BM25" s="648"/>
      <c r="BN25" s="649"/>
      <c r="BO25" s="650" t="s">
        <v>230</v>
      </c>
      <c r="BP25" s="650"/>
      <c r="BQ25" s="650"/>
      <c r="BR25" s="650"/>
      <c r="BS25" s="656" t="s">
        <v>230</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1668072</v>
      </c>
      <c r="CS25" s="684"/>
      <c r="CT25" s="684"/>
      <c r="CU25" s="684"/>
      <c r="CV25" s="684"/>
      <c r="CW25" s="684"/>
      <c r="CX25" s="684"/>
      <c r="CY25" s="685"/>
      <c r="CZ25" s="652">
        <v>5.0999999999999996</v>
      </c>
      <c r="DA25" s="681"/>
      <c r="DB25" s="681"/>
      <c r="DC25" s="686"/>
      <c r="DD25" s="656">
        <v>1619911</v>
      </c>
      <c r="DE25" s="684"/>
      <c r="DF25" s="684"/>
      <c r="DG25" s="684"/>
      <c r="DH25" s="684"/>
      <c r="DI25" s="684"/>
      <c r="DJ25" s="684"/>
      <c r="DK25" s="685"/>
      <c r="DL25" s="656">
        <v>1430229</v>
      </c>
      <c r="DM25" s="684"/>
      <c r="DN25" s="684"/>
      <c r="DO25" s="684"/>
      <c r="DP25" s="684"/>
      <c r="DQ25" s="684"/>
      <c r="DR25" s="684"/>
      <c r="DS25" s="684"/>
      <c r="DT25" s="684"/>
      <c r="DU25" s="684"/>
      <c r="DV25" s="685"/>
      <c r="DW25" s="652">
        <v>26.9</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9115411</v>
      </c>
      <c r="S26" s="648"/>
      <c r="T26" s="648"/>
      <c r="U26" s="648"/>
      <c r="V26" s="648"/>
      <c r="W26" s="648"/>
      <c r="X26" s="648"/>
      <c r="Y26" s="649"/>
      <c r="Z26" s="650">
        <v>24.8</v>
      </c>
      <c r="AA26" s="650"/>
      <c r="AB26" s="650"/>
      <c r="AC26" s="650"/>
      <c r="AD26" s="651">
        <v>5080395</v>
      </c>
      <c r="AE26" s="651"/>
      <c r="AF26" s="651"/>
      <c r="AG26" s="651"/>
      <c r="AH26" s="651"/>
      <c r="AI26" s="651"/>
      <c r="AJ26" s="651"/>
      <c r="AK26" s="651"/>
      <c r="AL26" s="652">
        <v>98.6</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230</v>
      </c>
      <c r="BH26" s="648"/>
      <c r="BI26" s="648"/>
      <c r="BJ26" s="648"/>
      <c r="BK26" s="648"/>
      <c r="BL26" s="648"/>
      <c r="BM26" s="648"/>
      <c r="BN26" s="649"/>
      <c r="BO26" s="650" t="s">
        <v>230</v>
      </c>
      <c r="BP26" s="650"/>
      <c r="BQ26" s="650"/>
      <c r="BR26" s="650"/>
      <c r="BS26" s="656" t="s">
        <v>230</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1004193</v>
      </c>
      <c r="CS26" s="648"/>
      <c r="CT26" s="648"/>
      <c r="CU26" s="648"/>
      <c r="CV26" s="648"/>
      <c r="CW26" s="648"/>
      <c r="CX26" s="648"/>
      <c r="CY26" s="649"/>
      <c r="CZ26" s="652">
        <v>3.1</v>
      </c>
      <c r="DA26" s="681"/>
      <c r="DB26" s="681"/>
      <c r="DC26" s="686"/>
      <c r="DD26" s="656">
        <v>967815</v>
      </c>
      <c r="DE26" s="648"/>
      <c r="DF26" s="648"/>
      <c r="DG26" s="648"/>
      <c r="DH26" s="648"/>
      <c r="DI26" s="648"/>
      <c r="DJ26" s="648"/>
      <c r="DK26" s="649"/>
      <c r="DL26" s="656" t="s">
        <v>139</v>
      </c>
      <c r="DM26" s="648"/>
      <c r="DN26" s="648"/>
      <c r="DO26" s="648"/>
      <c r="DP26" s="648"/>
      <c r="DQ26" s="648"/>
      <c r="DR26" s="648"/>
      <c r="DS26" s="648"/>
      <c r="DT26" s="648"/>
      <c r="DU26" s="648"/>
      <c r="DV26" s="649"/>
      <c r="DW26" s="652" t="s">
        <v>230</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870</v>
      </c>
      <c r="S27" s="648"/>
      <c r="T27" s="648"/>
      <c r="U27" s="648"/>
      <c r="V27" s="648"/>
      <c r="W27" s="648"/>
      <c r="X27" s="648"/>
      <c r="Y27" s="649"/>
      <c r="Z27" s="650">
        <v>0</v>
      </c>
      <c r="AA27" s="650"/>
      <c r="AB27" s="650"/>
      <c r="AC27" s="650"/>
      <c r="AD27" s="651">
        <v>870</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1371939</v>
      </c>
      <c r="BH27" s="648"/>
      <c r="BI27" s="648"/>
      <c r="BJ27" s="648"/>
      <c r="BK27" s="648"/>
      <c r="BL27" s="648"/>
      <c r="BM27" s="648"/>
      <c r="BN27" s="649"/>
      <c r="BO27" s="650">
        <v>100</v>
      </c>
      <c r="BP27" s="650"/>
      <c r="BQ27" s="650"/>
      <c r="BR27" s="650"/>
      <c r="BS27" s="656" t="s">
        <v>230</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713592</v>
      </c>
      <c r="CS27" s="684"/>
      <c r="CT27" s="684"/>
      <c r="CU27" s="684"/>
      <c r="CV27" s="684"/>
      <c r="CW27" s="684"/>
      <c r="CX27" s="684"/>
      <c r="CY27" s="685"/>
      <c r="CZ27" s="652">
        <v>2.2000000000000002</v>
      </c>
      <c r="DA27" s="681"/>
      <c r="DB27" s="681"/>
      <c r="DC27" s="686"/>
      <c r="DD27" s="656">
        <v>237720</v>
      </c>
      <c r="DE27" s="684"/>
      <c r="DF27" s="684"/>
      <c r="DG27" s="684"/>
      <c r="DH27" s="684"/>
      <c r="DI27" s="684"/>
      <c r="DJ27" s="684"/>
      <c r="DK27" s="685"/>
      <c r="DL27" s="656">
        <v>237669</v>
      </c>
      <c r="DM27" s="684"/>
      <c r="DN27" s="684"/>
      <c r="DO27" s="684"/>
      <c r="DP27" s="684"/>
      <c r="DQ27" s="684"/>
      <c r="DR27" s="684"/>
      <c r="DS27" s="684"/>
      <c r="DT27" s="684"/>
      <c r="DU27" s="684"/>
      <c r="DV27" s="685"/>
      <c r="DW27" s="652">
        <v>4.5</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4270</v>
      </c>
      <c r="S28" s="648"/>
      <c r="T28" s="648"/>
      <c r="U28" s="648"/>
      <c r="V28" s="648"/>
      <c r="W28" s="648"/>
      <c r="X28" s="648"/>
      <c r="Y28" s="649"/>
      <c r="Z28" s="650">
        <v>0</v>
      </c>
      <c r="AA28" s="650"/>
      <c r="AB28" s="650"/>
      <c r="AC28" s="650"/>
      <c r="AD28" s="651" t="s">
        <v>230</v>
      </c>
      <c r="AE28" s="651"/>
      <c r="AF28" s="651"/>
      <c r="AG28" s="651"/>
      <c r="AH28" s="651"/>
      <c r="AI28" s="651"/>
      <c r="AJ28" s="651"/>
      <c r="AK28" s="651"/>
      <c r="AL28" s="652" t="s">
        <v>230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1156774</v>
      </c>
      <c r="CS28" s="648"/>
      <c r="CT28" s="648"/>
      <c r="CU28" s="648"/>
      <c r="CV28" s="648"/>
      <c r="CW28" s="648"/>
      <c r="CX28" s="648"/>
      <c r="CY28" s="649"/>
      <c r="CZ28" s="652">
        <v>3.6</v>
      </c>
      <c r="DA28" s="681"/>
      <c r="DB28" s="681"/>
      <c r="DC28" s="686"/>
      <c r="DD28" s="656">
        <v>1056304</v>
      </c>
      <c r="DE28" s="648"/>
      <c r="DF28" s="648"/>
      <c r="DG28" s="648"/>
      <c r="DH28" s="648"/>
      <c r="DI28" s="648"/>
      <c r="DJ28" s="648"/>
      <c r="DK28" s="649"/>
      <c r="DL28" s="656">
        <v>1056304</v>
      </c>
      <c r="DM28" s="648"/>
      <c r="DN28" s="648"/>
      <c r="DO28" s="648"/>
      <c r="DP28" s="648"/>
      <c r="DQ28" s="648"/>
      <c r="DR28" s="648"/>
      <c r="DS28" s="648"/>
      <c r="DT28" s="648"/>
      <c r="DU28" s="648"/>
      <c r="DV28" s="649"/>
      <c r="DW28" s="652">
        <v>19.899999999999999</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159179</v>
      </c>
      <c r="S29" s="648"/>
      <c r="T29" s="648"/>
      <c r="U29" s="648"/>
      <c r="V29" s="648"/>
      <c r="W29" s="648"/>
      <c r="X29" s="648"/>
      <c r="Y29" s="649"/>
      <c r="Z29" s="650">
        <v>0.4</v>
      </c>
      <c r="AA29" s="650"/>
      <c r="AB29" s="650"/>
      <c r="AC29" s="650"/>
      <c r="AD29" s="651">
        <v>8826</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307</v>
      </c>
      <c r="CG29" s="663"/>
      <c r="CH29" s="663"/>
      <c r="CI29" s="663"/>
      <c r="CJ29" s="663"/>
      <c r="CK29" s="663"/>
      <c r="CL29" s="663"/>
      <c r="CM29" s="663"/>
      <c r="CN29" s="663"/>
      <c r="CO29" s="663"/>
      <c r="CP29" s="663"/>
      <c r="CQ29" s="664"/>
      <c r="CR29" s="647">
        <v>1156659</v>
      </c>
      <c r="CS29" s="684"/>
      <c r="CT29" s="684"/>
      <c r="CU29" s="684"/>
      <c r="CV29" s="684"/>
      <c r="CW29" s="684"/>
      <c r="CX29" s="684"/>
      <c r="CY29" s="685"/>
      <c r="CZ29" s="652">
        <v>3.6</v>
      </c>
      <c r="DA29" s="681"/>
      <c r="DB29" s="681"/>
      <c r="DC29" s="686"/>
      <c r="DD29" s="656">
        <v>1056189</v>
      </c>
      <c r="DE29" s="684"/>
      <c r="DF29" s="684"/>
      <c r="DG29" s="684"/>
      <c r="DH29" s="684"/>
      <c r="DI29" s="684"/>
      <c r="DJ29" s="684"/>
      <c r="DK29" s="685"/>
      <c r="DL29" s="656">
        <v>1056189</v>
      </c>
      <c r="DM29" s="684"/>
      <c r="DN29" s="684"/>
      <c r="DO29" s="684"/>
      <c r="DP29" s="684"/>
      <c r="DQ29" s="684"/>
      <c r="DR29" s="684"/>
      <c r="DS29" s="684"/>
      <c r="DT29" s="684"/>
      <c r="DU29" s="684"/>
      <c r="DV29" s="685"/>
      <c r="DW29" s="652">
        <v>19.899999999999999</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63592</v>
      </c>
      <c r="S30" s="648"/>
      <c r="T30" s="648"/>
      <c r="U30" s="648"/>
      <c r="V30" s="648"/>
      <c r="W30" s="648"/>
      <c r="X30" s="648"/>
      <c r="Y30" s="649"/>
      <c r="Z30" s="650">
        <v>0.2</v>
      </c>
      <c r="AA30" s="650"/>
      <c r="AB30" s="650"/>
      <c r="AC30" s="650"/>
      <c r="AD30" s="651" t="s">
        <v>230</v>
      </c>
      <c r="AE30" s="651"/>
      <c r="AF30" s="651"/>
      <c r="AG30" s="651"/>
      <c r="AH30" s="651"/>
      <c r="AI30" s="651"/>
      <c r="AJ30" s="651"/>
      <c r="AK30" s="651"/>
      <c r="AL30" s="652" t="s">
        <v>139</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1095620</v>
      </c>
      <c r="CS30" s="648"/>
      <c r="CT30" s="648"/>
      <c r="CU30" s="648"/>
      <c r="CV30" s="648"/>
      <c r="CW30" s="648"/>
      <c r="CX30" s="648"/>
      <c r="CY30" s="649"/>
      <c r="CZ30" s="652">
        <v>3.4</v>
      </c>
      <c r="DA30" s="681"/>
      <c r="DB30" s="681"/>
      <c r="DC30" s="686"/>
      <c r="DD30" s="656">
        <v>995150</v>
      </c>
      <c r="DE30" s="648"/>
      <c r="DF30" s="648"/>
      <c r="DG30" s="648"/>
      <c r="DH30" s="648"/>
      <c r="DI30" s="648"/>
      <c r="DJ30" s="648"/>
      <c r="DK30" s="649"/>
      <c r="DL30" s="656">
        <v>995150</v>
      </c>
      <c r="DM30" s="648"/>
      <c r="DN30" s="648"/>
      <c r="DO30" s="648"/>
      <c r="DP30" s="648"/>
      <c r="DQ30" s="648"/>
      <c r="DR30" s="648"/>
      <c r="DS30" s="648"/>
      <c r="DT30" s="648"/>
      <c r="DU30" s="648"/>
      <c r="DV30" s="649"/>
      <c r="DW30" s="652">
        <v>18.7</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12034291</v>
      </c>
      <c r="S31" s="648"/>
      <c r="T31" s="648"/>
      <c r="U31" s="648"/>
      <c r="V31" s="648"/>
      <c r="W31" s="648"/>
      <c r="X31" s="648"/>
      <c r="Y31" s="649"/>
      <c r="Z31" s="650">
        <v>32.799999999999997</v>
      </c>
      <c r="AA31" s="650"/>
      <c r="AB31" s="650"/>
      <c r="AC31" s="650"/>
      <c r="AD31" s="651" t="s">
        <v>230</v>
      </c>
      <c r="AE31" s="651"/>
      <c r="AF31" s="651"/>
      <c r="AG31" s="651"/>
      <c r="AH31" s="651"/>
      <c r="AI31" s="651"/>
      <c r="AJ31" s="651"/>
      <c r="AK31" s="651"/>
      <c r="AL31" s="652" t="s">
        <v>230</v>
      </c>
      <c r="AM31" s="653"/>
      <c r="AN31" s="653"/>
      <c r="AO31" s="654"/>
      <c r="AP31" s="704" t="s">
        <v>313</v>
      </c>
      <c r="AQ31" s="705"/>
      <c r="AR31" s="705"/>
      <c r="AS31" s="705"/>
      <c r="AT31" s="710" t="s">
        <v>314</v>
      </c>
      <c r="AU31" s="231"/>
      <c r="AV31" s="231"/>
      <c r="AW31" s="231"/>
      <c r="AX31" s="633" t="s">
        <v>189</v>
      </c>
      <c r="AY31" s="634"/>
      <c r="AZ31" s="634"/>
      <c r="BA31" s="634"/>
      <c r="BB31" s="634"/>
      <c r="BC31" s="634"/>
      <c r="BD31" s="634"/>
      <c r="BE31" s="634"/>
      <c r="BF31" s="635"/>
      <c r="BG31" s="703">
        <v>99.5</v>
      </c>
      <c r="BH31" s="699"/>
      <c r="BI31" s="699"/>
      <c r="BJ31" s="699"/>
      <c r="BK31" s="699"/>
      <c r="BL31" s="699"/>
      <c r="BM31" s="642">
        <v>99.4</v>
      </c>
      <c r="BN31" s="699"/>
      <c r="BO31" s="699"/>
      <c r="BP31" s="699"/>
      <c r="BQ31" s="700"/>
      <c r="BR31" s="703">
        <v>99.8</v>
      </c>
      <c r="BS31" s="699"/>
      <c r="BT31" s="699"/>
      <c r="BU31" s="699"/>
      <c r="BV31" s="699"/>
      <c r="BW31" s="699"/>
      <c r="BX31" s="642">
        <v>99.6</v>
      </c>
      <c r="BY31" s="699"/>
      <c r="BZ31" s="699"/>
      <c r="CA31" s="699"/>
      <c r="CB31" s="700"/>
      <c r="CD31" s="695"/>
      <c r="CE31" s="696"/>
      <c r="CF31" s="662" t="s">
        <v>315</v>
      </c>
      <c r="CG31" s="663"/>
      <c r="CH31" s="663"/>
      <c r="CI31" s="663"/>
      <c r="CJ31" s="663"/>
      <c r="CK31" s="663"/>
      <c r="CL31" s="663"/>
      <c r="CM31" s="663"/>
      <c r="CN31" s="663"/>
      <c r="CO31" s="663"/>
      <c r="CP31" s="663"/>
      <c r="CQ31" s="664"/>
      <c r="CR31" s="647">
        <v>61039</v>
      </c>
      <c r="CS31" s="684"/>
      <c r="CT31" s="684"/>
      <c r="CU31" s="684"/>
      <c r="CV31" s="684"/>
      <c r="CW31" s="684"/>
      <c r="CX31" s="684"/>
      <c r="CY31" s="685"/>
      <c r="CZ31" s="652">
        <v>0.2</v>
      </c>
      <c r="DA31" s="681"/>
      <c r="DB31" s="681"/>
      <c r="DC31" s="686"/>
      <c r="DD31" s="656">
        <v>61039</v>
      </c>
      <c r="DE31" s="684"/>
      <c r="DF31" s="684"/>
      <c r="DG31" s="684"/>
      <c r="DH31" s="684"/>
      <c r="DI31" s="684"/>
      <c r="DJ31" s="684"/>
      <c r="DK31" s="685"/>
      <c r="DL31" s="656">
        <v>61039</v>
      </c>
      <c r="DM31" s="684"/>
      <c r="DN31" s="684"/>
      <c r="DO31" s="684"/>
      <c r="DP31" s="684"/>
      <c r="DQ31" s="684"/>
      <c r="DR31" s="684"/>
      <c r="DS31" s="684"/>
      <c r="DT31" s="684"/>
      <c r="DU31" s="684"/>
      <c r="DV31" s="685"/>
      <c r="DW31" s="652">
        <v>1.1000000000000001</v>
      </c>
      <c r="DX31" s="681"/>
      <c r="DY31" s="681"/>
      <c r="DZ31" s="681"/>
      <c r="EA31" s="681"/>
      <c r="EB31" s="681"/>
      <c r="EC31" s="682"/>
    </row>
    <row r="32" spans="2:133" ht="11.25" customHeight="1" x14ac:dyDescent="0.15">
      <c r="B32" s="714" t="s">
        <v>316</v>
      </c>
      <c r="C32" s="715"/>
      <c r="D32" s="715"/>
      <c r="E32" s="715"/>
      <c r="F32" s="715"/>
      <c r="G32" s="715"/>
      <c r="H32" s="715"/>
      <c r="I32" s="715"/>
      <c r="J32" s="715"/>
      <c r="K32" s="715"/>
      <c r="L32" s="715"/>
      <c r="M32" s="715"/>
      <c r="N32" s="715"/>
      <c r="O32" s="715"/>
      <c r="P32" s="715"/>
      <c r="Q32" s="716"/>
      <c r="R32" s="647" t="s">
        <v>230</v>
      </c>
      <c r="S32" s="648"/>
      <c r="T32" s="648"/>
      <c r="U32" s="648"/>
      <c r="V32" s="648"/>
      <c r="W32" s="648"/>
      <c r="X32" s="648"/>
      <c r="Y32" s="649"/>
      <c r="Z32" s="650" t="s">
        <v>139</v>
      </c>
      <c r="AA32" s="650"/>
      <c r="AB32" s="650"/>
      <c r="AC32" s="650"/>
      <c r="AD32" s="651" t="s">
        <v>230</v>
      </c>
      <c r="AE32" s="651"/>
      <c r="AF32" s="651"/>
      <c r="AG32" s="651"/>
      <c r="AH32" s="651"/>
      <c r="AI32" s="651"/>
      <c r="AJ32" s="651"/>
      <c r="AK32" s="651"/>
      <c r="AL32" s="652" t="s">
        <v>139</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3">
        <v>99.5</v>
      </c>
      <c r="BH32" s="684"/>
      <c r="BI32" s="684"/>
      <c r="BJ32" s="684"/>
      <c r="BK32" s="684"/>
      <c r="BL32" s="684"/>
      <c r="BM32" s="653">
        <v>99.2</v>
      </c>
      <c r="BN32" s="701"/>
      <c r="BO32" s="701"/>
      <c r="BP32" s="701"/>
      <c r="BQ32" s="702"/>
      <c r="BR32" s="713">
        <v>99.7</v>
      </c>
      <c r="BS32" s="684"/>
      <c r="BT32" s="684"/>
      <c r="BU32" s="684"/>
      <c r="BV32" s="684"/>
      <c r="BW32" s="684"/>
      <c r="BX32" s="653">
        <v>99.5</v>
      </c>
      <c r="BY32" s="701"/>
      <c r="BZ32" s="701"/>
      <c r="CA32" s="701"/>
      <c r="CB32" s="702"/>
      <c r="CD32" s="697"/>
      <c r="CE32" s="698"/>
      <c r="CF32" s="662" t="s">
        <v>319</v>
      </c>
      <c r="CG32" s="663"/>
      <c r="CH32" s="663"/>
      <c r="CI32" s="663"/>
      <c r="CJ32" s="663"/>
      <c r="CK32" s="663"/>
      <c r="CL32" s="663"/>
      <c r="CM32" s="663"/>
      <c r="CN32" s="663"/>
      <c r="CO32" s="663"/>
      <c r="CP32" s="663"/>
      <c r="CQ32" s="664"/>
      <c r="CR32" s="647">
        <v>115</v>
      </c>
      <c r="CS32" s="648"/>
      <c r="CT32" s="648"/>
      <c r="CU32" s="648"/>
      <c r="CV32" s="648"/>
      <c r="CW32" s="648"/>
      <c r="CX32" s="648"/>
      <c r="CY32" s="649"/>
      <c r="CZ32" s="652">
        <v>0</v>
      </c>
      <c r="DA32" s="681"/>
      <c r="DB32" s="681"/>
      <c r="DC32" s="686"/>
      <c r="DD32" s="656">
        <v>115</v>
      </c>
      <c r="DE32" s="648"/>
      <c r="DF32" s="648"/>
      <c r="DG32" s="648"/>
      <c r="DH32" s="648"/>
      <c r="DI32" s="648"/>
      <c r="DJ32" s="648"/>
      <c r="DK32" s="649"/>
      <c r="DL32" s="656">
        <v>115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924000</v>
      </c>
      <c r="S33" s="648"/>
      <c r="T33" s="648"/>
      <c r="U33" s="648"/>
      <c r="V33" s="648"/>
      <c r="W33" s="648"/>
      <c r="X33" s="648"/>
      <c r="Y33" s="649"/>
      <c r="Z33" s="650">
        <v>2.5</v>
      </c>
      <c r="AA33" s="650"/>
      <c r="AB33" s="650"/>
      <c r="AC33" s="650"/>
      <c r="AD33" s="651" t="s">
        <v>230</v>
      </c>
      <c r="AE33" s="651"/>
      <c r="AF33" s="651"/>
      <c r="AG33" s="651"/>
      <c r="AH33" s="651"/>
      <c r="AI33" s="651"/>
      <c r="AJ33" s="651"/>
      <c r="AK33" s="651"/>
      <c r="AL33" s="652" t="s">
        <v>230</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99.5</v>
      </c>
      <c r="BH33" s="718"/>
      <c r="BI33" s="718"/>
      <c r="BJ33" s="718"/>
      <c r="BK33" s="718"/>
      <c r="BL33" s="718"/>
      <c r="BM33" s="719">
        <v>99.4</v>
      </c>
      <c r="BN33" s="718"/>
      <c r="BO33" s="718"/>
      <c r="BP33" s="718"/>
      <c r="BQ33" s="720"/>
      <c r="BR33" s="717">
        <v>99.9</v>
      </c>
      <c r="BS33" s="718"/>
      <c r="BT33" s="718"/>
      <c r="BU33" s="718"/>
      <c r="BV33" s="718"/>
      <c r="BW33" s="718"/>
      <c r="BX33" s="719">
        <v>99.7</v>
      </c>
      <c r="BY33" s="718"/>
      <c r="BZ33" s="718"/>
      <c r="CA33" s="718"/>
      <c r="CB33" s="720"/>
      <c r="CD33" s="662" t="s">
        <v>322</v>
      </c>
      <c r="CE33" s="663"/>
      <c r="CF33" s="663"/>
      <c r="CG33" s="663"/>
      <c r="CH33" s="663"/>
      <c r="CI33" s="663"/>
      <c r="CJ33" s="663"/>
      <c r="CK33" s="663"/>
      <c r="CL33" s="663"/>
      <c r="CM33" s="663"/>
      <c r="CN33" s="663"/>
      <c r="CO33" s="663"/>
      <c r="CP33" s="663"/>
      <c r="CQ33" s="664"/>
      <c r="CR33" s="647">
        <v>13670894</v>
      </c>
      <c r="CS33" s="684"/>
      <c r="CT33" s="684"/>
      <c r="CU33" s="684"/>
      <c r="CV33" s="684"/>
      <c r="CW33" s="684"/>
      <c r="CX33" s="684"/>
      <c r="CY33" s="685"/>
      <c r="CZ33" s="652">
        <v>42.1</v>
      </c>
      <c r="DA33" s="681"/>
      <c r="DB33" s="681"/>
      <c r="DC33" s="686"/>
      <c r="DD33" s="656">
        <v>10873406</v>
      </c>
      <c r="DE33" s="684"/>
      <c r="DF33" s="684"/>
      <c r="DG33" s="684"/>
      <c r="DH33" s="684"/>
      <c r="DI33" s="684"/>
      <c r="DJ33" s="684"/>
      <c r="DK33" s="685"/>
      <c r="DL33" s="656">
        <v>2444956</v>
      </c>
      <c r="DM33" s="684"/>
      <c r="DN33" s="684"/>
      <c r="DO33" s="684"/>
      <c r="DP33" s="684"/>
      <c r="DQ33" s="684"/>
      <c r="DR33" s="684"/>
      <c r="DS33" s="684"/>
      <c r="DT33" s="684"/>
      <c r="DU33" s="684"/>
      <c r="DV33" s="685"/>
      <c r="DW33" s="652">
        <v>46</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250940</v>
      </c>
      <c r="S34" s="648"/>
      <c r="T34" s="648"/>
      <c r="U34" s="648"/>
      <c r="V34" s="648"/>
      <c r="W34" s="648"/>
      <c r="X34" s="648"/>
      <c r="Y34" s="649"/>
      <c r="Z34" s="650">
        <v>0.7</v>
      </c>
      <c r="AA34" s="650"/>
      <c r="AB34" s="650"/>
      <c r="AC34" s="650"/>
      <c r="AD34" s="651">
        <v>54460</v>
      </c>
      <c r="AE34" s="651"/>
      <c r="AF34" s="651"/>
      <c r="AG34" s="651"/>
      <c r="AH34" s="651"/>
      <c r="AI34" s="651"/>
      <c r="AJ34" s="651"/>
      <c r="AK34" s="651"/>
      <c r="AL34" s="652">
        <v>1.1000000000000001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2504920</v>
      </c>
      <c r="CS34" s="648"/>
      <c r="CT34" s="648"/>
      <c r="CU34" s="648"/>
      <c r="CV34" s="648"/>
      <c r="CW34" s="648"/>
      <c r="CX34" s="648"/>
      <c r="CY34" s="649"/>
      <c r="CZ34" s="652">
        <v>7.7</v>
      </c>
      <c r="DA34" s="681"/>
      <c r="DB34" s="681"/>
      <c r="DC34" s="686"/>
      <c r="DD34" s="656">
        <v>1628675</v>
      </c>
      <c r="DE34" s="648"/>
      <c r="DF34" s="648"/>
      <c r="DG34" s="648"/>
      <c r="DH34" s="648"/>
      <c r="DI34" s="648"/>
      <c r="DJ34" s="648"/>
      <c r="DK34" s="649"/>
      <c r="DL34" s="656">
        <v>972192</v>
      </c>
      <c r="DM34" s="648"/>
      <c r="DN34" s="648"/>
      <c r="DO34" s="648"/>
      <c r="DP34" s="648"/>
      <c r="DQ34" s="648"/>
      <c r="DR34" s="648"/>
      <c r="DS34" s="648"/>
      <c r="DT34" s="648"/>
      <c r="DU34" s="648"/>
      <c r="DV34" s="649"/>
      <c r="DW34" s="652">
        <v>18.3</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77940</v>
      </c>
      <c r="S35" s="648"/>
      <c r="T35" s="648"/>
      <c r="U35" s="648"/>
      <c r="V35" s="648"/>
      <c r="W35" s="648"/>
      <c r="X35" s="648"/>
      <c r="Y35" s="649"/>
      <c r="Z35" s="650">
        <v>0.2</v>
      </c>
      <c r="AA35" s="650"/>
      <c r="AB35" s="650"/>
      <c r="AC35" s="650"/>
      <c r="AD35" s="651" t="s">
        <v>230</v>
      </c>
      <c r="AE35" s="651"/>
      <c r="AF35" s="651"/>
      <c r="AG35" s="651"/>
      <c r="AH35" s="651"/>
      <c r="AI35" s="651"/>
      <c r="AJ35" s="651"/>
      <c r="AK35" s="651"/>
      <c r="AL35" s="652" t="s">
        <v>230</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77138</v>
      </c>
      <c r="CS35" s="684"/>
      <c r="CT35" s="684"/>
      <c r="CU35" s="684"/>
      <c r="CV35" s="684"/>
      <c r="CW35" s="684"/>
      <c r="CX35" s="684"/>
      <c r="CY35" s="685"/>
      <c r="CZ35" s="652">
        <v>0.2</v>
      </c>
      <c r="DA35" s="681"/>
      <c r="DB35" s="681"/>
      <c r="DC35" s="686"/>
      <c r="DD35" s="656">
        <v>70298</v>
      </c>
      <c r="DE35" s="684"/>
      <c r="DF35" s="684"/>
      <c r="DG35" s="684"/>
      <c r="DH35" s="684"/>
      <c r="DI35" s="684"/>
      <c r="DJ35" s="684"/>
      <c r="DK35" s="685"/>
      <c r="DL35" s="656">
        <v>57764</v>
      </c>
      <c r="DM35" s="684"/>
      <c r="DN35" s="684"/>
      <c r="DO35" s="684"/>
      <c r="DP35" s="684"/>
      <c r="DQ35" s="684"/>
      <c r="DR35" s="684"/>
      <c r="DS35" s="684"/>
      <c r="DT35" s="684"/>
      <c r="DU35" s="684"/>
      <c r="DV35" s="685"/>
      <c r="DW35" s="652">
        <v>1.1000000000000001</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10636461</v>
      </c>
      <c r="S36" s="648"/>
      <c r="T36" s="648"/>
      <c r="U36" s="648"/>
      <c r="V36" s="648"/>
      <c r="W36" s="648"/>
      <c r="X36" s="648"/>
      <c r="Y36" s="649"/>
      <c r="Z36" s="650">
        <v>29</v>
      </c>
      <c r="AA36" s="650"/>
      <c r="AB36" s="650"/>
      <c r="AC36" s="650"/>
      <c r="AD36" s="651" t="s">
        <v>230</v>
      </c>
      <c r="AE36" s="651"/>
      <c r="AF36" s="651"/>
      <c r="AG36" s="651"/>
      <c r="AH36" s="651"/>
      <c r="AI36" s="651"/>
      <c r="AJ36" s="651"/>
      <c r="AK36" s="651"/>
      <c r="AL36" s="652" t="s">
        <v>230</v>
      </c>
      <c r="AM36" s="653"/>
      <c r="AN36" s="653"/>
      <c r="AO36" s="654"/>
      <c r="AP36" s="235"/>
      <c r="AQ36" s="721" t="s">
        <v>330</v>
      </c>
      <c r="AR36" s="722"/>
      <c r="AS36" s="722"/>
      <c r="AT36" s="722"/>
      <c r="AU36" s="722"/>
      <c r="AV36" s="722"/>
      <c r="AW36" s="722"/>
      <c r="AX36" s="722"/>
      <c r="AY36" s="723"/>
      <c r="AZ36" s="636">
        <v>1420920</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151202</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8099426</v>
      </c>
      <c r="CS36" s="648"/>
      <c r="CT36" s="648"/>
      <c r="CU36" s="648"/>
      <c r="CV36" s="648"/>
      <c r="CW36" s="648"/>
      <c r="CX36" s="648"/>
      <c r="CY36" s="649"/>
      <c r="CZ36" s="652">
        <v>24.9</v>
      </c>
      <c r="DA36" s="681"/>
      <c r="DB36" s="681"/>
      <c r="DC36" s="686"/>
      <c r="DD36" s="656">
        <v>6521423</v>
      </c>
      <c r="DE36" s="648"/>
      <c r="DF36" s="648"/>
      <c r="DG36" s="648"/>
      <c r="DH36" s="648"/>
      <c r="DI36" s="648"/>
      <c r="DJ36" s="648"/>
      <c r="DK36" s="649"/>
      <c r="DL36" s="656">
        <v>902974</v>
      </c>
      <c r="DM36" s="648"/>
      <c r="DN36" s="648"/>
      <c r="DO36" s="648"/>
      <c r="DP36" s="648"/>
      <c r="DQ36" s="648"/>
      <c r="DR36" s="648"/>
      <c r="DS36" s="648"/>
      <c r="DT36" s="648"/>
      <c r="DU36" s="648"/>
      <c r="DV36" s="649"/>
      <c r="DW36" s="652">
        <v>17</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2287219</v>
      </c>
      <c r="S37" s="648"/>
      <c r="T37" s="648"/>
      <c r="U37" s="648"/>
      <c r="V37" s="648"/>
      <c r="W37" s="648"/>
      <c r="X37" s="648"/>
      <c r="Y37" s="649"/>
      <c r="Z37" s="650">
        <v>6.2</v>
      </c>
      <c r="AA37" s="650"/>
      <c r="AB37" s="650"/>
      <c r="AC37" s="650"/>
      <c r="AD37" s="651" t="s">
        <v>230</v>
      </c>
      <c r="AE37" s="651"/>
      <c r="AF37" s="651"/>
      <c r="AG37" s="651"/>
      <c r="AH37" s="651"/>
      <c r="AI37" s="651"/>
      <c r="AJ37" s="651"/>
      <c r="AK37" s="651"/>
      <c r="AL37" s="652" t="s">
        <v>230</v>
      </c>
      <c r="AM37" s="653"/>
      <c r="AN37" s="653"/>
      <c r="AO37" s="654"/>
      <c r="AQ37" s="725" t="s">
        <v>334</v>
      </c>
      <c r="AR37" s="726"/>
      <c r="AS37" s="726"/>
      <c r="AT37" s="726"/>
      <c r="AU37" s="726"/>
      <c r="AV37" s="726"/>
      <c r="AW37" s="726"/>
      <c r="AX37" s="726"/>
      <c r="AY37" s="727"/>
      <c r="AZ37" s="647">
        <v>506322</v>
      </c>
      <c r="BA37" s="648"/>
      <c r="BB37" s="648"/>
      <c r="BC37" s="648"/>
      <c r="BD37" s="684"/>
      <c r="BE37" s="684"/>
      <c r="BF37" s="702"/>
      <c r="BG37" s="662" t="s">
        <v>335</v>
      </c>
      <c r="BH37" s="663"/>
      <c r="BI37" s="663"/>
      <c r="BJ37" s="663"/>
      <c r="BK37" s="663"/>
      <c r="BL37" s="663"/>
      <c r="BM37" s="663"/>
      <c r="BN37" s="663"/>
      <c r="BO37" s="663"/>
      <c r="BP37" s="663"/>
      <c r="BQ37" s="663"/>
      <c r="BR37" s="663"/>
      <c r="BS37" s="663"/>
      <c r="BT37" s="663"/>
      <c r="BU37" s="664"/>
      <c r="BV37" s="647">
        <v>150637</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500984</v>
      </c>
      <c r="CS37" s="684"/>
      <c r="CT37" s="684"/>
      <c r="CU37" s="684"/>
      <c r="CV37" s="684"/>
      <c r="CW37" s="684"/>
      <c r="CX37" s="684"/>
      <c r="CY37" s="685"/>
      <c r="CZ37" s="652">
        <v>1.5</v>
      </c>
      <c r="DA37" s="681"/>
      <c r="DB37" s="681"/>
      <c r="DC37" s="686"/>
      <c r="DD37" s="656">
        <v>428884</v>
      </c>
      <c r="DE37" s="684"/>
      <c r="DF37" s="684"/>
      <c r="DG37" s="684"/>
      <c r="DH37" s="684"/>
      <c r="DI37" s="684"/>
      <c r="DJ37" s="684"/>
      <c r="DK37" s="685"/>
      <c r="DL37" s="656">
        <v>399241</v>
      </c>
      <c r="DM37" s="684"/>
      <c r="DN37" s="684"/>
      <c r="DO37" s="684"/>
      <c r="DP37" s="684"/>
      <c r="DQ37" s="684"/>
      <c r="DR37" s="684"/>
      <c r="DS37" s="684"/>
      <c r="DT37" s="684"/>
      <c r="DU37" s="684"/>
      <c r="DV37" s="685"/>
      <c r="DW37" s="652">
        <v>7.5</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306445</v>
      </c>
      <c r="S38" s="648"/>
      <c r="T38" s="648"/>
      <c r="U38" s="648"/>
      <c r="V38" s="648"/>
      <c r="W38" s="648"/>
      <c r="X38" s="648"/>
      <c r="Y38" s="649"/>
      <c r="Z38" s="650">
        <v>0.8</v>
      </c>
      <c r="AA38" s="650"/>
      <c r="AB38" s="650"/>
      <c r="AC38" s="650"/>
      <c r="AD38" s="651">
        <v>7919</v>
      </c>
      <c r="AE38" s="651"/>
      <c r="AF38" s="651"/>
      <c r="AG38" s="651"/>
      <c r="AH38" s="651"/>
      <c r="AI38" s="651"/>
      <c r="AJ38" s="651"/>
      <c r="AK38" s="651"/>
      <c r="AL38" s="652">
        <v>0.2</v>
      </c>
      <c r="AM38" s="653"/>
      <c r="AN38" s="653"/>
      <c r="AO38" s="654"/>
      <c r="AQ38" s="725" t="s">
        <v>338</v>
      </c>
      <c r="AR38" s="726"/>
      <c r="AS38" s="726"/>
      <c r="AT38" s="726"/>
      <c r="AU38" s="726"/>
      <c r="AV38" s="726"/>
      <c r="AW38" s="726"/>
      <c r="AX38" s="726"/>
      <c r="AY38" s="727"/>
      <c r="AZ38" s="647">
        <v>191413</v>
      </c>
      <c r="BA38" s="648"/>
      <c r="BB38" s="648"/>
      <c r="BC38" s="648"/>
      <c r="BD38" s="684"/>
      <c r="BE38" s="684"/>
      <c r="BF38" s="702"/>
      <c r="BG38" s="662" t="s">
        <v>339</v>
      </c>
      <c r="BH38" s="663"/>
      <c r="BI38" s="663"/>
      <c r="BJ38" s="663"/>
      <c r="BK38" s="663"/>
      <c r="BL38" s="663"/>
      <c r="BM38" s="663"/>
      <c r="BN38" s="663"/>
      <c r="BO38" s="663"/>
      <c r="BP38" s="663"/>
      <c r="BQ38" s="663"/>
      <c r="BR38" s="663"/>
      <c r="BS38" s="663"/>
      <c r="BT38" s="663"/>
      <c r="BU38" s="664"/>
      <c r="BV38" s="647">
        <v>2013</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723185</v>
      </c>
      <c r="CS38" s="648"/>
      <c r="CT38" s="648"/>
      <c r="CU38" s="648"/>
      <c r="CV38" s="648"/>
      <c r="CW38" s="648"/>
      <c r="CX38" s="648"/>
      <c r="CY38" s="649"/>
      <c r="CZ38" s="652">
        <v>2.2000000000000002</v>
      </c>
      <c r="DA38" s="681"/>
      <c r="DB38" s="681"/>
      <c r="DC38" s="686"/>
      <c r="DD38" s="656">
        <v>622223</v>
      </c>
      <c r="DE38" s="648"/>
      <c r="DF38" s="648"/>
      <c r="DG38" s="648"/>
      <c r="DH38" s="648"/>
      <c r="DI38" s="648"/>
      <c r="DJ38" s="648"/>
      <c r="DK38" s="649"/>
      <c r="DL38" s="656">
        <v>512026</v>
      </c>
      <c r="DM38" s="648"/>
      <c r="DN38" s="648"/>
      <c r="DO38" s="648"/>
      <c r="DP38" s="648"/>
      <c r="DQ38" s="648"/>
      <c r="DR38" s="648"/>
      <c r="DS38" s="648"/>
      <c r="DT38" s="648"/>
      <c r="DU38" s="648"/>
      <c r="DV38" s="649"/>
      <c r="DW38" s="652">
        <v>9.6</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832900</v>
      </c>
      <c r="S39" s="648"/>
      <c r="T39" s="648"/>
      <c r="U39" s="648"/>
      <c r="V39" s="648"/>
      <c r="W39" s="648"/>
      <c r="X39" s="648"/>
      <c r="Y39" s="649"/>
      <c r="Z39" s="650">
        <v>2.2999999999999998</v>
      </c>
      <c r="AA39" s="650"/>
      <c r="AB39" s="650"/>
      <c r="AC39" s="650"/>
      <c r="AD39" s="651" t="s">
        <v>230</v>
      </c>
      <c r="AE39" s="651"/>
      <c r="AF39" s="651"/>
      <c r="AG39" s="651"/>
      <c r="AH39" s="651"/>
      <c r="AI39" s="651"/>
      <c r="AJ39" s="651"/>
      <c r="AK39" s="651"/>
      <c r="AL39" s="652" t="s">
        <v>230</v>
      </c>
      <c r="AM39" s="653"/>
      <c r="AN39" s="653"/>
      <c r="AO39" s="654"/>
      <c r="AQ39" s="725" t="s">
        <v>342</v>
      </c>
      <c r="AR39" s="726"/>
      <c r="AS39" s="726"/>
      <c r="AT39" s="726"/>
      <c r="AU39" s="726"/>
      <c r="AV39" s="726"/>
      <c r="AW39" s="726"/>
      <c r="AX39" s="726"/>
      <c r="AY39" s="727"/>
      <c r="AZ39" s="647">
        <v>174634</v>
      </c>
      <c r="BA39" s="648"/>
      <c r="BB39" s="648"/>
      <c r="BC39" s="648"/>
      <c r="BD39" s="684"/>
      <c r="BE39" s="684"/>
      <c r="BF39" s="702"/>
      <c r="BG39" s="662" t="s">
        <v>343</v>
      </c>
      <c r="BH39" s="663"/>
      <c r="BI39" s="663"/>
      <c r="BJ39" s="663"/>
      <c r="BK39" s="663"/>
      <c r="BL39" s="663"/>
      <c r="BM39" s="663"/>
      <c r="BN39" s="663"/>
      <c r="BO39" s="663"/>
      <c r="BP39" s="663"/>
      <c r="BQ39" s="663"/>
      <c r="BR39" s="663"/>
      <c r="BS39" s="663"/>
      <c r="BT39" s="663"/>
      <c r="BU39" s="664"/>
      <c r="BV39" s="647">
        <v>3711</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2169985</v>
      </c>
      <c r="CS39" s="684"/>
      <c r="CT39" s="684"/>
      <c r="CU39" s="684"/>
      <c r="CV39" s="684"/>
      <c r="CW39" s="684"/>
      <c r="CX39" s="684"/>
      <c r="CY39" s="685"/>
      <c r="CZ39" s="652">
        <v>6.7</v>
      </c>
      <c r="DA39" s="681"/>
      <c r="DB39" s="681"/>
      <c r="DC39" s="686"/>
      <c r="DD39" s="656">
        <v>2004547</v>
      </c>
      <c r="DE39" s="684"/>
      <c r="DF39" s="684"/>
      <c r="DG39" s="684"/>
      <c r="DH39" s="684"/>
      <c r="DI39" s="684"/>
      <c r="DJ39" s="684"/>
      <c r="DK39" s="685"/>
      <c r="DL39" s="656" t="s">
        <v>230</v>
      </c>
      <c r="DM39" s="684"/>
      <c r="DN39" s="684"/>
      <c r="DO39" s="684"/>
      <c r="DP39" s="684"/>
      <c r="DQ39" s="684"/>
      <c r="DR39" s="684"/>
      <c r="DS39" s="684"/>
      <c r="DT39" s="684"/>
      <c r="DU39" s="684"/>
      <c r="DV39" s="685"/>
      <c r="DW39" s="652" t="s">
        <v>230</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230</v>
      </c>
      <c r="S40" s="648"/>
      <c r="T40" s="648"/>
      <c r="U40" s="648"/>
      <c r="V40" s="648"/>
      <c r="W40" s="648"/>
      <c r="X40" s="648"/>
      <c r="Y40" s="649"/>
      <c r="Z40" s="650" t="s">
        <v>139</v>
      </c>
      <c r="AA40" s="650"/>
      <c r="AB40" s="650"/>
      <c r="AC40" s="650"/>
      <c r="AD40" s="651" t="s">
        <v>230</v>
      </c>
      <c r="AE40" s="651"/>
      <c r="AF40" s="651"/>
      <c r="AG40" s="651"/>
      <c r="AH40" s="651"/>
      <c r="AI40" s="651"/>
      <c r="AJ40" s="651"/>
      <c r="AK40" s="651"/>
      <c r="AL40" s="652" t="s">
        <v>139</v>
      </c>
      <c r="AM40" s="653"/>
      <c r="AN40" s="653"/>
      <c r="AO40" s="654"/>
      <c r="AQ40" s="725" t="s">
        <v>346</v>
      </c>
      <c r="AR40" s="726"/>
      <c r="AS40" s="726"/>
      <c r="AT40" s="726"/>
      <c r="AU40" s="726"/>
      <c r="AV40" s="726"/>
      <c r="AW40" s="726"/>
      <c r="AX40" s="726"/>
      <c r="AY40" s="727"/>
      <c r="AZ40" s="647">
        <v>21000</v>
      </c>
      <c r="BA40" s="648"/>
      <c r="BB40" s="648"/>
      <c r="BC40" s="648"/>
      <c r="BD40" s="684"/>
      <c r="BE40" s="684"/>
      <c r="BF40" s="702"/>
      <c r="BG40" s="728" t="s">
        <v>347</v>
      </c>
      <c r="BH40" s="729"/>
      <c r="BI40" s="729"/>
      <c r="BJ40" s="729"/>
      <c r="BK40" s="729"/>
      <c r="BL40" s="236"/>
      <c r="BM40" s="663" t="s">
        <v>348</v>
      </c>
      <c r="BN40" s="663"/>
      <c r="BO40" s="663"/>
      <c r="BP40" s="663"/>
      <c r="BQ40" s="663"/>
      <c r="BR40" s="663"/>
      <c r="BS40" s="663"/>
      <c r="BT40" s="663"/>
      <c r="BU40" s="664"/>
      <c r="BV40" s="647">
        <v>103</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96240</v>
      </c>
      <c r="CS40" s="648"/>
      <c r="CT40" s="648"/>
      <c r="CU40" s="648"/>
      <c r="CV40" s="648"/>
      <c r="CW40" s="648"/>
      <c r="CX40" s="648"/>
      <c r="CY40" s="649"/>
      <c r="CZ40" s="652">
        <v>0.3</v>
      </c>
      <c r="DA40" s="681"/>
      <c r="DB40" s="681"/>
      <c r="DC40" s="686"/>
      <c r="DD40" s="656">
        <v>26240</v>
      </c>
      <c r="DE40" s="648"/>
      <c r="DF40" s="648"/>
      <c r="DG40" s="648"/>
      <c r="DH40" s="648"/>
      <c r="DI40" s="648"/>
      <c r="DJ40" s="648"/>
      <c r="DK40" s="649"/>
      <c r="DL40" s="656" t="s">
        <v>147</v>
      </c>
      <c r="DM40" s="648"/>
      <c r="DN40" s="648"/>
      <c r="DO40" s="648"/>
      <c r="DP40" s="648"/>
      <c r="DQ40" s="648"/>
      <c r="DR40" s="648"/>
      <c r="DS40" s="648"/>
      <c r="DT40" s="648"/>
      <c r="DU40" s="648"/>
      <c r="DV40" s="649"/>
      <c r="DW40" s="652" t="s">
        <v>230</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230</v>
      </c>
      <c r="S41" s="648"/>
      <c r="T41" s="648"/>
      <c r="U41" s="648"/>
      <c r="V41" s="648"/>
      <c r="W41" s="648"/>
      <c r="X41" s="648"/>
      <c r="Y41" s="649"/>
      <c r="Z41" s="650" t="s">
        <v>147</v>
      </c>
      <c r="AA41" s="650"/>
      <c r="AB41" s="650"/>
      <c r="AC41" s="650"/>
      <c r="AD41" s="651" t="s">
        <v>230</v>
      </c>
      <c r="AE41" s="651"/>
      <c r="AF41" s="651"/>
      <c r="AG41" s="651"/>
      <c r="AH41" s="651"/>
      <c r="AI41" s="651"/>
      <c r="AJ41" s="651"/>
      <c r="AK41" s="651"/>
      <c r="AL41" s="652" t="s">
        <v>230</v>
      </c>
      <c r="AM41" s="653"/>
      <c r="AN41" s="653"/>
      <c r="AO41" s="654"/>
      <c r="AQ41" s="725" t="s">
        <v>351</v>
      </c>
      <c r="AR41" s="726"/>
      <c r="AS41" s="726"/>
      <c r="AT41" s="726"/>
      <c r="AU41" s="726"/>
      <c r="AV41" s="726"/>
      <c r="AW41" s="726"/>
      <c r="AX41" s="726"/>
      <c r="AY41" s="727"/>
      <c r="AZ41" s="647">
        <v>112142</v>
      </c>
      <c r="BA41" s="648"/>
      <c r="BB41" s="648"/>
      <c r="BC41" s="648"/>
      <c r="BD41" s="684"/>
      <c r="BE41" s="684"/>
      <c r="BF41" s="702"/>
      <c r="BG41" s="728"/>
      <c r="BH41" s="729"/>
      <c r="BI41" s="729"/>
      <c r="BJ41" s="729"/>
      <c r="BK41" s="729"/>
      <c r="BL41" s="236"/>
      <c r="BM41" s="663" t="s">
        <v>352</v>
      </c>
      <c r="BN41" s="663"/>
      <c r="BO41" s="663"/>
      <c r="BP41" s="663"/>
      <c r="BQ41" s="663"/>
      <c r="BR41" s="663"/>
      <c r="BS41" s="663"/>
      <c r="BT41" s="663"/>
      <c r="BU41" s="664"/>
      <c r="BV41" s="647">
        <v>3</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230</v>
      </c>
      <c r="CS41" s="684"/>
      <c r="CT41" s="684"/>
      <c r="CU41" s="684"/>
      <c r="CV41" s="684"/>
      <c r="CW41" s="684"/>
      <c r="CX41" s="684"/>
      <c r="CY41" s="685"/>
      <c r="CZ41" s="652" t="s">
        <v>139</v>
      </c>
      <c r="DA41" s="681"/>
      <c r="DB41" s="681"/>
      <c r="DC41" s="686"/>
      <c r="DD41" s="656" t="s">
        <v>147</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354</v>
      </c>
      <c r="C42" s="645"/>
      <c r="D42" s="645"/>
      <c r="E42" s="645"/>
      <c r="F42" s="645"/>
      <c r="G42" s="645"/>
      <c r="H42" s="645"/>
      <c r="I42" s="645"/>
      <c r="J42" s="645"/>
      <c r="K42" s="645"/>
      <c r="L42" s="645"/>
      <c r="M42" s="645"/>
      <c r="N42" s="645"/>
      <c r="O42" s="645"/>
      <c r="P42" s="645"/>
      <c r="Q42" s="646"/>
      <c r="R42" s="647">
        <v>164500</v>
      </c>
      <c r="S42" s="648"/>
      <c r="T42" s="648"/>
      <c r="U42" s="648"/>
      <c r="V42" s="648"/>
      <c r="W42" s="648"/>
      <c r="X42" s="648"/>
      <c r="Y42" s="649"/>
      <c r="Z42" s="650">
        <v>0.4</v>
      </c>
      <c r="AA42" s="650"/>
      <c r="AB42" s="650"/>
      <c r="AC42" s="650"/>
      <c r="AD42" s="651" t="s">
        <v>139</v>
      </c>
      <c r="AE42" s="651"/>
      <c r="AF42" s="651"/>
      <c r="AG42" s="651"/>
      <c r="AH42" s="651"/>
      <c r="AI42" s="651"/>
      <c r="AJ42" s="651"/>
      <c r="AK42" s="651"/>
      <c r="AL42" s="652" t="s">
        <v>230</v>
      </c>
      <c r="AM42" s="653"/>
      <c r="AN42" s="653"/>
      <c r="AO42" s="654"/>
      <c r="AQ42" s="746" t="s">
        <v>355</v>
      </c>
      <c r="AR42" s="747"/>
      <c r="AS42" s="747"/>
      <c r="AT42" s="747"/>
      <c r="AU42" s="747"/>
      <c r="AV42" s="747"/>
      <c r="AW42" s="747"/>
      <c r="AX42" s="747"/>
      <c r="AY42" s="748"/>
      <c r="AZ42" s="738">
        <v>415409</v>
      </c>
      <c r="BA42" s="739"/>
      <c r="BB42" s="739"/>
      <c r="BC42" s="739"/>
      <c r="BD42" s="718"/>
      <c r="BE42" s="718"/>
      <c r="BF42" s="720"/>
      <c r="BG42" s="730"/>
      <c r="BH42" s="731"/>
      <c r="BI42" s="731"/>
      <c r="BJ42" s="731"/>
      <c r="BK42" s="731"/>
      <c r="BL42" s="237"/>
      <c r="BM42" s="673" t="s">
        <v>356</v>
      </c>
      <c r="BN42" s="673"/>
      <c r="BO42" s="673"/>
      <c r="BP42" s="673"/>
      <c r="BQ42" s="673"/>
      <c r="BR42" s="673"/>
      <c r="BS42" s="673"/>
      <c r="BT42" s="673"/>
      <c r="BU42" s="674"/>
      <c r="BV42" s="738">
        <v>345</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15264095</v>
      </c>
      <c r="CS42" s="648"/>
      <c r="CT42" s="648"/>
      <c r="CU42" s="648"/>
      <c r="CV42" s="648"/>
      <c r="CW42" s="648"/>
      <c r="CX42" s="648"/>
      <c r="CY42" s="649"/>
      <c r="CZ42" s="652">
        <v>47</v>
      </c>
      <c r="DA42" s="653"/>
      <c r="DB42" s="653"/>
      <c r="DC42" s="665"/>
      <c r="DD42" s="656">
        <v>3546049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358</v>
      </c>
      <c r="C43" s="689"/>
      <c r="D43" s="689"/>
      <c r="E43" s="689"/>
      <c r="F43" s="689"/>
      <c r="G43" s="689"/>
      <c r="H43" s="689"/>
      <c r="I43" s="689"/>
      <c r="J43" s="689"/>
      <c r="K43" s="689"/>
      <c r="L43" s="689"/>
      <c r="M43" s="689"/>
      <c r="N43" s="689"/>
      <c r="O43" s="689"/>
      <c r="P43" s="689"/>
      <c r="Q43" s="690"/>
      <c r="R43" s="738">
        <v>36693518</v>
      </c>
      <c r="S43" s="739"/>
      <c r="T43" s="739"/>
      <c r="U43" s="739"/>
      <c r="V43" s="739"/>
      <c r="W43" s="739"/>
      <c r="X43" s="739"/>
      <c r="Y43" s="740"/>
      <c r="Z43" s="741">
        <v>100</v>
      </c>
      <c r="AA43" s="741"/>
      <c r="AB43" s="741"/>
      <c r="AC43" s="741"/>
      <c r="AD43" s="742">
        <v>5152470</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57014</v>
      </c>
      <c r="CS43" s="684"/>
      <c r="CT43" s="684"/>
      <c r="CU43" s="684"/>
      <c r="CV43" s="684"/>
      <c r="CW43" s="684"/>
      <c r="CX43" s="684"/>
      <c r="CY43" s="685"/>
      <c r="CZ43" s="652">
        <v>0.2</v>
      </c>
      <c r="DA43" s="681"/>
      <c r="DB43" s="681"/>
      <c r="DC43" s="686"/>
      <c r="DD43" s="656">
        <v>57014</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5309758</v>
      </c>
      <c r="CS44" s="648"/>
      <c r="CT44" s="648"/>
      <c r="CU44" s="648"/>
      <c r="CV44" s="648"/>
      <c r="CW44" s="648"/>
      <c r="CX44" s="648"/>
      <c r="CY44" s="649"/>
      <c r="CZ44" s="652">
        <v>16.399999999999999</v>
      </c>
      <c r="DA44" s="653"/>
      <c r="DB44" s="653"/>
      <c r="DC44" s="665"/>
      <c r="DD44" s="656">
        <v>1380658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4358500</v>
      </c>
      <c r="CS45" s="684"/>
      <c r="CT45" s="684"/>
      <c r="CU45" s="684"/>
      <c r="CV45" s="684"/>
      <c r="CW45" s="684"/>
      <c r="CX45" s="684"/>
      <c r="CY45" s="685"/>
      <c r="CZ45" s="652">
        <v>13.4</v>
      </c>
      <c r="DA45" s="681"/>
      <c r="DB45" s="681"/>
      <c r="DC45" s="686"/>
      <c r="DD45" s="656">
        <v>1107139</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951258</v>
      </c>
      <c r="CS46" s="648"/>
      <c r="CT46" s="648"/>
      <c r="CU46" s="648"/>
      <c r="CV46" s="648"/>
      <c r="CW46" s="648"/>
      <c r="CX46" s="648"/>
      <c r="CY46" s="649"/>
      <c r="CZ46" s="652">
        <v>2.9</v>
      </c>
      <c r="DA46" s="653"/>
      <c r="DB46" s="653"/>
      <c r="DC46" s="665"/>
      <c r="DD46" s="656">
        <v>273519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9954337</v>
      </c>
      <c r="CS47" s="684"/>
      <c r="CT47" s="684"/>
      <c r="CU47" s="684"/>
      <c r="CV47" s="684"/>
      <c r="CW47" s="684"/>
      <c r="CX47" s="684"/>
      <c r="CY47" s="685"/>
      <c r="CZ47" s="652">
        <v>30.7</v>
      </c>
      <c r="DA47" s="681"/>
      <c r="DB47" s="681"/>
      <c r="DC47" s="686"/>
      <c r="DD47" s="656">
        <v>2165391</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147</v>
      </c>
      <c r="CS48" s="648"/>
      <c r="CT48" s="648"/>
      <c r="CU48" s="648"/>
      <c r="CV48" s="648"/>
      <c r="CW48" s="648"/>
      <c r="CX48" s="648"/>
      <c r="CY48" s="649"/>
      <c r="CZ48" s="652" t="s">
        <v>147</v>
      </c>
      <c r="DA48" s="653"/>
      <c r="DB48" s="653"/>
      <c r="DC48" s="665"/>
      <c r="DD48" s="656" t="s">
        <v>147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32473427</v>
      </c>
      <c r="CS49" s="718"/>
      <c r="CT49" s="718"/>
      <c r="CU49" s="718"/>
      <c r="CV49" s="718"/>
      <c r="CW49" s="718"/>
      <c r="CX49" s="718"/>
      <c r="CY49" s="749"/>
      <c r="CZ49" s="743">
        <v>100</v>
      </c>
      <c r="DA49" s="750"/>
      <c r="DB49" s="750"/>
      <c r="DC49" s="751"/>
      <c r="DD49" s="752">
        <v>17333390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fK7X5BDc3n8b86R2MkpUsBthXp2pR5JdqsjvQbrLzk3xtNbh3IVIJMf/so1kfH9eKm4XizFDR5mSYD1TXE57w==" saltValue="aFOdRTRj+yl3ssjv8p37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36850</v>
      </c>
      <c r="R7" s="783"/>
      <c r="S7" s="783"/>
      <c r="T7" s="783"/>
      <c r="U7" s="783"/>
      <c r="V7" s="783">
        <v>32630</v>
      </c>
      <c r="W7" s="783"/>
      <c r="X7" s="783"/>
      <c r="Y7" s="783"/>
      <c r="Z7" s="783"/>
      <c r="AA7" s="783">
        <v>4220</v>
      </c>
      <c r="AB7" s="783"/>
      <c r="AC7" s="783"/>
      <c r="AD7" s="783"/>
      <c r="AE7" s="784"/>
      <c r="AF7" s="785">
        <v>1486</v>
      </c>
      <c r="AG7" s="786"/>
      <c r="AH7" s="786"/>
      <c r="AI7" s="786"/>
      <c r="AJ7" s="787"/>
      <c r="AK7" s="822">
        <v>10636</v>
      </c>
      <c r="AL7" s="823"/>
      <c r="AM7" s="823"/>
      <c r="AN7" s="823"/>
      <c r="AO7" s="823"/>
      <c r="AP7" s="823">
        <v>13711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596</v>
      </c>
      <c r="BT7" s="827"/>
      <c r="BU7" s="827"/>
      <c r="BV7" s="827"/>
      <c r="BW7" s="827"/>
      <c r="BX7" s="827"/>
      <c r="BY7" s="827"/>
      <c r="BZ7" s="827"/>
      <c r="CA7" s="827"/>
      <c r="CB7" s="827"/>
      <c r="CC7" s="827"/>
      <c r="CD7" s="827"/>
      <c r="CE7" s="827"/>
      <c r="CF7" s="827"/>
      <c r="CG7" s="828"/>
      <c r="CH7" s="819">
        <v>3</v>
      </c>
      <c r="CI7" s="820"/>
      <c r="CJ7" s="820"/>
      <c r="CK7" s="820"/>
      <c r="CL7" s="821"/>
      <c r="CM7" s="819">
        <v>19</v>
      </c>
      <c r="CN7" s="820"/>
      <c r="CO7" s="820"/>
      <c r="CP7" s="820"/>
      <c r="CQ7" s="821"/>
      <c r="CR7" s="819">
        <v>10</v>
      </c>
      <c r="CS7" s="820"/>
      <c r="CT7" s="820"/>
      <c r="CU7" s="820"/>
      <c r="CV7" s="821"/>
      <c r="CW7" s="819">
        <v>2</v>
      </c>
      <c r="CX7" s="820"/>
      <c r="CY7" s="820"/>
      <c r="CZ7" s="820"/>
      <c r="DA7" s="821"/>
      <c r="DB7" s="819" t="s">
        <v>597</v>
      </c>
      <c r="DC7" s="820"/>
      <c r="DD7" s="820"/>
      <c r="DE7" s="820"/>
      <c r="DF7" s="821"/>
      <c r="DG7" s="819" t="s">
        <v>597</v>
      </c>
      <c r="DH7" s="820"/>
      <c r="DI7" s="820"/>
      <c r="DJ7" s="820"/>
      <c r="DK7" s="821"/>
      <c r="DL7" s="819" t="s">
        <v>597</v>
      </c>
      <c r="DM7" s="820"/>
      <c r="DN7" s="820"/>
      <c r="DO7" s="820"/>
      <c r="DP7" s="821"/>
      <c r="DQ7" s="819" t="s">
        <v>597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36850</v>
      </c>
      <c r="R23" s="842"/>
      <c r="S23" s="842"/>
      <c r="T23" s="842"/>
      <c r="U23" s="842"/>
      <c r="V23" s="842">
        <v>32630</v>
      </c>
      <c r="W23" s="842"/>
      <c r="X23" s="842"/>
      <c r="Y23" s="842"/>
      <c r="Z23" s="842"/>
      <c r="AA23" s="842">
        <v>4220</v>
      </c>
      <c r="AB23" s="842"/>
      <c r="AC23" s="842"/>
      <c r="AD23" s="842"/>
      <c r="AE23" s="843"/>
      <c r="AF23" s="844">
        <v>1486</v>
      </c>
      <c r="AG23" s="842"/>
      <c r="AH23" s="842"/>
      <c r="AI23" s="842"/>
      <c r="AJ23" s="845"/>
      <c r="AK23" s="846"/>
      <c r="AL23" s="847"/>
      <c r="AM23" s="847"/>
      <c r="AN23" s="847"/>
      <c r="AO23" s="847"/>
      <c r="AP23" s="842">
        <v>13711</v>
      </c>
      <c r="AQ23" s="842"/>
      <c r="AR23" s="842"/>
      <c r="AS23" s="842"/>
      <c r="AT23" s="842"/>
      <c r="AU23" s="848"/>
      <c r="AV23" s="848"/>
      <c r="AW23" s="848"/>
      <c r="AX23" s="848"/>
      <c r="AY23" s="849"/>
      <c r="AZ23" s="857" t="s">
        <v>147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2009</v>
      </c>
      <c r="R28" s="871"/>
      <c r="S28" s="871"/>
      <c r="T28" s="871"/>
      <c r="U28" s="871"/>
      <c r="V28" s="871">
        <v>1858</v>
      </c>
      <c r="W28" s="871"/>
      <c r="X28" s="871"/>
      <c r="Y28" s="871"/>
      <c r="Z28" s="871"/>
      <c r="AA28" s="871">
        <v>151</v>
      </c>
      <c r="AB28" s="871"/>
      <c r="AC28" s="871"/>
      <c r="AD28" s="871"/>
      <c r="AE28" s="872"/>
      <c r="AF28" s="873">
        <v>151</v>
      </c>
      <c r="AG28" s="871"/>
      <c r="AH28" s="871"/>
      <c r="AI28" s="871"/>
      <c r="AJ28" s="874"/>
      <c r="AK28" s="875">
        <v>142</v>
      </c>
      <c r="AL28" s="866"/>
      <c r="AM28" s="866"/>
      <c r="AN28" s="866"/>
      <c r="AO28" s="866"/>
      <c r="AP28" s="866" t="s">
        <v>515</v>
      </c>
      <c r="AQ28" s="866"/>
      <c r="AR28" s="866"/>
      <c r="AS28" s="866"/>
      <c r="AT28" s="866"/>
      <c r="AU28" s="866" t="s">
        <v>582</v>
      </c>
      <c r="AV28" s="866"/>
      <c r="AW28" s="866"/>
      <c r="AX28" s="866"/>
      <c r="AY28" s="866"/>
      <c r="AZ28" s="867" t="s">
        <v>515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1657</v>
      </c>
      <c r="R29" s="807"/>
      <c r="S29" s="807"/>
      <c r="T29" s="807"/>
      <c r="U29" s="807"/>
      <c r="V29" s="807">
        <v>1609</v>
      </c>
      <c r="W29" s="807"/>
      <c r="X29" s="807"/>
      <c r="Y29" s="807"/>
      <c r="Z29" s="807"/>
      <c r="AA29" s="807">
        <v>49</v>
      </c>
      <c r="AB29" s="807"/>
      <c r="AC29" s="807"/>
      <c r="AD29" s="807"/>
      <c r="AE29" s="808"/>
      <c r="AF29" s="809">
        <v>49</v>
      </c>
      <c r="AG29" s="810"/>
      <c r="AH29" s="810"/>
      <c r="AI29" s="810"/>
      <c r="AJ29" s="811"/>
      <c r="AK29" s="878">
        <v>236</v>
      </c>
      <c r="AL29" s="879"/>
      <c r="AM29" s="879"/>
      <c r="AN29" s="879"/>
      <c r="AO29" s="879"/>
      <c r="AP29" s="879" t="s">
        <v>582</v>
      </c>
      <c r="AQ29" s="879"/>
      <c r="AR29" s="879"/>
      <c r="AS29" s="879"/>
      <c r="AT29" s="879"/>
      <c r="AU29" s="879" t="s">
        <v>515</v>
      </c>
      <c r="AV29" s="879"/>
      <c r="AW29" s="879"/>
      <c r="AX29" s="879"/>
      <c r="AY29" s="879"/>
      <c r="AZ29" s="880" t="s">
        <v>515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147</v>
      </c>
      <c r="R30" s="807"/>
      <c r="S30" s="807"/>
      <c r="T30" s="807"/>
      <c r="U30" s="807"/>
      <c r="V30" s="807">
        <v>141</v>
      </c>
      <c r="W30" s="807"/>
      <c r="X30" s="807"/>
      <c r="Y30" s="807"/>
      <c r="Z30" s="807"/>
      <c r="AA30" s="807">
        <v>7</v>
      </c>
      <c r="AB30" s="807"/>
      <c r="AC30" s="807"/>
      <c r="AD30" s="807"/>
      <c r="AE30" s="808"/>
      <c r="AF30" s="809">
        <v>7</v>
      </c>
      <c r="AG30" s="810"/>
      <c r="AH30" s="810"/>
      <c r="AI30" s="810"/>
      <c r="AJ30" s="811"/>
      <c r="AK30" s="878">
        <v>35</v>
      </c>
      <c r="AL30" s="879"/>
      <c r="AM30" s="879"/>
      <c r="AN30" s="879"/>
      <c r="AO30" s="879"/>
      <c r="AP30" s="879" t="s">
        <v>515</v>
      </c>
      <c r="AQ30" s="879"/>
      <c r="AR30" s="879"/>
      <c r="AS30" s="879"/>
      <c r="AT30" s="879"/>
      <c r="AU30" s="879" t="s">
        <v>515</v>
      </c>
      <c r="AV30" s="879"/>
      <c r="AW30" s="879"/>
      <c r="AX30" s="879"/>
      <c r="AY30" s="879"/>
      <c r="AZ30" s="880" t="s">
        <v>515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695</v>
      </c>
      <c r="R31" s="807"/>
      <c r="S31" s="807"/>
      <c r="T31" s="807"/>
      <c r="U31" s="807"/>
      <c r="V31" s="807">
        <v>688</v>
      </c>
      <c r="W31" s="807"/>
      <c r="X31" s="807"/>
      <c r="Y31" s="807"/>
      <c r="Z31" s="807"/>
      <c r="AA31" s="807">
        <v>7</v>
      </c>
      <c r="AB31" s="807"/>
      <c r="AC31" s="807"/>
      <c r="AD31" s="807"/>
      <c r="AE31" s="808"/>
      <c r="AF31" s="809" t="s">
        <v>147</v>
      </c>
      <c r="AG31" s="810"/>
      <c r="AH31" s="810"/>
      <c r="AI31" s="810"/>
      <c r="AJ31" s="811"/>
      <c r="AK31" s="878">
        <v>191</v>
      </c>
      <c r="AL31" s="879"/>
      <c r="AM31" s="879"/>
      <c r="AN31" s="879"/>
      <c r="AO31" s="879"/>
      <c r="AP31" s="879">
        <v>1368</v>
      </c>
      <c r="AQ31" s="879"/>
      <c r="AR31" s="879"/>
      <c r="AS31" s="879"/>
      <c r="AT31" s="879"/>
      <c r="AU31" s="879" t="s">
        <v>515</v>
      </c>
      <c r="AV31" s="879"/>
      <c r="AW31" s="879"/>
      <c r="AX31" s="879"/>
      <c r="AY31" s="879"/>
      <c r="AZ31" s="880" t="s">
        <v>515</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2086</v>
      </c>
      <c r="R32" s="807"/>
      <c r="S32" s="807"/>
      <c r="T32" s="807"/>
      <c r="U32" s="807"/>
      <c r="V32" s="807">
        <v>2064</v>
      </c>
      <c r="W32" s="807"/>
      <c r="X32" s="807"/>
      <c r="Y32" s="807"/>
      <c r="Z32" s="807"/>
      <c r="AA32" s="807">
        <v>21</v>
      </c>
      <c r="AB32" s="807"/>
      <c r="AC32" s="807"/>
      <c r="AD32" s="807"/>
      <c r="AE32" s="808"/>
      <c r="AF32" s="809">
        <v>127</v>
      </c>
      <c r="AG32" s="810"/>
      <c r="AH32" s="810"/>
      <c r="AI32" s="810"/>
      <c r="AJ32" s="811"/>
      <c r="AK32" s="878">
        <v>506</v>
      </c>
      <c r="AL32" s="879"/>
      <c r="AM32" s="879"/>
      <c r="AN32" s="879"/>
      <c r="AO32" s="879"/>
      <c r="AP32" s="879">
        <v>214</v>
      </c>
      <c r="AQ32" s="879"/>
      <c r="AR32" s="879"/>
      <c r="AS32" s="879"/>
      <c r="AT32" s="879"/>
      <c r="AU32" s="879">
        <v>214</v>
      </c>
      <c r="AV32" s="879"/>
      <c r="AW32" s="879"/>
      <c r="AX32" s="879"/>
      <c r="AY32" s="879"/>
      <c r="AZ32" s="880" t="s">
        <v>515</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53</v>
      </c>
      <c r="R33" s="807"/>
      <c r="S33" s="807"/>
      <c r="T33" s="807"/>
      <c r="U33" s="807"/>
      <c r="V33" s="807">
        <v>44</v>
      </c>
      <c r="W33" s="807"/>
      <c r="X33" s="807"/>
      <c r="Y33" s="807"/>
      <c r="Z33" s="807"/>
      <c r="AA33" s="807">
        <v>9</v>
      </c>
      <c r="AB33" s="807"/>
      <c r="AC33" s="807"/>
      <c r="AD33" s="807"/>
      <c r="AE33" s="808"/>
      <c r="AF33" s="809">
        <v>33</v>
      </c>
      <c r="AG33" s="810"/>
      <c r="AH33" s="810"/>
      <c r="AI33" s="810"/>
      <c r="AJ33" s="811"/>
      <c r="AK33" s="878" t="s">
        <v>583</v>
      </c>
      <c r="AL33" s="879"/>
      <c r="AM33" s="879"/>
      <c r="AN33" s="879"/>
      <c r="AO33" s="879"/>
      <c r="AP33" s="879" t="s">
        <v>515</v>
      </c>
      <c r="AQ33" s="879"/>
      <c r="AR33" s="879"/>
      <c r="AS33" s="879"/>
      <c r="AT33" s="879"/>
      <c r="AU33" s="879" t="s">
        <v>515</v>
      </c>
      <c r="AV33" s="879"/>
      <c r="AW33" s="879"/>
      <c r="AX33" s="879"/>
      <c r="AY33" s="879"/>
      <c r="AZ33" s="880" t="s">
        <v>515</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31</v>
      </c>
      <c r="R34" s="807"/>
      <c r="S34" s="807"/>
      <c r="T34" s="807"/>
      <c r="U34" s="807"/>
      <c r="V34" s="807">
        <v>29</v>
      </c>
      <c r="W34" s="807"/>
      <c r="X34" s="807"/>
      <c r="Y34" s="807"/>
      <c r="Z34" s="807"/>
      <c r="AA34" s="807">
        <v>2</v>
      </c>
      <c r="AB34" s="807"/>
      <c r="AC34" s="807"/>
      <c r="AD34" s="807"/>
      <c r="AE34" s="808"/>
      <c r="AF34" s="809">
        <v>2</v>
      </c>
      <c r="AG34" s="810"/>
      <c r="AH34" s="810"/>
      <c r="AI34" s="810"/>
      <c r="AJ34" s="811"/>
      <c r="AK34" s="878">
        <v>21</v>
      </c>
      <c r="AL34" s="879"/>
      <c r="AM34" s="879"/>
      <c r="AN34" s="879"/>
      <c r="AO34" s="879"/>
      <c r="AP34" s="879" t="s">
        <v>515</v>
      </c>
      <c r="AQ34" s="879"/>
      <c r="AR34" s="879"/>
      <c r="AS34" s="879"/>
      <c r="AT34" s="879"/>
      <c r="AU34" s="879" t="s">
        <v>515</v>
      </c>
      <c r="AV34" s="879"/>
      <c r="AW34" s="879"/>
      <c r="AX34" s="879"/>
      <c r="AY34" s="879"/>
      <c r="AZ34" s="880" t="s">
        <v>515</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25</v>
      </c>
      <c r="R35" s="807"/>
      <c r="S35" s="807"/>
      <c r="T35" s="807"/>
      <c r="U35" s="807"/>
      <c r="V35" s="807">
        <v>18</v>
      </c>
      <c r="W35" s="807"/>
      <c r="X35" s="807"/>
      <c r="Y35" s="807"/>
      <c r="Z35" s="807"/>
      <c r="AA35" s="807">
        <v>7</v>
      </c>
      <c r="AB35" s="807"/>
      <c r="AC35" s="807"/>
      <c r="AD35" s="807"/>
      <c r="AE35" s="808"/>
      <c r="AF35" s="809" t="s">
        <v>147</v>
      </c>
      <c r="AG35" s="810"/>
      <c r="AH35" s="810"/>
      <c r="AI35" s="810"/>
      <c r="AJ35" s="811"/>
      <c r="AK35" s="878">
        <v>16</v>
      </c>
      <c r="AL35" s="879"/>
      <c r="AM35" s="879"/>
      <c r="AN35" s="879"/>
      <c r="AO35" s="879"/>
      <c r="AP35" s="879">
        <v>66</v>
      </c>
      <c r="AQ35" s="879"/>
      <c r="AR35" s="879"/>
      <c r="AS35" s="879"/>
      <c r="AT35" s="879"/>
      <c r="AU35" s="879">
        <v>62</v>
      </c>
      <c r="AV35" s="879"/>
      <c r="AW35" s="879"/>
      <c r="AX35" s="879"/>
      <c r="AY35" s="879"/>
      <c r="AZ35" s="880" t="s">
        <v>515</v>
      </c>
      <c r="BA35" s="880"/>
      <c r="BB35" s="880"/>
      <c r="BC35" s="880"/>
      <c r="BD35" s="880"/>
      <c r="BE35" s="876" t="s">
        <v>413</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415</v>
      </c>
      <c r="C36" s="804"/>
      <c r="D36" s="804"/>
      <c r="E36" s="804"/>
      <c r="F36" s="804"/>
      <c r="G36" s="804"/>
      <c r="H36" s="804"/>
      <c r="I36" s="804"/>
      <c r="J36" s="804"/>
      <c r="K36" s="804"/>
      <c r="L36" s="804"/>
      <c r="M36" s="804"/>
      <c r="N36" s="804"/>
      <c r="O36" s="804"/>
      <c r="P36" s="805"/>
      <c r="Q36" s="806">
        <v>198</v>
      </c>
      <c r="R36" s="807"/>
      <c r="S36" s="807"/>
      <c r="T36" s="807"/>
      <c r="U36" s="807"/>
      <c r="V36" s="807">
        <v>149</v>
      </c>
      <c r="W36" s="807"/>
      <c r="X36" s="807"/>
      <c r="Y36" s="807"/>
      <c r="Z36" s="807"/>
      <c r="AA36" s="807">
        <v>50</v>
      </c>
      <c r="AB36" s="807"/>
      <c r="AC36" s="807"/>
      <c r="AD36" s="807"/>
      <c r="AE36" s="808"/>
      <c r="AF36" s="809">
        <v>42</v>
      </c>
      <c r="AG36" s="810"/>
      <c r="AH36" s="810"/>
      <c r="AI36" s="810"/>
      <c r="AJ36" s="811"/>
      <c r="AK36" s="878">
        <v>84</v>
      </c>
      <c r="AL36" s="879"/>
      <c r="AM36" s="879"/>
      <c r="AN36" s="879"/>
      <c r="AO36" s="879"/>
      <c r="AP36" s="879">
        <v>425</v>
      </c>
      <c r="AQ36" s="879"/>
      <c r="AR36" s="879"/>
      <c r="AS36" s="879"/>
      <c r="AT36" s="879"/>
      <c r="AU36" s="879">
        <v>423</v>
      </c>
      <c r="AV36" s="879"/>
      <c r="AW36" s="879"/>
      <c r="AX36" s="879"/>
      <c r="AY36" s="879"/>
      <c r="AZ36" s="880" t="s">
        <v>515</v>
      </c>
      <c r="BA36" s="880"/>
      <c r="BB36" s="880"/>
      <c r="BC36" s="880"/>
      <c r="BD36" s="880"/>
      <c r="BE36" s="876" t="s">
        <v>413</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410</v>
      </c>
      <c r="AG63" s="890"/>
      <c r="AH63" s="890"/>
      <c r="AI63" s="890"/>
      <c r="AJ63" s="891"/>
      <c r="AK63" s="892"/>
      <c r="AL63" s="887"/>
      <c r="AM63" s="887"/>
      <c r="AN63" s="887"/>
      <c r="AO63" s="887"/>
      <c r="AP63" s="890">
        <v>2073</v>
      </c>
      <c r="AQ63" s="890"/>
      <c r="AR63" s="890"/>
      <c r="AS63" s="890"/>
      <c r="AT63" s="890"/>
      <c r="AU63" s="890">
        <v>699</v>
      </c>
      <c r="AV63" s="890"/>
      <c r="AW63" s="890"/>
      <c r="AX63" s="890"/>
      <c r="AY63" s="890"/>
      <c r="AZ63" s="894"/>
      <c r="BA63" s="894"/>
      <c r="BB63" s="894"/>
      <c r="BC63" s="894"/>
      <c r="BD63" s="894"/>
      <c r="BE63" s="895"/>
      <c r="BF63" s="895"/>
      <c r="BG63" s="895"/>
      <c r="BH63" s="895"/>
      <c r="BI63" s="896"/>
      <c r="BJ63" s="897" t="s">
        <v>147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420</v>
      </c>
      <c r="AB66" s="766"/>
      <c r="AC66" s="766"/>
      <c r="AD66" s="766"/>
      <c r="AE66" s="767"/>
      <c r="AF66" s="900" t="s">
        <v>421</v>
      </c>
      <c r="AG66" s="861"/>
      <c r="AH66" s="861"/>
      <c r="AI66" s="861"/>
      <c r="AJ66" s="901"/>
      <c r="AK66" s="765" t="s">
        <v>422</v>
      </c>
      <c r="AL66" s="789"/>
      <c r="AM66" s="789"/>
      <c r="AN66" s="789"/>
      <c r="AO66" s="790"/>
      <c r="AP66" s="765" t="s">
        <v>423</v>
      </c>
      <c r="AQ66" s="766"/>
      <c r="AR66" s="766"/>
      <c r="AS66" s="766"/>
      <c r="AT66" s="767"/>
      <c r="AU66" s="765" t="s">
        <v>424</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1992</v>
      </c>
      <c r="R68" s="914"/>
      <c r="S68" s="914"/>
      <c r="T68" s="914"/>
      <c r="U68" s="914"/>
      <c r="V68" s="914">
        <v>1959</v>
      </c>
      <c r="W68" s="914"/>
      <c r="X68" s="914"/>
      <c r="Y68" s="914"/>
      <c r="Z68" s="914"/>
      <c r="AA68" s="914">
        <v>33</v>
      </c>
      <c r="AB68" s="914"/>
      <c r="AC68" s="914"/>
      <c r="AD68" s="914"/>
      <c r="AE68" s="914"/>
      <c r="AF68" s="914">
        <v>33</v>
      </c>
      <c r="AG68" s="914"/>
      <c r="AH68" s="914"/>
      <c r="AI68" s="914"/>
      <c r="AJ68" s="914"/>
      <c r="AK68" s="914">
        <v>27</v>
      </c>
      <c r="AL68" s="914"/>
      <c r="AM68" s="914"/>
      <c r="AN68" s="914"/>
      <c r="AO68" s="914"/>
      <c r="AP68" s="914">
        <v>202</v>
      </c>
      <c r="AQ68" s="914"/>
      <c r="AR68" s="914"/>
      <c r="AS68" s="914"/>
      <c r="AT68" s="914"/>
      <c r="AU68" s="914">
        <v>32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12230</v>
      </c>
      <c r="R69" s="879"/>
      <c r="S69" s="879"/>
      <c r="T69" s="879"/>
      <c r="U69" s="879"/>
      <c r="V69" s="879">
        <v>11541</v>
      </c>
      <c r="W69" s="879"/>
      <c r="X69" s="879"/>
      <c r="Y69" s="879"/>
      <c r="Z69" s="879"/>
      <c r="AA69" s="879">
        <v>689</v>
      </c>
      <c r="AB69" s="879"/>
      <c r="AC69" s="879"/>
      <c r="AD69" s="879"/>
      <c r="AE69" s="879"/>
      <c r="AF69" s="879">
        <v>689</v>
      </c>
      <c r="AG69" s="879"/>
      <c r="AH69" s="879"/>
      <c r="AI69" s="879"/>
      <c r="AJ69" s="879"/>
      <c r="AK69" s="879">
        <v>318</v>
      </c>
      <c r="AL69" s="879"/>
      <c r="AM69" s="879"/>
      <c r="AN69" s="879"/>
      <c r="AO69" s="879"/>
      <c r="AP69" s="879" t="s">
        <v>515</v>
      </c>
      <c r="AQ69" s="879"/>
      <c r="AR69" s="879"/>
      <c r="AS69" s="879"/>
      <c r="AT69" s="879"/>
      <c r="AU69" s="879" t="s">
        <v>515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858</v>
      </c>
      <c r="R70" s="879"/>
      <c r="S70" s="879"/>
      <c r="T70" s="879"/>
      <c r="U70" s="879"/>
      <c r="V70" s="879">
        <v>856</v>
      </c>
      <c r="W70" s="879"/>
      <c r="X70" s="879"/>
      <c r="Y70" s="879"/>
      <c r="Z70" s="879"/>
      <c r="AA70" s="879">
        <v>2</v>
      </c>
      <c r="AB70" s="879"/>
      <c r="AC70" s="879"/>
      <c r="AD70" s="879"/>
      <c r="AE70" s="879"/>
      <c r="AF70" s="879">
        <v>2</v>
      </c>
      <c r="AG70" s="879"/>
      <c r="AH70" s="879"/>
      <c r="AI70" s="879"/>
      <c r="AJ70" s="879"/>
      <c r="AK70" s="879">
        <v>4</v>
      </c>
      <c r="AL70" s="879"/>
      <c r="AM70" s="879"/>
      <c r="AN70" s="879"/>
      <c r="AO70" s="879"/>
      <c r="AP70" s="879" t="s">
        <v>515</v>
      </c>
      <c r="AQ70" s="879"/>
      <c r="AR70" s="879"/>
      <c r="AS70" s="879"/>
      <c r="AT70" s="879"/>
      <c r="AU70" s="879" t="s">
        <v>515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141</v>
      </c>
      <c r="R71" s="879"/>
      <c r="S71" s="879"/>
      <c r="T71" s="879"/>
      <c r="U71" s="879"/>
      <c r="V71" s="879">
        <v>137</v>
      </c>
      <c r="W71" s="879"/>
      <c r="X71" s="879"/>
      <c r="Y71" s="879"/>
      <c r="Z71" s="879"/>
      <c r="AA71" s="879">
        <v>4</v>
      </c>
      <c r="AB71" s="879"/>
      <c r="AC71" s="879"/>
      <c r="AD71" s="879"/>
      <c r="AE71" s="879"/>
      <c r="AF71" s="879">
        <v>4</v>
      </c>
      <c r="AG71" s="879"/>
      <c r="AH71" s="879"/>
      <c r="AI71" s="879"/>
      <c r="AJ71" s="879"/>
      <c r="AK71" s="879" t="s">
        <v>583</v>
      </c>
      <c r="AL71" s="879"/>
      <c r="AM71" s="879"/>
      <c r="AN71" s="879"/>
      <c r="AO71" s="879"/>
      <c r="AP71" s="879" t="s">
        <v>515</v>
      </c>
      <c r="AQ71" s="879"/>
      <c r="AR71" s="879"/>
      <c r="AS71" s="879"/>
      <c r="AT71" s="879"/>
      <c r="AU71" s="879" t="s">
        <v>515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237</v>
      </c>
      <c r="R72" s="879"/>
      <c r="S72" s="879"/>
      <c r="T72" s="879"/>
      <c r="U72" s="879"/>
      <c r="V72" s="879">
        <v>168</v>
      </c>
      <c r="W72" s="879"/>
      <c r="X72" s="879"/>
      <c r="Y72" s="879"/>
      <c r="Z72" s="879"/>
      <c r="AA72" s="879">
        <v>69</v>
      </c>
      <c r="AB72" s="879"/>
      <c r="AC72" s="879"/>
      <c r="AD72" s="879"/>
      <c r="AE72" s="879"/>
      <c r="AF72" s="879">
        <v>69</v>
      </c>
      <c r="AG72" s="879"/>
      <c r="AH72" s="879"/>
      <c r="AI72" s="879"/>
      <c r="AJ72" s="879"/>
      <c r="AK72" s="879">
        <v>36</v>
      </c>
      <c r="AL72" s="879"/>
      <c r="AM72" s="879"/>
      <c r="AN72" s="879"/>
      <c r="AO72" s="879"/>
      <c r="AP72" s="879" t="s">
        <v>515</v>
      </c>
      <c r="AQ72" s="879"/>
      <c r="AR72" s="879"/>
      <c r="AS72" s="879"/>
      <c r="AT72" s="879"/>
      <c r="AU72" s="879" t="s">
        <v>515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589</v>
      </c>
      <c r="C73" s="922"/>
      <c r="D73" s="922"/>
      <c r="E73" s="922"/>
      <c r="F73" s="922"/>
      <c r="G73" s="922"/>
      <c r="H73" s="922"/>
      <c r="I73" s="922"/>
      <c r="J73" s="922"/>
      <c r="K73" s="922"/>
      <c r="L73" s="922"/>
      <c r="M73" s="922"/>
      <c r="N73" s="922"/>
      <c r="O73" s="922"/>
      <c r="P73" s="923"/>
      <c r="Q73" s="924">
        <v>264624</v>
      </c>
      <c r="R73" s="879"/>
      <c r="S73" s="879"/>
      <c r="T73" s="879"/>
      <c r="U73" s="879"/>
      <c r="V73" s="879">
        <v>252775</v>
      </c>
      <c r="W73" s="879"/>
      <c r="X73" s="879"/>
      <c r="Y73" s="879"/>
      <c r="Z73" s="879"/>
      <c r="AA73" s="879">
        <v>11848</v>
      </c>
      <c r="AB73" s="879"/>
      <c r="AC73" s="879"/>
      <c r="AD73" s="879"/>
      <c r="AE73" s="879"/>
      <c r="AF73" s="879">
        <v>11848</v>
      </c>
      <c r="AG73" s="879"/>
      <c r="AH73" s="879"/>
      <c r="AI73" s="879"/>
      <c r="AJ73" s="879"/>
      <c r="AK73" s="879">
        <v>7347</v>
      </c>
      <c r="AL73" s="879"/>
      <c r="AM73" s="879"/>
      <c r="AN73" s="879"/>
      <c r="AO73" s="879"/>
      <c r="AP73" s="879" t="s">
        <v>515</v>
      </c>
      <c r="AQ73" s="879"/>
      <c r="AR73" s="879"/>
      <c r="AS73" s="879"/>
      <c r="AT73" s="879"/>
      <c r="AU73" s="879" t="s">
        <v>515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12645</v>
      </c>
      <c r="AG88" s="890"/>
      <c r="AH88" s="890"/>
      <c r="AI88" s="890"/>
      <c r="AJ88" s="890"/>
      <c r="AK88" s="887"/>
      <c r="AL88" s="887"/>
      <c r="AM88" s="887"/>
      <c r="AN88" s="887"/>
      <c r="AO88" s="887"/>
      <c r="AP88" s="890">
        <v>202</v>
      </c>
      <c r="AQ88" s="890"/>
      <c r="AR88" s="890"/>
      <c r="AS88" s="890"/>
      <c r="AT88" s="890"/>
      <c r="AU88" s="890">
        <v>32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435</v>
      </c>
      <c r="AG109" s="943"/>
      <c r="AH109" s="943"/>
      <c r="AI109" s="943"/>
      <c r="AJ109" s="944"/>
      <c r="AK109" s="942" t="s">
        <v>309</v>
      </c>
      <c r="AL109" s="943"/>
      <c r="AM109" s="943"/>
      <c r="AN109" s="943"/>
      <c r="AO109" s="944"/>
      <c r="AP109" s="942" t="s">
        <v>436</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435</v>
      </c>
      <c r="BW109" s="943"/>
      <c r="BX109" s="943"/>
      <c r="BY109" s="943"/>
      <c r="BZ109" s="944"/>
      <c r="CA109" s="942" t="s">
        <v>309</v>
      </c>
      <c r="CB109" s="943"/>
      <c r="CC109" s="943"/>
      <c r="CD109" s="943"/>
      <c r="CE109" s="944"/>
      <c r="CF109" s="963" t="s">
        <v>436</v>
      </c>
      <c r="CG109" s="963"/>
      <c r="CH109" s="963"/>
      <c r="CI109" s="963"/>
      <c r="CJ109" s="963"/>
      <c r="CK109" s="942" t="s">
        <v>437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435</v>
      </c>
      <c r="DM109" s="943"/>
      <c r="DN109" s="943"/>
      <c r="DO109" s="943"/>
      <c r="DP109" s="944"/>
      <c r="DQ109" s="942" t="s">
        <v>309</v>
      </c>
      <c r="DR109" s="943"/>
      <c r="DS109" s="943"/>
      <c r="DT109" s="943"/>
      <c r="DU109" s="944"/>
      <c r="DV109" s="942" t="s">
        <v>436</v>
      </c>
      <c r="DW109" s="943"/>
      <c r="DX109" s="943"/>
      <c r="DY109" s="943"/>
      <c r="DZ109" s="945"/>
    </row>
    <row r="110" spans="1:131" s="248" customFormat="1" ht="26.25" customHeight="1" x14ac:dyDescent="0.15">
      <c r="A110" s="946" t="s">
        <v>438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873728</v>
      </c>
      <c r="AB110" s="950"/>
      <c r="AC110" s="950"/>
      <c r="AD110" s="950"/>
      <c r="AE110" s="951"/>
      <c r="AF110" s="952">
        <v>1009949</v>
      </c>
      <c r="AG110" s="950"/>
      <c r="AH110" s="950"/>
      <c r="AI110" s="950"/>
      <c r="AJ110" s="951"/>
      <c r="AK110" s="952">
        <v>1231461</v>
      </c>
      <c r="AL110" s="950"/>
      <c r="AM110" s="950"/>
      <c r="AN110" s="950"/>
      <c r="AO110" s="951"/>
      <c r="AP110" s="953">
        <v>26.8</v>
      </c>
      <c r="AQ110" s="954"/>
      <c r="AR110" s="954"/>
      <c r="AS110" s="954"/>
      <c r="AT110" s="955"/>
      <c r="AU110" s="956" t="s">
        <v>73</v>
      </c>
      <c r="AV110" s="957"/>
      <c r="AW110" s="957"/>
      <c r="AX110" s="957"/>
      <c r="AY110" s="957"/>
      <c r="AZ110" s="998" t="s">
        <v>439</v>
      </c>
      <c r="BA110" s="947"/>
      <c r="BB110" s="947"/>
      <c r="BC110" s="947"/>
      <c r="BD110" s="947"/>
      <c r="BE110" s="947"/>
      <c r="BF110" s="947"/>
      <c r="BG110" s="947"/>
      <c r="BH110" s="947"/>
      <c r="BI110" s="947"/>
      <c r="BJ110" s="947"/>
      <c r="BK110" s="947"/>
      <c r="BL110" s="947"/>
      <c r="BM110" s="947"/>
      <c r="BN110" s="947"/>
      <c r="BO110" s="947"/>
      <c r="BP110" s="948"/>
      <c r="BQ110" s="984">
        <v>12742288</v>
      </c>
      <c r="BR110" s="985"/>
      <c r="BS110" s="985"/>
      <c r="BT110" s="985"/>
      <c r="BU110" s="985"/>
      <c r="BV110" s="985">
        <v>13227620</v>
      </c>
      <c r="BW110" s="985"/>
      <c r="BX110" s="985"/>
      <c r="BY110" s="985"/>
      <c r="BZ110" s="985"/>
      <c r="CA110" s="985">
        <v>13711247</v>
      </c>
      <c r="CB110" s="985"/>
      <c r="CC110" s="985"/>
      <c r="CD110" s="985"/>
      <c r="CE110" s="985"/>
      <c r="CF110" s="999">
        <v>298.60000000000002</v>
      </c>
      <c r="CG110" s="1000"/>
      <c r="CH110" s="1000"/>
      <c r="CI110" s="1000"/>
      <c r="CJ110" s="1000"/>
      <c r="CK110" s="1001" t="s">
        <v>440</v>
      </c>
      <c r="CL110" s="1002"/>
      <c r="CM110" s="981" t="s">
        <v>441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147</v>
      </c>
      <c r="DH110" s="985"/>
      <c r="DI110" s="985"/>
      <c r="DJ110" s="985"/>
      <c r="DK110" s="985"/>
      <c r="DL110" s="985" t="s">
        <v>442</v>
      </c>
      <c r="DM110" s="985"/>
      <c r="DN110" s="985"/>
      <c r="DO110" s="985"/>
      <c r="DP110" s="985"/>
      <c r="DQ110" s="985" t="s">
        <v>147</v>
      </c>
      <c r="DR110" s="985"/>
      <c r="DS110" s="985"/>
      <c r="DT110" s="985"/>
      <c r="DU110" s="985"/>
      <c r="DV110" s="986" t="s">
        <v>147</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147</v>
      </c>
      <c r="AB111" s="992"/>
      <c r="AC111" s="992"/>
      <c r="AD111" s="992"/>
      <c r="AE111" s="993"/>
      <c r="AF111" s="994" t="s">
        <v>147</v>
      </c>
      <c r="AG111" s="992"/>
      <c r="AH111" s="992"/>
      <c r="AI111" s="992"/>
      <c r="AJ111" s="993"/>
      <c r="AK111" s="994" t="s">
        <v>147</v>
      </c>
      <c r="AL111" s="992"/>
      <c r="AM111" s="992"/>
      <c r="AN111" s="992"/>
      <c r="AO111" s="993"/>
      <c r="AP111" s="995" t="s">
        <v>147</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147</v>
      </c>
      <c r="BR111" s="978"/>
      <c r="BS111" s="978"/>
      <c r="BT111" s="978"/>
      <c r="BU111" s="978"/>
      <c r="BV111" s="978" t="s">
        <v>147</v>
      </c>
      <c r="BW111" s="978"/>
      <c r="BX111" s="978"/>
      <c r="BY111" s="978"/>
      <c r="BZ111" s="978"/>
      <c r="CA111" s="978" t="s">
        <v>147</v>
      </c>
      <c r="CB111" s="978"/>
      <c r="CC111" s="978"/>
      <c r="CD111" s="978"/>
      <c r="CE111" s="978"/>
      <c r="CF111" s="972" t="s">
        <v>442</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147</v>
      </c>
      <c r="DH111" s="978"/>
      <c r="DI111" s="978"/>
      <c r="DJ111" s="978"/>
      <c r="DK111" s="978"/>
      <c r="DL111" s="978" t="s">
        <v>147</v>
      </c>
      <c r="DM111" s="978"/>
      <c r="DN111" s="978"/>
      <c r="DO111" s="978"/>
      <c r="DP111" s="978"/>
      <c r="DQ111" s="978" t="s">
        <v>147</v>
      </c>
      <c r="DR111" s="978"/>
      <c r="DS111" s="978"/>
      <c r="DT111" s="978"/>
      <c r="DU111" s="978"/>
      <c r="DV111" s="979" t="s">
        <v>147</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147</v>
      </c>
      <c r="AB112" s="1017"/>
      <c r="AC112" s="1017"/>
      <c r="AD112" s="1017"/>
      <c r="AE112" s="1018"/>
      <c r="AF112" s="1019" t="s">
        <v>147</v>
      </c>
      <c r="AG112" s="1017"/>
      <c r="AH112" s="1017"/>
      <c r="AI112" s="1017"/>
      <c r="AJ112" s="1018"/>
      <c r="AK112" s="1019" t="s">
        <v>147</v>
      </c>
      <c r="AL112" s="1017"/>
      <c r="AM112" s="1017"/>
      <c r="AN112" s="1017"/>
      <c r="AO112" s="1018"/>
      <c r="AP112" s="1020" t="s">
        <v>147</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1727913</v>
      </c>
      <c r="BR112" s="978"/>
      <c r="BS112" s="978"/>
      <c r="BT112" s="978"/>
      <c r="BU112" s="978"/>
      <c r="BV112" s="978">
        <v>1589036</v>
      </c>
      <c r="BW112" s="978"/>
      <c r="BX112" s="978"/>
      <c r="BY112" s="978"/>
      <c r="BZ112" s="978"/>
      <c r="CA112" s="978">
        <v>698904</v>
      </c>
      <c r="CB112" s="978"/>
      <c r="CC112" s="978"/>
      <c r="CD112" s="978"/>
      <c r="CE112" s="978"/>
      <c r="CF112" s="972">
        <v>15.2</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147</v>
      </c>
      <c r="DH112" s="978"/>
      <c r="DI112" s="978"/>
      <c r="DJ112" s="978"/>
      <c r="DK112" s="978"/>
      <c r="DL112" s="978" t="s">
        <v>147</v>
      </c>
      <c r="DM112" s="978"/>
      <c r="DN112" s="978"/>
      <c r="DO112" s="978"/>
      <c r="DP112" s="978"/>
      <c r="DQ112" s="978" t="s">
        <v>147</v>
      </c>
      <c r="DR112" s="978"/>
      <c r="DS112" s="978"/>
      <c r="DT112" s="978"/>
      <c r="DU112" s="978"/>
      <c r="DV112" s="979" t="s">
        <v>147</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174994</v>
      </c>
      <c r="AB113" s="992"/>
      <c r="AC113" s="992"/>
      <c r="AD113" s="992"/>
      <c r="AE113" s="993"/>
      <c r="AF113" s="994">
        <v>176230</v>
      </c>
      <c r="AG113" s="992"/>
      <c r="AH113" s="992"/>
      <c r="AI113" s="992"/>
      <c r="AJ113" s="993"/>
      <c r="AK113" s="994">
        <v>94434</v>
      </c>
      <c r="AL113" s="992"/>
      <c r="AM113" s="992"/>
      <c r="AN113" s="992"/>
      <c r="AO113" s="993"/>
      <c r="AP113" s="995">
        <v>2.1</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49462</v>
      </c>
      <c r="BR113" s="978"/>
      <c r="BS113" s="978"/>
      <c r="BT113" s="978"/>
      <c r="BU113" s="978"/>
      <c r="BV113" s="978">
        <v>40200</v>
      </c>
      <c r="BW113" s="978"/>
      <c r="BX113" s="978"/>
      <c r="BY113" s="978"/>
      <c r="BZ113" s="978"/>
      <c r="CA113" s="978">
        <v>31549</v>
      </c>
      <c r="CB113" s="978"/>
      <c r="CC113" s="978"/>
      <c r="CD113" s="978"/>
      <c r="CE113" s="978"/>
      <c r="CF113" s="972">
        <v>0.7</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147</v>
      </c>
      <c r="DH113" s="1017"/>
      <c r="DI113" s="1017"/>
      <c r="DJ113" s="1017"/>
      <c r="DK113" s="1018"/>
      <c r="DL113" s="1019" t="s">
        <v>147</v>
      </c>
      <c r="DM113" s="1017"/>
      <c r="DN113" s="1017"/>
      <c r="DO113" s="1017"/>
      <c r="DP113" s="1018"/>
      <c r="DQ113" s="1019" t="s">
        <v>147</v>
      </c>
      <c r="DR113" s="1017"/>
      <c r="DS113" s="1017"/>
      <c r="DT113" s="1017"/>
      <c r="DU113" s="1018"/>
      <c r="DV113" s="1020" t="s">
        <v>147</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10922</v>
      </c>
      <c r="AB114" s="1017"/>
      <c r="AC114" s="1017"/>
      <c r="AD114" s="1017"/>
      <c r="AE114" s="1018"/>
      <c r="AF114" s="1019">
        <v>10071</v>
      </c>
      <c r="AG114" s="1017"/>
      <c r="AH114" s="1017"/>
      <c r="AI114" s="1017"/>
      <c r="AJ114" s="1018"/>
      <c r="AK114" s="1019">
        <v>9322</v>
      </c>
      <c r="AL114" s="1017"/>
      <c r="AM114" s="1017"/>
      <c r="AN114" s="1017"/>
      <c r="AO114" s="1018"/>
      <c r="AP114" s="1020">
        <v>0.2</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797169</v>
      </c>
      <c r="BR114" s="978"/>
      <c r="BS114" s="978"/>
      <c r="BT114" s="978"/>
      <c r="BU114" s="978"/>
      <c r="BV114" s="978">
        <v>703045</v>
      </c>
      <c r="BW114" s="978"/>
      <c r="BX114" s="978"/>
      <c r="BY114" s="978"/>
      <c r="BZ114" s="978"/>
      <c r="CA114" s="978">
        <v>709246</v>
      </c>
      <c r="CB114" s="978"/>
      <c r="CC114" s="978"/>
      <c r="CD114" s="978"/>
      <c r="CE114" s="978"/>
      <c r="CF114" s="972">
        <v>15.4</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147</v>
      </c>
      <c r="DH114" s="1017"/>
      <c r="DI114" s="1017"/>
      <c r="DJ114" s="1017"/>
      <c r="DK114" s="1018"/>
      <c r="DL114" s="1019" t="s">
        <v>147</v>
      </c>
      <c r="DM114" s="1017"/>
      <c r="DN114" s="1017"/>
      <c r="DO114" s="1017"/>
      <c r="DP114" s="1018"/>
      <c r="DQ114" s="1019" t="s">
        <v>147</v>
      </c>
      <c r="DR114" s="1017"/>
      <c r="DS114" s="1017"/>
      <c r="DT114" s="1017"/>
      <c r="DU114" s="1018"/>
      <c r="DV114" s="1020" t="s">
        <v>147</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659</v>
      </c>
      <c r="AB115" s="992"/>
      <c r="AC115" s="992"/>
      <c r="AD115" s="992"/>
      <c r="AE115" s="993"/>
      <c r="AF115" s="994">
        <v>210</v>
      </c>
      <c r="AG115" s="992"/>
      <c r="AH115" s="992"/>
      <c r="AI115" s="992"/>
      <c r="AJ115" s="993"/>
      <c r="AK115" s="994">
        <v>148</v>
      </c>
      <c r="AL115" s="992"/>
      <c r="AM115" s="992"/>
      <c r="AN115" s="992"/>
      <c r="AO115" s="993"/>
      <c r="AP115" s="995">
        <v>0</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147</v>
      </c>
      <c r="BR115" s="978"/>
      <c r="BS115" s="978"/>
      <c r="BT115" s="978"/>
      <c r="BU115" s="978"/>
      <c r="BV115" s="978">
        <v>8721</v>
      </c>
      <c r="BW115" s="978"/>
      <c r="BX115" s="978"/>
      <c r="BY115" s="978"/>
      <c r="BZ115" s="978"/>
      <c r="CA115" s="978" t="s">
        <v>147</v>
      </c>
      <c r="CB115" s="978"/>
      <c r="CC115" s="978"/>
      <c r="CD115" s="978"/>
      <c r="CE115" s="978"/>
      <c r="CF115" s="972" t="s">
        <v>442</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147</v>
      </c>
      <c r="DH115" s="1017"/>
      <c r="DI115" s="1017"/>
      <c r="DJ115" s="1017"/>
      <c r="DK115" s="1018"/>
      <c r="DL115" s="1019" t="s">
        <v>147</v>
      </c>
      <c r="DM115" s="1017"/>
      <c r="DN115" s="1017"/>
      <c r="DO115" s="1017"/>
      <c r="DP115" s="1018"/>
      <c r="DQ115" s="1019" t="s">
        <v>147</v>
      </c>
      <c r="DR115" s="1017"/>
      <c r="DS115" s="1017"/>
      <c r="DT115" s="1017"/>
      <c r="DU115" s="1018"/>
      <c r="DV115" s="1020" t="s">
        <v>147</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147</v>
      </c>
      <c r="AB116" s="1017"/>
      <c r="AC116" s="1017"/>
      <c r="AD116" s="1017"/>
      <c r="AE116" s="1018"/>
      <c r="AF116" s="1019" t="s">
        <v>147</v>
      </c>
      <c r="AG116" s="1017"/>
      <c r="AH116" s="1017"/>
      <c r="AI116" s="1017"/>
      <c r="AJ116" s="1018"/>
      <c r="AK116" s="1019" t="s">
        <v>147</v>
      </c>
      <c r="AL116" s="1017"/>
      <c r="AM116" s="1017"/>
      <c r="AN116" s="1017"/>
      <c r="AO116" s="1018"/>
      <c r="AP116" s="1020" t="s">
        <v>147</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147</v>
      </c>
      <c r="BR116" s="978"/>
      <c r="BS116" s="978"/>
      <c r="BT116" s="978"/>
      <c r="BU116" s="978"/>
      <c r="BV116" s="978" t="s">
        <v>147</v>
      </c>
      <c r="BW116" s="978"/>
      <c r="BX116" s="978"/>
      <c r="BY116" s="978"/>
      <c r="BZ116" s="978"/>
      <c r="CA116" s="978" t="s">
        <v>147</v>
      </c>
      <c r="CB116" s="978"/>
      <c r="CC116" s="978"/>
      <c r="CD116" s="978"/>
      <c r="CE116" s="978"/>
      <c r="CF116" s="972" t="s">
        <v>147</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147</v>
      </c>
      <c r="DM116" s="1017"/>
      <c r="DN116" s="1017"/>
      <c r="DO116" s="1017"/>
      <c r="DP116" s="1018"/>
      <c r="DQ116" s="1019" t="s">
        <v>147</v>
      </c>
      <c r="DR116" s="1017"/>
      <c r="DS116" s="1017"/>
      <c r="DT116" s="1017"/>
      <c r="DU116" s="1018"/>
      <c r="DV116" s="1020" t="s">
        <v>147</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1060303</v>
      </c>
      <c r="AB117" s="1035"/>
      <c r="AC117" s="1035"/>
      <c r="AD117" s="1035"/>
      <c r="AE117" s="1036"/>
      <c r="AF117" s="1037">
        <v>1196460</v>
      </c>
      <c r="AG117" s="1035"/>
      <c r="AH117" s="1035"/>
      <c r="AI117" s="1035"/>
      <c r="AJ117" s="1036"/>
      <c r="AK117" s="1037">
        <v>1335365</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147</v>
      </c>
      <c r="BR117" s="978"/>
      <c r="BS117" s="978"/>
      <c r="BT117" s="978"/>
      <c r="BU117" s="978"/>
      <c r="BV117" s="978" t="s">
        <v>147</v>
      </c>
      <c r="BW117" s="978"/>
      <c r="BX117" s="978"/>
      <c r="BY117" s="978"/>
      <c r="BZ117" s="978"/>
      <c r="CA117" s="978" t="s">
        <v>147</v>
      </c>
      <c r="CB117" s="978"/>
      <c r="CC117" s="978"/>
      <c r="CD117" s="978"/>
      <c r="CE117" s="978"/>
      <c r="CF117" s="972" t="s">
        <v>147</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147</v>
      </c>
      <c r="DH117" s="1017"/>
      <c r="DI117" s="1017"/>
      <c r="DJ117" s="1017"/>
      <c r="DK117" s="1018"/>
      <c r="DL117" s="1019" t="s">
        <v>147</v>
      </c>
      <c r="DM117" s="1017"/>
      <c r="DN117" s="1017"/>
      <c r="DO117" s="1017"/>
      <c r="DP117" s="1018"/>
      <c r="DQ117" s="1019" t="s">
        <v>442</v>
      </c>
      <c r="DR117" s="1017"/>
      <c r="DS117" s="1017"/>
      <c r="DT117" s="1017"/>
      <c r="DU117" s="1018"/>
      <c r="DV117" s="1020" t="s">
        <v>147</v>
      </c>
      <c r="DW117" s="1021"/>
      <c r="DX117" s="1021"/>
      <c r="DY117" s="1021"/>
      <c r="DZ117" s="1022"/>
    </row>
    <row r="118" spans="1:130" s="248" customFormat="1" ht="26.25" customHeight="1" x14ac:dyDescent="0.15">
      <c r="A118" s="962" t="s">
        <v>437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435</v>
      </c>
      <c r="AG118" s="943"/>
      <c r="AH118" s="943"/>
      <c r="AI118" s="943"/>
      <c r="AJ118" s="944"/>
      <c r="AK118" s="942" t="s">
        <v>309</v>
      </c>
      <c r="AL118" s="943"/>
      <c r="AM118" s="943"/>
      <c r="AN118" s="943"/>
      <c r="AO118" s="944"/>
      <c r="AP118" s="1029" t="s">
        <v>436</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147</v>
      </c>
      <c r="BR118" s="1056"/>
      <c r="BS118" s="1056"/>
      <c r="BT118" s="1056"/>
      <c r="BU118" s="1056"/>
      <c r="BV118" s="1056" t="s">
        <v>147</v>
      </c>
      <c r="BW118" s="1056"/>
      <c r="BX118" s="1056"/>
      <c r="BY118" s="1056"/>
      <c r="BZ118" s="1056"/>
      <c r="CA118" s="1056" t="s">
        <v>147</v>
      </c>
      <c r="CB118" s="1056"/>
      <c r="CC118" s="1056"/>
      <c r="CD118" s="1056"/>
      <c r="CE118" s="1056"/>
      <c r="CF118" s="972" t="s">
        <v>147</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147</v>
      </c>
      <c r="DH118" s="1017"/>
      <c r="DI118" s="1017"/>
      <c r="DJ118" s="1017"/>
      <c r="DK118" s="1018"/>
      <c r="DL118" s="1019" t="s">
        <v>147</v>
      </c>
      <c r="DM118" s="1017"/>
      <c r="DN118" s="1017"/>
      <c r="DO118" s="1017"/>
      <c r="DP118" s="1018"/>
      <c r="DQ118" s="1019" t="s">
        <v>147</v>
      </c>
      <c r="DR118" s="1017"/>
      <c r="DS118" s="1017"/>
      <c r="DT118" s="1017"/>
      <c r="DU118" s="1018"/>
      <c r="DV118" s="1020" t="s">
        <v>147</v>
      </c>
      <c r="DW118" s="1021"/>
      <c r="DX118" s="1021"/>
      <c r="DY118" s="1021"/>
      <c r="DZ118" s="1022"/>
    </row>
    <row r="119" spans="1:130" s="248" customFormat="1" ht="26.25" customHeight="1" x14ac:dyDescent="0.15">
      <c r="A119" s="1116" t="s">
        <v>440</v>
      </c>
      <c r="B119" s="1002"/>
      <c r="C119" s="981" t="s">
        <v>441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147</v>
      </c>
      <c r="AB119" s="950"/>
      <c r="AC119" s="950"/>
      <c r="AD119" s="950"/>
      <c r="AE119" s="951"/>
      <c r="AF119" s="952" t="s">
        <v>147</v>
      </c>
      <c r="AG119" s="950"/>
      <c r="AH119" s="950"/>
      <c r="AI119" s="950"/>
      <c r="AJ119" s="951"/>
      <c r="AK119" s="952" t="s">
        <v>147</v>
      </c>
      <c r="AL119" s="950"/>
      <c r="AM119" s="950"/>
      <c r="AN119" s="950"/>
      <c r="AO119" s="951"/>
      <c r="AP119" s="953" t="s">
        <v>147</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467</v>
      </c>
      <c r="BP119" s="1064"/>
      <c r="BQ119" s="1055">
        <v>15316832</v>
      </c>
      <c r="BR119" s="1056"/>
      <c r="BS119" s="1056"/>
      <c r="BT119" s="1056"/>
      <c r="BU119" s="1056"/>
      <c r="BV119" s="1056">
        <v>15568622</v>
      </c>
      <c r="BW119" s="1056"/>
      <c r="BX119" s="1056"/>
      <c r="BY119" s="1056"/>
      <c r="BZ119" s="1056"/>
      <c r="CA119" s="1056">
        <v>15150946</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147</v>
      </c>
      <c r="DH119" s="1042"/>
      <c r="DI119" s="1042"/>
      <c r="DJ119" s="1042"/>
      <c r="DK119" s="1043"/>
      <c r="DL119" s="1041" t="s">
        <v>442</v>
      </c>
      <c r="DM119" s="1042"/>
      <c r="DN119" s="1042"/>
      <c r="DO119" s="1042"/>
      <c r="DP119" s="1043"/>
      <c r="DQ119" s="1041" t="s">
        <v>147</v>
      </c>
      <c r="DR119" s="1042"/>
      <c r="DS119" s="1042"/>
      <c r="DT119" s="1042"/>
      <c r="DU119" s="1043"/>
      <c r="DV119" s="1044" t="s">
        <v>147</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147</v>
      </c>
      <c r="AB120" s="1017"/>
      <c r="AC120" s="1017"/>
      <c r="AD120" s="1017"/>
      <c r="AE120" s="1018"/>
      <c r="AF120" s="1019" t="s">
        <v>147</v>
      </c>
      <c r="AG120" s="1017"/>
      <c r="AH120" s="1017"/>
      <c r="AI120" s="1017"/>
      <c r="AJ120" s="1018"/>
      <c r="AK120" s="1019" t="s">
        <v>147</v>
      </c>
      <c r="AL120" s="1017"/>
      <c r="AM120" s="1017"/>
      <c r="AN120" s="1017"/>
      <c r="AO120" s="1018"/>
      <c r="AP120" s="1020" t="s">
        <v>147</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7957356</v>
      </c>
      <c r="BR120" s="985"/>
      <c r="BS120" s="985"/>
      <c r="BT120" s="985"/>
      <c r="BU120" s="985"/>
      <c r="BV120" s="985">
        <v>9351336</v>
      </c>
      <c r="BW120" s="985"/>
      <c r="BX120" s="985"/>
      <c r="BY120" s="985"/>
      <c r="BZ120" s="985"/>
      <c r="CA120" s="985">
        <v>10183824</v>
      </c>
      <c r="CB120" s="985"/>
      <c r="CC120" s="985"/>
      <c r="CD120" s="985"/>
      <c r="CE120" s="985"/>
      <c r="CF120" s="999">
        <v>221.8</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1366439</v>
      </c>
      <c r="DH120" s="985"/>
      <c r="DI120" s="985"/>
      <c r="DJ120" s="985"/>
      <c r="DK120" s="985"/>
      <c r="DL120" s="985">
        <v>1269228</v>
      </c>
      <c r="DM120" s="985"/>
      <c r="DN120" s="985"/>
      <c r="DO120" s="985"/>
      <c r="DP120" s="985"/>
      <c r="DQ120" s="985">
        <v>422636</v>
      </c>
      <c r="DR120" s="985"/>
      <c r="DS120" s="985"/>
      <c r="DT120" s="985"/>
      <c r="DU120" s="985"/>
      <c r="DV120" s="986">
        <v>9.1999999999999993</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147</v>
      </c>
      <c r="AB121" s="1017"/>
      <c r="AC121" s="1017"/>
      <c r="AD121" s="1017"/>
      <c r="AE121" s="1018"/>
      <c r="AF121" s="1019" t="s">
        <v>147</v>
      </c>
      <c r="AG121" s="1017"/>
      <c r="AH121" s="1017"/>
      <c r="AI121" s="1017"/>
      <c r="AJ121" s="1018"/>
      <c r="AK121" s="1019" t="s">
        <v>147</v>
      </c>
      <c r="AL121" s="1017"/>
      <c r="AM121" s="1017"/>
      <c r="AN121" s="1017"/>
      <c r="AO121" s="1018"/>
      <c r="AP121" s="1020" t="s">
        <v>147</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2209849</v>
      </c>
      <c r="BR121" s="978"/>
      <c r="BS121" s="978"/>
      <c r="BT121" s="978"/>
      <c r="BU121" s="978"/>
      <c r="BV121" s="978">
        <v>2680017</v>
      </c>
      <c r="BW121" s="978"/>
      <c r="BX121" s="978"/>
      <c r="BY121" s="978"/>
      <c r="BZ121" s="978"/>
      <c r="CA121" s="978">
        <v>1898713</v>
      </c>
      <c r="CB121" s="978"/>
      <c r="CC121" s="978"/>
      <c r="CD121" s="978"/>
      <c r="CE121" s="978"/>
      <c r="CF121" s="972">
        <v>41.3</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271944</v>
      </c>
      <c r="DH121" s="978"/>
      <c r="DI121" s="978"/>
      <c r="DJ121" s="978"/>
      <c r="DK121" s="978"/>
      <c r="DL121" s="978">
        <v>245948</v>
      </c>
      <c r="DM121" s="978"/>
      <c r="DN121" s="978"/>
      <c r="DO121" s="978"/>
      <c r="DP121" s="978"/>
      <c r="DQ121" s="978">
        <v>214481</v>
      </c>
      <c r="DR121" s="978"/>
      <c r="DS121" s="978"/>
      <c r="DT121" s="978"/>
      <c r="DU121" s="978"/>
      <c r="DV121" s="979">
        <v>4.7</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147</v>
      </c>
      <c r="AB122" s="1017"/>
      <c r="AC122" s="1017"/>
      <c r="AD122" s="1017"/>
      <c r="AE122" s="1018"/>
      <c r="AF122" s="1019" t="s">
        <v>147</v>
      </c>
      <c r="AG122" s="1017"/>
      <c r="AH122" s="1017"/>
      <c r="AI122" s="1017"/>
      <c r="AJ122" s="1018"/>
      <c r="AK122" s="1019" t="s">
        <v>147</v>
      </c>
      <c r="AL122" s="1017"/>
      <c r="AM122" s="1017"/>
      <c r="AN122" s="1017"/>
      <c r="AO122" s="1018"/>
      <c r="AP122" s="1020" t="s">
        <v>147</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7973555</v>
      </c>
      <c r="BR122" s="1056"/>
      <c r="BS122" s="1056"/>
      <c r="BT122" s="1056"/>
      <c r="BU122" s="1056"/>
      <c r="BV122" s="1056">
        <v>7903786</v>
      </c>
      <c r="BW122" s="1056"/>
      <c r="BX122" s="1056"/>
      <c r="BY122" s="1056"/>
      <c r="BZ122" s="1056"/>
      <c r="CA122" s="1056">
        <v>8128120</v>
      </c>
      <c r="CB122" s="1056"/>
      <c r="CC122" s="1056"/>
      <c r="CD122" s="1056"/>
      <c r="CE122" s="1056"/>
      <c r="CF122" s="1076">
        <v>177</v>
      </c>
      <c r="CG122" s="1077"/>
      <c r="CH122" s="1077"/>
      <c r="CI122" s="1077"/>
      <c r="CJ122" s="1077"/>
      <c r="CK122" s="1068"/>
      <c r="CL122" s="1069"/>
      <c r="CM122" s="1069"/>
      <c r="CN122" s="1069"/>
      <c r="CO122" s="1070"/>
      <c r="CP122" s="1078" t="s">
        <v>414</v>
      </c>
      <c r="CQ122" s="1079"/>
      <c r="CR122" s="1079"/>
      <c r="CS122" s="1079"/>
      <c r="CT122" s="1079"/>
      <c r="CU122" s="1079"/>
      <c r="CV122" s="1079"/>
      <c r="CW122" s="1079"/>
      <c r="CX122" s="1079"/>
      <c r="CY122" s="1079"/>
      <c r="CZ122" s="1079"/>
      <c r="DA122" s="1079"/>
      <c r="DB122" s="1079"/>
      <c r="DC122" s="1079"/>
      <c r="DD122" s="1079"/>
      <c r="DE122" s="1079"/>
      <c r="DF122" s="1080"/>
      <c r="DG122" s="977">
        <v>77984</v>
      </c>
      <c r="DH122" s="978"/>
      <c r="DI122" s="978"/>
      <c r="DJ122" s="978"/>
      <c r="DK122" s="978"/>
      <c r="DL122" s="978">
        <v>70357</v>
      </c>
      <c r="DM122" s="978"/>
      <c r="DN122" s="978"/>
      <c r="DO122" s="978"/>
      <c r="DP122" s="978"/>
      <c r="DQ122" s="978">
        <v>61787</v>
      </c>
      <c r="DR122" s="978"/>
      <c r="DS122" s="978"/>
      <c r="DT122" s="978"/>
      <c r="DU122" s="978"/>
      <c r="DV122" s="979">
        <v>1.3</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147</v>
      </c>
      <c r="AB123" s="1017"/>
      <c r="AC123" s="1017"/>
      <c r="AD123" s="1017"/>
      <c r="AE123" s="1018"/>
      <c r="AF123" s="1019" t="s">
        <v>147</v>
      </c>
      <c r="AG123" s="1017"/>
      <c r="AH123" s="1017"/>
      <c r="AI123" s="1017"/>
      <c r="AJ123" s="1018"/>
      <c r="AK123" s="1019" t="s">
        <v>147</v>
      </c>
      <c r="AL123" s="1017"/>
      <c r="AM123" s="1017"/>
      <c r="AN123" s="1017"/>
      <c r="AO123" s="1018"/>
      <c r="AP123" s="1020" t="s">
        <v>147</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477</v>
      </c>
      <c r="BP123" s="1064"/>
      <c r="BQ123" s="1123">
        <v>18140760</v>
      </c>
      <c r="BR123" s="1124"/>
      <c r="BS123" s="1124"/>
      <c r="BT123" s="1124"/>
      <c r="BU123" s="1124"/>
      <c r="BV123" s="1124">
        <v>19935139</v>
      </c>
      <c r="BW123" s="1124"/>
      <c r="BX123" s="1124"/>
      <c r="BY123" s="1124"/>
      <c r="BZ123" s="1124"/>
      <c r="CA123" s="1124">
        <v>20210657</v>
      </c>
      <c r="CB123" s="1124"/>
      <c r="CC123" s="1124"/>
      <c r="CD123" s="1124"/>
      <c r="CE123" s="1124"/>
      <c r="CF123" s="1057"/>
      <c r="CG123" s="1058"/>
      <c r="CH123" s="1058"/>
      <c r="CI123" s="1058"/>
      <c r="CJ123" s="1059"/>
      <c r="CK123" s="1068"/>
      <c r="CL123" s="1069"/>
      <c r="CM123" s="1069"/>
      <c r="CN123" s="1069"/>
      <c r="CO123" s="1070"/>
      <c r="CP123" s="1078" t="s">
        <v>406</v>
      </c>
      <c r="CQ123" s="1079"/>
      <c r="CR123" s="1079"/>
      <c r="CS123" s="1079"/>
      <c r="CT123" s="1079"/>
      <c r="CU123" s="1079"/>
      <c r="CV123" s="1079"/>
      <c r="CW123" s="1079"/>
      <c r="CX123" s="1079"/>
      <c r="CY123" s="1079"/>
      <c r="CZ123" s="1079"/>
      <c r="DA123" s="1079"/>
      <c r="DB123" s="1079"/>
      <c r="DC123" s="1079"/>
      <c r="DD123" s="1079"/>
      <c r="DE123" s="1079"/>
      <c r="DF123" s="1080"/>
      <c r="DG123" s="1016" t="s">
        <v>147</v>
      </c>
      <c r="DH123" s="1017"/>
      <c r="DI123" s="1017"/>
      <c r="DJ123" s="1017"/>
      <c r="DK123" s="1018"/>
      <c r="DL123" s="1019" t="s">
        <v>147</v>
      </c>
      <c r="DM123" s="1017"/>
      <c r="DN123" s="1017"/>
      <c r="DO123" s="1017"/>
      <c r="DP123" s="1018"/>
      <c r="DQ123" s="1019" t="s">
        <v>147</v>
      </c>
      <c r="DR123" s="1017"/>
      <c r="DS123" s="1017"/>
      <c r="DT123" s="1017"/>
      <c r="DU123" s="1018"/>
      <c r="DV123" s="1020" t="s">
        <v>147</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147</v>
      </c>
      <c r="AB124" s="1017"/>
      <c r="AC124" s="1017"/>
      <c r="AD124" s="1017"/>
      <c r="AE124" s="1018"/>
      <c r="AF124" s="1019" t="s">
        <v>147</v>
      </c>
      <c r="AG124" s="1017"/>
      <c r="AH124" s="1017"/>
      <c r="AI124" s="1017"/>
      <c r="AJ124" s="1018"/>
      <c r="AK124" s="1019" t="s">
        <v>147</v>
      </c>
      <c r="AL124" s="1017"/>
      <c r="AM124" s="1017"/>
      <c r="AN124" s="1017"/>
      <c r="AO124" s="1018"/>
      <c r="AP124" s="1020" t="s">
        <v>147</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147</v>
      </c>
      <c r="BR124" s="1086"/>
      <c r="BS124" s="1086"/>
      <c r="BT124" s="1086"/>
      <c r="BU124" s="1086"/>
      <c r="BV124" s="1086" t="s">
        <v>147</v>
      </c>
      <c r="BW124" s="1086"/>
      <c r="BX124" s="1086"/>
      <c r="BY124" s="1086"/>
      <c r="BZ124" s="1086"/>
      <c r="CA124" s="1086" t="s">
        <v>147</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v>11546</v>
      </c>
      <c r="DH124" s="1042"/>
      <c r="DI124" s="1042"/>
      <c r="DJ124" s="1042"/>
      <c r="DK124" s="1043"/>
      <c r="DL124" s="1041">
        <v>3503</v>
      </c>
      <c r="DM124" s="1042"/>
      <c r="DN124" s="1042"/>
      <c r="DO124" s="1042"/>
      <c r="DP124" s="1043"/>
      <c r="DQ124" s="1041" t="s">
        <v>147</v>
      </c>
      <c r="DR124" s="1042"/>
      <c r="DS124" s="1042"/>
      <c r="DT124" s="1042"/>
      <c r="DU124" s="1043"/>
      <c r="DV124" s="1044" t="s">
        <v>147</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147</v>
      </c>
      <c r="AB125" s="1017"/>
      <c r="AC125" s="1017"/>
      <c r="AD125" s="1017"/>
      <c r="AE125" s="1018"/>
      <c r="AF125" s="1019" t="s">
        <v>147</v>
      </c>
      <c r="AG125" s="1017"/>
      <c r="AH125" s="1017"/>
      <c r="AI125" s="1017"/>
      <c r="AJ125" s="1018"/>
      <c r="AK125" s="1019" t="s">
        <v>147</v>
      </c>
      <c r="AL125" s="1017"/>
      <c r="AM125" s="1017"/>
      <c r="AN125" s="1017"/>
      <c r="AO125" s="1018"/>
      <c r="AP125" s="1020" t="s">
        <v>147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147</v>
      </c>
      <c r="DH125" s="985"/>
      <c r="DI125" s="985"/>
      <c r="DJ125" s="985"/>
      <c r="DK125" s="985"/>
      <c r="DL125" s="985" t="s">
        <v>147</v>
      </c>
      <c r="DM125" s="985"/>
      <c r="DN125" s="985"/>
      <c r="DO125" s="985"/>
      <c r="DP125" s="985"/>
      <c r="DQ125" s="985" t="s">
        <v>147</v>
      </c>
      <c r="DR125" s="985"/>
      <c r="DS125" s="985"/>
      <c r="DT125" s="985"/>
      <c r="DU125" s="985"/>
      <c r="DV125" s="986" t="s">
        <v>147</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147</v>
      </c>
      <c r="AB126" s="1017"/>
      <c r="AC126" s="1017"/>
      <c r="AD126" s="1017"/>
      <c r="AE126" s="1018"/>
      <c r="AF126" s="1019" t="s">
        <v>147</v>
      </c>
      <c r="AG126" s="1017"/>
      <c r="AH126" s="1017"/>
      <c r="AI126" s="1017"/>
      <c r="AJ126" s="1018"/>
      <c r="AK126" s="1019" t="s">
        <v>147</v>
      </c>
      <c r="AL126" s="1017"/>
      <c r="AM126" s="1017"/>
      <c r="AN126" s="1017"/>
      <c r="AO126" s="1018"/>
      <c r="AP126" s="1020" t="s">
        <v>147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147</v>
      </c>
      <c r="DH126" s="978"/>
      <c r="DI126" s="978"/>
      <c r="DJ126" s="978"/>
      <c r="DK126" s="978"/>
      <c r="DL126" s="978" t="s">
        <v>147</v>
      </c>
      <c r="DM126" s="978"/>
      <c r="DN126" s="978"/>
      <c r="DO126" s="978"/>
      <c r="DP126" s="978"/>
      <c r="DQ126" s="978" t="s">
        <v>147</v>
      </c>
      <c r="DR126" s="978"/>
      <c r="DS126" s="978"/>
      <c r="DT126" s="978"/>
      <c r="DU126" s="978"/>
      <c r="DV126" s="979" t="s">
        <v>147</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659</v>
      </c>
      <c r="AB127" s="1017"/>
      <c r="AC127" s="1017"/>
      <c r="AD127" s="1017"/>
      <c r="AE127" s="1018"/>
      <c r="AF127" s="1019">
        <v>210</v>
      </c>
      <c r="AG127" s="1017"/>
      <c r="AH127" s="1017"/>
      <c r="AI127" s="1017"/>
      <c r="AJ127" s="1018"/>
      <c r="AK127" s="1019">
        <v>148</v>
      </c>
      <c r="AL127" s="1017"/>
      <c r="AM127" s="1017"/>
      <c r="AN127" s="1017"/>
      <c r="AO127" s="1018"/>
      <c r="AP127" s="1020">
        <v>0</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147</v>
      </c>
      <c r="DH127" s="978"/>
      <c r="DI127" s="978"/>
      <c r="DJ127" s="978"/>
      <c r="DK127" s="978"/>
      <c r="DL127" s="978" t="s">
        <v>147</v>
      </c>
      <c r="DM127" s="978"/>
      <c r="DN127" s="978"/>
      <c r="DO127" s="978"/>
      <c r="DP127" s="978"/>
      <c r="DQ127" s="978" t="s">
        <v>147</v>
      </c>
      <c r="DR127" s="978"/>
      <c r="DS127" s="978"/>
      <c r="DT127" s="978"/>
      <c r="DU127" s="978"/>
      <c r="DV127" s="979" t="s">
        <v>147</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87842</v>
      </c>
      <c r="AB128" s="1106"/>
      <c r="AC128" s="1106"/>
      <c r="AD128" s="1106"/>
      <c r="AE128" s="1107"/>
      <c r="AF128" s="1108">
        <v>100465</v>
      </c>
      <c r="AG128" s="1106"/>
      <c r="AH128" s="1106"/>
      <c r="AI128" s="1106"/>
      <c r="AJ128" s="1107"/>
      <c r="AK128" s="1108">
        <v>100470</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147</v>
      </c>
      <c r="BG128" s="1113"/>
      <c r="BH128" s="1113"/>
      <c r="BI128" s="1113"/>
      <c r="BJ128" s="1113"/>
      <c r="BK128" s="1113"/>
      <c r="BL128" s="1114"/>
      <c r="BM128" s="1112">
        <v>14.78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147</v>
      </c>
      <c r="DH128" s="1098"/>
      <c r="DI128" s="1098"/>
      <c r="DJ128" s="1098"/>
      <c r="DK128" s="1098"/>
      <c r="DL128" s="1098">
        <v>8721</v>
      </c>
      <c r="DM128" s="1098"/>
      <c r="DN128" s="1098"/>
      <c r="DO128" s="1098"/>
      <c r="DP128" s="1098"/>
      <c r="DQ128" s="1098" t="s">
        <v>147</v>
      </c>
      <c r="DR128" s="1098"/>
      <c r="DS128" s="1098"/>
      <c r="DT128" s="1098"/>
      <c r="DU128" s="1098"/>
      <c r="DV128" s="1099" t="s">
        <v>147</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5173370</v>
      </c>
      <c r="AB129" s="1017"/>
      <c r="AC129" s="1017"/>
      <c r="AD129" s="1017"/>
      <c r="AE129" s="1018"/>
      <c r="AF129" s="1019">
        <v>5186733</v>
      </c>
      <c r="AG129" s="1017"/>
      <c r="AH129" s="1017"/>
      <c r="AI129" s="1017"/>
      <c r="AJ129" s="1018"/>
      <c r="AK129" s="1019">
        <v>5351219</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147</v>
      </c>
      <c r="BG129" s="1127"/>
      <c r="BH129" s="1127"/>
      <c r="BI129" s="1127"/>
      <c r="BJ129" s="1127"/>
      <c r="BK129" s="1127"/>
      <c r="BL129" s="1128"/>
      <c r="BM129" s="1126">
        <v>19.78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699683</v>
      </c>
      <c r="AB130" s="1017"/>
      <c r="AC130" s="1017"/>
      <c r="AD130" s="1017"/>
      <c r="AE130" s="1018"/>
      <c r="AF130" s="1019">
        <v>746213</v>
      </c>
      <c r="AG130" s="1017"/>
      <c r="AH130" s="1017"/>
      <c r="AI130" s="1017"/>
      <c r="AJ130" s="1018"/>
      <c r="AK130" s="1019">
        <v>759277</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8.1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4473687</v>
      </c>
      <c r="AB131" s="1042"/>
      <c r="AC131" s="1042"/>
      <c r="AD131" s="1042"/>
      <c r="AE131" s="1043"/>
      <c r="AF131" s="1041">
        <v>4440520</v>
      </c>
      <c r="AG131" s="1042"/>
      <c r="AH131" s="1042"/>
      <c r="AI131" s="1042"/>
      <c r="AJ131" s="1043"/>
      <c r="AK131" s="1041">
        <v>4591942</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t="s">
        <v>147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6.0973867860000004</v>
      </c>
      <c r="AB132" s="1158"/>
      <c r="AC132" s="1158"/>
      <c r="AD132" s="1158"/>
      <c r="AE132" s="1159"/>
      <c r="AF132" s="1160">
        <v>7.8770504360000002</v>
      </c>
      <c r="AG132" s="1158"/>
      <c r="AH132" s="1158"/>
      <c r="AI132" s="1158"/>
      <c r="AJ132" s="1159"/>
      <c r="AK132" s="1160">
        <v>10.357665669999999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6.9</v>
      </c>
      <c r="AB133" s="1141"/>
      <c r="AC133" s="1141"/>
      <c r="AD133" s="1141"/>
      <c r="AE133" s="1142"/>
      <c r="AF133" s="1140">
        <v>6.5</v>
      </c>
      <c r="AG133" s="1141"/>
      <c r="AH133" s="1141"/>
      <c r="AI133" s="1141"/>
      <c r="AJ133" s="1142"/>
      <c r="AK133" s="1140">
        <v>8.1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8f1NU7eGvj9WN8qtVWz3B21NsZTZwfFVOKboXnx3ukV5I8i+/E5r+CbIdkcrUB/ek4vO3MA3qDHFT/FQ5VYiw==" saltValue="ZFwgCEM0bu3ySoxwE0iS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uxaG6xrmBF4aqurF1yyLX/40BQj7CpPU5fTIkpmym7crgrJCSvk/gzSWXhVqH9GBL41/5z/rbJmjnqJ1iDTYg==" saltValue="lw86Tgr0OB+veICwFZ5p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sk+pJ6f2hlwd30KrcsbmvyaV+BLuZOTT2Ve+KCqeI3nH/n9TSs17TGBUkmS9mVD4aoR7UyY/wnXO02qgtGuUQ==" saltValue="sevavjfyxOx4/6Mj4BSZe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1668072</v>
      </c>
      <c r="AP9" s="314">
        <v>134240</v>
      </c>
      <c r="AQ9" s="315">
        <v>113148</v>
      </c>
      <c r="AR9" s="316">
        <v>18.600000000000001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338128</v>
      </c>
      <c r="AP10" s="317">
        <v>27211</v>
      </c>
      <c r="AQ10" s="318">
        <v>18254</v>
      </c>
      <c r="AR10" s="319">
        <v>49.1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v>94195</v>
      </c>
      <c r="AP11" s="317">
        <v>7580</v>
      </c>
      <c r="AQ11" s="318">
        <v>2541</v>
      </c>
      <c r="AR11" s="319">
        <v>198.3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514</v>
      </c>
      <c r="AL12" s="1178"/>
      <c r="AM12" s="1178"/>
      <c r="AN12" s="1179"/>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37013</v>
      </c>
      <c r="AP13" s="317">
        <v>2979</v>
      </c>
      <c r="AQ13" s="318">
        <v>6076</v>
      </c>
      <c r="AR13" s="319">
        <v>-51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57014</v>
      </c>
      <c r="AP14" s="317">
        <v>4588</v>
      </c>
      <c r="AQ14" s="318">
        <v>2732</v>
      </c>
      <c r="AR14" s="319">
        <v>67.900000000000006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-117237</v>
      </c>
      <c r="AP15" s="317">
        <v>-9435</v>
      </c>
      <c r="AQ15" s="318">
        <v>-9152</v>
      </c>
      <c r="AR15" s="319">
        <v>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2077185</v>
      </c>
      <c r="AP16" s="317">
        <v>167164</v>
      </c>
      <c r="AQ16" s="318">
        <v>133599</v>
      </c>
      <c r="AR16" s="319">
        <v>25.1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14</v>
      </c>
      <c r="AP21" s="331">
        <v>12.02</v>
      </c>
      <c r="AQ21" s="332">
        <v>1.98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91.1</v>
      </c>
      <c r="AP22" s="336">
        <v>95.8</v>
      </c>
      <c r="AQ22" s="337">
        <v>-4.7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1231461</v>
      </c>
      <c r="AP32" s="345">
        <v>99104</v>
      </c>
      <c r="AQ32" s="346">
        <v>79356</v>
      </c>
      <c r="AR32" s="347">
        <v>24.9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94434</v>
      </c>
      <c r="AP35" s="345">
        <v>7600</v>
      </c>
      <c r="AQ35" s="346">
        <v>27499</v>
      </c>
      <c r="AR35" s="347">
        <v>-72.400000000000006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9322</v>
      </c>
      <c r="AP36" s="345">
        <v>750</v>
      </c>
      <c r="AQ36" s="346">
        <v>3427</v>
      </c>
      <c r="AR36" s="347">
        <v>-78.099999999999994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148</v>
      </c>
      <c r="AP37" s="345">
        <v>12</v>
      </c>
      <c r="AQ37" s="346">
        <v>1232</v>
      </c>
      <c r="AR37" s="347">
        <v>-99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t="s">
        <v>515</v>
      </c>
      <c r="AP38" s="348" t="s">
        <v>515</v>
      </c>
      <c r="AQ38" s="349">
        <v>22</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v>-100470</v>
      </c>
      <c r="AP39" s="345">
        <v>-8085</v>
      </c>
      <c r="AQ39" s="346">
        <v>-3656</v>
      </c>
      <c r="AR39" s="347">
        <v>121.1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-759277</v>
      </c>
      <c r="AP40" s="345">
        <v>-61104</v>
      </c>
      <c r="AQ40" s="346">
        <v>-73860</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475618</v>
      </c>
      <c r="AP41" s="345">
        <v>38276</v>
      </c>
      <c r="AQ41" s="346">
        <v>34020</v>
      </c>
      <c r="AR41" s="347">
        <v>12.5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23249673</v>
      </c>
      <c r="AN51" s="367">
        <v>1718506</v>
      </c>
      <c r="AO51" s="368">
        <v>2.4</v>
      </c>
      <c r="AP51" s="369">
        <v>107537</v>
      </c>
      <c r="AQ51" s="370">
        <v>14.7</v>
      </c>
      <c r="AR51" s="371">
        <v>-12.3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1725565</v>
      </c>
      <c r="AN52" s="375">
        <v>127546</v>
      </c>
      <c r="AO52" s="376">
        <v>69.3</v>
      </c>
      <c r="AP52" s="377">
        <v>57923</v>
      </c>
      <c r="AQ52" s="378">
        <v>25.1</v>
      </c>
      <c r="AR52" s="379">
        <v>44.2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11787234</v>
      </c>
      <c r="AN53" s="367">
        <v>892296</v>
      </c>
      <c r="AO53" s="368">
        <v>-48.1</v>
      </c>
      <c r="AP53" s="369">
        <v>113913</v>
      </c>
      <c r="AQ53" s="370">
        <v>5.9</v>
      </c>
      <c r="AR53" s="371">
        <v>-54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1916893</v>
      </c>
      <c r="AN54" s="375">
        <v>145109</v>
      </c>
      <c r="AO54" s="376">
        <v>13.8</v>
      </c>
      <c r="AP54" s="377">
        <v>53160</v>
      </c>
      <c r="AQ54" s="378">
        <v>-8.1999999999999993</v>
      </c>
      <c r="AR54" s="379">
        <v>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6951509</v>
      </c>
      <c r="AN55" s="367">
        <v>535267</v>
      </c>
      <c r="AO55" s="368">
        <v>-40</v>
      </c>
      <c r="AP55" s="369">
        <v>115050</v>
      </c>
      <c r="AQ55" s="370">
        <v>1</v>
      </c>
      <c r="AR55" s="371">
        <v>-41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760372</v>
      </c>
      <c r="AN56" s="375">
        <v>58549</v>
      </c>
      <c r="AO56" s="376">
        <v>-59.7</v>
      </c>
      <c r="AP56" s="377">
        <v>53792</v>
      </c>
      <c r="AQ56" s="378">
        <v>1.2</v>
      </c>
      <c r="AR56" s="379">
        <v>-60.9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5935546</v>
      </c>
      <c r="AN57" s="367">
        <v>467697</v>
      </c>
      <c r="AO57" s="368">
        <v>-12.6</v>
      </c>
      <c r="AP57" s="369">
        <v>118252</v>
      </c>
      <c r="AQ57" s="370">
        <v>2.8</v>
      </c>
      <c r="AR57" s="371">
        <v>-15.4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1397424</v>
      </c>
      <c r="AN58" s="375">
        <v>110111</v>
      </c>
      <c r="AO58" s="376">
        <v>88.1</v>
      </c>
      <c r="AP58" s="377">
        <v>49994</v>
      </c>
      <c r="AQ58" s="378">
        <v>-7.1</v>
      </c>
      <c r="AR58" s="379">
        <v>95.2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5309758</v>
      </c>
      <c r="AN59" s="367">
        <v>427310</v>
      </c>
      <c r="AO59" s="368">
        <v>-8.6</v>
      </c>
      <c r="AP59" s="369">
        <v>120302</v>
      </c>
      <c r="AQ59" s="370">
        <v>1.7</v>
      </c>
      <c r="AR59" s="371">
        <v>-10.3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951258</v>
      </c>
      <c r="AN60" s="375">
        <v>76554</v>
      </c>
      <c r="AO60" s="376">
        <v>-30.5</v>
      </c>
      <c r="AP60" s="377">
        <v>59328</v>
      </c>
      <c r="AQ60" s="378">
        <v>18.7</v>
      </c>
      <c r="AR60" s="379">
        <v>-49.2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10646744</v>
      </c>
      <c r="AN61" s="382">
        <v>808215</v>
      </c>
      <c r="AO61" s="383">
        <v>-21.4</v>
      </c>
      <c r="AP61" s="384">
        <v>115011</v>
      </c>
      <c r="AQ61" s="385">
        <v>5.2</v>
      </c>
      <c r="AR61" s="371">
        <v>-26.6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1350302</v>
      </c>
      <c r="AN62" s="375">
        <v>103574</v>
      </c>
      <c r="AO62" s="376">
        <v>16.2</v>
      </c>
      <c r="AP62" s="377">
        <v>54839</v>
      </c>
      <c r="AQ62" s="378">
        <v>5.9</v>
      </c>
      <c r="AR62" s="379">
        <v>10.3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sLZQkoN38gHq087K/3QXf93gqRdlAjQ9eu/1DzWNbHD62DVdTBSBUQD3my499pHEINVCUT2vj7RJ6XrjMKRCQ==" saltValue="pE78hJQwIP1fwIzvTs013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79yTXkj9dh4PfAhDY8iR9EARwxzPlJujPSw7BwZKMRBA6AszuaDu3teVd6PAlDvGqRk891AvHjFxn4J7MLP5kQ==" saltValue="AOkL8q5ySpI3Td+35z6I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N3xzf7SxoDVafYiFpvQQfAOq7nS1dE9sjAl1+B1lnzpxm12+HZDwwL9gCzDjCg7Sx+KQbZTrbbKm1vuvaFK/BQ==" saltValue="Xj4WHrOamp7zylLjxuWf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151.12</v>
      </c>
      <c r="G47" s="12">
        <v>130.47</v>
      </c>
      <c r="H47" s="12">
        <v>75.709999999999994</v>
      </c>
      <c r="I47" s="12">
        <v>88.16</v>
      </c>
      <c r="J47" s="13">
        <v>79.86</v>
      </c>
    </row>
    <row r="48" spans="2:10" ht="57.75" customHeight="1" x14ac:dyDescent="0.15">
      <c r="B48" s="14"/>
      <c r="C48" s="1202" t="s">
        <v>4</v>
      </c>
      <c r="D48" s="1202"/>
      <c r="E48" s="1203"/>
      <c r="F48" s="15">
        <v>41.1</v>
      </c>
      <c r="G48" s="16">
        <v>23.71</v>
      </c>
      <c r="H48" s="16">
        <v>30.49</v>
      </c>
      <c r="I48" s="16">
        <v>29.64</v>
      </c>
      <c r="J48" s="17">
        <v>27.77</v>
      </c>
    </row>
    <row r="49" spans="2:10" ht="57.75" customHeight="1" thickBot="1" x14ac:dyDescent="0.2">
      <c r="B49" s="18"/>
      <c r="C49" s="1204" t="s">
        <v>5</v>
      </c>
      <c r="D49" s="1204"/>
      <c r="E49" s="1205"/>
      <c r="F49" s="19" t="s">
        <v>561</v>
      </c>
      <c r="G49" s="20" t="s">
        <v>562</v>
      </c>
      <c r="H49" s="20" t="s">
        <v>563</v>
      </c>
      <c r="I49" s="20" t="s">
        <v>564</v>
      </c>
      <c r="J49" s="21" t="s">
        <v>565</v>
      </c>
    </row>
    <row r="50" spans="2:10" ht="13.5" customHeight="1" x14ac:dyDescent="0.15"/>
  </sheetData>
  <sheetProtection algorithmName="SHA-512" hashValue="GxkKsEUCbc/Oq7Gdlwx6aG7hGX+08n6msz9fvk35/59QeKoGQH/+KIjZdOmTyOis5TCHTx+40uymOtbbn+fIzA==" saltValue="mwS2g87M//NRxc4MOoL6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2022-03-08T09:04:54Z</cp:lastPrinted>
  <dcterms:created xsi:type="dcterms:W3CDTF">2022-02-02T03:39:07Z</dcterms:created>
  <dcterms:modified xsi:type="dcterms:W3CDTF">2022-09-27T12:55:58Z</dcterms:modified>
  <cp:category/>
</cp:coreProperties>
</file>