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AM34" i="9"/>
  <c r="BW34" i="9"/>
  <c r="BW35" i="9" s="1"/>
  <c r="BW36" i="9" s="1"/>
  <c r="BW37" i="9" s="1"/>
  <c r="BW38" i="9" s="1"/>
  <c r="BW39" i="9" s="1"/>
  <c r="BW40" i="9" s="1"/>
  <c r="BW41" i="9" s="1"/>
  <c r="BW42" i="9" s="1"/>
  <c r="BE34" i="9"/>
  <c r="BE35" i="9" s="1"/>
  <c r="BE36" i="9" s="1"/>
  <c r="BE37" i="9" s="1"/>
</calcChain>
</file>

<file path=xl/sharedStrings.xml><?xml version="1.0" encoding="utf-8"?>
<sst xmlns="http://schemas.openxmlformats.org/spreadsheetml/2006/main" count="1084" uniqueCount="566">
  <si>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</si>
  <si>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</si>
  <si>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</si>
  <si>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</si>
  <si>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</si>
  <si>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</si>
  <si>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</si>
  <si>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</si>
  <si>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</si>
  <si>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</si>
  <si>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</si>
  <si>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</si>
  <si>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</si>
  <si>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</si>
  <si>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</si>
  <si>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</si>
  <si>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</si>
  <si>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</si>
  <si>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</si>
  <si>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</si>
  <si>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</si>
  <si>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</si>
  <si>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</si>
  <si>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</si>
  <si>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</si>
  <si>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</si>
  <si>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</si>
  <si>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</si>
  <si>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</si>
  <si>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</si>
  <si>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</si>
  <si>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</si>
  <si>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</si>
  <si>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</si>
  <si>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</si>
  <si>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</si>
  <si>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</si>
  <si>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</si>
  <si>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</si>
  <si>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</si>
  <si>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</si>
  <si>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</si>
  <si>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</si>
  <si>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</si>
  <si>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</si>
  <si>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</si>
  <si>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</si>
  <si>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</si>
  <si>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</si>
  <si>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</si>
  <si>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</si>
  <si>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</si>
  <si>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</si>
  <si>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</si>
  <si>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</si>
  <si>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</si>
  <si>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</si>
  <si>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</si>
  <si>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</si>
  <si>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</si>
  <si>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</si>
  <si>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</si>
  <si>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</si>
  <si>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</si>
  <si>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</si>
  <si>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</si>
  <si>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</si>
  <si>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</si>
  <si>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</si>
  <si>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</si>
  <si>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</si>
  <si>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</si>
  <si>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</si>
  <si>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</si>
  <si>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</si>
  <si>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</si>
  <si>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</si>
  <si>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</si>
  <si>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</si>
  <si>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</si>
  <si>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</si>
  <si>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</si>
  <si>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</si>
  <si>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</si>
  <si>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</si>
  <si>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</si>
  <si>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</si>
  <si>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</si>
  <si>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</si>
  <si>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</si>
  <si>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</si>
  <si>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</si>
  <si>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</si>
  <si>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</si>
  <si>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</si>
  <si>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</si>
  <si>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</si>
  <si>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</si>
  <si>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</si>
  <si>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</si>
  <si>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</si>
  <si>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</si>
  <si>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</si>
  <si>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</si>
  <si>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</si>
  <si>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</si>
  <si>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</si>
  <si>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</si>
  <si>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</si>
  <si>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</si>
  <si>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</si>
  <si>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</si>
  <si>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</si>
  <si>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</si>
  <si>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</si>
  <si>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</si>
  <si>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</si>
  <si>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</si>
  <si>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</si>
  <si>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</si>
  <si>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</si>
  <si>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</si>
  <si>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</si>
  <si>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</si>
  <si>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</si>
  <si>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</si>
  <si>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</si>
  <si>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</si>
  <si>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</si>
  <si>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</si>
  <si>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</si>
  <si>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</si>
  <si>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</si>
  <si>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</si>
  <si>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</si>
  <si>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</si>
  <si>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</si>
  <si>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</si>
  <si>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</si>
  <si>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</si>
  <si>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</si>
  <si>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</si>
  <si>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</si>
  <si>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</si>
  <si>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</si>
  <si>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</si>
  <si>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</si>
  <si>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</si>
  <si>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</si>
  <si>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</si>
  <si>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</si>
  <si>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</si>
  <si>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</si>
  <si>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</si>
  <si>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</si>
  <si>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</si>
  <si>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</si>
  <si>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</si>
  <si>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</si>
  <si>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</si>
  <si>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</si>
  <si>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</si>
  <si>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</si>
  <si>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</si>
  <si>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</si>
  <si>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</si>
  <si>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</si>
  <si>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</si>
  <si>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</si>
  <si>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</si>
  <si>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</si>
  <si>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</si>
  <si>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</si>
  <si>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</si>
  <si>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</si>
  <si>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</si>
  <si>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</si>
  <si>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</si>
  <si>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</si>
  <si>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</si>
  <si>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</si>
  <si>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</si>
  <si>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</si>
  <si>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</si>
  <si>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</si>
  <si>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</si>
  <si>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</si>
  <si>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</si>
  <si>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</si>
  <si>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</si>
  <si>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</si>
  <si>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</si>
  <si>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</si>
  <si>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</si>
  <si>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</si>
  <si>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</si>
  <si>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宮城県大郷町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</si>
  <si>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</si>
  <si>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</si>
  <si>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</si>
  <si>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</si>
  <si>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</si>
  <si>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</si>
  <si>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</si>
  <si>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</si>
  <si>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</si>
  <si>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</si>
  <si>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</si>
  <si>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</si>
  <si>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</si>
  <si>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</si>
  <si>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</si>
  <si>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</si>
  <si>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</si>
  <si>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</si>
  <si>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</si>
  <si>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</si>
  <si>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</si>
  <si>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</si>
  <si>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</si>
  <si>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</si>
  <si>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</si>
  <si>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</si>
  <si>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</si>
  <si>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</si>
  <si>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</si>
  <si>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</si>
  <si>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</si>
  <si>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</si>
  <si>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</si>
  <si>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</si>
  <si>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</si>
  <si>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</si>
  <si>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</si>
  <si>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</si>
  <si>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</si>
  <si>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</si>
  <si>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</si>
  <si>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</si>
  <si>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</si>
  <si>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</si>
  <si>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</si>
  <si>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</si>
  <si>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</si>
  <si>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</si>
  <si>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</si>
  <si>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</si>
  <si>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</si>
  <si>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</si>
  <si>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</si>
  <si>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</si>
  <si>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</si>
  <si>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</si>
  <si>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</si>
  <si>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</si>
  <si>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</si>
  <si>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</si>
  <si>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</si>
  <si>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</si>
  <si>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</si>
  <si>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</si>
  <si>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</si>
  <si>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</si>
  <si>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</si>
  <si>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</si>
  <si>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</si>
  <si>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</si>
  <si>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</si>
  <si>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</si>
  <si>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</si>
  <si>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</si>
  <si>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</si>
  <si>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</si>
  <si>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</si>
  <si>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</si>
  <si>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</si>
  <si>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</si>
  <si>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</si>
  <si>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</si>
  <si>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</si>
  <si>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</si>
  <si>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</si>
  <si>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</si>
  <si>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</si>
  <si>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</si>
  <si>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</si>
  <si>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</si>
  <si>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</si>
  <si>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</si>
  <si>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</si>
  <si>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</si>
  <si>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</si>
  <si>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</si>
  <si>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</si>
  <si>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</si>
  <si>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</si>
  <si>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</si>
  <si>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</si>
  <si>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</si>
  <si>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</si>
  <si>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</si>
  <si>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</si>
  <si>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</si>
  <si>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</si>
  <si>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</si>
  <si>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</si>
  <si>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</si>
  <si>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</si>
  <si>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</si>
  <si>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</si>
  <si>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</si>
  <si>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</si>
  <si>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</si>
  <si>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</si>
  <si>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</si>
  <si>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</si>
  <si>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</si>
  <si>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</si>
  <si>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</si>
  <si>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</si>
  <si>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</si>
  <si>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</si>
  <si>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</si>
  <si>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</si>
  <si>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</si>
  <si>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</si>
  <si>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</si>
  <si>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</si>
  <si>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</si>
  <si>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</si>
  <si>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</si>
  <si>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</si>
  <si>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</si>
  <si>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</si>
  <si>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</si>
  <si>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</si>
  <si>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</si>
  <si>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</si>
  <si>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</si>
  <si>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</si>
  <si>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</si>
  <si>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</si>
  <si>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</si>
  <si>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</si>
  <si>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</si>
  <si>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宮城県大郷町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</si>
  <si>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</si>
  <si>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</si>
  <si>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</si>
  <si>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</si>
  <si>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</si>
  <si>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</si>
  <si>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</si>
  <si>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</si>
  <si>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</si>
  <si>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</si>
  <si>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</si>
  <si>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</si>
  <si>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</si>
  <si>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</si>
  <si>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</si>
  <si>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</si>
  <si>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</si>
  <si>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</si>
  <si>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</si>
  <si>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</si>
  <si>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</si>
  <si>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</si>
  <si>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</si>
  <si>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</si>
  <si>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</si>
  <si>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</si>
  <si>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</si>
  <si>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</si>
  <si>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</si>
  <si>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</si>
  <si>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</si>
  <si>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</si>
  <si>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</si>
  <si>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</si>
  <si>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</si>
  <si>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</si>
  <si>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</si>
  <si>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</si>
  <si>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</si>
  <si>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</si>
  <si>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</si>
  <si>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戸別合併処理浄化槽特別会計</t>
    <phoneticPr fontId="5"/>
  </si>
  <si>
    <t>宅地分譲事業特別会計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</si>
  <si>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</si>
  <si>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</si>
  <si>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</si>
  <si>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</si>
  <si>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</si>
  <si>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</si>
  <si>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</si>
  <si>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</si>
  <si>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</si>
  <si>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</si>
  <si>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</si>
  <si>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</si>
  <si>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</si>
  <si>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</si>
  <si>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</si>
  <si>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</si>
  <si>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</si>
  <si>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</si>
  <si>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</si>
  <si>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</si>
  <si>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</si>
  <si>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</si>
  <si>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</si>
  <si>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</si>
  <si>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</si>
  <si>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</si>
  <si>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</si>
  <si>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</si>
  <si>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</si>
  <si>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</si>
  <si>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</si>
  <si>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</si>
  <si>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</si>
  <si>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</si>
  <si>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</si>
  <si>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</si>
  <si>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</si>
  <si>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</si>
  <si>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</si>
  <si>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</si>
  <si>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</si>
  <si>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</si>
  <si>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</si>
  <si>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</si>
  <si>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</si>
  <si>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</si>
  <si>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</si>
  <si>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</si>
  <si>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</si>
  <si>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</si>
  <si>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</si>
  <si>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</si>
  <si>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</si>
  <si>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</si>
  <si>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</si>
  <si>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</si>
  <si>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</si>
  <si>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</si>
  <si>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</si>
  <si>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</si>
  <si>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</si>
  <si>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</si>
  <si>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</si>
  <si>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</si>
  <si>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</si>
  <si>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</si>
  <si>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</si>
  <si>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</si>
  <si>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</si>
  <si>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</si>
  <si>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</si>
  <si>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</si>
  <si>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</si>
  <si>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</si>
  <si>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</si>
  <si>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</si>
  <si>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</si>
  <si>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</si>
  <si>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</si>
  <si>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</si>
  <si>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</si>
  <si>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</si>
  <si>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</si>
  <si>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</si>
  <si>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</si>
  <si>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</si>
  <si>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</si>
  <si>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</si>
  <si>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</si>
  <si>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</si>
  <si>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</si>
  <si>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</si>
  <si>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</si>
  <si>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</si>
  <si>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</si>
  <si>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</si>
  <si>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</si>
  <si>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</si>
  <si>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</si>
  <si>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</si>
  <si>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</si>
  <si>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</si>
  <si>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</si>
  <si>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</si>
  <si>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</si>
  <si>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</si>
  <si>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</si>
  <si>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</si>
  <si>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</si>
  <si>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</si>
  <si>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</si>
  <si>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</si>
  <si>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</si>
  <si>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</si>
  <si>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</si>
  <si>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</si>
  <si>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</si>
  <si>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</si>
  <si>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</si>
  <si>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</si>
  <si>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</si>
  <si>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</si>
  <si>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</si>
  <si>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</si>
  <si>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</si>
  <si>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</si>
  <si>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</si>
  <si>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</si>
  <si>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</si>
  <si>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</si>
  <si>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</si>
  <si>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</si>
  <si>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</si>
  <si>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</si>
  <si>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</si>
  <si>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12.94</t>
  </si>
  <si>
    <t>▲ 5.66</t>
  </si>
  <si>
    <t>▲ 3.58</t>
  </si>
  <si>
    <t>▲ 2.19</t>
  </si>
  <si>
    <t>水道事業会計</t>
  </si>
  <si>
    <t>一般会計</t>
  </si>
  <si>
    <t>国民健康保険特別会計</t>
  </si>
  <si>
    <t>介護保険特別会計</t>
  </si>
  <si>
    <t>下水道事業特別会計</t>
  </si>
  <si>
    <t>戸別合併処理浄化槽特別会計</t>
  </si>
  <si>
    <t>農業集落排水事業特別会計</t>
  </si>
  <si>
    <t>宅地分譲事業特別会計</t>
  </si>
  <si>
    <t>その他会計（赤字）</t>
  </si>
  <si>
    <t>その他会計（黒字）</t>
  </si>
  <si>
    <t>吉田川流域溜池大和町外2市4ヶ町村組合</t>
    <rPh sb="0" eb="2">
      <t>ヨシダ</t>
    </rPh>
    <rPh sb="2" eb="3">
      <t>ガワ</t>
    </rPh>
    <rPh sb="3" eb="5">
      <t>リュウイキ</t>
    </rPh>
    <rPh sb="5" eb="7">
      <t>タメイケ</t>
    </rPh>
    <rPh sb="7" eb="9">
      <t>タイワ</t>
    </rPh>
    <rPh sb="9" eb="10">
      <t>マチ</t>
    </rPh>
    <rPh sb="10" eb="11">
      <t>ガイ</t>
    </rPh>
    <rPh sb="12" eb="13">
      <t>シ</t>
    </rPh>
    <rPh sb="15" eb="16">
      <t>マチ</t>
    </rPh>
    <rPh sb="16" eb="17">
      <t>ムラ</t>
    </rPh>
    <rPh sb="17" eb="19">
      <t>クミアイ</t>
    </rPh>
    <phoneticPr fontId="2"/>
  </si>
  <si>
    <t>黒川地域行政事務組合</t>
    <rPh sb="0" eb="2">
      <t>クロカワ</t>
    </rPh>
    <rPh sb="2" eb="4">
      <t>チイキ</t>
    </rPh>
    <rPh sb="4" eb="6">
      <t>ギョウセイ</t>
    </rPh>
    <rPh sb="6" eb="8">
      <t>ジム</t>
    </rPh>
    <rPh sb="8" eb="10">
      <t>クミアイ</t>
    </rPh>
    <phoneticPr fontId="2"/>
  </si>
  <si>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</si>
  <si>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</si>
  <si>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</si>
  <si>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</si>
  <si>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</si>
  <si>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</si>
  <si>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</si>
  <si>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㈱おおさと地域振興公社</t>
    <rPh sb="5" eb="7">
      <t>チイキ</t>
    </rPh>
    <rPh sb="7" eb="9">
      <t>シンコウ</t>
    </rPh>
    <rPh sb="9" eb="11">
      <t>コウシャ</t>
    </rPh>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</si>
  <si>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</si>
  <si>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</si>
  <si>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</si>
  <si>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</si>
  <si>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</si>
  <si>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</si>
  <si>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</si>
  <si>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</si>
  <si>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</si>
  <si>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</si>
  <si>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</si>
  <si>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</si>
  <si>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</si>
  <si>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</si>
  <si>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</si>
  <si>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</si>
  <si>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xml:space="preserve">   将来負担比率は、類似団体内平均値より平成27年度で17.9ポイント、平成28年度でも16.9ポイント下回っており、平成28年度の本町の将来負担比率は地方債の新規借入抑制等により平成27年度比で0.6ポイント改善している。また、有形固定資産減価償却率も類似団体内平均値より平成27年度で15.8ポイント、平成28年度で13ポイント下回っており、老朽化の進捗度合いが比較的低い状況にある。しかし、老朽化に伴う施設の改修等による地方債の増加等が財政を圧迫する可能性があることから、各施設の特性に応じて計画的に更新・維持保全し、事業費の平準化に努める必要がある。
</t>
    <phoneticPr fontId="5"/>
  </si>
  <si>
    <t xml:space="preserve">   将来負担比率は平成24年度及び平成25年度で類似団体内平均値より高い水準にあったももの、平成26年度以降は低い水準になっている。実質公債費比率は平成24年度以降減少傾向にあったが、平成28年度はわずかに増加しており、類似団体内平均値よりもやや高い水準が続いている。今後施設等の老朽化に伴う改修によって将来負担比率及び実質公債費比率ともに数値が悪化することが懸念されることから、町債残高の抑制や交付税措置の大きい地方債を優先的に活用するなど、財政の健全化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</si>
</sst>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xmlns:c16r2="http://schemas.microsoft.com/office/drawing/2015/06/chart">
            <c:ext xmlns:c16="http://schemas.microsoft.com/office/drawing/2014/chart" uri="{C3380CC4-5D6E-409C-BE32-E72D297353CC}">
              <c16:uniqueId val="{00000000-03E9-4163-AB79-063625B317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52275</c:v>
                </c:pt>
                <c:pt idx="1">
                  <c:v>86352</c:v>
                </c:pt>
                <c:pt idx="2">
                  <c:v>49029</c:v>
                </c:pt>
                <c:pt idx="3">
                  <c:v>73551</c:v>
                </c:pt>
                <c:pt idx="4">
                  <c:v>100242</c:v>
                </c:pt>
              </c:numCache>
            </c:numRef>
          </c:val>
          <c:smooth val="0"/>
          <c:extLst xmlns:c16r2="http://schemas.microsoft.com/office/drawing/2015/06/chart">
            <c:ext xmlns:c16="http://schemas.microsoft.com/office/drawing/2014/chart" uri="{C3380CC4-5D6E-409C-BE32-E72D297353CC}">
              <c16:uniqueId val="{00000001-03E9-4163-AB79-063625B3177D}"/>
            </c:ext>
          </c:extLst>
        </c:ser>
        <c:dLbls>
          <c:showLegendKey val="0"/>
          <c:showVal val="0"/>
          <c:showCatName val="0"/>
          <c:showSerName val="0"/>
          <c:showPercent val="0"/>
          <c:showBubbleSize val="0"/>
        </c:dLbls>
        <c:marker val="1"/>
        <c:smooth val="0"/>
        <c:axId val="119225728"/>
        <c:axId val="119232000"/>
      </c:lineChart>
      <c:catAx>
        <c:axId val="119225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232000"/>
        <c:crosses val="autoZero"/>
        <c:auto val="1"/>
        <c:lblAlgn val="ctr"/>
        <c:lblOffset val="100"/>
        <c:tickLblSkip val="1"/>
        <c:tickMarkSkip val="1"/>
        <c:noMultiLvlLbl val="0"/>
      </c:catAx>
      <c:valAx>
        <c:axId val="1192320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225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0.51</c:v>
                </c:pt>
                <c:pt idx="1">
                  <c:v>12.84</c:v>
                </c:pt>
                <c:pt idx="2">
                  <c:v>7.29</c:v>
                </c:pt>
                <c:pt idx="3">
                  <c:v>6.98</c:v>
                </c:pt>
                <c:pt idx="4">
                  <c:v>8.2899999999999991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19.11</c:v>
                </c:pt>
                <c:pt idx="1">
                  <c:v>19.100000000000001</c:v>
                </c:pt>
                <c:pt idx="2">
                  <c:v>29.4</c:v>
                </c:pt>
                <c:pt idx="3">
                  <c:v>29.97</c:v>
                </c:pt>
                <c:pt idx="4">
                  <c:v>31.95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0731520"/>
        <c:axId val="140733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-12.94</c:v>
                </c:pt>
                <c:pt idx="1">
                  <c:v>12.36</c:v>
                </c:pt>
                <c:pt idx="2">
                  <c:v>-5.66</c:v>
                </c:pt>
                <c:pt idx="3">
                  <c:v>-3.58</c:v>
                </c:pt>
                <c:pt idx="4">
                  <c:v>-2.19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0731520"/>
        <c:axId val="140733440"/>
      </c:lineChart>
      <c:catAx>
        <c:axId val="1407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733440"/>
        <c:crosses val="autoZero"/>
        <c:auto val="1"/>
        <c:lblAlgn val="ctr"/>
        <c:lblOffset val="100"/>
        <c:tickLblSkip val="1"/>
        <c:tickMarkSkip val="1"/>
        <c:noMultiLvlLbl val="0"/>
      </c:catAx>
      <c:valAx>
        <c:axId val="14073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3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宅地分譲事業特別会計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6.21</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7.0000000000000007E-2</c:v>
                </c:pt>
                <c:pt idx="4">
                  <c:v>#N/A</c:v>
                </c:pt>
                <c:pt idx="5">
                  <c:v>7.0000000000000007E-2</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戸別合併処理浄化槽特別会計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c:v>
                </c:pt>
                <c:pt idx="4">
                  <c:v>#N/A</c:v>
                </c:pt>
                <c:pt idx="5">
                  <c:v>0.05</c:v>
                </c:pt>
                <c:pt idx="6">
                  <c:v>#N/A</c:v>
                </c:pt>
                <c:pt idx="7">
                  <c:v>0.03</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c:v>
                </c:pt>
                <c:pt idx="2">
                  <c:v>#N/A</c:v>
                </c:pt>
                <c:pt idx="3">
                  <c:v>0.21</c:v>
                </c:pt>
                <c:pt idx="4">
                  <c:v>#N/A</c:v>
                </c:pt>
                <c:pt idx="5">
                  <c:v>0.24</c:v>
                </c:pt>
                <c:pt idx="6">
                  <c:v>#N/A</c:v>
                </c:pt>
                <c:pt idx="7">
                  <c:v>0.23</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0.46</c:v>
                </c:pt>
                <c:pt idx="2">
                  <c:v>#N/A</c:v>
                </c:pt>
                <c:pt idx="3">
                  <c:v>1.06</c:v>
                </c:pt>
                <c:pt idx="4">
                  <c:v>#N/A</c:v>
                </c:pt>
                <c:pt idx="5">
                  <c:v>0.9</c:v>
                </c:pt>
                <c:pt idx="6">
                  <c:v>#N/A</c:v>
                </c:pt>
                <c:pt idx="7">
                  <c:v>0.92</c:v>
                </c:pt>
                <c:pt idx="8">
                  <c:v>#N/A</c:v>
                </c:pt>
                <c:pt idx="9">
                  <c:v>1.6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1.65</c:v>
                </c:pt>
                <c:pt idx="2">
                  <c:v>#N/A</c:v>
                </c:pt>
                <c:pt idx="3">
                  <c:v>3.85</c:v>
                </c:pt>
                <c:pt idx="4">
                  <c:v>#N/A</c:v>
                </c:pt>
                <c:pt idx="5">
                  <c:v>2.65</c:v>
                </c:pt>
                <c:pt idx="6">
                  <c:v>#N/A</c:v>
                </c:pt>
                <c:pt idx="7">
                  <c:v>1.43</c:v>
                </c:pt>
                <c:pt idx="8">
                  <c:v>#N/A</c:v>
                </c:pt>
                <c:pt idx="9">
                  <c:v>2.38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c:v>
                </c:pt>
                <c:pt idx="2">
                  <c:v>#N/A</c:v>
                </c:pt>
                <c:pt idx="3">
                  <c:v>12.83</c:v>
                </c:pt>
                <c:pt idx="4">
                  <c:v>#N/A</c:v>
                </c:pt>
                <c:pt idx="5">
                  <c:v>7.29</c:v>
                </c:pt>
                <c:pt idx="6">
                  <c:v>#N/A</c:v>
                </c:pt>
                <c:pt idx="7">
                  <c:v>6.97</c:v>
                </c:pt>
                <c:pt idx="8">
                  <c:v>#N/A</c:v>
                </c:pt>
                <c:pt idx="9">
                  <c:v>8.2899999999999991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7.9</c:v>
                </c:pt>
                <c:pt idx="2">
                  <c:v>#N/A</c:v>
                </c:pt>
                <c:pt idx="3">
                  <c:v>9.1199999999999992</c:v>
                </c:pt>
                <c:pt idx="4">
                  <c:v>#N/A</c:v>
                </c:pt>
                <c:pt idx="5">
                  <c:v>9.16</c:v>
                </c:pt>
                <c:pt idx="6">
                  <c:v>#N/A</c:v>
                </c:pt>
                <c:pt idx="7">
                  <c:v>10.86</c:v>
                </c:pt>
                <c:pt idx="8">
                  <c:v>#N/A</c:v>
                </c:pt>
                <c:pt idx="9">
                  <c:v>11.31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314048"/>
        <c:axId val="115324032"/>
      </c:barChart>
      <c:catAx>
        <c:axId val="11531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24032"/>
        <c:crosses val="autoZero"/>
        <c:auto val="1"/>
        <c:lblAlgn val="ctr"/>
        <c:lblOffset val="100"/>
        <c:tickLblSkip val="1"/>
        <c:tickMarkSkip val="1"/>
        <c:noMultiLvlLbl val="0"/>
      </c:catAx>
      <c:valAx>
        <c:axId val="11532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1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398</c:v>
                </c:pt>
                <c:pt idx="5">
                  <c:v>398</c:v>
                </c:pt>
                <c:pt idx="8">
                  <c:v>411</c:v>
                </c:pt>
                <c:pt idx="11">
                  <c:v>404</c:v>
                </c:pt>
                <c:pt idx="14">
                  <c:v>400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68</c:v>
                </c:pt>
                <c:pt idx="3">
                  <c:v>70</c:v>
                </c:pt>
                <c:pt idx="6">
                  <c:v>67</c:v>
                </c:pt>
                <c:pt idx="9">
                  <c:v>58</c:v>
                </c:pt>
                <c:pt idx="12">
                  <c:v>45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176</c:v>
                </c:pt>
                <c:pt idx="3">
                  <c:v>170</c:v>
                </c:pt>
                <c:pt idx="6">
                  <c:v>168</c:v>
                </c:pt>
                <c:pt idx="9">
                  <c:v>172</c:v>
                </c:pt>
                <c:pt idx="12">
                  <c:v>175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431</c:v>
                </c:pt>
                <c:pt idx="3">
                  <c:v>420</c:v>
                </c:pt>
                <c:pt idx="6">
                  <c:v>418</c:v>
                </c:pt>
                <c:pt idx="9">
                  <c:v>438</c:v>
                </c:pt>
                <c:pt idx="12">
                  <c:v>437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3647488"/>
        <c:axId val="14364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277</c:v>
                </c:pt>
                <c:pt idx="2">
                  <c:v>#N/A</c:v>
                </c:pt>
                <c:pt idx="3">
                  <c:v>#N/A</c:v>
                </c:pt>
                <c:pt idx="4">
                  <c:v>262</c:v>
                </c:pt>
                <c:pt idx="5">
                  <c:v>#N/A</c:v>
                </c:pt>
                <c:pt idx="6">
                  <c:v>#N/A</c:v>
                </c:pt>
                <c:pt idx="7">
                  <c:v>242</c:v>
                </c:pt>
                <c:pt idx="8">
                  <c:v>#N/A</c:v>
                </c:pt>
                <c:pt idx="9">
                  <c:v>#N/A</c:v>
                </c:pt>
                <c:pt idx="10">
                  <c:v>264</c:v>
                </c:pt>
                <c:pt idx="11">
                  <c:v>#N/A</c:v>
                </c:pt>
                <c:pt idx="12">
                  <c:v>#N/A</c:v>
                </c:pt>
                <c:pt idx="13">
                  <c:v>257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3647488"/>
        <c:axId val="143649408"/>
      </c:lineChart>
      <c:catAx>
        <c:axId val="14364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649408"/>
        <c:crosses val="autoZero"/>
        <c:auto val="1"/>
        <c:lblAlgn val="ctr"/>
        <c:lblOffset val="100"/>
        <c:tickLblSkip val="1"/>
        <c:tickMarkSkip val="1"/>
        <c:noMultiLvlLbl val="0"/>
      </c:catAx>
      <c:valAx>
        <c:axId val="14364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4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3984</c:v>
                </c:pt>
                <c:pt idx="5">
                  <c:v>3960</c:v>
                </c:pt>
                <c:pt idx="8">
                  <c:v>3953</c:v>
                </c:pt>
                <c:pt idx="11">
                  <c:v>3802</c:v>
                </c:pt>
                <c:pt idx="14">
                  <c:v>3775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369</c:v>
                </c:pt>
                <c:pt idx="5">
                  <c:v>377</c:v>
                </c:pt>
                <c:pt idx="8">
                  <c:v>350</c:v>
                </c:pt>
                <c:pt idx="11">
                  <c:v>312</c:v>
                </c:pt>
                <c:pt idx="14">
                  <c:v>326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2548</c:v>
                </c:pt>
                <c:pt idx="5">
                  <c:v>2510</c:v>
                </c:pt>
                <c:pt idx="8">
                  <c:v>2860</c:v>
                </c:pt>
                <c:pt idx="11">
                  <c:v>2826</c:v>
                </c:pt>
                <c:pt idx="14">
                  <c:v>2720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973</c:v>
                </c:pt>
                <c:pt idx="3">
                  <c:v>933</c:v>
                </c:pt>
                <c:pt idx="6">
                  <c:v>869</c:v>
                </c:pt>
                <c:pt idx="9">
                  <c:v>839</c:v>
                </c:pt>
                <c:pt idx="12">
                  <c:v>693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572</c:v>
                </c:pt>
                <c:pt idx="3">
                  <c:v>517</c:v>
                </c:pt>
                <c:pt idx="6">
                  <c:v>462</c:v>
                </c:pt>
                <c:pt idx="9">
                  <c:v>433</c:v>
                </c:pt>
                <c:pt idx="12">
                  <c:v>384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2073</c:v>
                </c:pt>
                <c:pt idx="3">
                  <c:v>1978</c:v>
                </c:pt>
                <c:pt idx="6">
                  <c:v>1778</c:v>
                </c:pt>
                <c:pt idx="9">
                  <c:v>1631</c:v>
                </c:pt>
                <c:pt idx="12">
                  <c:v>1514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4370</c:v>
                </c:pt>
                <c:pt idx="3">
                  <c:v>4409</c:v>
                </c:pt>
                <c:pt idx="6">
                  <c:v>4335</c:v>
                </c:pt>
                <c:pt idx="9">
                  <c:v>4277</c:v>
                </c:pt>
                <c:pt idx="12">
                  <c:v>4452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0803456"/>
        <c:axId val="140822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1088</c:v>
                </c:pt>
                <c:pt idx="2">
                  <c:v>#N/A</c:v>
                </c:pt>
                <c:pt idx="3">
                  <c:v>#N/A</c:v>
                </c:pt>
                <c:pt idx="4">
                  <c:v>989</c:v>
                </c:pt>
                <c:pt idx="5">
                  <c:v>#N/A</c:v>
                </c:pt>
                <c:pt idx="6">
                  <c:v>#N/A</c:v>
                </c:pt>
                <c:pt idx="7">
                  <c:v>279</c:v>
                </c:pt>
                <c:pt idx="8">
                  <c:v>#N/A</c:v>
                </c:pt>
                <c:pt idx="9">
                  <c:v>#N/A</c:v>
                </c:pt>
                <c:pt idx="10">
                  <c:v>240</c:v>
                </c:pt>
                <c:pt idx="11">
                  <c:v>#N/A</c:v>
                </c:pt>
                <c:pt idx="12">
                  <c:v>#N/A</c:v>
                </c:pt>
                <c:pt idx="13">
                  <c:v>221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0803456"/>
        <c:axId val="140822016"/>
      </c:lineChart>
      <c:catAx>
        <c:axId val="14080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822016"/>
        <c:crosses val="autoZero"/>
        <c:auto val="1"/>
        <c:lblAlgn val="ctr"/>
        <c:lblOffset val="100"/>
        <c:tickLblSkip val="1"/>
        <c:tickMarkSkip val="1"/>
        <c:noMultiLvlLbl val="0"/>
      </c:catAx>
      <c:valAx>
        <c:axId val="14082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0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{82DA6C49-A5D5-42E3-AC7C-026303EA1763}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{C86BC154-8279-45BD-8EBE-49399CA6C9BC}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{85288F05-02FD-42DF-858B-395DE81FBE24}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{14AB65BE-A7D7-40D3-B0A1-7D00B86CE77F}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{28240BE1-F959-4670-80D0-2AC214E6E447}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41.4</c:v>
                </c:pt>
                <c:pt idx="4">
                  <c:v>42.1</c:v>
                </c:pt>
              </c:numCache>
            </c:numRef>
          </c:xVal>
          <c:yVal>
            <c:numRef>
              <c:f>公会計指標分析・財政指標組合せ分析表!$K$51:$O$51</c:f>
              <c:numCache>
                <c:formatCode>#,##0.0;"▲ "#,##0.0</c:formatCode>
                <c:ptCount val="5"/>
                <c:pt idx="3">
                  <c:v>9.1</c:v>
                </c:pt>
                <c:pt idx="4">
                  <c:v>8.5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{54ABBF6D-CF6E-4094-9052-D62D1390E9A9}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{317AB511-ED41-48ED-893E-0ED8DEAC2E71}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{8BC4C70A-575E-4EBE-A4FB-13F9B9959787}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{8E35AB7E-E214-4AB8-A61B-4FCFC4577BC7}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{68949B5D-29EF-4EB8-B6D9-16922955947C}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pt idx="4">
                  <c:v>55.1</c:v>
                </c:pt>
              </c:numCache>
            </c:numRef>
          </c:xVal>
          <c:yVal>
            <c:numRef>
              <c:f>公会計指標分析・財政指標組合せ分析表!$K$55:$O$55</c:f>
              <c:numCache>
                <c:formatCode>#,##0.0;"▲ "#,##0.0</c:formatCode>
                <c:ptCount val="5"/>
                <c:pt idx="3">
                  <c:v>27</c:v>
                </c:pt>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4265600"/>
        <c:axId val="144267520"/>
      </c:scatterChart>
      <c:valAx>
        <c:axId val="144265600"/>
        <c:scaling>
          <c:orientation val="minMax"/>
          <c:max val="59"/>
          <c:min val="4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267520"/>
        <c:crosses val="autoZero"/>
        <c:crossBetween val="midCat"/>
      </c:valAx>
      <c:valAx>
        <c:axId val="144267520"/>
        <c:scaling>
          <c:orientation val="minMax"/>
          <c:max val="3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265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{18F570D7-100C-4888-8E6F-03133E96B03C}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{0CF27DF3-1CD1-4E74-96AD-5C120443B077}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{0D5981A0-2A1D-4F9B-965F-22018E013D66}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554559783994169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{F5734A5F-A22A-49C5-9AE9-226C03BD003B}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2.786532668368574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{F53C3753-4901-4973-AE0E-4BFB61263283}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11.3</c:v>
                </c:pt>
                <c:pt idx="2">
                  <c:v>9.9</c:v>
                </c:pt>
                <c:pt idx="3">
                  <c:v>9.6999999999999993</c:v>
                </c:pt>
                <c:pt idx="4">
                  <c:v>9.8000000000000007</c:v>
                </c:pt>
              </c:numCache>
            </c:numRef>
          </c:xVal>
          <c:yVal>
            <c:numRef>
              <c:f>公会計指標分析・財政指標組合せ分析表!$K$73:$O$73</c:f>
              <c:numCache>
                <c:formatCode>#,##0.0;"▲ "#,##0.0</c:formatCode>
                <c:ptCount val="5"/>
                <c:pt idx="0">
                  <c:v>41.8</c:v>
                </c:pt>
                <c:pt idx="1">
                  <c:v>37.299999999999997</c:v>
                </c:pt>
                <c:pt idx="2">
                  <c:v>10.7</c:v>
                </c:pt>
                <c:pt idx="3">
                  <c:v>9.1</c:v>
                </c:pt>
                <c:pt idx="4">
                  <c:v>8.5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{31A4228E-33CD-463D-B233-52AD5786BFDE}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{4259FEC9-66AC-4DF1-813A-F7DED3B30756}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{17CC7AF4-959E-4400-97BE-943CE3DFB2FD}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786539849413488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{D497A97B-A9EE-49C2-9784-60193D82B382}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554552602949254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{8427569A-EFD7-4191-96F8-B99D0071BEF2}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4871808"/>
        <c:axId val="144873728"/>
      </c:scatterChart>
      <c:valAx>
        <c:axId val="144871808"/>
        <c:scaling>
          <c:orientation val="minMax"/>
          <c:max val="12.7"/>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873728"/>
        <c:crosses val="autoZero"/>
        <c:crossBetween val="midCat"/>
      </c:valAx>
      <c:valAx>
        <c:axId val="144873728"/>
        <c:scaling>
          <c:orientation val="minMax"/>
          <c:max val="4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871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実質公債比率は年々減少し</a:t>
          </a:r>
          <a:r>
            <a:rPr kumimoji="1" lang="ja-JP" altLang="en-US" sz="1200" baseline="0">
              <a:solidFill>
                <a:schemeClr val="dk1"/>
              </a:solidFill>
              <a:effectLst/>
              <a:latin typeface="+mn-lt"/>
              <a:ea typeface="+mn-ea"/>
              <a:cs typeface="+mn-cs"/>
            </a:rPr>
            <a:t>てきたが</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平成２８年度は</a:t>
          </a:r>
          <a:r>
            <a:rPr kumimoji="1" lang="ja-JP" altLang="ja-JP" sz="1200" baseline="0">
              <a:solidFill>
                <a:schemeClr val="dk1"/>
              </a:solidFill>
              <a:effectLst/>
              <a:latin typeface="+mn-lt"/>
              <a:ea typeface="+mn-ea"/>
              <a:cs typeface="+mn-cs"/>
            </a:rPr>
            <a:t>前年度より０．</a:t>
          </a:r>
          <a:r>
            <a:rPr kumimoji="1" lang="ja-JP" altLang="en-US" sz="1200" baseline="0">
              <a:solidFill>
                <a:schemeClr val="dk1"/>
              </a:solidFill>
              <a:effectLst/>
              <a:latin typeface="+mn-lt"/>
              <a:ea typeface="+mn-ea"/>
              <a:cs typeface="+mn-cs"/>
            </a:rPr>
            <a:t>１</a:t>
          </a:r>
          <a:r>
            <a:rPr kumimoji="1" lang="ja-JP" altLang="ja-JP" sz="1200" baseline="0">
              <a:solidFill>
                <a:schemeClr val="dk1"/>
              </a:solidFill>
              <a:effectLst/>
              <a:latin typeface="+mn-lt"/>
              <a:ea typeface="+mn-ea"/>
              <a:cs typeface="+mn-cs"/>
            </a:rPr>
            <a:t>ポイント</a:t>
          </a:r>
          <a:r>
            <a:rPr kumimoji="1" lang="ja-JP" altLang="en-US" sz="1200" baseline="0">
              <a:solidFill>
                <a:schemeClr val="dk1"/>
              </a:solidFill>
              <a:effectLst/>
              <a:latin typeface="+mn-lt"/>
              <a:ea typeface="+mn-ea"/>
              <a:cs typeface="+mn-cs"/>
            </a:rPr>
            <a:t>増</a:t>
          </a:r>
          <a:r>
            <a:rPr kumimoji="1" lang="ja-JP" altLang="ja-JP" sz="1200" baseline="0">
              <a:solidFill>
                <a:schemeClr val="dk1"/>
              </a:solidFill>
              <a:effectLst/>
              <a:latin typeface="+mn-lt"/>
              <a:ea typeface="+mn-ea"/>
              <a:cs typeface="+mn-cs"/>
            </a:rPr>
            <a:t>の９．</a:t>
          </a:r>
          <a:r>
            <a:rPr kumimoji="1" lang="ja-JP" altLang="en-US" sz="1200" baseline="0">
              <a:solidFill>
                <a:schemeClr val="dk1"/>
              </a:solidFill>
              <a:effectLst/>
              <a:latin typeface="+mn-lt"/>
              <a:ea typeface="+mn-ea"/>
              <a:cs typeface="+mn-cs"/>
            </a:rPr>
            <a:t>８</a:t>
          </a:r>
          <a:r>
            <a:rPr kumimoji="1" lang="ja-JP" altLang="ja-JP" sz="1200" baseline="0">
              <a:solidFill>
                <a:schemeClr val="dk1"/>
              </a:solidFill>
              <a:effectLst/>
              <a:latin typeface="+mn-lt"/>
              <a:ea typeface="+mn-ea"/>
              <a:cs typeface="+mn-cs"/>
            </a:rPr>
            <a:t>％となっている。</a:t>
          </a:r>
          <a:endParaRPr lang="ja-JP" altLang="ja-JP" sz="1200" baseline="0">
            <a:effectLst/>
          </a:endParaRPr>
        </a:p>
        <a:p>
          <a:r>
            <a:rPr kumimoji="1" lang="ja-JP" altLang="ja-JP" sz="1200" baseline="0">
              <a:solidFill>
                <a:schemeClr val="dk1"/>
              </a:solidFill>
              <a:effectLst/>
              <a:latin typeface="+mn-lt"/>
              <a:ea typeface="+mn-ea"/>
              <a:cs typeface="+mn-cs"/>
            </a:rPr>
            <a:t>　元利償還金について</a:t>
          </a:r>
          <a:r>
            <a:rPr kumimoji="1" lang="ja-JP" altLang="en-US" sz="1200" baseline="0">
              <a:solidFill>
                <a:schemeClr val="dk1"/>
              </a:solidFill>
              <a:effectLst/>
              <a:latin typeface="+mn-lt"/>
              <a:ea typeface="+mn-ea"/>
              <a:cs typeface="+mn-cs"/>
            </a:rPr>
            <a:t>は</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前年度より減少したものの、</a:t>
          </a:r>
          <a:r>
            <a:rPr kumimoji="1" lang="ja-JP" altLang="ja-JP" sz="1200" baseline="0">
              <a:solidFill>
                <a:schemeClr val="dk1"/>
              </a:solidFill>
              <a:effectLst/>
              <a:latin typeface="+mn-lt"/>
              <a:ea typeface="+mn-ea"/>
              <a:cs typeface="+mn-cs"/>
            </a:rPr>
            <a:t>統合小学校建設等に伴う地方債償還が開始</a:t>
          </a:r>
          <a:r>
            <a:rPr kumimoji="1" lang="ja-JP" altLang="en-US" sz="1200" baseline="0">
              <a:solidFill>
                <a:schemeClr val="dk1"/>
              </a:solidFill>
              <a:effectLst/>
              <a:latin typeface="+mn-lt"/>
              <a:ea typeface="+mn-ea"/>
              <a:cs typeface="+mn-cs"/>
            </a:rPr>
            <a:t>により平成２７年度から横ばいとなっている。</a:t>
          </a:r>
          <a:endParaRPr lang="ja-JP" altLang="ja-JP" sz="1200" baseline="0">
            <a:effectLst/>
          </a:endParaRPr>
        </a:p>
        <a:p>
          <a:pPr eaLnBrk="1" fontAlgn="auto" latinLnBrk="0" hangingPunct="1"/>
          <a:r>
            <a:rPr kumimoji="1" lang="ja-JP" altLang="ja-JP" sz="1200" baseline="0">
              <a:solidFill>
                <a:schemeClr val="dk1"/>
              </a:solidFill>
              <a:effectLst/>
              <a:latin typeface="+mn-lt"/>
              <a:ea typeface="+mn-ea"/>
              <a:cs typeface="+mn-cs"/>
            </a:rPr>
            <a:t>　また、公営企業債の元利償還金に対する繰入金も合併浄化槽事業の元利償還金が増加したこと等により前年度と比較すると増加している。</a:t>
          </a:r>
          <a:endParaRPr lang="ja-JP" altLang="ja-JP" sz="1200" baseline="0">
            <a:effectLst/>
          </a:endParaRPr>
        </a:p>
        <a:p>
          <a:r>
            <a:rPr kumimoji="1" lang="ja-JP" altLang="ja-JP" sz="1200" baseline="0">
              <a:solidFill>
                <a:schemeClr val="dk1"/>
              </a:solidFill>
              <a:effectLst/>
              <a:latin typeface="+mn-lt"/>
              <a:ea typeface="+mn-ea"/>
              <a:cs typeface="+mn-cs"/>
            </a:rPr>
            <a:t>　今後、町道改良</a:t>
          </a:r>
          <a:r>
            <a:rPr kumimoji="1" lang="ja-JP" altLang="en-US" sz="1200" baseline="0">
              <a:solidFill>
                <a:schemeClr val="dk1"/>
              </a:solidFill>
              <a:effectLst/>
              <a:latin typeface="+mn-lt"/>
              <a:ea typeface="+mn-ea"/>
              <a:cs typeface="+mn-cs"/>
            </a:rPr>
            <a:t>舗装</a:t>
          </a:r>
          <a:r>
            <a:rPr kumimoji="1" lang="ja-JP" altLang="ja-JP" sz="1200" baseline="0">
              <a:solidFill>
                <a:schemeClr val="dk1"/>
              </a:solidFill>
              <a:effectLst/>
              <a:latin typeface="+mn-lt"/>
              <a:ea typeface="+mn-ea"/>
              <a:cs typeface="+mn-cs"/>
            </a:rPr>
            <a:t>工事、宅地分譲事業等に係る起債償還が見込まれており、地方債の新規発行抑制等引き続き健全化の維持に努める。</a:t>
          </a:r>
          <a:endParaRPr kumimoji="1" lang="ja-JP" altLang="en-US" sz="12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将来負担比率については、義務的経費の削減等による行財政改革、下水道事業における地方債繰上償還（</a:t>
          </a:r>
          <a:r>
            <a:rPr kumimoji="1" lang="en-US" altLang="ja-JP" sz="1200" baseline="0">
              <a:solidFill>
                <a:schemeClr val="dk1"/>
              </a:solidFill>
              <a:effectLst/>
              <a:latin typeface="+mn-lt"/>
              <a:ea typeface="+mn-ea"/>
              <a:cs typeface="+mn-cs"/>
            </a:rPr>
            <a:t>H25</a:t>
          </a:r>
          <a:r>
            <a:rPr kumimoji="1" lang="ja-JP" altLang="ja-JP" sz="1200" baseline="0">
              <a:solidFill>
                <a:schemeClr val="dk1"/>
              </a:solidFill>
              <a:effectLst/>
              <a:latin typeface="+mn-lt"/>
              <a:ea typeface="+mn-ea"/>
              <a:cs typeface="+mn-cs"/>
            </a:rPr>
            <a:t>実施）及び新規借入の抑制により公営企業債等繰入見込額の減少、組合等負担等見込額の減少や財政調整基金等充当可能基金の微減等により、前年度比</a:t>
          </a:r>
          <a:r>
            <a:rPr kumimoji="1" lang="ja-JP" altLang="en-US" sz="1200" baseline="0">
              <a:solidFill>
                <a:schemeClr val="dk1"/>
              </a:solidFill>
              <a:effectLst/>
              <a:latin typeface="+mn-lt"/>
              <a:ea typeface="+mn-ea"/>
              <a:cs typeface="+mn-cs"/>
            </a:rPr>
            <a:t>０</a:t>
          </a:r>
          <a:r>
            <a:rPr kumimoji="1" lang="ja-JP" altLang="ja-JP" sz="1200" baseline="0">
              <a:solidFill>
                <a:schemeClr val="dk1"/>
              </a:solidFill>
              <a:effectLst/>
              <a:latin typeface="+mn-lt"/>
              <a:ea typeface="+mn-ea"/>
              <a:cs typeface="+mn-cs"/>
            </a:rPr>
            <a:t>．６ポイントの減となった。</a:t>
          </a:r>
          <a:endParaRPr lang="ja-JP" altLang="ja-JP" sz="1200" baseline="0">
            <a:effectLst/>
          </a:endParaRPr>
        </a:p>
        <a:p>
          <a:r>
            <a:rPr kumimoji="1" lang="ja-JP" altLang="ja-JP" sz="1200" baseline="0">
              <a:solidFill>
                <a:schemeClr val="dk1"/>
              </a:solidFill>
              <a:effectLst/>
              <a:latin typeface="+mn-lt"/>
              <a:ea typeface="+mn-ea"/>
              <a:cs typeface="+mn-cs"/>
            </a:rPr>
            <a:t>　しかしながら、一般会計等に係る地方債の現在高で分かるように、町道改良</a:t>
          </a:r>
          <a:r>
            <a:rPr kumimoji="1" lang="ja-JP" altLang="en-US" sz="1200" baseline="0">
              <a:solidFill>
                <a:schemeClr val="dk1"/>
              </a:solidFill>
              <a:effectLst/>
              <a:latin typeface="+mn-lt"/>
              <a:ea typeface="+mn-ea"/>
              <a:cs typeface="+mn-cs"/>
            </a:rPr>
            <a:t>舗装</a:t>
          </a:r>
          <a:r>
            <a:rPr kumimoji="1" lang="ja-JP" altLang="ja-JP" sz="1200" baseline="0">
              <a:solidFill>
                <a:schemeClr val="dk1"/>
              </a:solidFill>
              <a:effectLst/>
              <a:latin typeface="+mn-lt"/>
              <a:ea typeface="+mn-ea"/>
              <a:cs typeface="+mn-cs"/>
            </a:rPr>
            <a:t>工事に係る公債費の増加や宅地分譲事業に係る公債費の増加による公営企業債等繰入が見込まれており、より一層の財政健全化に努める必要がある。</a:t>
          </a:r>
          <a:endParaRPr lang="ja-JP" altLang="ja-JP" sz="1200" baseline="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8,380
8,327
82.01
5,293,997
4,907,494
243,401
2,934,855
4,452,243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[ 42.1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本町の有形固定資産減価償却率は、類似団体内・全国・宮城県の平均値と比べて低い水準にあり、老朽化の進捗度合いが比較的低い状況にある。しかし、大規模改修等を検討すべき建築後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年以上が経過した施設が多く、事業費の平準化等を図るため、計画的に更新・維持保全、集約化していく必要がある。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468702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596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595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44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4687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42471</xdr:rowOff>
    </xdr:from>
    <xdr:ext cx="405111" cy="259045"/>
    <xdr:sp macro="" textlink="">
      <xdr:nvSpPr>
        <xdr:cNvPr id="71" name="有形固定資産減価償却率平均値テキスト"/>
        <xdr:cNvSpPr txBox="1"/>
      </xdr:nvSpPr>
      <xdr:spPr>
        <a:xfrm>
          <a:off x="4813300" y="5357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550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544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34</xdr:row>
      <xdr:rowOff>77651</xdr:rowOff>
    </xdr:from>
    <xdr:to>
      <xdr:col>3</xdr:col>
      <xdr:colOff>1222375</xdr:colOff>
      <xdr:row>35</xdr:row>
      <xdr:rowOff>7801</xdr:rowOff>
    </xdr:to>
    <xdr:sp macro="" textlink="">
      <xdr:nvSpPr>
        <xdr:cNvPr id="79" name="円/楕円 78"/>
        <xdr:cNvSpPr/>
      </xdr:nvSpPr>
      <xdr:spPr>
        <a:xfrm>
          <a:off x="47117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164028</xdr:rowOff>
    </xdr:from>
    <xdr:ext cx="405111" cy="259045"/>
    <xdr:sp macro="" textlink="">
      <xdr:nvSpPr>
        <xdr:cNvPr id="80" name="有形固定資産減価償却率該当値テキスト"/>
        <xdr:cNvSpPr txBox="1"/>
      </xdr:nvSpPr>
      <xdr:spPr>
        <a:xfrm>
          <a:off x="4813300" y="5821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99241</xdr:rowOff>
    </xdr:from>
    <xdr:to>
      <xdr:col>3</xdr:col>
      <xdr:colOff>511175</xdr:colOff>
      <xdr:row>35</xdr:row>
      <xdr:rowOff>29391</xdr:rowOff>
    </xdr:to>
    <xdr:sp macro="" textlink="">
      <xdr:nvSpPr>
        <xdr:cNvPr id="81" name="円/楕円 80"/>
        <xdr:cNvSpPr/>
      </xdr:nvSpPr>
      <xdr:spPr>
        <a:xfrm>
          <a:off x="4000500" y="59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34</xdr:row>
      <xdr:rowOff>128451</xdr:rowOff>
    </xdr:from>
    <xdr:to>
      <xdr:col>3</xdr:col>
      <xdr:colOff>1171575</xdr:colOff>
      <xdr:row>34</xdr:row>
      <xdr:rowOff>150041</xdr:rowOff>
    </xdr:to>
    <xdr:cxnSp macro="">
      <xdr:nvCxnSpPr>
        <xdr:cNvPr id="82" name="直線コネクタ 81"/>
        <xdr:cNvCxnSpPr/>
      </xdr:nvCxnSpPr>
      <xdr:spPr>
        <a:xfrm flipV="1">
          <a:off x="4051300" y="5957751"/>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72951</xdr:rowOff>
    </xdr:from>
    <xdr:ext cx="405111" cy="259045"/>
    <xdr:sp macro="" textlink="">
      <xdr:nvSpPr>
        <xdr:cNvPr id="83" name="n_1aveValue有形固定資産減価償却率"/>
        <xdr:cNvSpPr txBox="1"/>
      </xdr:nvSpPr>
      <xdr:spPr>
        <a:xfrm>
          <a:off x="3836043" y="521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20518</xdr:rowOff>
    </xdr:from>
    <xdr:ext cx="405111" cy="259045"/>
    <xdr:sp macro="" textlink="">
      <xdr:nvSpPr>
        <xdr:cNvPr id="84" name="n_1mainValue有形固定資産減価償却率"/>
        <xdr:cNvSpPr txBox="1"/>
      </xdr:nvSpPr>
      <xdr:spPr>
        <a:xfrm>
          <a:off x="3836043" y="602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8,380
8,327
82.01
5,293,997
4,907,494
243,401
2,934,855
4,452,243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98569</xdr:rowOff>
    </xdr:from>
    <xdr:ext cx="405111" cy="259045"/>
    <xdr:sp macro="" textlink="">
      <xdr:nvSpPr>
        <xdr:cNvPr id="60" name="【道路】&#10;有形固定資産減価償却率平均値テキスト"/>
        <xdr:cNvSpPr txBox="1"/>
      </xdr:nvSpPr>
      <xdr:spPr>
        <a:xfrm>
          <a:off x="4724400" y="6613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132842</xdr:rowOff>
    </xdr:from>
    <xdr:to>
      <xdr:col>6</xdr:col>
      <xdr:colOff>561975</xdr:colOff>
      <xdr:row>41</xdr:row>
      <xdr:rowOff>62992</xdr:rowOff>
    </xdr:to>
    <xdr:sp macro="" textlink="">
      <xdr:nvSpPr>
        <xdr:cNvPr id="68" name="円/楕円 67"/>
        <xdr:cNvSpPr/>
      </xdr:nvSpPr>
      <xdr:spPr>
        <a:xfrm>
          <a:off x="45847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111269</xdr:rowOff>
    </xdr:from>
    <xdr:ext cx="405111" cy="259045"/>
    <xdr:sp macro="" textlink="">
      <xdr:nvSpPr>
        <xdr:cNvPr id="69" name="【道路】&#10;有形固定資産減価償却率該当値テキスト"/>
        <xdr:cNvSpPr txBox="1"/>
      </xdr:nvSpPr>
      <xdr:spPr>
        <a:xfrm>
          <a:off x="4724400" y="696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160274</xdr:rowOff>
    </xdr:from>
    <xdr:to>
      <xdr:col>5</xdr:col>
      <xdr:colOff>409575</xdr:colOff>
      <xdr:row>42</xdr:row>
      <xdr:rowOff>90424</xdr:rowOff>
    </xdr:to>
    <xdr:sp macro="" textlink="">
      <xdr:nvSpPr>
        <xdr:cNvPr id="70" name="円/楕円 69"/>
        <xdr:cNvSpPr/>
      </xdr:nvSpPr>
      <xdr:spPr>
        <a:xfrm>
          <a:off x="3746500" y="71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12192</xdr:rowOff>
    </xdr:from>
    <xdr:to>
      <xdr:col>6</xdr:col>
      <xdr:colOff>511175</xdr:colOff>
      <xdr:row>42</xdr:row>
      <xdr:rowOff>39624</xdr:rowOff>
    </xdr:to>
    <xdr:cxnSp macro="">
      <xdr:nvCxnSpPr>
        <xdr:cNvPr id="71" name="直線コネクタ 70"/>
        <xdr:cNvCxnSpPr/>
      </xdr:nvCxnSpPr>
      <xdr:spPr>
        <a:xfrm flipV="1">
          <a:off x="3797300" y="7041642"/>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81805</xdr:rowOff>
    </xdr:from>
    <xdr:ext cx="405111" cy="259045"/>
    <xdr:sp macro="" textlink="">
      <xdr:nvSpPr>
        <xdr:cNvPr id="72"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81551</xdr:rowOff>
    </xdr:from>
    <xdr:ext cx="405111" cy="259045"/>
    <xdr:sp macro="" textlink="">
      <xdr:nvSpPr>
        <xdr:cNvPr id="73" name="n_1mainValue【道路】&#10;有形固定資産減価償却率"/>
        <xdr:cNvSpPr txBox="1"/>
      </xdr:nvSpPr>
      <xdr:spPr>
        <a:xfrm>
          <a:off x="3582043" y="728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7" name="直線コネクタ 96"/>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8"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9" name="直線コネクタ 98"/>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0"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1" name="直線コネクタ 100"/>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1890</xdr:rowOff>
    </xdr:from>
    <xdr:ext cx="534377" cy="259045"/>
    <xdr:sp macro="" textlink="">
      <xdr:nvSpPr>
        <xdr:cNvPr id="102" name="【道路】&#10;一人当たり延長平均値テキスト"/>
        <xdr:cNvSpPr txBox="1"/>
      </xdr:nvSpPr>
      <xdr:spPr>
        <a:xfrm>
          <a:off x="10566400" y="634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3" name="フローチャート : 判断 102"/>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4" name="フローチャート : 判断 103"/>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55575</xdr:rowOff>
    </xdr:from>
    <xdr:to>
      <xdr:col>15</xdr:col>
      <xdr:colOff>231775</xdr:colOff>
      <xdr:row>39</xdr:row>
      <xdr:rowOff>157175</xdr:rowOff>
    </xdr:to>
    <xdr:sp macro="" textlink="">
      <xdr:nvSpPr>
        <xdr:cNvPr id="110" name="円/楕円 109"/>
        <xdr:cNvSpPr/>
      </xdr:nvSpPr>
      <xdr:spPr>
        <a:xfrm>
          <a:off x="10426700" y="67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34002</xdr:rowOff>
    </xdr:from>
    <xdr:ext cx="534377" cy="259045"/>
    <xdr:sp macro="" textlink="">
      <xdr:nvSpPr>
        <xdr:cNvPr id="111" name="【道路】&#10;一人当たり延長該当値テキスト"/>
        <xdr:cNvSpPr txBox="1"/>
      </xdr:nvSpPr>
      <xdr:spPr>
        <a:xfrm>
          <a:off x="10566400" y="67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57271</xdr:rowOff>
    </xdr:from>
    <xdr:to>
      <xdr:col>14</xdr:col>
      <xdr:colOff>79375</xdr:colOff>
      <xdr:row>39</xdr:row>
      <xdr:rowOff>158871</xdr:rowOff>
    </xdr:to>
    <xdr:sp macro="" textlink="">
      <xdr:nvSpPr>
        <xdr:cNvPr id="112" name="円/楕円 111"/>
        <xdr:cNvSpPr/>
      </xdr:nvSpPr>
      <xdr:spPr>
        <a:xfrm>
          <a:off x="9588500" y="67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106375</xdr:rowOff>
    </xdr:from>
    <xdr:to>
      <xdr:col>15</xdr:col>
      <xdr:colOff>180975</xdr:colOff>
      <xdr:row>39</xdr:row>
      <xdr:rowOff>108071</xdr:rowOff>
    </xdr:to>
    <xdr:cxnSp macro="">
      <xdr:nvCxnSpPr>
        <xdr:cNvPr id="113" name="直線コネクタ 112"/>
        <xdr:cNvCxnSpPr/>
      </xdr:nvCxnSpPr>
      <xdr:spPr>
        <a:xfrm flipV="1">
          <a:off x="9639300" y="6792925"/>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124058</xdr:rowOff>
    </xdr:from>
    <xdr:ext cx="534377" cy="259045"/>
    <xdr:sp macro="" textlink="">
      <xdr:nvSpPr>
        <xdr:cNvPr id="114"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149998</xdr:rowOff>
    </xdr:from>
    <xdr:ext cx="534377" cy="259045"/>
    <xdr:sp macro="" textlink="">
      <xdr:nvSpPr>
        <xdr:cNvPr id="115" name="n_1mainValue【道路】&#10;一人当たり延長"/>
        <xdr:cNvSpPr txBox="1"/>
      </xdr:nvSpPr>
      <xdr:spPr>
        <a:xfrm>
          <a:off x="9359410" y="68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2" name="直線コネクタ 141"/>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3"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4" name="直線コネクタ 143"/>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5"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6" name="直線コネクタ 145"/>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122300</xdr:rowOff>
    </xdr:from>
    <xdr:ext cx="405111" cy="259045"/>
    <xdr:sp macro="" textlink="">
      <xdr:nvSpPr>
        <xdr:cNvPr id="147" name="【橋りょう・トンネル】&#10;有形固定資産減価償却率平均値テキスト"/>
        <xdr:cNvSpPr txBox="1"/>
      </xdr:nvSpPr>
      <xdr:spPr>
        <a:xfrm>
          <a:off x="47244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8" name="フローチャート : 判断 147"/>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9" name="フローチャート : 判断 148"/>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135346</xdr:rowOff>
    </xdr:from>
    <xdr:to>
      <xdr:col>6</xdr:col>
      <xdr:colOff>561975</xdr:colOff>
      <xdr:row>61</xdr:row>
      <xdr:rowOff>65496</xdr:rowOff>
    </xdr:to>
    <xdr:sp macro="" textlink="">
      <xdr:nvSpPr>
        <xdr:cNvPr id="155" name="円/楕円 154"/>
        <xdr:cNvSpPr/>
      </xdr:nvSpPr>
      <xdr:spPr>
        <a:xfrm>
          <a:off x="4584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113773</xdr:rowOff>
    </xdr:from>
    <xdr:ext cx="405111" cy="259045"/>
    <xdr:sp macro="" textlink="">
      <xdr:nvSpPr>
        <xdr:cNvPr id="156" name="【橋りょう・トンネル】&#10;有形固定資産減価償却率該当値テキスト"/>
        <xdr:cNvSpPr txBox="1"/>
      </xdr:nvSpPr>
      <xdr:spPr>
        <a:xfrm>
          <a:off x="47244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16147</xdr:rowOff>
    </xdr:from>
    <xdr:to>
      <xdr:col>5</xdr:col>
      <xdr:colOff>409575</xdr:colOff>
      <xdr:row>61</xdr:row>
      <xdr:rowOff>117747</xdr:rowOff>
    </xdr:to>
    <xdr:sp macro="" textlink="">
      <xdr:nvSpPr>
        <xdr:cNvPr id="157" name="円/楕円 156"/>
        <xdr:cNvSpPr/>
      </xdr:nvSpPr>
      <xdr:spPr>
        <a:xfrm>
          <a:off x="3746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14696</xdr:rowOff>
    </xdr:from>
    <xdr:to>
      <xdr:col>6</xdr:col>
      <xdr:colOff>511175</xdr:colOff>
      <xdr:row>61</xdr:row>
      <xdr:rowOff>66947</xdr:rowOff>
    </xdr:to>
    <xdr:cxnSp macro="">
      <xdr:nvCxnSpPr>
        <xdr:cNvPr id="158" name="直線コネクタ 157"/>
        <xdr:cNvCxnSpPr/>
      </xdr:nvCxnSpPr>
      <xdr:spPr>
        <a:xfrm flipV="1">
          <a:off x="3797300" y="1047314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126110</xdr:rowOff>
    </xdr:from>
    <xdr:ext cx="405111" cy="259045"/>
    <xdr:sp macro="" textlink="">
      <xdr:nvSpPr>
        <xdr:cNvPr id="159"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108874</xdr:rowOff>
    </xdr:from>
    <xdr:ext cx="405111" cy="259045"/>
    <xdr:sp macro="" textlink="">
      <xdr:nvSpPr>
        <xdr:cNvPr id="160" name="n_1mainValue【橋りょう・トンネル】&#10;有形固定資産減価償却率"/>
        <xdr:cNvSpPr txBox="1"/>
      </xdr:nvSpPr>
      <xdr:spPr>
        <a:xfrm>
          <a:off x="3582043"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6" name="テキスト ボックス 17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8" name="テキスト ボックス 17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4" name="直線コネクタ 183"/>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5"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6" name="直線コネクタ 185"/>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7"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8" name="直線コネクタ 187"/>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138465</xdr:rowOff>
    </xdr:from>
    <xdr:ext cx="599010" cy="259045"/>
    <xdr:sp macro="" textlink="">
      <xdr:nvSpPr>
        <xdr:cNvPr id="189" name="【橋りょう・トンネル】&#10;一人当たり有形固定資産（償却資産）額平均値テキスト"/>
        <xdr:cNvSpPr txBox="1"/>
      </xdr:nvSpPr>
      <xdr:spPr>
        <a:xfrm>
          <a:off x="10566400" y="10425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0" name="フローチャート : 判断 189"/>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91" name="フローチャート : 判断 190"/>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10978</xdr:rowOff>
    </xdr:from>
    <xdr:to>
      <xdr:col>15</xdr:col>
      <xdr:colOff>231775</xdr:colOff>
      <xdr:row>63</xdr:row>
      <xdr:rowOff>112578</xdr:rowOff>
    </xdr:to>
    <xdr:sp macro="" textlink="">
      <xdr:nvSpPr>
        <xdr:cNvPr id="197" name="円/楕円 196"/>
        <xdr:cNvSpPr/>
      </xdr:nvSpPr>
      <xdr:spPr>
        <a:xfrm>
          <a:off x="10426700" y="108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97355</xdr:rowOff>
    </xdr:from>
    <xdr:ext cx="599010" cy="259045"/>
    <xdr:sp macro="" textlink="">
      <xdr:nvSpPr>
        <xdr:cNvPr id="198" name="【橋りょう・トンネル】&#10;一人当たり有形固定資産（償却資産）額該当値テキスト"/>
        <xdr:cNvSpPr txBox="1"/>
      </xdr:nvSpPr>
      <xdr:spPr>
        <a:xfrm>
          <a:off x="10566400" y="1072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243,926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13236</xdr:rowOff>
    </xdr:from>
    <xdr:to>
      <xdr:col>14</xdr:col>
      <xdr:colOff>79375</xdr:colOff>
      <xdr:row>63</xdr:row>
      <xdr:rowOff>114836</xdr:rowOff>
    </xdr:to>
    <xdr:sp macro="" textlink="">
      <xdr:nvSpPr>
        <xdr:cNvPr id="199" name="円/楕円 198"/>
        <xdr:cNvSpPr/>
      </xdr:nvSpPr>
      <xdr:spPr>
        <a:xfrm>
          <a:off x="9588500" y="108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61778</xdr:rowOff>
    </xdr:from>
    <xdr:to>
      <xdr:col>15</xdr:col>
      <xdr:colOff>180975</xdr:colOff>
      <xdr:row>63</xdr:row>
      <xdr:rowOff>64036</xdr:rowOff>
    </xdr:to>
    <xdr:cxnSp macro="">
      <xdr:nvCxnSpPr>
        <xdr:cNvPr id="200" name="直線コネクタ 199"/>
        <xdr:cNvCxnSpPr/>
      </xdr:nvCxnSpPr>
      <xdr:spPr>
        <a:xfrm flipV="1">
          <a:off x="9639300" y="10863128"/>
          <a:ext cx="8382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159314</xdr:rowOff>
    </xdr:from>
    <xdr:ext cx="599010" cy="259045"/>
    <xdr:sp macro="" textlink="">
      <xdr:nvSpPr>
        <xdr:cNvPr id="201"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105963</xdr:rowOff>
    </xdr:from>
    <xdr:ext cx="599010" cy="259045"/>
    <xdr:sp macro="" textlink="">
      <xdr:nvSpPr>
        <xdr:cNvPr id="202" name="n_1mainValue【橋りょう・トンネル】&#10;一人当たり有形固定資産（償却資産）額"/>
        <xdr:cNvSpPr txBox="1"/>
      </xdr:nvSpPr>
      <xdr:spPr>
        <a:xfrm>
          <a:off x="9327094" y="1090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5" name="直線コネクタ 224"/>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6"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7" name="直線コネクタ 226"/>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28"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29" name="直線コネクタ 228"/>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30"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1" name="フローチャート : 判断 230"/>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32" name="フローチャート : 判断 231"/>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145035</xdr:rowOff>
    </xdr:from>
    <xdr:to>
      <xdr:col>6</xdr:col>
      <xdr:colOff>561975</xdr:colOff>
      <xdr:row>80</xdr:row>
      <xdr:rowOff>75185</xdr:rowOff>
    </xdr:to>
    <xdr:sp macro="" textlink="">
      <xdr:nvSpPr>
        <xdr:cNvPr id="238" name="円/楕円 237"/>
        <xdr:cNvSpPr/>
      </xdr:nvSpPr>
      <xdr:spPr>
        <a:xfrm>
          <a:off x="45847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167912</xdr:rowOff>
    </xdr:from>
    <xdr:ext cx="405111" cy="259045"/>
    <xdr:sp macro="" textlink="">
      <xdr:nvSpPr>
        <xdr:cNvPr id="239" name="【公営住宅】&#10;有形固定資産減価償却率該当値テキスト"/>
        <xdr:cNvSpPr txBox="1"/>
      </xdr:nvSpPr>
      <xdr:spPr>
        <a:xfrm>
          <a:off x="4724400" y="1354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30735</xdr:rowOff>
    </xdr:from>
    <xdr:to>
      <xdr:col>5</xdr:col>
      <xdr:colOff>409575</xdr:colOff>
      <xdr:row>80</xdr:row>
      <xdr:rowOff>132335</xdr:rowOff>
    </xdr:to>
    <xdr:sp macro="" textlink="">
      <xdr:nvSpPr>
        <xdr:cNvPr id="240" name="円/楕円 239"/>
        <xdr:cNvSpPr/>
      </xdr:nvSpPr>
      <xdr:spPr>
        <a:xfrm>
          <a:off x="3746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24385</xdr:rowOff>
    </xdr:from>
    <xdr:to>
      <xdr:col>6</xdr:col>
      <xdr:colOff>511175</xdr:colOff>
      <xdr:row>80</xdr:row>
      <xdr:rowOff>81535</xdr:rowOff>
    </xdr:to>
    <xdr:cxnSp macro="">
      <xdr:nvCxnSpPr>
        <xdr:cNvPr id="241" name="直線コネクタ 240"/>
        <xdr:cNvCxnSpPr/>
      </xdr:nvCxnSpPr>
      <xdr:spPr>
        <a:xfrm flipV="1">
          <a:off x="3797300" y="1374038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93742</xdr:rowOff>
    </xdr:from>
    <xdr:ext cx="405111" cy="259045"/>
    <xdr:sp macro="" textlink="">
      <xdr:nvSpPr>
        <xdr:cNvPr id="242"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148862</xdr:rowOff>
    </xdr:from>
    <xdr:ext cx="405111" cy="259045"/>
    <xdr:sp macro="" textlink="">
      <xdr:nvSpPr>
        <xdr:cNvPr id="243" name="n_1mainValue【公営住宅】&#10;有形固定資産減価償却率"/>
        <xdr:cNvSpPr txBox="1"/>
      </xdr:nvSpPr>
      <xdr:spPr>
        <a:xfrm>
          <a:off x="3582043"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69" name="直線コネクタ 268"/>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0"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1" name="直線コネクタ 270"/>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2"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3" name="直線コネクタ 272"/>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70593</xdr:rowOff>
    </xdr:from>
    <xdr:ext cx="469744" cy="259045"/>
    <xdr:sp macro="" textlink="">
      <xdr:nvSpPr>
        <xdr:cNvPr id="274" name="【公営住宅】&#10;一人当たり面積平均値テキスト"/>
        <xdr:cNvSpPr txBox="1"/>
      </xdr:nvSpPr>
      <xdr:spPr>
        <a:xfrm>
          <a:off x="10566400" y="14300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5" name="フローチャート : 判断 274"/>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76" name="フローチャート : 判断 275"/>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3955</xdr:rowOff>
    </xdr:from>
    <xdr:to>
      <xdr:col>15</xdr:col>
      <xdr:colOff>231775</xdr:colOff>
      <xdr:row>85</xdr:row>
      <xdr:rowOff>105555</xdr:rowOff>
    </xdr:to>
    <xdr:sp macro="" textlink="">
      <xdr:nvSpPr>
        <xdr:cNvPr id="282" name="円/楕円 281"/>
        <xdr:cNvSpPr/>
      </xdr:nvSpPr>
      <xdr:spPr>
        <a:xfrm>
          <a:off x="10426700" y="14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153832</xdr:rowOff>
    </xdr:from>
    <xdr:ext cx="469744" cy="259045"/>
    <xdr:sp macro="" textlink="">
      <xdr:nvSpPr>
        <xdr:cNvPr id="283" name="【公営住宅】&#10;一人当たり面積該当値テキスト"/>
        <xdr:cNvSpPr txBox="1"/>
      </xdr:nvSpPr>
      <xdr:spPr>
        <a:xfrm>
          <a:off x="10566400" y="145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0.874</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7221</xdr:rowOff>
    </xdr:from>
    <xdr:to>
      <xdr:col>14</xdr:col>
      <xdr:colOff>79375</xdr:colOff>
      <xdr:row>85</xdr:row>
      <xdr:rowOff>108821</xdr:rowOff>
    </xdr:to>
    <xdr:sp macro="" textlink="">
      <xdr:nvSpPr>
        <xdr:cNvPr id="284" name="円/楕円 283"/>
        <xdr:cNvSpPr/>
      </xdr:nvSpPr>
      <xdr:spPr>
        <a:xfrm>
          <a:off x="9588500" y="14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54755</xdr:rowOff>
    </xdr:from>
    <xdr:to>
      <xdr:col>15</xdr:col>
      <xdr:colOff>180975</xdr:colOff>
      <xdr:row>85</xdr:row>
      <xdr:rowOff>58021</xdr:rowOff>
    </xdr:to>
    <xdr:cxnSp macro="">
      <xdr:nvCxnSpPr>
        <xdr:cNvPr id="285" name="直線コネクタ 284"/>
        <xdr:cNvCxnSpPr/>
      </xdr:nvCxnSpPr>
      <xdr:spPr>
        <a:xfrm flipV="1">
          <a:off x="9639300" y="1462800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142656</xdr:rowOff>
    </xdr:from>
    <xdr:ext cx="469744" cy="259045"/>
    <xdr:sp macro="" textlink="">
      <xdr:nvSpPr>
        <xdr:cNvPr id="286" name="n_1aveValue【公営住宅】&#10;一人当たり面積"/>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99948</xdr:rowOff>
    </xdr:from>
    <xdr:ext cx="469744" cy="259045"/>
    <xdr:sp macro="" textlink="">
      <xdr:nvSpPr>
        <xdr:cNvPr id="287" name="n_1mainValue【公営住宅】&#10;一人当たり面積"/>
        <xdr:cNvSpPr txBox="1"/>
      </xdr:nvSpPr>
      <xdr:spPr>
        <a:xfrm>
          <a:off x="9391727" y="146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4" name="テキスト ボックス 3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5" name="直線コネクタ 3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6" name="テキスト ボックス 3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7" name="直線コネクタ 3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8" name="テキスト ボックス 3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9" name="直線コネクタ 3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0" name="テキスト ボックス 3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1" name="直線コネクタ 3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2" name="テキスト ボックス 3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3" name="直線コネクタ 3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4" name="テキスト ボックス 3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28" name="直線コネクタ 327"/>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29"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30" name="直線コネクタ 329"/>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32" name="直線コネクタ 33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33"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34" name="フローチャート : 判断 333"/>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35" name="フローチャート : 判断 334"/>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50165</xdr:rowOff>
    </xdr:from>
    <xdr:to>
      <xdr:col>23</xdr:col>
      <xdr:colOff>568325</xdr:colOff>
      <xdr:row>37</xdr:row>
      <xdr:rowOff>151765</xdr:rowOff>
    </xdr:to>
    <xdr:sp macro="" textlink="">
      <xdr:nvSpPr>
        <xdr:cNvPr id="341" name="円/楕円 340"/>
        <xdr:cNvSpPr/>
      </xdr:nvSpPr>
      <xdr:spPr>
        <a:xfrm>
          <a:off x="16268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73042</xdr:rowOff>
    </xdr:from>
    <xdr:ext cx="405111" cy="259045"/>
    <xdr:sp macro="" textlink="">
      <xdr:nvSpPr>
        <xdr:cNvPr id="342" name="【認定こども園・幼稚園・保育所】&#10;有形固定資産減価償却率該当値テキスト"/>
        <xdr:cNvSpPr txBox="1"/>
      </xdr:nvSpPr>
      <xdr:spPr>
        <a:xfrm>
          <a:off x="16408400"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126365</xdr:rowOff>
    </xdr:from>
    <xdr:to>
      <xdr:col>22</xdr:col>
      <xdr:colOff>415925</xdr:colOff>
      <xdr:row>38</xdr:row>
      <xdr:rowOff>56515</xdr:rowOff>
    </xdr:to>
    <xdr:sp macro="" textlink="">
      <xdr:nvSpPr>
        <xdr:cNvPr id="343" name="円/楕円 342"/>
        <xdr:cNvSpPr/>
      </xdr:nvSpPr>
      <xdr:spPr>
        <a:xfrm>
          <a:off x="15430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100965</xdr:rowOff>
    </xdr:from>
    <xdr:to>
      <xdr:col>23</xdr:col>
      <xdr:colOff>517525</xdr:colOff>
      <xdr:row>38</xdr:row>
      <xdr:rowOff>5715</xdr:rowOff>
    </xdr:to>
    <xdr:cxnSp macro="">
      <xdr:nvCxnSpPr>
        <xdr:cNvPr id="344" name="直線コネクタ 343"/>
        <xdr:cNvCxnSpPr/>
      </xdr:nvCxnSpPr>
      <xdr:spPr>
        <a:xfrm flipV="1">
          <a:off x="15481300" y="64446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55897</xdr:rowOff>
    </xdr:from>
    <xdr:ext cx="405111" cy="259045"/>
    <xdr:sp macro="" textlink="">
      <xdr:nvSpPr>
        <xdr:cNvPr id="345"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47642</xdr:rowOff>
    </xdr:from>
    <xdr:ext cx="405111" cy="259045"/>
    <xdr:sp macro="" textlink="">
      <xdr:nvSpPr>
        <xdr:cNvPr id="346" name="n_1mainValue【認定こども園・幼稚園・保育所】&#10;有形固定資産減価償却率"/>
        <xdr:cNvSpPr txBox="1"/>
      </xdr:nvSpPr>
      <xdr:spPr>
        <a:xfrm>
          <a:off x="15266043"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7" name="直線コネクタ 3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8" name="テキスト ボックス 3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9" name="直線コネクタ 3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0" name="テキスト ボックス 3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1" name="直線コネクタ 3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2" name="テキスト ボックス 3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3" name="直線コネクタ 3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4" name="テキスト ボックス 3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5" name="直線コネクタ 3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6" name="テキスト ボックス 3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7" name="直線コネクタ 3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8" name="テキスト ボックス 3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72" name="直線コネクタ 371"/>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73"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74" name="直線コネクタ 373"/>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75"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76" name="直線コネクタ 375"/>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77"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78" name="フローチャート : 判断 377"/>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79" name="フローチャート : 判断 378"/>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170724</xdr:rowOff>
    </xdr:from>
    <xdr:to>
      <xdr:col>32</xdr:col>
      <xdr:colOff>238125</xdr:colOff>
      <xdr:row>36</xdr:row>
      <xdr:rowOff>100874</xdr:rowOff>
    </xdr:to>
    <xdr:sp macro="" textlink="">
      <xdr:nvSpPr>
        <xdr:cNvPr id="385" name="円/楕円 384"/>
        <xdr:cNvSpPr/>
      </xdr:nvSpPr>
      <xdr:spPr>
        <a:xfrm>
          <a:off x="22110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22151</xdr:rowOff>
    </xdr:from>
    <xdr:ext cx="469744" cy="259045"/>
    <xdr:sp macro="" textlink="">
      <xdr:nvSpPr>
        <xdr:cNvPr id="386" name="【認定こども園・幼稚園・保育所】&#10;一人当たり面積該当値テキスト"/>
        <xdr:cNvSpPr txBox="1"/>
      </xdr:nvSpPr>
      <xdr:spPr>
        <a:xfrm>
          <a:off x="22250400" y="60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12337</xdr:rowOff>
    </xdr:from>
    <xdr:to>
      <xdr:col>31</xdr:col>
      <xdr:colOff>85725</xdr:colOff>
      <xdr:row>36</xdr:row>
      <xdr:rowOff>113937</xdr:rowOff>
    </xdr:to>
    <xdr:sp macro="" textlink="">
      <xdr:nvSpPr>
        <xdr:cNvPr id="387" name="円/楕円 386"/>
        <xdr:cNvSpPr/>
      </xdr:nvSpPr>
      <xdr:spPr>
        <a:xfrm>
          <a:off x="21272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50074</xdr:rowOff>
    </xdr:from>
    <xdr:to>
      <xdr:col>32</xdr:col>
      <xdr:colOff>187325</xdr:colOff>
      <xdr:row>36</xdr:row>
      <xdr:rowOff>63137</xdr:rowOff>
    </xdr:to>
    <xdr:cxnSp macro="">
      <xdr:nvCxnSpPr>
        <xdr:cNvPr id="388" name="直線コネクタ 387"/>
        <xdr:cNvCxnSpPr/>
      </xdr:nvCxnSpPr>
      <xdr:spPr>
        <a:xfrm flipV="1">
          <a:off x="21323300" y="62222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106697</xdr:rowOff>
    </xdr:from>
    <xdr:ext cx="469744" cy="259045"/>
    <xdr:sp macro="" textlink="">
      <xdr:nvSpPr>
        <xdr:cNvPr id="389" name="n_1aveValue【認定こども園・幼稚園・保育所】&#10;一人当たり面積"/>
        <xdr:cNvSpPr txBox="1"/>
      </xdr:nvSpPr>
      <xdr:spPr>
        <a:xfrm>
          <a:off x="21075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130464</xdr:rowOff>
    </xdr:from>
    <xdr:ext cx="469744" cy="259045"/>
    <xdr:sp macro="" textlink="">
      <xdr:nvSpPr>
        <xdr:cNvPr id="390" name="n_1mainValue【認定こども園・幼稚園・保育所】&#10;一人当たり面積"/>
        <xdr:cNvSpPr txBox="1"/>
      </xdr:nvSpPr>
      <xdr:spPr>
        <a:xfrm>
          <a:off x="21075727" y="59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01" name="直線コネクタ 4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02" name="テキスト ボックス 40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3" name="直線コネクタ 4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4" name="テキスト ボックス 4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5" name="直線コネクタ 4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6" name="テキスト ボックス 4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7" name="直線コネクタ 4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8" name="テキスト ボックス 4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9" name="直線コネクタ 4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0" name="テキスト ボックス 4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1" name="直線コネクタ 4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12" name="テキスト ボックス 41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16" name="直線コネクタ 415"/>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17"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18" name="直線コネクタ 417"/>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19"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20" name="直線コネクタ 41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21"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22" name="フローチャート : 判断 421"/>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23" name="フローチャート : 判断 422"/>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135346</xdr:rowOff>
    </xdr:from>
    <xdr:to>
      <xdr:col>23</xdr:col>
      <xdr:colOff>568325</xdr:colOff>
      <xdr:row>59</xdr:row>
      <xdr:rowOff>65496</xdr:rowOff>
    </xdr:to>
    <xdr:sp macro="" textlink="">
      <xdr:nvSpPr>
        <xdr:cNvPr id="429" name="円/楕円 428"/>
        <xdr:cNvSpPr/>
      </xdr:nvSpPr>
      <xdr:spPr>
        <a:xfrm>
          <a:off x="16268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158223</xdr:rowOff>
    </xdr:from>
    <xdr:ext cx="405111" cy="259045"/>
    <xdr:sp macro="" textlink="">
      <xdr:nvSpPr>
        <xdr:cNvPr id="430" name="【学校施設】&#10;有形固定資産減価償却率該当値テキスト"/>
        <xdr:cNvSpPr txBox="1"/>
      </xdr:nvSpPr>
      <xdr:spPr>
        <a:xfrm>
          <a:off x="164084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171269</xdr:rowOff>
    </xdr:from>
    <xdr:to>
      <xdr:col>22</xdr:col>
      <xdr:colOff>415925</xdr:colOff>
      <xdr:row>59</xdr:row>
      <xdr:rowOff>101419</xdr:rowOff>
    </xdr:to>
    <xdr:sp macro="" textlink="">
      <xdr:nvSpPr>
        <xdr:cNvPr id="431" name="円/楕円 430"/>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14696</xdr:rowOff>
    </xdr:from>
    <xdr:to>
      <xdr:col>23</xdr:col>
      <xdr:colOff>517525</xdr:colOff>
      <xdr:row>59</xdr:row>
      <xdr:rowOff>50619</xdr:rowOff>
    </xdr:to>
    <xdr:cxnSp macro="">
      <xdr:nvCxnSpPr>
        <xdr:cNvPr id="432" name="直線コネクタ 431"/>
        <xdr:cNvCxnSpPr/>
      </xdr:nvCxnSpPr>
      <xdr:spPr>
        <a:xfrm flipV="1">
          <a:off x="15481300" y="101302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138265</xdr:rowOff>
    </xdr:from>
    <xdr:ext cx="405111" cy="259045"/>
    <xdr:sp macro="" textlink="">
      <xdr:nvSpPr>
        <xdr:cNvPr id="433"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117946</xdr:rowOff>
    </xdr:from>
    <xdr:ext cx="405111" cy="259045"/>
    <xdr:sp macro="" textlink="">
      <xdr:nvSpPr>
        <xdr:cNvPr id="434" name="n_1mainValue【学校施設】&#10;有形固定資産減価償却率"/>
        <xdr:cNvSpPr txBox="1"/>
      </xdr:nvSpPr>
      <xdr:spPr>
        <a:xfrm>
          <a:off x="15266043"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6" name="直線コネクタ 4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7" name="テキスト ボックス 4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8" name="直線コネクタ 4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9" name="テキスト ボックス 4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0" name="直線コネクタ 4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1" name="テキスト ボックス 4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2" name="直線コネクタ 4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3" name="テキスト ボックス 4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57" name="直線コネクタ 456"/>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58"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59" name="直線コネクタ 458"/>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60"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61" name="直線コネクタ 460"/>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62"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63" name="フローチャート : 判断 462"/>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64" name="フローチャート : 判断 463"/>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48870</xdr:rowOff>
    </xdr:from>
    <xdr:to>
      <xdr:col>32</xdr:col>
      <xdr:colOff>238125</xdr:colOff>
      <xdr:row>59</xdr:row>
      <xdr:rowOff>150470</xdr:rowOff>
    </xdr:to>
    <xdr:sp macro="" textlink="">
      <xdr:nvSpPr>
        <xdr:cNvPr id="470" name="円/楕円 469"/>
        <xdr:cNvSpPr/>
      </xdr:nvSpPr>
      <xdr:spPr>
        <a:xfrm>
          <a:off x="22110700" y="101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71747</xdr:rowOff>
    </xdr:from>
    <xdr:ext cx="469744" cy="259045"/>
    <xdr:sp macro="" textlink="">
      <xdr:nvSpPr>
        <xdr:cNvPr id="471" name="【学校施設】&#10;一人当たり面積該当値テキスト"/>
        <xdr:cNvSpPr txBox="1"/>
      </xdr:nvSpPr>
      <xdr:spPr>
        <a:xfrm>
          <a:off x="22250400" y="1001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63500</xdr:rowOff>
    </xdr:from>
    <xdr:to>
      <xdr:col>31</xdr:col>
      <xdr:colOff>85725</xdr:colOff>
      <xdr:row>59</xdr:row>
      <xdr:rowOff>165100</xdr:rowOff>
    </xdr:to>
    <xdr:sp macro="" textlink="">
      <xdr:nvSpPr>
        <xdr:cNvPr id="472" name="円/楕円 471"/>
        <xdr:cNvSpPr/>
      </xdr:nvSpPr>
      <xdr:spPr>
        <a:xfrm>
          <a:off x="2127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99670</xdr:rowOff>
    </xdr:from>
    <xdr:to>
      <xdr:col>32</xdr:col>
      <xdr:colOff>187325</xdr:colOff>
      <xdr:row>59</xdr:row>
      <xdr:rowOff>114300</xdr:rowOff>
    </xdr:to>
    <xdr:cxnSp macro="">
      <xdr:nvCxnSpPr>
        <xdr:cNvPr id="473" name="直線コネクタ 472"/>
        <xdr:cNvCxnSpPr/>
      </xdr:nvCxnSpPr>
      <xdr:spPr>
        <a:xfrm flipV="1">
          <a:off x="21323300" y="10215220"/>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103191</xdr:rowOff>
    </xdr:from>
    <xdr:ext cx="469744" cy="259045"/>
    <xdr:sp macro="" textlink="">
      <xdr:nvSpPr>
        <xdr:cNvPr id="474" name="n_1aveValue【学校施設】&#10;一人当たり面積"/>
        <xdr:cNvSpPr txBox="1"/>
      </xdr:nvSpPr>
      <xdr:spPr>
        <a:xfrm>
          <a:off x="21075727" y="103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10177</xdr:rowOff>
    </xdr:from>
    <xdr:ext cx="469744" cy="259045"/>
    <xdr:sp macro="" textlink="">
      <xdr:nvSpPr>
        <xdr:cNvPr id="475" name="n_1mainValue【学校施設】&#10;一人当たり面積"/>
        <xdr:cNvSpPr txBox="1"/>
      </xdr:nvSpPr>
      <xdr:spPr>
        <a:xfrm>
          <a:off x="21075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86" name="直線コネクタ 4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87" name="テキスト ボックス 48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8" name="直線コネクタ 4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9" name="テキスト ボックス 4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0" name="直線コネクタ 4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1" name="テキスト ボックス 4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2" name="直線コネクタ 4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3" name="テキスト ボックス 4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4" name="直線コネクタ 4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5" name="テキスト ボックス 4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99" name="直線コネクタ 498"/>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500"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501" name="直線コネクタ 50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502"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503" name="直線コネクタ 50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69866</xdr:rowOff>
    </xdr:from>
    <xdr:ext cx="405111" cy="259045"/>
    <xdr:sp macro="" textlink="">
      <xdr:nvSpPr>
        <xdr:cNvPr id="504" name="【児童館】&#10;有形固定資産減価償却率平均値テキスト"/>
        <xdr:cNvSpPr txBox="1"/>
      </xdr:nvSpPr>
      <xdr:spPr>
        <a:xfrm>
          <a:off x="16408400" y="1395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505" name="フローチャート : 判断 504"/>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506" name="フローチャート : 判断 505"/>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63500</xdr:rowOff>
    </xdr:from>
    <xdr:to>
      <xdr:col>23</xdr:col>
      <xdr:colOff>568325</xdr:colOff>
      <xdr:row>86</xdr:row>
      <xdr:rowOff>165100</xdr:rowOff>
    </xdr:to>
    <xdr:sp macro="" textlink="">
      <xdr:nvSpPr>
        <xdr:cNvPr id="512" name="円/楕円 511"/>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149877</xdr:rowOff>
    </xdr:from>
    <xdr:ext cx="340478" cy="259045"/>
    <xdr:sp macro="" textlink="">
      <xdr:nvSpPr>
        <xdr:cNvPr id="513" name="【児童館】&#10;有形固定資産減価償却率該当値テキスト"/>
        <xdr:cNvSpPr txBox="1"/>
      </xdr:nvSpPr>
      <xdr:spPr>
        <a:xfrm>
          <a:off x="16408400" y="1472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132097</xdr:rowOff>
    </xdr:from>
    <xdr:ext cx="405111" cy="259045"/>
    <xdr:sp macro="" textlink="">
      <xdr:nvSpPr>
        <xdr:cNvPr id="514" name="n_1aveValue【児童館】&#10;有形固定資産減価償却率"/>
        <xdr:cNvSpPr txBox="1"/>
      </xdr:nvSpPr>
      <xdr:spPr>
        <a:xfrm>
          <a:off x="15266043"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5" name="テキスト ボックス 52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26" name="直線コネクタ 5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7" name="テキスト ボックス 5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8" name="直線コネクタ 5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9" name="テキスト ボックス 5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0" name="直線コネクタ 5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1" name="テキスト ボックス 5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2" name="直線コネクタ 5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3" name="テキスト ボックス 5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4" name="直線コネクタ 5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5" name="テキスト ボックス 5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39" name="直線コネクタ 538"/>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40"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41" name="直線コネクタ 540"/>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42"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43" name="直線コネクタ 542"/>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80027</xdr:rowOff>
    </xdr:from>
    <xdr:ext cx="469744" cy="259045"/>
    <xdr:sp macro="" textlink="">
      <xdr:nvSpPr>
        <xdr:cNvPr id="544" name="【児童館】&#10;一人当たり面積平均値テキスト"/>
        <xdr:cNvSpPr txBox="1"/>
      </xdr:nvSpPr>
      <xdr:spPr>
        <a:xfrm>
          <a:off x="2225040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45" name="フローチャート : 判断 544"/>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46" name="フローチャート : 判断 545"/>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101600</xdr:rowOff>
    </xdr:from>
    <xdr:to>
      <xdr:col>32</xdr:col>
      <xdr:colOff>238125</xdr:colOff>
      <xdr:row>80</xdr:row>
      <xdr:rowOff>31750</xdr:rowOff>
    </xdr:to>
    <xdr:sp macro="" textlink="">
      <xdr:nvSpPr>
        <xdr:cNvPr id="552" name="円/楕円 551"/>
        <xdr:cNvSpPr/>
      </xdr:nvSpPr>
      <xdr:spPr>
        <a:xfrm>
          <a:off x="22110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124477</xdr:rowOff>
    </xdr:from>
    <xdr:ext cx="469744" cy="259045"/>
    <xdr:sp macro="" textlink="">
      <xdr:nvSpPr>
        <xdr:cNvPr id="553" name="【児童館】&#10;一人当たり面積該当値テキスト"/>
        <xdr:cNvSpPr txBox="1"/>
      </xdr:nvSpPr>
      <xdr:spPr>
        <a:xfrm>
          <a:off x="22250400"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67327</xdr:rowOff>
    </xdr:from>
    <xdr:ext cx="469744" cy="259045"/>
    <xdr:sp macro="" textlink="">
      <xdr:nvSpPr>
        <xdr:cNvPr id="554" name="n_1ave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2" name="正方形/長方形 5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3" name="テキスト ボックス 5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4" name="直線コネクタ 5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5" name="テキスト ボックス 56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6" name="直線コネクタ 5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67" name="テキスト ボックス 56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8" name="直線コネクタ 5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9" name="テキスト ボックス 5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0" name="直線コネクタ 5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1" name="テキスト ボックス 5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2" name="直線コネクタ 5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3" name="テキスト ボックス 5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4" name="直線コネクタ 5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5" name="テキスト ボックス 5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6" name="直線コネクタ 5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77" name="テキスト ボックス 57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8" name="直線コネクタ 5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9" name="テキスト ボックス 5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81" name="直線コネクタ 580"/>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82"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83" name="直線コネクタ 582"/>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84"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85" name="直線コネクタ 584"/>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86"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87" name="フローチャート : 判断 586"/>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88" name="フローチャート : 判断 587"/>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9" name="テキスト ボックス 5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0" name="テキスト ボックス 5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1" name="テキスト ボックス 5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2" name="テキスト ボックス 5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3" name="テキスト ボックス 5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111942</xdr:rowOff>
    </xdr:from>
    <xdr:to>
      <xdr:col>23</xdr:col>
      <xdr:colOff>568325</xdr:colOff>
      <xdr:row>102</xdr:row>
      <xdr:rowOff>42092</xdr:rowOff>
    </xdr:to>
    <xdr:sp macro="" textlink="">
      <xdr:nvSpPr>
        <xdr:cNvPr id="594" name="円/楕円 593"/>
        <xdr:cNvSpPr/>
      </xdr:nvSpPr>
      <xdr:spPr>
        <a:xfrm>
          <a:off x="162687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134819</xdr:rowOff>
    </xdr:from>
    <xdr:ext cx="405111" cy="259045"/>
    <xdr:sp macro="" textlink="">
      <xdr:nvSpPr>
        <xdr:cNvPr id="595" name="【公民館】&#10;有形固定資産減価償却率該当値テキスト"/>
        <xdr:cNvSpPr txBox="1"/>
      </xdr:nvSpPr>
      <xdr:spPr>
        <a:xfrm>
          <a:off x="16408400" y="1727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15602</xdr:rowOff>
    </xdr:from>
    <xdr:to>
      <xdr:col>22</xdr:col>
      <xdr:colOff>415925</xdr:colOff>
      <xdr:row>102</xdr:row>
      <xdr:rowOff>117202</xdr:rowOff>
    </xdr:to>
    <xdr:sp macro="" textlink="">
      <xdr:nvSpPr>
        <xdr:cNvPr id="596" name="円/楕円 595"/>
        <xdr:cNvSpPr/>
      </xdr:nvSpPr>
      <xdr:spPr>
        <a:xfrm>
          <a:off x="15430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162742</xdr:rowOff>
    </xdr:from>
    <xdr:to>
      <xdr:col>23</xdr:col>
      <xdr:colOff>517525</xdr:colOff>
      <xdr:row>102</xdr:row>
      <xdr:rowOff>66402</xdr:rowOff>
    </xdr:to>
    <xdr:cxnSp macro="">
      <xdr:nvCxnSpPr>
        <xdr:cNvPr id="597" name="直線コネクタ 596"/>
        <xdr:cNvCxnSpPr/>
      </xdr:nvCxnSpPr>
      <xdr:spPr>
        <a:xfrm flipV="1">
          <a:off x="15481300" y="17479192"/>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111596</xdr:rowOff>
    </xdr:from>
    <xdr:ext cx="405111" cy="259045"/>
    <xdr:sp macro="" textlink="">
      <xdr:nvSpPr>
        <xdr:cNvPr id="598"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133729</xdr:rowOff>
    </xdr:from>
    <xdr:ext cx="405111" cy="259045"/>
    <xdr:sp macro="" textlink="">
      <xdr:nvSpPr>
        <xdr:cNvPr id="599" name="n_1mainValue【公民館】&#10;有形固定資産減価償却率"/>
        <xdr:cNvSpPr txBox="1"/>
      </xdr:nvSpPr>
      <xdr:spPr>
        <a:xfrm>
          <a:off x="15266043"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0" name="直線コネクタ 6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1" name="テキスト ボックス 6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2" name="直線コネクタ 6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3" name="テキスト ボックス 6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4" name="直線コネクタ 6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5" name="テキスト ボックス 6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6" name="直線コネクタ 6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7" name="テキスト ボックス 6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8" name="直線コネクタ 6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9" name="テキスト ボックス 6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0" name="直線コネクタ 6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1" name="テキスト ボックス 6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625" name="直線コネクタ 624"/>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626"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627" name="直線コネクタ 626"/>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628"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629" name="直線コネクタ 628"/>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65150</xdr:rowOff>
    </xdr:from>
    <xdr:ext cx="469744" cy="259045"/>
    <xdr:sp macro="" textlink="">
      <xdr:nvSpPr>
        <xdr:cNvPr id="630" name="【公民館】&#10;一人当たり面積平均値テキスト"/>
        <xdr:cNvSpPr txBox="1"/>
      </xdr:nvSpPr>
      <xdr:spPr>
        <a:xfrm>
          <a:off x="22250400" y="17895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631" name="フローチャート : 判断 630"/>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632" name="フローチャート : 判断 631"/>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164193</xdr:rowOff>
    </xdr:from>
    <xdr:to>
      <xdr:col>32</xdr:col>
      <xdr:colOff>238125</xdr:colOff>
      <xdr:row>106</xdr:row>
      <xdr:rowOff>94343</xdr:rowOff>
    </xdr:to>
    <xdr:sp macro="" textlink="">
      <xdr:nvSpPr>
        <xdr:cNvPr id="638" name="円/楕円 637"/>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142620</xdr:rowOff>
    </xdr:from>
    <xdr:ext cx="469744" cy="259045"/>
    <xdr:sp macro="" textlink="">
      <xdr:nvSpPr>
        <xdr:cNvPr id="639" name="【公民館】&#10;一人当たり面積該当値テキスト"/>
        <xdr:cNvSpPr txBox="1"/>
      </xdr:nvSpPr>
      <xdr:spPr>
        <a:xfrm>
          <a:off x="222504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0.465</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169636</xdr:rowOff>
    </xdr:from>
    <xdr:to>
      <xdr:col>31</xdr:col>
      <xdr:colOff>85725</xdr:colOff>
      <xdr:row>106</xdr:row>
      <xdr:rowOff>99786</xdr:rowOff>
    </xdr:to>
    <xdr:sp macro="" textlink="">
      <xdr:nvSpPr>
        <xdr:cNvPr id="640" name="円/楕円 639"/>
        <xdr:cNvSpPr/>
      </xdr:nvSpPr>
      <xdr:spPr>
        <a:xfrm>
          <a:off x="21272500" y="181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43543</xdr:rowOff>
    </xdr:from>
    <xdr:to>
      <xdr:col>32</xdr:col>
      <xdr:colOff>187325</xdr:colOff>
      <xdr:row>106</xdr:row>
      <xdr:rowOff>48986</xdr:rowOff>
    </xdr:to>
    <xdr:cxnSp macro="">
      <xdr:nvCxnSpPr>
        <xdr:cNvPr id="641" name="直線コネクタ 640"/>
        <xdr:cNvCxnSpPr/>
      </xdr:nvCxnSpPr>
      <xdr:spPr>
        <a:xfrm flipV="1">
          <a:off x="21323300" y="1821724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26143</xdr:rowOff>
    </xdr:from>
    <xdr:ext cx="469744" cy="259045"/>
    <xdr:sp macro="" textlink="">
      <xdr:nvSpPr>
        <xdr:cNvPr id="642" name="n_1aveValue【公民館】&#10;一人当たり面積"/>
        <xdr:cNvSpPr txBox="1"/>
      </xdr:nvSpPr>
      <xdr:spPr>
        <a:xfrm>
          <a:off x="210757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116313</xdr:rowOff>
    </xdr:from>
    <xdr:ext cx="469744" cy="259045"/>
    <xdr:sp macro="" textlink="">
      <xdr:nvSpPr>
        <xdr:cNvPr id="643" name="n_1mainValue【公民館】&#10;一人当たり面積"/>
        <xdr:cNvSpPr txBox="1"/>
      </xdr:nvSpPr>
      <xdr:spPr>
        <a:xfrm>
          <a:off x="21075727" y="1794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有形固定資産減価償却率は、公営住宅、認定こども園・幼稚園・保育</a:t>
          </a:r>
          <a:r>
            <a:rPr kumimoji="1" lang="ja-JP" altLang="en-US" sz="1100" baseline="0">
              <a:solidFill>
                <a:schemeClr val="dk1"/>
              </a:solidFill>
              <a:effectLst/>
              <a:latin typeface="+mn-lt"/>
              <a:ea typeface="+mn-ea"/>
              <a:cs typeface="+mn-cs"/>
            </a:rPr>
            <a:t>所</a:t>
          </a:r>
          <a:r>
            <a:rPr kumimoji="1" lang="ja-JP" altLang="ja-JP" sz="1100" baseline="0">
              <a:solidFill>
                <a:schemeClr val="dk1"/>
              </a:solidFill>
              <a:effectLst/>
              <a:latin typeface="+mn-lt"/>
              <a:ea typeface="+mn-ea"/>
              <a:cs typeface="+mn-cs"/>
            </a:rPr>
            <a:t>、学校施設、公民館で類似団体内平均値より高い水準にあり、道路、児童館では類似団体内平均値より低く、橋りょう・トンネルはほぼ同水準となっている。特に有形固定資産減価償却率が類似団体内平均値より高いのは、公営住宅、公民館で、町営住宅は老朽化による建替えを進めており、公民館は他施設への機能移転等が検討されている施設である。今後は</a:t>
          </a:r>
          <a:r>
            <a:rPr lang="ja-JP" altLang="ja-JP" sz="1100" b="0" i="0" baseline="0">
              <a:solidFill>
                <a:schemeClr val="dk1"/>
              </a:solidFill>
              <a:effectLst/>
              <a:latin typeface="+mn-lt"/>
              <a:ea typeface="+mn-ea"/>
              <a:cs typeface="+mn-cs"/>
            </a:rPr>
            <a:t>施設の特性や将来の人口展望を客観的に分析し、大郷町</a:t>
          </a:r>
          <a:r>
            <a:rPr kumimoji="1" lang="ja-JP" altLang="ja-JP" sz="1100" baseline="0">
              <a:solidFill>
                <a:schemeClr val="dk1"/>
              </a:solidFill>
              <a:effectLst/>
              <a:latin typeface="+mn-lt"/>
              <a:ea typeface="+mn-ea"/>
              <a:cs typeface="+mn-cs"/>
            </a:rPr>
            <a:t>公共施設等総合管理計画の個別整備計画に基づき計画的に更新・維持保全、集約化に努めていく。また、一人当たり面積は、有形固定資産減価償却率が類似団体内平均値より高い公営住宅、公民館で類似団体内平均値を下回る水準となり、</a:t>
          </a:r>
          <a:r>
            <a:rPr kumimoji="1" lang="ja-JP" altLang="en-US" sz="1100" baseline="0">
              <a:solidFill>
                <a:schemeClr val="dk1"/>
              </a:solidFill>
              <a:effectLst/>
              <a:latin typeface="+mn-lt"/>
              <a:ea typeface="+mn-ea"/>
              <a:cs typeface="+mn-cs"/>
            </a:rPr>
            <a:t>他にも道路、橋りょう・トンネルが</a:t>
          </a:r>
          <a:r>
            <a:rPr kumimoji="1" lang="ja-JP" altLang="ja-JP" sz="1100" baseline="0">
              <a:solidFill>
                <a:schemeClr val="dk1"/>
              </a:solidFill>
              <a:effectLst/>
              <a:latin typeface="+mn-lt"/>
              <a:ea typeface="+mn-ea"/>
              <a:cs typeface="+mn-cs"/>
            </a:rPr>
            <a:t>類似団体内平均値を</a:t>
          </a:r>
          <a:r>
            <a:rPr kumimoji="1" lang="ja-JP" altLang="en-US" sz="1100" baseline="0">
              <a:solidFill>
                <a:schemeClr val="dk1"/>
              </a:solidFill>
              <a:effectLst/>
              <a:latin typeface="+mn-lt"/>
              <a:ea typeface="+mn-ea"/>
              <a:cs typeface="+mn-cs"/>
            </a:rPr>
            <a:t>下回り、認定こども園・幼稚園・保育所、学校施設が</a:t>
          </a:r>
          <a:r>
            <a:rPr kumimoji="1" lang="ja-JP" altLang="ja-JP" sz="1100" baseline="0">
              <a:solidFill>
                <a:schemeClr val="dk1"/>
              </a:solidFill>
              <a:effectLst/>
              <a:latin typeface="+mn-lt"/>
              <a:ea typeface="+mn-ea"/>
              <a:cs typeface="+mn-cs"/>
            </a:rPr>
            <a:t>類似団体内平均値</a:t>
          </a:r>
          <a:r>
            <a:rPr kumimoji="1" lang="ja-JP" altLang="en-US" sz="1100" baseline="0">
              <a:solidFill>
                <a:schemeClr val="dk1"/>
              </a:solidFill>
              <a:effectLst/>
              <a:latin typeface="+mn-lt"/>
              <a:ea typeface="+mn-ea"/>
              <a:cs typeface="+mn-cs"/>
            </a:rPr>
            <a:t>を</a:t>
          </a:r>
          <a:r>
            <a:rPr kumimoji="1" lang="ja-JP" altLang="ja-JP" sz="1100" baseline="0">
              <a:solidFill>
                <a:schemeClr val="dk1"/>
              </a:solidFill>
              <a:effectLst/>
              <a:latin typeface="+mn-lt"/>
              <a:ea typeface="+mn-ea"/>
              <a:cs typeface="+mn-cs"/>
            </a:rPr>
            <a:t>上回る水準となっている。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8,380
8,327
82.01
5,293,997
4,907,494
243,401
2,934,855
4,452,243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53720</xdr:rowOff>
    </xdr:from>
    <xdr:ext cx="405111" cy="259045"/>
    <xdr:sp macro="" textlink="">
      <xdr:nvSpPr>
        <xdr:cNvPr id="80" name="【体育館・プール】&#10;有形固定資産減価償却率平均値テキスト"/>
        <xdr:cNvSpPr txBox="1"/>
      </xdr:nvSpPr>
      <xdr:spPr>
        <a:xfrm>
          <a:off x="47244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82" name="フローチャート : 判断 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140805</xdr:rowOff>
    </xdr:from>
    <xdr:ext cx="405111" cy="259045"/>
    <xdr:sp macro="" textlink="">
      <xdr:nvSpPr>
        <xdr:cNvPr id="83" name="n_1aveValue【体育館・プール】&#10;有形固定資産減価償却率"/>
        <xdr:cNvSpPr txBox="1"/>
      </xdr:nvSpPr>
      <xdr:spPr>
        <a:xfrm>
          <a:off x="3582043"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105954</xdr:rowOff>
    </xdr:from>
    <xdr:to>
      <xdr:col>6</xdr:col>
      <xdr:colOff>561975</xdr:colOff>
      <xdr:row>63</xdr:row>
      <xdr:rowOff>36104</xdr:rowOff>
    </xdr:to>
    <xdr:sp macro="" textlink="">
      <xdr:nvSpPr>
        <xdr:cNvPr id="89" name="円/楕円 88"/>
        <xdr:cNvSpPr/>
      </xdr:nvSpPr>
      <xdr:spPr>
        <a:xfrm>
          <a:off x="4584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84381</xdr:rowOff>
    </xdr:from>
    <xdr:ext cx="405111" cy="259045"/>
    <xdr:sp macro="" textlink="">
      <xdr:nvSpPr>
        <xdr:cNvPr id="90" name="【体育館・プール】&#10;有形固定資産減価償却率該当値テキスト"/>
        <xdr:cNvSpPr txBox="1"/>
      </xdr:nvSpPr>
      <xdr:spPr>
        <a:xfrm>
          <a:off x="4724400"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6350</xdr:rowOff>
    </xdr:from>
    <xdr:to>
      <xdr:col>5</xdr:col>
      <xdr:colOff>409575</xdr:colOff>
      <xdr:row>63</xdr:row>
      <xdr:rowOff>107950</xdr:rowOff>
    </xdr:to>
    <xdr:sp macro="" textlink="">
      <xdr:nvSpPr>
        <xdr:cNvPr id="91" name="円/楕円 90"/>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156754</xdr:rowOff>
    </xdr:from>
    <xdr:to>
      <xdr:col>6</xdr:col>
      <xdr:colOff>511175</xdr:colOff>
      <xdr:row>63</xdr:row>
      <xdr:rowOff>57150</xdr:rowOff>
    </xdr:to>
    <xdr:cxnSp macro="">
      <xdr:nvCxnSpPr>
        <xdr:cNvPr id="92" name="直線コネクタ 91"/>
        <xdr:cNvCxnSpPr/>
      </xdr:nvCxnSpPr>
      <xdr:spPr>
        <a:xfrm flipV="1">
          <a:off x="3797300" y="1078665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99077</xdr:rowOff>
    </xdr:from>
    <xdr:ext cx="405111" cy="259045"/>
    <xdr:sp macro="" textlink="">
      <xdr:nvSpPr>
        <xdr:cNvPr id="93" name="n_1mainValue【体育館・プール】&#10;有形固定資産減価償却率"/>
        <xdr:cNvSpPr txBox="1"/>
      </xdr:nvSpPr>
      <xdr:spPr>
        <a:xfrm>
          <a:off x="3582043"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7" name="直線コネクタ 116"/>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8"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9" name="直線コネクタ 118"/>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20"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21" name="直線コネクタ 120"/>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22"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3" name="フローチャート : 判断 122"/>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24" name="フローチャート : 判断 123"/>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25" name="n_1ave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146050</xdr:rowOff>
    </xdr:from>
    <xdr:to>
      <xdr:col>15</xdr:col>
      <xdr:colOff>231775</xdr:colOff>
      <xdr:row>58</xdr:row>
      <xdr:rowOff>76200</xdr:rowOff>
    </xdr:to>
    <xdr:sp macro="" textlink="">
      <xdr:nvSpPr>
        <xdr:cNvPr id="131" name="円/楕円 130"/>
        <xdr:cNvSpPr/>
      </xdr:nvSpPr>
      <xdr:spPr>
        <a:xfrm>
          <a:off x="10426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168927</xdr:rowOff>
    </xdr:from>
    <xdr:ext cx="469744" cy="259045"/>
    <xdr:sp macro="" textlink="">
      <xdr:nvSpPr>
        <xdr:cNvPr id="132" name="【体育館・プール】&#10;一人当たり面積該当値テキスト"/>
        <xdr:cNvSpPr txBox="1"/>
      </xdr:nvSpPr>
      <xdr:spPr>
        <a:xfrm>
          <a:off x="10566400" y="97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0.850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160020</xdr:rowOff>
    </xdr:from>
    <xdr:to>
      <xdr:col>14</xdr:col>
      <xdr:colOff>79375</xdr:colOff>
      <xdr:row>58</xdr:row>
      <xdr:rowOff>90170</xdr:rowOff>
    </xdr:to>
    <xdr:sp macro="" textlink="">
      <xdr:nvSpPr>
        <xdr:cNvPr id="133" name="円/楕円 132"/>
        <xdr:cNvSpPr/>
      </xdr:nvSpPr>
      <xdr:spPr>
        <a:xfrm>
          <a:off x="9588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25400</xdr:rowOff>
    </xdr:from>
    <xdr:to>
      <xdr:col>15</xdr:col>
      <xdr:colOff>180975</xdr:colOff>
      <xdr:row>58</xdr:row>
      <xdr:rowOff>39370</xdr:rowOff>
    </xdr:to>
    <xdr:cxnSp macro="">
      <xdr:nvCxnSpPr>
        <xdr:cNvPr id="134" name="直線コネクタ 133"/>
        <xdr:cNvCxnSpPr/>
      </xdr:nvCxnSpPr>
      <xdr:spPr>
        <a:xfrm flipV="1">
          <a:off x="9639300" y="996950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56</xdr:row>
      <xdr:rowOff>106697</xdr:rowOff>
    </xdr:from>
    <xdr:ext cx="469744" cy="259045"/>
    <xdr:sp macro="" textlink="">
      <xdr:nvSpPr>
        <xdr:cNvPr id="135" name="n_1mainValue【体育館・プール】&#10;一人当たり面積"/>
        <xdr:cNvSpPr txBox="1"/>
      </xdr:nvSpPr>
      <xdr:spPr>
        <a:xfrm>
          <a:off x="9391727" y="970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6" name="テキスト ボックス 1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7" name="直線コネクタ 1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8" name="テキスト ボックス 1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9" name="直線コネクタ 1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50" name="テキスト ボックス 1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51" name="直線コネクタ 1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52" name="テキスト ボックス 1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53" name="直線コネクタ 1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54" name="テキスト ボックス 1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8" name="直線コネクタ 157"/>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9"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60" name="直線コネクタ 159"/>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61"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62" name="直線コネクタ 16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63"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64" name="フローチャート : 判断 163"/>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65" name="フローチャート : 判断 164"/>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166"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5587</xdr:rowOff>
    </xdr:from>
    <xdr:to>
      <xdr:col>6</xdr:col>
      <xdr:colOff>561975</xdr:colOff>
      <xdr:row>81</xdr:row>
      <xdr:rowOff>107187</xdr:rowOff>
    </xdr:to>
    <xdr:sp macro="" textlink="">
      <xdr:nvSpPr>
        <xdr:cNvPr id="172" name="円/楕円 171"/>
        <xdr:cNvSpPr/>
      </xdr:nvSpPr>
      <xdr:spPr>
        <a:xfrm>
          <a:off x="45847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28464</xdr:rowOff>
    </xdr:from>
    <xdr:ext cx="405111" cy="259045"/>
    <xdr:sp macro="" textlink="">
      <xdr:nvSpPr>
        <xdr:cNvPr id="173" name="【福祉施設】&#10;有形固定資産減価償却率該当値テキスト"/>
        <xdr:cNvSpPr txBox="1"/>
      </xdr:nvSpPr>
      <xdr:spPr>
        <a:xfrm>
          <a:off x="4724400" y="137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39878</xdr:rowOff>
    </xdr:from>
    <xdr:to>
      <xdr:col>5</xdr:col>
      <xdr:colOff>409575</xdr:colOff>
      <xdr:row>81</xdr:row>
      <xdr:rowOff>141478</xdr:rowOff>
    </xdr:to>
    <xdr:sp macro="" textlink="">
      <xdr:nvSpPr>
        <xdr:cNvPr id="174" name="円/楕円 173"/>
        <xdr:cNvSpPr/>
      </xdr:nvSpPr>
      <xdr:spPr>
        <a:xfrm>
          <a:off x="3746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56387</xdr:rowOff>
    </xdr:from>
    <xdr:to>
      <xdr:col>6</xdr:col>
      <xdr:colOff>511175</xdr:colOff>
      <xdr:row>81</xdr:row>
      <xdr:rowOff>90678</xdr:rowOff>
    </xdr:to>
    <xdr:cxnSp macro="">
      <xdr:nvCxnSpPr>
        <xdr:cNvPr id="175" name="直線コネクタ 174"/>
        <xdr:cNvCxnSpPr/>
      </xdr:nvCxnSpPr>
      <xdr:spPr>
        <a:xfrm flipV="1">
          <a:off x="3797300" y="1394383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158005</xdr:rowOff>
    </xdr:from>
    <xdr:ext cx="405111" cy="259045"/>
    <xdr:sp macro="" textlink="">
      <xdr:nvSpPr>
        <xdr:cNvPr id="176" name="n_1mainValue【福祉施設】&#10;有形固定資産減価償却率"/>
        <xdr:cNvSpPr txBox="1"/>
      </xdr:nvSpPr>
      <xdr:spPr>
        <a:xfrm>
          <a:off x="3582043"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7" name="直線コネクタ 1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8" name="テキスト ボックス 1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9" name="直線コネクタ 1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0" name="テキスト ボックス 18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1" name="直線コネクタ 1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2" name="テキスト ボックス 19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3" name="直線コネクタ 1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4" name="テキスト ボックス 19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98" name="直線コネクタ 197"/>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9"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00" name="直線コネクタ 199"/>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01"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02" name="直線コネクタ 201"/>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46753</xdr:rowOff>
    </xdr:from>
    <xdr:ext cx="469744" cy="259045"/>
    <xdr:sp macro="" textlink="">
      <xdr:nvSpPr>
        <xdr:cNvPr id="203" name="【福祉施設】&#10;一人当たり面積平均値テキスト"/>
        <xdr:cNvSpPr txBox="1"/>
      </xdr:nvSpPr>
      <xdr:spPr>
        <a:xfrm>
          <a:off x="10566400" y="1393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04" name="フローチャート : 判断 203"/>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05" name="フローチャート : 判断 204"/>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206"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65024</xdr:rowOff>
    </xdr:from>
    <xdr:to>
      <xdr:col>15</xdr:col>
      <xdr:colOff>231775</xdr:colOff>
      <xdr:row>84</xdr:row>
      <xdr:rowOff>166624</xdr:rowOff>
    </xdr:to>
    <xdr:sp macro="" textlink="">
      <xdr:nvSpPr>
        <xdr:cNvPr id="212" name="円/楕円 211"/>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43451</xdr:rowOff>
    </xdr:from>
    <xdr:ext cx="469744" cy="259045"/>
    <xdr:sp macro="" textlink="">
      <xdr:nvSpPr>
        <xdr:cNvPr id="213" name="【福祉施設】&#10;一人当たり面積該当値テキスト"/>
        <xdr:cNvSpPr txBox="1"/>
      </xdr:nvSpPr>
      <xdr:spPr>
        <a:xfrm>
          <a:off x="105664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67311</xdr:rowOff>
    </xdr:from>
    <xdr:to>
      <xdr:col>14</xdr:col>
      <xdr:colOff>79375</xdr:colOff>
      <xdr:row>84</xdr:row>
      <xdr:rowOff>168911</xdr:rowOff>
    </xdr:to>
    <xdr:sp macro="" textlink="">
      <xdr:nvSpPr>
        <xdr:cNvPr id="214" name="円/楕円 213"/>
        <xdr:cNvSpPr/>
      </xdr:nvSpPr>
      <xdr:spPr>
        <a:xfrm>
          <a:off x="958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115824</xdr:rowOff>
    </xdr:from>
    <xdr:to>
      <xdr:col>15</xdr:col>
      <xdr:colOff>180975</xdr:colOff>
      <xdr:row>84</xdr:row>
      <xdr:rowOff>118111</xdr:rowOff>
    </xdr:to>
    <xdr:cxnSp macro="">
      <xdr:nvCxnSpPr>
        <xdr:cNvPr id="215" name="直線コネクタ 214"/>
        <xdr:cNvCxnSpPr/>
      </xdr:nvCxnSpPr>
      <xdr:spPr>
        <a:xfrm flipV="1">
          <a:off x="9639300" y="145176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160038</xdr:rowOff>
    </xdr:from>
    <xdr:ext cx="469744" cy="259045"/>
    <xdr:sp macro="" textlink="">
      <xdr:nvSpPr>
        <xdr:cNvPr id="216" name="n_1mainValue【福祉施設】&#10;一人当たり面積"/>
        <xdr:cNvSpPr txBox="1"/>
      </xdr:nvSpPr>
      <xdr:spPr>
        <a:xfrm>
          <a:off x="9391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5" name="テキスト ボックス 2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6" name="直線コネクタ 2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7" name="テキスト ボックス 22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8" name="直線コネクタ 22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9" name="テキスト ボックス 22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30" name="直線コネクタ 22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31" name="テキスト ボックス 23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32" name="直線コネクタ 23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33" name="テキスト ボックス 23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4" name="直線コネクタ 23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35" name="テキスト ボックス 23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6" name="直線コネクタ 2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7" name="テキスト ボックス 23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117348</xdr:rowOff>
    </xdr:from>
    <xdr:to>
      <xdr:col>6</xdr:col>
      <xdr:colOff>510540</xdr:colOff>
      <xdr:row>107</xdr:row>
      <xdr:rowOff>156211</xdr:rowOff>
    </xdr:to>
    <xdr:cxnSp macro="">
      <xdr:nvCxnSpPr>
        <xdr:cNvPr id="239" name="直線コネクタ 238"/>
        <xdr:cNvCxnSpPr/>
      </xdr:nvCxnSpPr>
      <xdr:spPr>
        <a:xfrm flipV="1">
          <a:off x="4634865" y="17262348"/>
          <a:ext cx="0"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160038</xdr:rowOff>
    </xdr:from>
    <xdr:ext cx="405111" cy="259045"/>
    <xdr:sp macro="" textlink="">
      <xdr:nvSpPr>
        <xdr:cNvPr id="240" name="【市民会館】&#10;有形固定資産減価償却率最小値テキスト"/>
        <xdr:cNvSpPr txBox="1"/>
      </xdr:nvSpPr>
      <xdr:spPr>
        <a:xfrm>
          <a:off x="4724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107</xdr:row>
      <xdr:rowOff>156211</xdr:rowOff>
    </xdr:from>
    <xdr:to>
      <xdr:col>6</xdr:col>
      <xdr:colOff>600075</xdr:colOff>
      <xdr:row>107</xdr:row>
      <xdr:rowOff>156211</xdr:rowOff>
    </xdr:to>
    <xdr:cxnSp macro="">
      <xdr:nvCxnSpPr>
        <xdr:cNvPr id="241" name="直線コネクタ 240"/>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64025</xdr:rowOff>
    </xdr:from>
    <xdr:ext cx="405111" cy="259045"/>
    <xdr:sp macro="" textlink="">
      <xdr:nvSpPr>
        <xdr:cNvPr id="242" name="【市民会館】&#10;有形固定資産減価償却率最大値テキスト"/>
        <xdr:cNvSpPr txBox="1"/>
      </xdr:nvSpPr>
      <xdr:spPr>
        <a:xfrm>
          <a:off x="47244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117348</xdr:rowOff>
    </xdr:from>
    <xdr:to>
      <xdr:col>6</xdr:col>
      <xdr:colOff>600075</xdr:colOff>
      <xdr:row>100</xdr:row>
      <xdr:rowOff>117348</xdr:rowOff>
    </xdr:to>
    <xdr:cxnSp macro="">
      <xdr:nvCxnSpPr>
        <xdr:cNvPr id="243" name="直線コネクタ 242"/>
        <xdr:cNvCxnSpPr/>
      </xdr:nvCxnSpPr>
      <xdr:spPr>
        <a:xfrm>
          <a:off x="4546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244"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45" name="フローチャート : 判断 244"/>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91694</xdr:rowOff>
    </xdr:from>
    <xdr:to>
      <xdr:col>5</xdr:col>
      <xdr:colOff>409575</xdr:colOff>
      <xdr:row>108</xdr:row>
      <xdr:rowOff>21844</xdr:rowOff>
    </xdr:to>
    <xdr:sp macro="" textlink="">
      <xdr:nvSpPr>
        <xdr:cNvPr id="246" name="フローチャート : 判断 245"/>
        <xdr:cNvSpPr/>
      </xdr:nvSpPr>
      <xdr:spPr>
        <a:xfrm>
          <a:off x="3746500" y="1843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12971</xdr:rowOff>
    </xdr:from>
    <xdr:ext cx="405111" cy="259045"/>
    <xdr:sp macro="" textlink="">
      <xdr:nvSpPr>
        <xdr:cNvPr id="247" name="n_1aveValue【市民会館】&#10;有形固定資産減価償却率"/>
        <xdr:cNvSpPr txBox="1"/>
      </xdr:nvSpPr>
      <xdr:spPr>
        <a:xfrm>
          <a:off x="3582043" y="185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8" name="テキスト ボックス 2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9" name="テキスト ボックス 2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0" name="テキスト ボックス 2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1" name="テキスト ボックス 2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2" name="テキスト ボックス 2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48261</xdr:rowOff>
    </xdr:from>
    <xdr:to>
      <xdr:col>6</xdr:col>
      <xdr:colOff>561975</xdr:colOff>
      <xdr:row>102</xdr:row>
      <xdr:rowOff>149861</xdr:rowOff>
    </xdr:to>
    <xdr:sp macro="" textlink="">
      <xdr:nvSpPr>
        <xdr:cNvPr id="253" name="円/楕円 252"/>
        <xdr:cNvSpPr/>
      </xdr:nvSpPr>
      <xdr:spPr>
        <a:xfrm>
          <a:off x="4584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71138</xdr:rowOff>
    </xdr:from>
    <xdr:ext cx="405111" cy="259045"/>
    <xdr:sp macro="" textlink="">
      <xdr:nvSpPr>
        <xdr:cNvPr id="254" name="【市民会館】&#10;有形固定資産減価償却率該当値テキスト"/>
        <xdr:cNvSpPr txBox="1"/>
      </xdr:nvSpPr>
      <xdr:spPr>
        <a:xfrm>
          <a:off x="47244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139700</xdr:rowOff>
    </xdr:from>
    <xdr:to>
      <xdr:col>5</xdr:col>
      <xdr:colOff>409575</xdr:colOff>
      <xdr:row>103</xdr:row>
      <xdr:rowOff>69850</xdr:rowOff>
    </xdr:to>
    <xdr:sp macro="" textlink="">
      <xdr:nvSpPr>
        <xdr:cNvPr id="255" name="円/楕円 254"/>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99061</xdr:rowOff>
    </xdr:from>
    <xdr:to>
      <xdr:col>6</xdr:col>
      <xdr:colOff>511175</xdr:colOff>
      <xdr:row>103</xdr:row>
      <xdr:rowOff>19050</xdr:rowOff>
    </xdr:to>
    <xdr:cxnSp macro="">
      <xdr:nvCxnSpPr>
        <xdr:cNvPr id="256" name="直線コネクタ 255"/>
        <xdr:cNvCxnSpPr/>
      </xdr:nvCxnSpPr>
      <xdr:spPr>
        <a:xfrm flipV="1">
          <a:off x="3797300" y="17586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86377</xdr:rowOff>
    </xdr:from>
    <xdr:ext cx="405111" cy="259045"/>
    <xdr:sp macro="" textlink="">
      <xdr:nvSpPr>
        <xdr:cNvPr id="257" name="n_1mainValue【市民会館】&#10;有形固定資産減価償却率"/>
        <xdr:cNvSpPr txBox="1"/>
      </xdr:nvSpPr>
      <xdr:spPr>
        <a:xfrm>
          <a:off x="3582043"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5" name="正方形/長方形 2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6" name="テキスト ボックス 2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7" name="直線コネクタ 2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8" name="テキスト ボックス 26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69" name="直線コネクタ 26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70" name="テキスト ボックス 26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71" name="直線コネクタ 27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72" name="テキスト ボックス 27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73" name="直線コネクタ 27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74" name="テキスト ボックス 27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75" name="直線コネクタ 27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76" name="テキスト ボックス 27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19050</xdr:rowOff>
    </xdr:from>
    <xdr:to>
      <xdr:col>15</xdr:col>
      <xdr:colOff>180340</xdr:colOff>
      <xdr:row>108</xdr:row>
      <xdr:rowOff>151637</xdr:rowOff>
    </xdr:to>
    <xdr:cxnSp macro="">
      <xdr:nvCxnSpPr>
        <xdr:cNvPr id="280" name="直線コネクタ 279"/>
        <xdr:cNvCxnSpPr/>
      </xdr:nvCxnSpPr>
      <xdr:spPr>
        <a:xfrm flipV="1">
          <a:off x="10476865" y="17335500"/>
          <a:ext cx="0" cy="133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155464</xdr:rowOff>
    </xdr:from>
    <xdr:ext cx="469744" cy="259045"/>
    <xdr:sp macro="" textlink="">
      <xdr:nvSpPr>
        <xdr:cNvPr id="281" name="【市民会館】&#10;一人当たり面積最小値テキスト"/>
        <xdr:cNvSpPr txBox="1"/>
      </xdr:nvSpPr>
      <xdr:spPr>
        <a:xfrm>
          <a:off x="10566400"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151637</xdr:rowOff>
    </xdr:from>
    <xdr:to>
      <xdr:col>15</xdr:col>
      <xdr:colOff>269875</xdr:colOff>
      <xdr:row>108</xdr:row>
      <xdr:rowOff>151637</xdr:rowOff>
    </xdr:to>
    <xdr:cxnSp macro="">
      <xdr:nvCxnSpPr>
        <xdr:cNvPr id="282" name="直線コネクタ 281"/>
        <xdr:cNvCxnSpPr/>
      </xdr:nvCxnSpPr>
      <xdr:spPr>
        <a:xfrm>
          <a:off x="10388600" y="1866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137177</xdr:rowOff>
    </xdr:from>
    <xdr:ext cx="469744" cy="259045"/>
    <xdr:sp macro="" textlink="">
      <xdr:nvSpPr>
        <xdr:cNvPr id="283" name="【市民会館】&#10;一人当たり面積最大値テキスト"/>
        <xdr:cNvSpPr txBox="1"/>
      </xdr:nvSpPr>
      <xdr:spPr>
        <a:xfrm>
          <a:off x="10566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101</xdr:row>
      <xdr:rowOff>19050</xdr:rowOff>
    </xdr:from>
    <xdr:to>
      <xdr:col>15</xdr:col>
      <xdr:colOff>269875</xdr:colOff>
      <xdr:row>101</xdr:row>
      <xdr:rowOff>19050</xdr:rowOff>
    </xdr:to>
    <xdr:cxnSp macro="">
      <xdr:nvCxnSpPr>
        <xdr:cNvPr id="284" name="直線コネクタ 283"/>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126001</xdr:rowOff>
    </xdr:from>
    <xdr:ext cx="469744" cy="259045"/>
    <xdr:sp macro="" textlink="">
      <xdr:nvSpPr>
        <xdr:cNvPr id="285" name="【市民会館】&#10;一人当たり面積平均値テキスト"/>
        <xdr:cNvSpPr txBox="1"/>
      </xdr:nvSpPr>
      <xdr:spPr>
        <a:xfrm>
          <a:off x="10566400" y="17785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286" name="フローチャート : 判断 285"/>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107696</xdr:rowOff>
    </xdr:from>
    <xdr:to>
      <xdr:col>14</xdr:col>
      <xdr:colOff>79375</xdr:colOff>
      <xdr:row>106</xdr:row>
      <xdr:rowOff>37846</xdr:rowOff>
    </xdr:to>
    <xdr:sp macro="" textlink="">
      <xdr:nvSpPr>
        <xdr:cNvPr id="287" name="フローチャート : 判断 286"/>
        <xdr:cNvSpPr/>
      </xdr:nvSpPr>
      <xdr:spPr>
        <a:xfrm>
          <a:off x="9588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54373</xdr:rowOff>
    </xdr:from>
    <xdr:ext cx="469744" cy="259045"/>
    <xdr:sp macro="" textlink="">
      <xdr:nvSpPr>
        <xdr:cNvPr id="288" name="n_1aveValue【市民会館】&#10;一人当たり面積"/>
        <xdr:cNvSpPr txBox="1"/>
      </xdr:nvSpPr>
      <xdr:spPr>
        <a:xfrm>
          <a:off x="93917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9" name="テキスト ボックス 2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0" name="テキスト ボックス 2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1" name="テキスト ボックス 2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2" name="テキスト ボックス 2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3" name="テキスト ボックス 2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100837</xdr:rowOff>
    </xdr:from>
    <xdr:to>
      <xdr:col>15</xdr:col>
      <xdr:colOff>231775</xdr:colOff>
      <xdr:row>109</xdr:row>
      <xdr:rowOff>30987</xdr:rowOff>
    </xdr:to>
    <xdr:sp macro="" textlink="">
      <xdr:nvSpPr>
        <xdr:cNvPr id="294" name="円/楕円 293"/>
        <xdr:cNvSpPr/>
      </xdr:nvSpPr>
      <xdr:spPr>
        <a:xfrm>
          <a:off x="10426700" y="186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15764</xdr:rowOff>
    </xdr:from>
    <xdr:ext cx="469744" cy="259045"/>
    <xdr:sp macro="" textlink="">
      <xdr:nvSpPr>
        <xdr:cNvPr id="295" name="【市民会館】&#10;一人当たり面積該当値テキスト"/>
        <xdr:cNvSpPr txBox="1"/>
      </xdr:nvSpPr>
      <xdr:spPr>
        <a:xfrm>
          <a:off x="10566400" y="1853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105411</xdr:rowOff>
    </xdr:from>
    <xdr:to>
      <xdr:col>14</xdr:col>
      <xdr:colOff>79375</xdr:colOff>
      <xdr:row>109</xdr:row>
      <xdr:rowOff>35561</xdr:rowOff>
    </xdr:to>
    <xdr:sp macro="" textlink="">
      <xdr:nvSpPr>
        <xdr:cNvPr id="296" name="円/楕円 295"/>
        <xdr:cNvSpPr/>
      </xdr:nvSpPr>
      <xdr:spPr>
        <a:xfrm>
          <a:off x="9588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151637</xdr:rowOff>
    </xdr:from>
    <xdr:to>
      <xdr:col>15</xdr:col>
      <xdr:colOff>180975</xdr:colOff>
      <xdr:row>108</xdr:row>
      <xdr:rowOff>156211</xdr:rowOff>
    </xdr:to>
    <xdr:cxnSp macro="">
      <xdr:nvCxnSpPr>
        <xdr:cNvPr id="297" name="直線コネクタ 296"/>
        <xdr:cNvCxnSpPr/>
      </xdr:nvCxnSpPr>
      <xdr:spPr>
        <a:xfrm flipV="1">
          <a:off x="9639300" y="1866823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109</xdr:row>
      <xdr:rowOff>26688</xdr:rowOff>
    </xdr:from>
    <xdr:ext cx="469744" cy="259045"/>
    <xdr:sp macro="" textlink="">
      <xdr:nvSpPr>
        <xdr:cNvPr id="298" name="n_1mainValue【市民会館】&#10;一人当たり面積"/>
        <xdr:cNvSpPr txBox="1"/>
      </xdr:nvSpPr>
      <xdr:spPr>
        <a:xfrm>
          <a:off x="9391727" y="1871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7" name="正方形/長方形 3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4" name="正方形/長方形 3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2" name="正方形/長方形 3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3" name="テキスト ボックス 3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4" name="直線コネクタ 3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5" name="テキスト ボックス 3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6" name="直線コネクタ 3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7" name="テキスト ボックス 3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8" name="直線コネクタ 3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29" name="テキスト ボックス 3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0" name="直線コネクタ 3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1" name="テキスト ボックス 3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2" name="直線コネクタ 3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3" name="テキスト ボックス 3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4" name="直線コネクタ 3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5" name="テキスト ボックス 3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6" name="直線コネクタ 3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7" name="テキスト ボックス 3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8" name="直線コネクタ 3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9" name="テキスト ボックス 3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341" name="直線コネクタ 340"/>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342"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343" name="直線コネクタ 342"/>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344"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345" name="直線コネクタ 344"/>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346"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347" name="フローチャート : 判断 346"/>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348" name="フローチャート : 判断 347"/>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162758</xdr:rowOff>
    </xdr:from>
    <xdr:ext cx="405111" cy="259045"/>
    <xdr:sp macro="" textlink="">
      <xdr:nvSpPr>
        <xdr:cNvPr id="349" name="n_1aveValue【保健センター・保健所】&#10;有形固定資産減価償却率"/>
        <xdr:cNvSpPr txBox="1"/>
      </xdr:nvSpPr>
      <xdr:spPr>
        <a:xfrm>
          <a:off x="15266043"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50" name="テキスト ボックス 3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1" name="テキスト ボックス 3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2" name="テキスト ボックス 3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3" name="テキスト ボックス 3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4" name="テキスト ボックス 3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70031</xdr:rowOff>
    </xdr:from>
    <xdr:to>
      <xdr:col>23</xdr:col>
      <xdr:colOff>568325</xdr:colOff>
      <xdr:row>61</xdr:row>
      <xdr:rowOff>181</xdr:rowOff>
    </xdr:to>
    <xdr:sp macro="" textlink="">
      <xdr:nvSpPr>
        <xdr:cNvPr id="355" name="円/楕円 354"/>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92908</xdr:rowOff>
    </xdr:from>
    <xdr:ext cx="405111" cy="259045"/>
    <xdr:sp macro="" textlink="">
      <xdr:nvSpPr>
        <xdr:cNvPr id="356" name="【保健センター・保健所】&#10;有形固定資産減価償却率該当値テキスト"/>
        <xdr:cNvSpPr txBox="1"/>
      </xdr:nvSpPr>
      <xdr:spPr>
        <a:xfrm>
          <a:off x="164084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158206</xdr:rowOff>
    </xdr:from>
    <xdr:to>
      <xdr:col>22</xdr:col>
      <xdr:colOff>415925</xdr:colOff>
      <xdr:row>61</xdr:row>
      <xdr:rowOff>88356</xdr:rowOff>
    </xdr:to>
    <xdr:sp macro="" textlink="">
      <xdr:nvSpPr>
        <xdr:cNvPr id="357" name="円/楕円 356"/>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120831</xdr:rowOff>
    </xdr:from>
    <xdr:to>
      <xdr:col>23</xdr:col>
      <xdr:colOff>517525</xdr:colOff>
      <xdr:row>61</xdr:row>
      <xdr:rowOff>37556</xdr:rowOff>
    </xdr:to>
    <xdr:cxnSp macro="">
      <xdr:nvCxnSpPr>
        <xdr:cNvPr id="358" name="直線コネクタ 357"/>
        <xdr:cNvCxnSpPr/>
      </xdr:nvCxnSpPr>
      <xdr:spPr>
        <a:xfrm flipV="1">
          <a:off x="15481300" y="10407831"/>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104883</xdr:rowOff>
    </xdr:from>
    <xdr:ext cx="405111" cy="259045"/>
    <xdr:sp macro="" textlink="">
      <xdr:nvSpPr>
        <xdr:cNvPr id="359" name="n_1mainValue【保健センター・保健所】&#10;有形固定資産減価償却率"/>
        <xdr:cNvSpPr txBox="1"/>
      </xdr:nvSpPr>
      <xdr:spPr>
        <a:xfrm>
          <a:off x="15266043" y="1022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0" name="正方形/長方形 3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1" name="正方形/長方形 3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2" name="正方形/長方形 3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3" name="正方形/長方形 3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4" name="正方形/長方形 3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5" name="正方形/長方形 3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6" name="正方形/長方形 3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7" name="正方形/長方形 3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8" name="テキスト ボックス 3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9" name="直線コネクタ 3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70" name="直線コネクタ 3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71" name="テキスト ボックス 3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72" name="直線コネクタ 3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73" name="テキスト ボックス 3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74" name="直線コネクタ 3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75" name="テキスト ボックス 3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76" name="直線コネクタ 3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77" name="テキスト ボックス 3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78" name="直線コネクタ 3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79" name="テキスト ボックス 3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80" name="直線コネクタ 3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81" name="テキスト ボックス 3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2" name="直線コネクタ 3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3" name="テキスト ボックス 3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385" name="直線コネクタ 384"/>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386"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387" name="直線コネクタ 386"/>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388"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389" name="直線コネクタ 388"/>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63517</xdr:rowOff>
    </xdr:from>
    <xdr:ext cx="469744" cy="259045"/>
    <xdr:sp macro="" textlink="">
      <xdr:nvSpPr>
        <xdr:cNvPr id="390" name="【保健センター・保健所】&#10;一人当たり面積平均値テキスト"/>
        <xdr:cNvSpPr txBox="1"/>
      </xdr:nvSpPr>
      <xdr:spPr>
        <a:xfrm>
          <a:off x="222504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391" name="フローチャート : 判断 390"/>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392" name="フローチャート : 判断 391"/>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171286</xdr:rowOff>
    </xdr:from>
    <xdr:ext cx="469744" cy="259045"/>
    <xdr:sp macro="" textlink="">
      <xdr:nvSpPr>
        <xdr:cNvPr id="393" name="n_1aveValue【保健センター・保健所】&#10;一人当たり面積"/>
        <xdr:cNvSpPr txBox="1"/>
      </xdr:nvSpPr>
      <xdr:spPr>
        <a:xfrm>
          <a:off x="210757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94" name="テキスト ボックス 3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5" name="テキスト ボックス 3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6" name="テキスト ボックス 3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7" name="テキスト ボックス 3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8" name="テキスト ボックス 3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2540</xdr:rowOff>
    </xdr:from>
    <xdr:to>
      <xdr:col>32</xdr:col>
      <xdr:colOff>238125</xdr:colOff>
      <xdr:row>64</xdr:row>
      <xdr:rowOff>104140</xdr:rowOff>
    </xdr:to>
    <xdr:sp macro="" textlink="">
      <xdr:nvSpPr>
        <xdr:cNvPr id="399" name="円/楕円 398"/>
        <xdr:cNvSpPr/>
      </xdr:nvSpPr>
      <xdr:spPr>
        <a:xfrm>
          <a:off x="22110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88917</xdr:rowOff>
    </xdr:from>
    <xdr:ext cx="469744" cy="259045"/>
    <xdr:sp macro="" textlink="">
      <xdr:nvSpPr>
        <xdr:cNvPr id="400" name="【保健センター・保健所】&#10;一人当たり面積該当値テキスト"/>
        <xdr:cNvSpPr txBox="1"/>
      </xdr:nvSpPr>
      <xdr:spPr>
        <a:xfrm>
          <a:off x="22250400"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3628</xdr:rowOff>
    </xdr:from>
    <xdr:to>
      <xdr:col>31</xdr:col>
      <xdr:colOff>85725</xdr:colOff>
      <xdr:row>64</xdr:row>
      <xdr:rowOff>105228</xdr:rowOff>
    </xdr:to>
    <xdr:sp macro="" textlink="">
      <xdr:nvSpPr>
        <xdr:cNvPr id="401" name="円/楕円 400"/>
        <xdr:cNvSpPr/>
      </xdr:nvSpPr>
      <xdr:spPr>
        <a:xfrm>
          <a:off x="21272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53340</xdr:rowOff>
    </xdr:from>
    <xdr:to>
      <xdr:col>32</xdr:col>
      <xdr:colOff>187325</xdr:colOff>
      <xdr:row>64</xdr:row>
      <xdr:rowOff>54428</xdr:rowOff>
    </xdr:to>
    <xdr:cxnSp macro="">
      <xdr:nvCxnSpPr>
        <xdr:cNvPr id="402" name="直線コネクタ 401"/>
        <xdr:cNvCxnSpPr/>
      </xdr:nvCxnSpPr>
      <xdr:spPr>
        <a:xfrm flipV="1">
          <a:off x="21323300" y="11026140"/>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64</xdr:row>
      <xdr:rowOff>96355</xdr:rowOff>
    </xdr:from>
    <xdr:ext cx="469744" cy="259045"/>
    <xdr:sp macro="" textlink="">
      <xdr:nvSpPr>
        <xdr:cNvPr id="403" name="n_1mainValue【保健センター・保健所】&#10;一人当たり面積"/>
        <xdr:cNvSpPr txBox="1"/>
      </xdr:nvSpPr>
      <xdr:spPr>
        <a:xfrm>
          <a:off x="210757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4" name="正方形/長方形 4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5" name="正方形/長方形 4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6" name="正方形/長方形 4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7" name="正方形/長方形 4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8" name="正方形/長方形 4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9" name="正方形/長方形 4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0" name="正方形/長方形 4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1" name="正方形/長方形 4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2" name="テキスト ボックス 4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3" name="直線コネクタ 4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14" name="テキスト ボックス 41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15" name="直線コネクタ 41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16" name="テキスト ボックス 41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17" name="直線コネクタ 41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18" name="テキスト ボックス 41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19" name="直線コネクタ 41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20" name="テキスト ボックス 41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21" name="直線コネクタ 42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22" name="テキスト ボックス 42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3" name="直線コネクタ 4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4" name="テキスト ボックス 4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26" name="直線コネクタ 425"/>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27"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28" name="直線コネクタ 42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29"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30" name="直線コネクタ 429"/>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31"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32" name="フローチャート : 判断 431"/>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433" name="フローチャート : 判断 432"/>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148607</xdr:rowOff>
    </xdr:from>
    <xdr:ext cx="405111" cy="259045"/>
    <xdr:sp macro="" textlink="">
      <xdr:nvSpPr>
        <xdr:cNvPr id="434" name="n_1aveValue【消防施設】&#10;有形固定資産減価償却率"/>
        <xdr:cNvSpPr txBox="1"/>
      </xdr:nvSpPr>
      <xdr:spPr>
        <a:xfrm>
          <a:off x="15266043"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35" name="テキスト ボックス 4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6" name="テキスト ボックス 4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7" name="テキスト ボックス 4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8" name="テキスト ボックス 4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9" name="テキスト ボックス 4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119887</xdr:rowOff>
    </xdr:from>
    <xdr:to>
      <xdr:col>23</xdr:col>
      <xdr:colOff>568325</xdr:colOff>
      <xdr:row>82</xdr:row>
      <xdr:rowOff>50037</xdr:rowOff>
    </xdr:to>
    <xdr:sp macro="" textlink="">
      <xdr:nvSpPr>
        <xdr:cNvPr id="440" name="円/楕円 439"/>
        <xdr:cNvSpPr/>
      </xdr:nvSpPr>
      <xdr:spPr>
        <a:xfrm>
          <a:off x="162687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142764</xdr:rowOff>
    </xdr:from>
    <xdr:ext cx="405111" cy="259045"/>
    <xdr:sp macro="" textlink="">
      <xdr:nvSpPr>
        <xdr:cNvPr id="441" name="【消防施設】&#10;有形固定資産減価償却率該当値テキスト"/>
        <xdr:cNvSpPr txBox="1"/>
      </xdr:nvSpPr>
      <xdr:spPr>
        <a:xfrm>
          <a:off x="16408400" y="138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39878</xdr:rowOff>
    </xdr:from>
    <xdr:to>
      <xdr:col>22</xdr:col>
      <xdr:colOff>415925</xdr:colOff>
      <xdr:row>82</xdr:row>
      <xdr:rowOff>141478</xdr:rowOff>
    </xdr:to>
    <xdr:sp macro="" textlink="">
      <xdr:nvSpPr>
        <xdr:cNvPr id="442" name="円/楕円 441"/>
        <xdr:cNvSpPr/>
      </xdr:nvSpPr>
      <xdr:spPr>
        <a:xfrm>
          <a:off x="15430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170687</xdr:rowOff>
    </xdr:from>
    <xdr:to>
      <xdr:col>23</xdr:col>
      <xdr:colOff>517525</xdr:colOff>
      <xdr:row>82</xdr:row>
      <xdr:rowOff>90678</xdr:rowOff>
    </xdr:to>
    <xdr:cxnSp macro="">
      <xdr:nvCxnSpPr>
        <xdr:cNvPr id="443" name="直線コネクタ 442"/>
        <xdr:cNvCxnSpPr/>
      </xdr:nvCxnSpPr>
      <xdr:spPr>
        <a:xfrm flipV="1">
          <a:off x="15481300" y="14058137"/>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158005</xdr:rowOff>
    </xdr:from>
    <xdr:ext cx="405111" cy="259045"/>
    <xdr:sp macro="" textlink="">
      <xdr:nvSpPr>
        <xdr:cNvPr id="444" name="n_1mainValue【消防施設】&#10;有形固定資産減価償却率"/>
        <xdr:cNvSpPr txBox="1"/>
      </xdr:nvSpPr>
      <xdr:spPr>
        <a:xfrm>
          <a:off x="15266043" y="1387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3" name="テキスト ボックス 4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4" name="直線コネクタ 4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5" name="直線コネクタ 4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6" name="テキスト ボックス 4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7" name="直線コネクタ 4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8" name="テキスト ボックス 4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59" name="直線コネクタ 4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60" name="テキスト ボックス 4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61" name="直線コネクタ 4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2" name="テキスト ボックス 4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3" name="直線コネクタ 4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4" name="テキスト ボックス 4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466" name="直線コネクタ 465"/>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67"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68" name="直線コネクタ 467"/>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69"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70" name="直線コネクタ 469"/>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23892</xdr:rowOff>
    </xdr:from>
    <xdr:ext cx="469744" cy="259045"/>
    <xdr:sp macro="" textlink="">
      <xdr:nvSpPr>
        <xdr:cNvPr id="471" name="【消防施設】&#10;一人当たり面積平均値テキスト"/>
        <xdr:cNvSpPr txBox="1"/>
      </xdr:nvSpPr>
      <xdr:spPr>
        <a:xfrm>
          <a:off x="22250400" y="13911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72" name="フローチャート : 判断 471"/>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473" name="フローチャート : 判断 472"/>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474"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75" name="テキスト ボックス 4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6" name="テキスト ボックス 4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7" name="テキスト ボックス 4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8" name="テキスト ボックス 4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9" name="テキスト ボックス 4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21589</xdr:rowOff>
    </xdr:from>
    <xdr:to>
      <xdr:col>32</xdr:col>
      <xdr:colOff>238125</xdr:colOff>
      <xdr:row>85</xdr:row>
      <xdr:rowOff>123189</xdr:rowOff>
    </xdr:to>
    <xdr:sp macro="" textlink="">
      <xdr:nvSpPr>
        <xdr:cNvPr id="480" name="円/楕円 479"/>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107966</xdr:rowOff>
    </xdr:from>
    <xdr:ext cx="469744" cy="259045"/>
    <xdr:sp macro="" textlink="">
      <xdr:nvSpPr>
        <xdr:cNvPr id="481" name="【消防施設】&#10;一人当たり面積該当値テキスト"/>
        <xdr:cNvSpPr txBox="1"/>
      </xdr:nvSpPr>
      <xdr:spPr>
        <a:xfrm>
          <a:off x="222504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21589</xdr:rowOff>
    </xdr:from>
    <xdr:to>
      <xdr:col>31</xdr:col>
      <xdr:colOff>85725</xdr:colOff>
      <xdr:row>85</xdr:row>
      <xdr:rowOff>123189</xdr:rowOff>
    </xdr:to>
    <xdr:sp macro="" textlink="">
      <xdr:nvSpPr>
        <xdr:cNvPr id="482" name="円/楕円 481"/>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72389</xdr:rowOff>
    </xdr:from>
    <xdr:to>
      <xdr:col>32</xdr:col>
      <xdr:colOff>187325</xdr:colOff>
      <xdr:row>85</xdr:row>
      <xdr:rowOff>72389</xdr:rowOff>
    </xdr:to>
    <xdr:cxnSp macro="">
      <xdr:nvCxnSpPr>
        <xdr:cNvPr id="483" name="直線コネクタ 482"/>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114316</xdr:rowOff>
    </xdr:from>
    <xdr:ext cx="469744" cy="259045"/>
    <xdr:sp macro="" textlink="">
      <xdr:nvSpPr>
        <xdr:cNvPr id="484"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5" name="正方形/長方形 4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6" name="正方形/長方形 4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7" name="正方形/長方形 4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8" name="正方形/長方形 4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9" name="正方形/長方形 4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0" name="正方形/長方形 4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1" name="正方形/長方形 4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2" name="正方形/長方形 4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3" name="テキスト ボックス 4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4" name="直線コネクタ 4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5" name="テキスト ボックス 4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6" name="直線コネクタ 4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97" name="テキスト ボックス 49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98" name="直線コネクタ 4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99" name="テキスト ボックス 4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0" name="直線コネクタ 4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1" name="テキスト ボックス 5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2" name="直線コネクタ 5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3" name="テキスト ボックス 50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507" name="直線コネクタ 506"/>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508"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509" name="直線コネクタ 508"/>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10"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11" name="直線コネクタ 51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512"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513" name="フローチャート : 判断 512"/>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514" name="フローチャート : 判断 513"/>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515"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64263</xdr:rowOff>
    </xdr:from>
    <xdr:to>
      <xdr:col>23</xdr:col>
      <xdr:colOff>568325</xdr:colOff>
      <xdr:row>103</xdr:row>
      <xdr:rowOff>165863</xdr:rowOff>
    </xdr:to>
    <xdr:sp macro="" textlink="">
      <xdr:nvSpPr>
        <xdr:cNvPr id="521" name="円/楕円 520"/>
        <xdr:cNvSpPr/>
      </xdr:nvSpPr>
      <xdr:spPr>
        <a:xfrm>
          <a:off x="162687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87140</xdr:rowOff>
    </xdr:from>
    <xdr:ext cx="405111" cy="259045"/>
    <xdr:sp macro="" textlink="">
      <xdr:nvSpPr>
        <xdr:cNvPr id="522" name="【庁舎】&#10;有形固定資産減価償却率該当値テキスト"/>
        <xdr:cNvSpPr txBox="1"/>
      </xdr:nvSpPr>
      <xdr:spPr>
        <a:xfrm>
          <a:off x="16408400" y="1757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112268</xdr:rowOff>
    </xdr:from>
    <xdr:to>
      <xdr:col>22</xdr:col>
      <xdr:colOff>415925</xdr:colOff>
      <xdr:row>104</xdr:row>
      <xdr:rowOff>42418</xdr:rowOff>
    </xdr:to>
    <xdr:sp macro="" textlink="">
      <xdr:nvSpPr>
        <xdr:cNvPr id="523" name="円/楕円 522"/>
        <xdr:cNvSpPr/>
      </xdr:nvSpPr>
      <xdr:spPr>
        <a:xfrm>
          <a:off x="15430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115063</xdr:rowOff>
    </xdr:from>
    <xdr:to>
      <xdr:col>23</xdr:col>
      <xdr:colOff>517525</xdr:colOff>
      <xdr:row>103</xdr:row>
      <xdr:rowOff>163068</xdr:rowOff>
    </xdr:to>
    <xdr:cxnSp macro="">
      <xdr:nvCxnSpPr>
        <xdr:cNvPr id="524" name="直線コネクタ 523"/>
        <xdr:cNvCxnSpPr/>
      </xdr:nvCxnSpPr>
      <xdr:spPr>
        <a:xfrm flipV="1">
          <a:off x="15481300" y="1777441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58945</xdr:rowOff>
    </xdr:from>
    <xdr:ext cx="405111" cy="259045"/>
    <xdr:sp macro="" textlink="">
      <xdr:nvSpPr>
        <xdr:cNvPr id="525" name="n_1mainValue【庁舎】&#10;有形固定資産減価償却率"/>
        <xdr:cNvSpPr txBox="1"/>
      </xdr:nvSpPr>
      <xdr:spPr>
        <a:xfrm>
          <a:off x="15266043"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6" name="正方形/長方形 5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7" name="正方形/長方形 5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8" name="正方形/長方形 5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9" name="正方形/長方形 5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0" name="正方形/長方形 5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1" name="正方形/長方形 5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2" name="正方形/長方形 5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3" name="正方形/長方形 5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4" name="テキスト ボックス 5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5" name="直線コネクタ 5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6" name="テキスト ボックス 53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37" name="直線コネクタ 5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8" name="テキスト ボックス 5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9" name="直線コネクタ 5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0" name="テキスト ボックス 5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1" name="直線コネクタ 5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2" name="テキスト ボックス 5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3" name="直線コネクタ 5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4" name="テキスト ボックス 5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5" name="直線コネクタ 5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6" name="テキスト ボックス 5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50" name="直線コネクタ 549"/>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51"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52" name="直線コネクタ 551"/>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53"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54" name="直線コネクタ 553"/>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118763</xdr:rowOff>
    </xdr:from>
    <xdr:ext cx="469744" cy="259045"/>
    <xdr:sp macro="" textlink="">
      <xdr:nvSpPr>
        <xdr:cNvPr id="555" name="【庁舎】&#10;一人当たり面積平均値テキスト"/>
        <xdr:cNvSpPr txBox="1"/>
      </xdr:nvSpPr>
      <xdr:spPr>
        <a:xfrm>
          <a:off x="22250400" y="1777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56" name="フローチャート : 判断 555"/>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57" name="フローチャート : 判断 556"/>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558"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139700</xdr:rowOff>
    </xdr:from>
    <xdr:to>
      <xdr:col>32</xdr:col>
      <xdr:colOff>238125</xdr:colOff>
      <xdr:row>107</xdr:row>
      <xdr:rowOff>69850</xdr:rowOff>
    </xdr:to>
    <xdr:sp macro="" textlink="">
      <xdr:nvSpPr>
        <xdr:cNvPr id="564" name="円/楕円 563"/>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118127</xdr:rowOff>
    </xdr:from>
    <xdr:ext cx="469744" cy="259045"/>
    <xdr:sp macro="" textlink="">
      <xdr:nvSpPr>
        <xdr:cNvPr id="565" name="【庁舎】&#10;一人当たり面積該当値テキスト"/>
        <xdr:cNvSpPr txBox="1"/>
      </xdr:nvSpPr>
      <xdr:spPr>
        <a:xfrm>
          <a:off x="222504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149225</xdr:rowOff>
    </xdr:from>
    <xdr:to>
      <xdr:col>31</xdr:col>
      <xdr:colOff>85725</xdr:colOff>
      <xdr:row>107</xdr:row>
      <xdr:rowOff>79375</xdr:rowOff>
    </xdr:to>
    <xdr:sp macro="" textlink="">
      <xdr:nvSpPr>
        <xdr:cNvPr id="566" name="円/楕円 565"/>
        <xdr:cNvSpPr/>
      </xdr:nvSpPr>
      <xdr:spPr>
        <a:xfrm>
          <a:off x="21272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19050</xdr:rowOff>
    </xdr:from>
    <xdr:to>
      <xdr:col>32</xdr:col>
      <xdr:colOff>187325</xdr:colOff>
      <xdr:row>107</xdr:row>
      <xdr:rowOff>28575</xdr:rowOff>
    </xdr:to>
    <xdr:cxnSp macro="">
      <xdr:nvCxnSpPr>
        <xdr:cNvPr id="567" name="直線コネクタ 566"/>
        <xdr:cNvCxnSpPr/>
      </xdr:nvCxnSpPr>
      <xdr:spPr>
        <a:xfrm flipV="1">
          <a:off x="21323300" y="183642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70502</xdr:rowOff>
    </xdr:from>
    <xdr:ext cx="469744" cy="259045"/>
    <xdr:sp macro="" textlink="">
      <xdr:nvSpPr>
        <xdr:cNvPr id="568" name="n_1mainValue【庁舎】&#10;一人当たり面積"/>
        <xdr:cNvSpPr txBox="1"/>
      </xdr:nvSpPr>
      <xdr:spPr>
        <a:xfrm>
          <a:off x="210757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福祉施設、市民会館、保健センター・保健所、消防施設、庁舎は、昭和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年代から平成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代にかけて整備しており、耐用年数が近づいている施設もあることから、類似団体内平均値に比べて有形固定資産減価償却率が高い水準にある。大郷町公共施設等総合管理計画の個別整備計画に基づき、整備方針が決定している施設は計画的に長寿命化を進め、整備方針が継続検討中の施設は</a:t>
          </a:r>
          <a:r>
            <a:rPr lang="ja-JP" altLang="ja-JP" sz="1100" b="0" i="0" baseline="0">
              <a:solidFill>
                <a:schemeClr val="dk1"/>
              </a:solidFill>
              <a:effectLst/>
              <a:latin typeface="+mn-lt"/>
              <a:ea typeface="+mn-ea"/>
              <a:cs typeface="+mn-cs"/>
            </a:rPr>
            <a:t>施設機能を適正に維持しながら、施設の特性や将来の人口展望を客観的に分析し、方針を早期に決定する必要がある。また、</a:t>
          </a:r>
          <a:r>
            <a:rPr kumimoji="1" lang="ja-JP" altLang="ja-JP" sz="1100" baseline="0">
              <a:solidFill>
                <a:schemeClr val="dk1"/>
              </a:solidFill>
              <a:effectLst/>
              <a:latin typeface="+mn-lt"/>
              <a:ea typeface="+mn-ea"/>
              <a:cs typeface="+mn-cs"/>
            </a:rPr>
            <a:t>有形固定資産減価償却率が類似団体内平均値より高い施設は一人当たり面積が類似団体内平均値を下回り、有形固定資産減価償却率が類似団体内平均値を下回る施設は一人当たり面積が類似団体内平均値を上回る水準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8,380
8,327
82.01
5,293,997
4,907,494
243,401
2,934,855
4,452,243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人口減少や高齢化（高齢化率：平成２８年度末３３．７％）等により税収等の経常的な一般財源が少ないため、</a:t>
          </a:r>
          <a:r>
            <a:rPr kumimoji="1" lang="ja-JP" altLang="ja-JP" sz="1200" baseline="0">
              <a:solidFill>
                <a:schemeClr val="dk1"/>
              </a:solidFill>
              <a:effectLst/>
              <a:latin typeface="+mn-lt"/>
              <a:ea typeface="+mn-ea"/>
              <a:cs typeface="+mn-cs"/>
            </a:rPr>
            <a:t>類似団体と比較して０．０３ポイント上回っているが、全国平均・宮城県平均より下回っている。</a:t>
          </a:r>
          <a:endParaRPr kumimoji="1" lang="en-US" altLang="ja-JP" sz="1200" baseline="0">
            <a:latin typeface="ＭＳ Ｐゴシック"/>
          </a:endParaRPr>
        </a:p>
        <a:p>
          <a:r>
            <a:rPr kumimoji="1" lang="ja-JP" altLang="en-US" sz="1300">
              <a:latin typeface="ＭＳ Ｐゴシック"/>
            </a:rPr>
            <a:t>　積極的な企業誘致等による新たな自主財源の確保や移住定住の促進による人口の増加、町税の収入未済額縮減のための徴収強化を図り、歳入の確保に努めるとともに、業務委託や指定管理制度の導入を通じて歳出の見直しも行い、財政基盤を強化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9" name="直線コネクタ 68"/>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14817</xdr:rowOff>
    </xdr:to>
    <xdr:cxnSp macro="">
      <xdr:nvCxnSpPr>
        <xdr:cNvPr id="72" name="直線コネクタ 71"/>
        <xdr:cNvCxnSpPr/>
      </xdr:nvCxnSpPr>
      <xdr:spPr>
        <a:xfrm flipV="1">
          <a:off x="3225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26307</xdr:rowOff>
    </xdr:to>
    <xdr:cxnSp macro="">
      <xdr:nvCxnSpPr>
        <xdr:cNvPr id="75" name="直線コネクタ 74"/>
        <xdr:cNvCxnSpPr/>
      </xdr:nvCxnSpPr>
      <xdr:spPr>
        <a:xfrm flipV="1">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8" name="直線コネクタ 77"/>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91" name="テキスト ボックス 90"/>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2" name="円/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０．７ポイント増加し、類似団体と比較して５．３ポイント上回っている。前年度比で支出額が人件費は０．４％減少しているが、子育て支援の充実等により扶助費で１３．６％、公債費で０．８％増となっていることが</a:t>
          </a:r>
          <a:r>
            <a:rPr kumimoji="1" lang="ja-JP" altLang="en-US" sz="1200" baseline="0">
              <a:solidFill>
                <a:schemeClr val="dk1"/>
              </a:solidFill>
              <a:effectLst/>
              <a:latin typeface="+mn-lt"/>
              <a:ea typeface="+mn-ea"/>
              <a:cs typeface="+mn-cs"/>
            </a:rPr>
            <a:t>主な要因と思われる。</a:t>
          </a:r>
          <a:endParaRPr kumimoji="1" lang="en-US" altLang="ja-JP"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引き続き、企業誘致や定住促進等による人口増を図り、自主財源の確保や集中改革プランによる事務事業の見直し等により経常経費の削減に努める。</a:t>
          </a:r>
          <a:endParaRPr lang="ja-JP" altLang="ja-JP" sz="1200" baseline="0">
            <a:effectLst/>
          </a:endParaRPr>
        </a:p>
        <a:p>
          <a:endParaRPr kumimoji="1" lang="ja-JP" altLang="en-US" sz="120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2117</xdr:rowOff>
    </xdr:from>
    <xdr:to>
      <xdr:col>7</xdr:col>
      <xdr:colOff>152400</xdr:colOff>
      <xdr:row>66</xdr:row>
      <xdr:rowOff>30269</xdr:rowOff>
    </xdr:to>
    <xdr:cxnSp macro="">
      <xdr:nvCxnSpPr>
        <xdr:cNvPr id="132" name="直線コネクタ 131"/>
        <xdr:cNvCxnSpPr/>
      </xdr:nvCxnSpPr>
      <xdr:spPr>
        <a:xfrm>
          <a:off x="4114800" y="1131781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2117</xdr:rowOff>
    </xdr:from>
    <xdr:to>
      <xdr:col>6</xdr:col>
      <xdr:colOff>0</xdr:colOff>
      <xdr:row>66</xdr:row>
      <xdr:rowOff>6138</xdr:rowOff>
    </xdr:to>
    <xdr:cxnSp macro="">
      <xdr:nvCxnSpPr>
        <xdr:cNvPr id="135" name="直線コネクタ 134"/>
        <xdr:cNvCxnSpPr/>
      </xdr:nvCxnSpPr>
      <xdr:spPr>
        <a:xfrm flipV="1">
          <a:off x="3225800" y="113178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66</xdr:row>
      <xdr:rowOff>6138</xdr:rowOff>
    </xdr:to>
    <xdr:cxnSp macro="">
      <xdr:nvCxnSpPr>
        <xdr:cNvPr id="138" name="直線コネクタ 137"/>
        <xdr:cNvCxnSpPr/>
      </xdr:nvCxnSpPr>
      <xdr:spPr>
        <a:xfrm>
          <a:off x="2336800" y="11116733"/>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83608</xdr:rowOff>
    </xdr:from>
    <xdr:to>
      <xdr:col>3</xdr:col>
      <xdr:colOff>279400</xdr:colOff>
      <xdr:row>64</xdr:row>
      <xdr:rowOff>143933</xdr:rowOff>
    </xdr:to>
    <xdr:cxnSp macro="">
      <xdr:nvCxnSpPr>
        <xdr:cNvPr id="141" name="直線コネクタ 140"/>
        <xdr:cNvCxnSpPr/>
      </xdr:nvCxnSpPr>
      <xdr:spPr>
        <a:xfrm>
          <a:off x="1447800" y="110564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150919</xdr:rowOff>
    </xdr:from>
    <xdr:to>
      <xdr:col>7</xdr:col>
      <xdr:colOff>203200</xdr:colOff>
      <xdr:row>66</xdr:row>
      <xdr:rowOff>81069</xdr:rowOff>
    </xdr:to>
    <xdr:sp macro="" textlink="">
      <xdr:nvSpPr>
        <xdr:cNvPr id="151" name="円/楕円 150"/>
        <xdr:cNvSpPr/>
      </xdr:nvSpPr>
      <xdr:spPr>
        <a:xfrm>
          <a:off x="49022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122996</xdr:rowOff>
    </xdr:from>
    <xdr:ext cx="762000" cy="259045"/>
    <xdr:sp macro="" textlink="">
      <xdr:nvSpPr>
        <xdr:cNvPr id="152" name="財政構造の弾力性該当値テキスト"/>
        <xdr:cNvSpPr txBox="1"/>
      </xdr:nvSpPr>
      <xdr:spPr>
        <a:xfrm>
          <a:off x="5041900" y="1126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122767</xdr:rowOff>
    </xdr:from>
    <xdr:to>
      <xdr:col>6</xdr:col>
      <xdr:colOff>50800</xdr:colOff>
      <xdr:row>66</xdr:row>
      <xdr:rowOff>52917</xdr:rowOff>
    </xdr:to>
    <xdr:sp macro="" textlink="">
      <xdr:nvSpPr>
        <xdr:cNvPr id="153" name="円/楕円 152"/>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37694</xdr:rowOff>
    </xdr:from>
    <xdr:ext cx="736600" cy="259045"/>
    <xdr:sp macro="" textlink="">
      <xdr:nvSpPr>
        <xdr:cNvPr id="154" name="テキスト ボックス 153"/>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126788</xdr:rowOff>
    </xdr:from>
    <xdr:to>
      <xdr:col>4</xdr:col>
      <xdr:colOff>533400</xdr:colOff>
      <xdr:row>66</xdr:row>
      <xdr:rowOff>56938</xdr:rowOff>
    </xdr:to>
    <xdr:sp macro="" textlink="">
      <xdr:nvSpPr>
        <xdr:cNvPr id="155" name="円/楕円 154"/>
        <xdr:cNvSpPr/>
      </xdr:nvSpPr>
      <xdr:spPr>
        <a:xfrm>
          <a:off x="3175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41715</xdr:rowOff>
    </xdr:from>
    <xdr:ext cx="762000" cy="259045"/>
    <xdr:sp macro="" textlink="">
      <xdr:nvSpPr>
        <xdr:cNvPr id="156" name="テキスト ボックス 155"/>
        <xdr:cNvSpPr txBox="1"/>
      </xdr:nvSpPr>
      <xdr:spPr>
        <a:xfrm>
          <a:off x="2844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7" name="円/楕円 156"/>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8060</xdr:rowOff>
    </xdr:from>
    <xdr:ext cx="762000" cy="259045"/>
    <xdr:sp macro="" textlink="">
      <xdr:nvSpPr>
        <xdr:cNvPr id="158" name="テキスト ボックス 157"/>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32808</xdr:rowOff>
    </xdr:from>
    <xdr:to>
      <xdr:col>2</xdr:col>
      <xdr:colOff>127000</xdr:colOff>
      <xdr:row>64</xdr:row>
      <xdr:rowOff>134408</xdr:rowOff>
    </xdr:to>
    <xdr:sp macro="" textlink="">
      <xdr:nvSpPr>
        <xdr:cNvPr id="159" name="円/楕円 158"/>
        <xdr:cNvSpPr/>
      </xdr:nvSpPr>
      <xdr:spPr>
        <a:xfrm>
          <a:off x="1397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119185</xdr:rowOff>
    </xdr:from>
    <xdr:ext cx="762000" cy="259045"/>
    <xdr:sp macro="" textlink="">
      <xdr:nvSpPr>
        <xdr:cNvPr id="160" name="テキスト ボックス 159"/>
        <xdr:cNvSpPr txBox="1"/>
      </xdr:nvSpPr>
      <xdr:spPr>
        <a:xfrm>
          <a:off x="1066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[178,447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baseline="0">
              <a:latin typeface="ＭＳ Ｐゴシック"/>
            </a:rPr>
            <a:t>人件費及び物件費とも決算額が前年度より減額となったことから、対前年比で</a:t>
          </a:r>
          <a:r>
            <a:rPr kumimoji="1" lang="ja-JP" altLang="en-US" sz="1300">
              <a:latin typeface="ＭＳ Ｐゴシック"/>
            </a:rPr>
            <a:t>４，８２４円の減となり、給与水準が低いことから類似団体と比較しても大きく下回っている。</a:t>
          </a:r>
          <a:endParaRPr kumimoji="1" lang="en-US" altLang="ja-JP" sz="1300">
            <a:latin typeface="ＭＳ Ｐゴシック"/>
          </a:endParaRPr>
        </a:p>
        <a:p>
          <a:r>
            <a:rPr kumimoji="1" lang="ja-JP" altLang="en-US" sz="1300">
              <a:latin typeface="ＭＳ Ｐゴシック"/>
            </a:rPr>
            <a:t>　</a:t>
          </a:r>
          <a:r>
            <a:rPr kumimoji="1" lang="ja-JP" altLang="ja-JP" sz="1200" baseline="0">
              <a:solidFill>
                <a:schemeClr val="dk1"/>
              </a:solidFill>
              <a:effectLst/>
              <a:latin typeface="+mn-lt"/>
              <a:ea typeface="+mn-ea"/>
              <a:cs typeface="+mn-cs"/>
            </a:rPr>
            <a:t>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年度と比較すると１</a:t>
          </a:r>
          <a:r>
            <a:rPr kumimoji="1" lang="ja-JP" altLang="en-US" sz="1200" baseline="0">
              <a:solidFill>
                <a:schemeClr val="dk1"/>
              </a:solidFill>
              <a:effectLst/>
              <a:latin typeface="+mn-lt"/>
              <a:ea typeface="+mn-ea"/>
              <a:cs typeface="+mn-cs"/>
            </a:rPr>
            <a:t>１</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６６７</a:t>
          </a:r>
          <a:r>
            <a:rPr kumimoji="1" lang="ja-JP" altLang="ja-JP" sz="1200" baseline="0">
              <a:solidFill>
                <a:schemeClr val="dk1"/>
              </a:solidFill>
              <a:effectLst/>
              <a:latin typeface="+mn-lt"/>
              <a:ea typeface="+mn-ea"/>
              <a:cs typeface="+mn-cs"/>
            </a:rPr>
            <a:t>円増加しているが、人口減少（▲</a:t>
          </a:r>
          <a:r>
            <a:rPr kumimoji="1" lang="ja-JP" altLang="en-US" sz="1200" baseline="0">
              <a:solidFill>
                <a:schemeClr val="dk1"/>
              </a:solidFill>
              <a:effectLst/>
              <a:latin typeface="+mn-lt"/>
              <a:ea typeface="+mn-ea"/>
              <a:cs typeface="+mn-cs"/>
            </a:rPr>
            <a:t>６</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０</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が</a:t>
          </a:r>
          <a:r>
            <a:rPr kumimoji="1" lang="ja-JP" altLang="ja-JP" sz="1200" baseline="0">
              <a:solidFill>
                <a:schemeClr val="dk1"/>
              </a:solidFill>
              <a:effectLst/>
              <a:latin typeface="+mn-lt"/>
              <a:ea typeface="+mn-ea"/>
              <a:cs typeface="+mn-cs"/>
            </a:rPr>
            <a:t>要因と思われる。</a:t>
          </a:r>
          <a:endParaRPr lang="ja-JP" altLang="ja-JP" sz="1200" baseline="0">
            <a:effectLst/>
          </a:endParaRPr>
        </a:p>
        <a:p>
          <a:r>
            <a:rPr kumimoji="1" lang="ja-JP" altLang="ja-JP" sz="1200" baseline="0">
              <a:solidFill>
                <a:schemeClr val="dk1"/>
              </a:solidFill>
              <a:effectLst/>
              <a:latin typeface="+mn-lt"/>
              <a:ea typeface="+mn-ea"/>
              <a:cs typeface="+mn-cs"/>
            </a:rPr>
            <a:t>　今後も指定管理者制度の導入等により民間委託を進めるとともに、新たな定員適正化計画策定</a:t>
          </a:r>
          <a:r>
            <a:rPr kumimoji="1" lang="ja-JP" altLang="en-US" sz="1200" baseline="0">
              <a:solidFill>
                <a:schemeClr val="dk1"/>
              </a:solidFill>
              <a:effectLst/>
              <a:latin typeface="+mn-lt"/>
              <a:ea typeface="+mn-ea"/>
              <a:cs typeface="+mn-cs"/>
            </a:rPr>
            <a:t>等</a:t>
          </a:r>
          <a:r>
            <a:rPr kumimoji="1" lang="ja-JP" altLang="ja-JP" sz="1200" baseline="0">
              <a:solidFill>
                <a:schemeClr val="dk1"/>
              </a:solidFill>
              <a:effectLst/>
              <a:latin typeface="+mn-lt"/>
              <a:ea typeface="+mn-ea"/>
              <a:cs typeface="+mn-cs"/>
            </a:rPr>
            <a:t>によ</a:t>
          </a:r>
          <a:r>
            <a:rPr kumimoji="1" lang="ja-JP" altLang="en-US" sz="1200" baseline="0">
              <a:solidFill>
                <a:schemeClr val="dk1"/>
              </a:solidFill>
              <a:effectLst/>
              <a:latin typeface="+mn-lt"/>
              <a:ea typeface="+mn-ea"/>
              <a:cs typeface="+mn-cs"/>
            </a:rPr>
            <a:t>って</a:t>
          </a:r>
          <a:r>
            <a:rPr kumimoji="1" lang="ja-JP" altLang="ja-JP" sz="1200" baseline="0">
              <a:solidFill>
                <a:schemeClr val="dk1"/>
              </a:solidFill>
              <a:effectLst/>
              <a:latin typeface="+mn-lt"/>
              <a:ea typeface="+mn-ea"/>
              <a:cs typeface="+mn-cs"/>
            </a:rPr>
            <a:t>適正な定員管理に基づく人件費の抑制に努める。</a:t>
          </a:r>
          <a:endParaRPr lang="ja-JP" altLang="ja-JP" sz="1200" baseline="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57254</xdr:rowOff>
    </xdr:from>
    <xdr:to>
      <xdr:col>7</xdr:col>
      <xdr:colOff>152400</xdr:colOff>
      <xdr:row>82</xdr:row>
      <xdr:rowOff>76654</xdr:rowOff>
    </xdr:to>
    <xdr:cxnSp macro="">
      <xdr:nvCxnSpPr>
        <xdr:cNvPr id="195" name="直線コネクタ 194"/>
        <xdr:cNvCxnSpPr/>
      </xdr:nvCxnSpPr>
      <xdr:spPr>
        <a:xfrm flipV="1">
          <a:off x="4114800" y="14116154"/>
          <a:ext cx="8382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42672</xdr:rowOff>
    </xdr:from>
    <xdr:to>
      <xdr:col>6</xdr:col>
      <xdr:colOff>0</xdr:colOff>
      <xdr:row>82</xdr:row>
      <xdr:rowOff>76654</xdr:rowOff>
    </xdr:to>
    <xdr:cxnSp macro="">
      <xdr:nvCxnSpPr>
        <xdr:cNvPr id="198" name="直線コネクタ 197"/>
        <xdr:cNvCxnSpPr/>
      </xdr:nvCxnSpPr>
      <xdr:spPr>
        <a:xfrm>
          <a:off x="3225800" y="14101572"/>
          <a:ext cx="889000" cy="3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163497</xdr:rowOff>
    </xdr:from>
    <xdr:to>
      <xdr:col>4</xdr:col>
      <xdr:colOff>482600</xdr:colOff>
      <xdr:row>82</xdr:row>
      <xdr:rowOff>42672</xdr:rowOff>
    </xdr:to>
    <xdr:cxnSp macro="">
      <xdr:nvCxnSpPr>
        <xdr:cNvPr id="201" name="直線コネクタ 200"/>
        <xdr:cNvCxnSpPr/>
      </xdr:nvCxnSpPr>
      <xdr:spPr>
        <a:xfrm>
          <a:off x="2336800" y="14050947"/>
          <a:ext cx="889000" cy="5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163497</xdr:rowOff>
    </xdr:from>
    <xdr:to>
      <xdr:col>3</xdr:col>
      <xdr:colOff>279400</xdr:colOff>
      <xdr:row>82</xdr:row>
      <xdr:rowOff>10334</xdr:rowOff>
    </xdr:to>
    <xdr:cxnSp macro="">
      <xdr:nvCxnSpPr>
        <xdr:cNvPr id="204" name="直線コネクタ 203"/>
        <xdr:cNvCxnSpPr/>
      </xdr:nvCxnSpPr>
      <xdr:spPr>
        <a:xfrm flipV="1">
          <a:off x="1447800" y="1405094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6454</xdr:rowOff>
    </xdr:from>
    <xdr:to>
      <xdr:col>7</xdr:col>
      <xdr:colOff>203200</xdr:colOff>
      <xdr:row>82</xdr:row>
      <xdr:rowOff>108054</xdr:rowOff>
    </xdr:to>
    <xdr:sp macro="" textlink="">
      <xdr:nvSpPr>
        <xdr:cNvPr id="214" name="円/楕円 213"/>
        <xdr:cNvSpPr/>
      </xdr:nvSpPr>
      <xdr:spPr>
        <a:xfrm>
          <a:off x="4902200" y="140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22981</xdr:rowOff>
    </xdr:from>
    <xdr:ext cx="762000" cy="259045"/>
    <xdr:sp macro="" textlink="">
      <xdr:nvSpPr>
        <xdr:cNvPr id="215" name="人件費・物件費等の状況該当値テキスト"/>
        <xdr:cNvSpPr txBox="1"/>
      </xdr:nvSpPr>
      <xdr:spPr>
        <a:xfrm>
          <a:off x="5041900" y="1391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178,447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25854</xdr:rowOff>
    </xdr:from>
    <xdr:to>
      <xdr:col>6</xdr:col>
      <xdr:colOff>50800</xdr:colOff>
      <xdr:row>82</xdr:row>
      <xdr:rowOff>127454</xdr:rowOff>
    </xdr:to>
    <xdr:sp macro="" textlink="">
      <xdr:nvSpPr>
        <xdr:cNvPr id="216" name="円/楕円 215"/>
        <xdr:cNvSpPr/>
      </xdr:nvSpPr>
      <xdr:spPr>
        <a:xfrm>
          <a:off x="4064000" y="140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137631</xdr:rowOff>
    </xdr:from>
    <xdr:ext cx="736600" cy="259045"/>
    <xdr:sp macro="" textlink="">
      <xdr:nvSpPr>
        <xdr:cNvPr id="217" name="テキスト ボックス 216"/>
        <xdr:cNvSpPr txBox="1"/>
      </xdr:nvSpPr>
      <xdr:spPr>
        <a:xfrm>
          <a:off x="3733800" y="13853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183,271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163322</xdr:rowOff>
    </xdr:from>
    <xdr:to>
      <xdr:col>4</xdr:col>
      <xdr:colOff>533400</xdr:colOff>
      <xdr:row>82</xdr:row>
      <xdr:rowOff>93472</xdr:rowOff>
    </xdr:to>
    <xdr:sp macro="" textlink="">
      <xdr:nvSpPr>
        <xdr:cNvPr id="218" name="円/楕円 217"/>
        <xdr:cNvSpPr/>
      </xdr:nvSpPr>
      <xdr:spPr>
        <a:xfrm>
          <a:off x="31750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103649</xdr:rowOff>
    </xdr:from>
    <xdr:ext cx="762000" cy="259045"/>
    <xdr:sp macro="" textlink="">
      <xdr:nvSpPr>
        <xdr:cNvPr id="219" name="テキスト ボックス 218"/>
        <xdr:cNvSpPr txBox="1"/>
      </xdr:nvSpPr>
      <xdr:spPr>
        <a:xfrm>
          <a:off x="28448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112697</xdr:rowOff>
    </xdr:from>
    <xdr:to>
      <xdr:col>3</xdr:col>
      <xdr:colOff>330200</xdr:colOff>
      <xdr:row>82</xdr:row>
      <xdr:rowOff>42847</xdr:rowOff>
    </xdr:to>
    <xdr:sp macro="" textlink="">
      <xdr:nvSpPr>
        <xdr:cNvPr id="220" name="円/楕円 219"/>
        <xdr:cNvSpPr/>
      </xdr:nvSpPr>
      <xdr:spPr>
        <a:xfrm>
          <a:off x="2286000" y="140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53024</xdr:rowOff>
    </xdr:from>
    <xdr:ext cx="762000" cy="259045"/>
    <xdr:sp macro="" textlink="">
      <xdr:nvSpPr>
        <xdr:cNvPr id="221" name="テキスト ボックス 220"/>
        <xdr:cNvSpPr txBox="1"/>
      </xdr:nvSpPr>
      <xdr:spPr>
        <a:xfrm>
          <a:off x="1955800" y="13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130984</xdr:rowOff>
    </xdr:from>
    <xdr:to>
      <xdr:col>2</xdr:col>
      <xdr:colOff>127000</xdr:colOff>
      <xdr:row>82</xdr:row>
      <xdr:rowOff>61134</xdr:rowOff>
    </xdr:to>
    <xdr:sp macro="" textlink="">
      <xdr:nvSpPr>
        <xdr:cNvPr id="222" name="円/楕円 221"/>
        <xdr:cNvSpPr/>
      </xdr:nvSpPr>
      <xdr:spPr>
        <a:xfrm>
          <a:off x="1397000" y="140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71311</xdr:rowOff>
    </xdr:from>
    <xdr:ext cx="762000" cy="259045"/>
    <xdr:sp macro="" textlink="">
      <xdr:nvSpPr>
        <xdr:cNvPr id="223" name="テキスト ボックス 222"/>
        <xdr:cNvSpPr txBox="1"/>
      </xdr:nvSpPr>
      <xdr:spPr>
        <a:xfrm>
          <a:off x="1066800" y="1378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給与の特例減額実施による影響や職員評価制度の実質的な運用見送り等により給与体系の見直しが遅れているため、類似団体と比較すると１．４ポイント、全国町村平均より２．９ポイント下回っている。</a:t>
          </a:r>
          <a:endParaRPr kumimoji="1" lang="en-US" altLang="ja-JP" sz="1300">
            <a:latin typeface="ＭＳ Ｐゴシック"/>
          </a:endParaRPr>
        </a:p>
        <a:p>
          <a:r>
            <a:rPr kumimoji="1" lang="ja-JP" altLang="en-US" sz="1300">
              <a:latin typeface="ＭＳ Ｐゴシック"/>
            </a:rPr>
            <a:t>　今後も給与水準の適正維持に努める。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82550</xdr:rowOff>
    </xdr:to>
    <xdr:cxnSp macro="">
      <xdr:nvCxnSpPr>
        <xdr:cNvPr id="257" name="直線コネクタ 256"/>
        <xdr:cNvCxnSpPr/>
      </xdr:nvCxnSpPr>
      <xdr:spPr>
        <a:xfrm>
          <a:off x="16179800" y="1446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58420</xdr:rowOff>
    </xdr:to>
    <xdr:cxnSp macro="">
      <xdr:nvCxnSpPr>
        <xdr:cNvPr id="260" name="直線コネクタ 259"/>
        <xdr:cNvCxnSpPr/>
      </xdr:nvCxnSpPr>
      <xdr:spPr>
        <a:xfrm>
          <a:off x="15290800" y="1440391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84</xdr:row>
      <xdr:rowOff>2116</xdr:rowOff>
    </xdr:to>
    <xdr:cxnSp macro="">
      <xdr:nvCxnSpPr>
        <xdr:cNvPr id="263" name="直線コネクタ 262"/>
        <xdr:cNvCxnSpPr/>
      </xdr:nvCxnSpPr>
      <xdr:spPr>
        <a:xfrm>
          <a:off x="14401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86</xdr:row>
      <xdr:rowOff>29211</xdr:rowOff>
    </xdr:to>
    <xdr:cxnSp macro="">
      <xdr:nvCxnSpPr>
        <xdr:cNvPr id="266" name="直線コネクタ 265"/>
        <xdr:cNvCxnSpPr/>
      </xdr:nvCxnSpPr>
      <xdr:spPr>
        <a:xfrm flipV="1">
          <a:off x="13512800" y="14283266"/>
          <a:ext cx="889000" cy="49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6" name="円/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8" name="円/楕円 277"/>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9" name="テキスト ボックス 278"/>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80" name="円/楕円 279"/>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81" name="テキスト ボックス 280"/>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2" name="円/楕円 281"/>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3" name="テキスト ボックス 282"/>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84" name="円/楕円 283"/>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90188</xdr:rowOff>
    </xdr:from>
    <xdr:ext cx="762000" cy="259045"/>
    <xdr:sp macro="" textlink="">
      <xdr:nvSpPr>
        <xdr:cNvPr id="285" name="テキスト ボックス 284"/>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これまで定数削減に努めてきたが、人口減が続いていることや平成２８年度新規採用者の増により前年比０．２６ポイントの増となっているものの、類似団体と比較して１．２７ポイント下回っている。</a:t>
          </a:r>
          <a:endParaRPr kumimoji="1" lang="en-US" altLang="ja-JP" sz="1300">
            <a:latin typeface="ＭＳ Ｐゴシック"/>
          </a:endParaRPr>
        </a:p>
        <a:p>
          <a:r>
            <a:rPr kumimoji="1" lang="ja-JP" altLang="en-US" sz="1300">
              <a:latin typeface="ＭＳ Ｐゴシック"/>
            </a:rPr>
            <a:t>　今後も民間委託等を推進しながら、住民サービスを低下させることのないような適正な定員管理に努める。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88011</xdr:rowOff>
    </xdr:from>
    <xdr:to>
      <xdr:col>24</xdr:col>
      <xdr:colOff>558800</xdr:colOff>
      <xdr:row>61</xdr:row>
      <xdr:rowOff>108924</xdr:rowOff>
    </xdr:to>
    <xdr:cxnSp macro="">
      <xdr:nvCxnSpPr>
        <xdr:cNvPr id="320" name="直線コネクタ 319"/>
        <xdr:cNvCxnSpPr/>
      </xdr:nvCxnSpPr>
      <xdr:spPr>
        <a:xfrm>
          <a:off x="16179800" y="10546461"/>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54229</xdr:rowOff>
    </xdr:from>
    <xdr:to>
      <xdr:col>23</xdr:col>
      <xdr:colOff>406400</xdr:colOff>
      <xdr:row>61</xdr:row>
      <xdr:rowOff>88011</xdr:rowOff>
    </xdr:to>
    <xdr:cxnSp macro="">
      <xdr:nvCxnSpPr>
        <xdr:cNvPr id="323" name="直線コネクタ 322"/>
        <xdr:cNvCxnSpPr/>
      </xdr:nvCxnSpPr>
      <xdr:spPr>
        <a:xfrm>
          <a:off x="15290800" y="1051267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22056</xdr:rowOff>
    </xdr:from>
    <xdr:to>
      <xdr:col>22</xdr:col>
      <xdr:colOff>203200</xdr:colOff>
      <xdr:row>61</xdr:row>
      <xdr:rowOff>54229</xdr:rowOff>
    </xdr:to>
    <xdr:cxnSp macro="">
      <xdr:nvCxnSpPr>
        <xdr:cNvPr id="326" name="直線コネクタ 325"/>
        <xdr:cNvCxnSpPr/>
      </xdr:nvCxnSpPr>
      <xdr:spPr>
        <a:xfrm>
          <a:off x="14401800" y="1048050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22056</xdr:rowOff>
    </xdr:from>
    <xdr:to>
      <xdr:col>21</xdr:col>
      <xdr:colOff>0</xdr:colOff>
      <xdr:row>61</xdr:row>
      <xdr:rowOff>34120</xdr:rowOff>
    </xdr:to>
    <xdr:cxnSp macro="">
      <xdr:nvCxnSpPr>
        <xdr:cNvPr id="329" name="直線コネクタ 328"/>
        <xdr:cNvCxnSpPr/>
      </xdr:nvCxnSpPr>
      <xdr:spPr>
        <a:xfrm flipV="1">
          <a:off x="13512800" y="1048050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58124</xdr:rowOff>
    </xdr:from>
    <xdr:to>
      <xdr:col>24</xdr:col>
      <xdr:colOff>609600</xdr:colOff>
      <xdr:row>61</xdr:row>
      <xdr:rowOff>159724</xdr:rowOff>
    </xdr:to>
    <xdr:sp macro="" textlink="">
      <xdr:nvSpPr>
        <xdr:cNvPr id="339" name="円/楕円 338"/>
        <xdr:cNvSpPr/>
      </xdr:nvSpPr>
      <xdr:spPr>
        <a:xfrm>
          <a:off x="16967200" y="105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74651</xdr:rowOff>
    </xdr:from>
    <xdr:ext cx="762000" cy="259045"/>
    <xdr:sp macro="" textlink="">
      <xdr:nvSpPr>
        <xdr:cNvPr id="340" name="定員管理の状況該当値テキスト"/>
        <xdr:cNvSpPr txBox="1"/>
      </xdr:nvSpPr>
      <xdr:spPr>
        <a:xfrm>
          <a:off x="17106900" y="1036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37211</xdr:rowOff>
    </xdr:from>
    <xdr:to>
      <xdr:col>23</xdr:col>
      <xdr:colOff>457200</xdr:colOff>
      <xdr:row>61</xdr:row>
      <xdr:rowOff>138811</xdr:rowOff>
    </xdr:to>
    <xdr:sp macro="" textlink="">
      <xdr:nvSpPr>
        <xdr:cNvPr id="341" name="円/楕円 340"/>
        <xdr:cNvSpPr/>
      </xdr:nvSpPr>
      <xdr:spPr>
        <a:xfrm>
          <a:off x="16129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148988</xdr:rowOff>
    </xdr:from>
    <xdr:ext cx="736600" cy="259045"/>
    <xdr:sp macro="" textlink="">
      <xdr:nvSpPr>
        <xdr:cNvPr id="342" name="テキスト ボックス 341"/>
        <xdr:cNvSpPr txBox="1"/>
      </xdr:nvSpPr>
      <xdr:spPr>
        <a:xfrm>
          <a:off x="15798800" y="10264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3429</xdr:rowOff>
    </xdr:from>
    <xdr:to>
      <xdr:col>22</xdr:col>
      <xdr:colOff>254000</xdr:colOff>
      <xdr:row>61</xdr:row>
      <xdr:rowOff>105029</xdr:rowOff>
    </xdr:to>
    <xdr:sp macro="" textlink="">
      <xdr:nvSpPr>
        <xdr:cNvPr id="343" name="円/楕円 342"/>
        <xdr:cNvSpPr/>
      </xdr:nvSpPr>
      <xdr:spPr>
        <a:xfrm>
          <a:off x="15240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115206</xdr:rowOff>
    </xdr:from>
    <xdr:ext cx="762000" cy="259045"/>
    <xdr:sp macro="" textlink="">
      <xdr:nvSpPr>
        <xdr:cNvPr id="344" name="テキスト ボックス 343"/>
        <xdr:cNvSpPr txBox="1"/>
      </xdr:nvSpPr>
      <xdr:spPr>
        <a:xfrm>
          <a:off x="14909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142706</xdr:rowOff>
    </xdr:from>
    <xdr:to>
      <xdr:col>21</xdr:col>
      <xdr:colOff>50800</xdr:colOff>
      <xdr:row>61</xdr:row>
      <xdr:rowOff>72856</xdr:rowOff>
    </xdr:to>
    <xdr:sp macro="" textlink="">
      <xdr:nvSpPr>
        <xdr:cNvPr id="345" name="円/楕円 344"/>
        <xdr:cNvSpPr/>
      </xdr:nvSpPr>
      <xdr:spPr>
        <a:xfrm>
          <a:off x="14351000" y="10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83033</xdr:rowOff>
    </xdr:from>
    <xdr:ext cx="762000" cy="259045"/>
    <xdr:sp macro="" textlink="">
      <xdr:nvSpPr>
        <xdr:cNvPr id="346" name="テキスト ボックス 345"/>
        <xdr:cNvSpPr txBox="1"/>
      </xdr:nvSpPr>
      <xdr:spPr>
        <a:xfrm>
          <a:off x="14020800" y="10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154770</xdr:rowOff>
    </xdr:from>
    <xdr:to>
      <xdr:col>19</xdr:col>
      <xdr:colOff>533400</xdr:colOff>
      <xdr:row>61</xdr:row>
      <xdr:rowOff>84920</xdr:rowOff>
    </xdr:to>
    <xdr:sp macro="" textlink="">
      <xdr:nvSpPr>
        <xdr:cNvPr id="347" name="円/楕円 346"/>
        <xdr:cNvSpPr/>
      </xdr:nvSpPr>
      <xdr:spPr>
        <a:xfrm>
          <a:off x="13462000" y="10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95097</xdr:rowOff>
    </xdr:from>
    <xdr:ext cx="762000" cy="259045"/>
    <xdr:sp macro="" textlink="">
      <xdr:nvSpPr>
        <xdr:cNvPr id="348" name="テキスト ボックス 347"/>
        <xdr:cNvSpPr txBox="1"/>
      </xdr:nvSpPr>
      <xdr:spPr>
        <a:xfrm>
          <a:off x="13131800" y="1021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１．０ポイント上回っているが、ここ数年は横ばい傾向にある。地方債の新規発行を抑制しているが、児童館建設による公債費の増加等で平成２７年度に比べ０．１ポイント増加している。今後は引き続き自主財源の確保による歳入増、地方債の新規発行抑制等で健全化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25929</xdr:rowOff>
    </xdr:from>
    <xdr:to>
      <xdr:col>24</xdr:col>
      <xdr:colOff>558800</xdr:colOff>
      <xdr:row>41</xdr:row>
      <xdr:rowOff>35983</xdr:rowOff>
    </xdr:to>
    <xdr:cxnSp macro="">
      <xdr:nvCxnSpPr>
        <xdr:cNvPr id="386" name="直線コネクタ 385"/>
        <xdr:cNvCxnSpPr/>
      </xdr:nvCxnSpPr>
      <xdr:spPr>
        <a:xfrm>
          <a:off x="16179800" y="705537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25929</xdr:rowOff>
    </xdr:from>
    <xdr:to>
      <xdr:col>23</xdr:col>
      <xdr:colOff>406400</xdr:colOff>
      <xdr:row>41</xdr:row>
      <xdr:rowOff>46038</xdr:rowOff>
    </xdr:to>
    <xdr:cxnSp macro="">
      <xdr:nvCxnSpPr>
        <xdr:cNvPr id="389" name="直線コネクタ 388"/>
        <xdr:cNvCxnSpPr/>
      </xdr:nvCxnSpPr>
      <xdr:spPr>
        <a:xfrm flipV="1">
          <a:off x="15290800" y="70553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42</xdr:row>
      <xdr:rowOff>15346</xdr:rowOff>
    </xdr:to>
    <xdr:cxnSp macro="">
      <xdr:nvCxnSpPr>
        <xdr:cNvPr id="392" name="直線コネクタ 391"/>
        <xdr:cNvCxnSpPr/>
      </xdr:nvCxnSpPr>
      <xdr:spPr>
        <a:xfrm flipV="1">
          <a:off x="14401800" y="7075488"/>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15346</xdr:rowOff>
    </xdr:from>
    <xdr:to>
      <xdr:col>21</xdr:col>
      <xdr:colOff>0</xdr:colOff>
      <xdr:row>42</xdr:row>
      <xdr:rowOff>115888</xdr:rowOff>
    </xdr:to>
    <xdr:cxnSp macro="">
      <xdr:nvCxnSpPr>
        <xdr:cNvPr id="395" name="直線コネクタ 394"/>
        <xdr:cNvCxnSpPr/>
      </xdr:nvCxnSpPr>
      <xdr:spPr>
        <a:xfrm flipV="1">
          <a:off x="13512800" y="721624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5" name="円/楕円 404"/>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6"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146579</xdr:rowOff>
    </xdr:from>
    <xdr:to>
      <xdr:col>23</xdr:col>
      <xdr:colOff>457200</xdr:colOff>
      <xdr:row>41</xdr:row>
      <xdr:rowOff>76729</xdr:rowOff>
    </xdr:to>
    <xdr:sp macro="" textlink="">
      <xdr:nvSpPr>
        <xdr:cNvPr id="407" name="円/楕円 406"/>
        <xdr:cNvSpPr/>
      </xdr:nvSpPr>
      <xdr:spPr>
        <a:xfrm>
          <a:off x="16129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61506</xdr:rowOff>
    </xdr:from>
    <xdr:ext cx="736600" cy="259045"/>
    <xdr:sp macro="" textlink="">
      <xdr:nvSpPr>
        <xdr:cNvPr id="408" name="テキスト ボックス 407"/>
        <xdr:cNvSpPr txBox="1"/>
      </xdr:nvSpPr>
      <xdr:spPr>
        <a:xfrm>
          <a:off x="15798800" y="709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409" name="円/楕円 408"/>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410" name="テキスト ボックス 409"/>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135996</xdr:rowOff>
    </xdr:from>
    <xdr:to>
      <xdr:col>21</xdr:col>
      <xdr:colOff>50800</xdr:colOff>
      <xdr:row>42</xdr:row>
      <xdr:rowOff>66146</xdr:rowOff>
    </xdr:to>
    <xdr:sp macro="" textlink="">
      <xdr:nvSpPr>
        <xdr:cNvPr id="411" name="円/楕円 410"/>
        <xdr:cNvSpPr/>
      </xdr:nvSpPr>
      <xdr:spPr>
        <a:xfrm>
          <a:off x="14351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50923</xdr:rowOff>
    </xdr:from>
    <xdr:ext cx="762000" cy="259045"/>
    <xdr:sp macro="" textlink="">
      <xdr:nvSpPr>
        <xdr:cNvPr id="412" name="テキスト ボックス 411"/>
        <xdr:cNvSpPr txBox="1"/>
      </xdr:nvSpPr>
      <xdr:spPr>
        <a:xfrm>
          <a:off x="14020800" y="72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65088</xdr:rowOff>
    </xdr:from>
    <xdr:to>
      <xdr:col>19</xdr:col>
      <xdr:colOff>533400</xdr:colOff>
      <xdr:row>42</xdr:row>
      <xdr:rowOff>166688</xdr:rowOff>
    </xdr:to>
    <xdr:sp macro="" textlink="">
      <xdr:nvSpPr>
        <xdr:cNvPr id="413" name="円/楕円 412"/>
        <xdr:cNvSpPr/>
      </xdr:nvSpPr>
      <xdr:spPr>
        <a:xfrm>
          <a:off x="13462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151465</xdr:rowOff>
    </xdr:from>
    <xdr:ext cx="762000" cy="259045"/>
    <xdr:sp macro="" textlink="">
      <xdr:nvSpPr>
        <xdr:cNvPr id="414" name="テキスト ボックス 413"/>
        <xdr:cNvSpPr txBox="1"/>
      </xdr:nvSpPr>
      <xdr:spPr>
        <a:xfrm>
          <a:off x="13131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比率は、平成</a:t>
          </a:r>
          <a:r>
            <a:rPr kumimoji="1" lang="en-US" altLang="ja-JP" sz="1300">
              <a:latin typeface="ＭＳ Ｐゴシック"/>
            </a:rPr>
            <a:t>24</a:t>
          </a:r>
          <a:r>
            <a:rPr kumimoji="1" lang="ja-JP" altLang="en-US" sz="1300">
              <a:latin typeface="ＭＳ Ｐゴシック"/>
            </a:rPr>
            <a:t>年度比で３３．３ポイント、前年度比０．６ポイント改善され、類似団体と比較しても１６．９ポイント下回っている。地方債の新規借入抑制等により地方債残高の減によるものと思われる。</a:t>
          </a:r>
          <a:endParaRPr kumimoji="1" lang="en-US" altLang="ja-JP" sz="1300">
            <a:latin typeface="ＭＳ Ｐゴシック"/>
          </a:endParaRPr>
        </a:p>
        <a:p>
          <a:r>
            <a:rPr kumimoji="1" lang="ja-JP" altLang="en-US" sz="1300">
              <a:latin typeface="ＭＳ Ｐゴシック"/>
            </a:rPr>
            <a:t>　今後も企業誘致等による自主財源の確保を図るとともに、地方債の新規借入抑制等による公債費の削減など行財政改革を進め、財政の健全化に努める。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132842</xdr:rowOff>
    </xdr:from>
    <xdr:to>
      <xdr:col>24</xdr:col>
      <xdr:colOff>558800</xdr:colOff>
      <xdr:row>14</xdr:row>
      <xdr:rowOff>138633</xdr:rowOff>
    </xdr:to>
    <xdr:cxnSp macro="">
      <xdr:nvCxnSpPr>
        <xdr:cNvPr id="446" name="直線コネクタ 445"/>
        <xdr:cNvCxnSpPr/>
      </xdr:nvCxnSpPr>
      <xdr:spPr>
        <a:xfrm flipV="1">
          <a:off x="16179800" y="2533142"/>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7"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138633</xdr:rowOff>
    </xdr:from>
    <xdr:to>
      <xdr:col>23</xdr:col>
      <xdr:colOff>406400</xdr:colOff>
      <xdr:row>14</xdr:row>
      <xdr:rowOff>154076</xdr:rowOff>
    </xdr:to>
    <xdr:cxnSp macro="">
      <xdr:nvCxnSpPr>
        <xdr:cNvPr id="449" name="直線コネクタ 448"/>
        <xdr:cNvCxnSpPr/>
      </xdr:nvCxnSpPr>
      <xdr:spPr>
        <a:xfrm flipV="1">
          <a:off x="15290800" y="2538933"/>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4081</xdr:rowOff>
    </xdr:from>
    <xdr:ext cx="736600" cy="259045"/>
    <xdr:sp macro="" textlink="">
      <xdr:nvSpPr>
        <xdr:cNvPr id="451" name="テキスト ボックス 450"/>
        <xdr:cNvSpPr txBox="1"/>
      </xdr:nvSpPr>
      <xdr:spPr>
        <a:xfrm>
          <a:off x="15798800" y="274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154076</xdr:rowOff>
    </xdr:from>
    <xdr:to>
      <xdr:col>22</xdr:col>
      <xdr:colOff>203200</xdr:colOff>
      <xdr:row>16</xdr:row>
      <xdr:rowOff>67920</xdr:rowOff>
    </xdr:to>
    <xdr:cxnSp macro="">
      <xdr:nvCxnSpPr>
        <xdr:cNvPr id="452" name="直線コネクタ 451"/>
        <xdr:cNvCxnSpPr/>
      </xdr:nvCxnSpPr>
      <xdr:spPr>
        <a:xfrm flipV="1">
          <a:off x="14401800" y="2554376"/>
          <a:ext cx="889000" cy="2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87698</xdr:rowOff>
    </xdr:from>
    <xdr:ext cx="762000" cy="259045"/>
    <xdr:sp macro="" textlink="">
      <xdr:nvSpPr>
        <xdr:cNvPr id="454" name="テキスト ボックス 453"/>
        <xdr:cNvSpPr txBox="1"/>
      </xdr:nvSpPr>
      <xdr:spPr>
        <a:xfrm>
          <a:off x="14909800" y="26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67920</xdr:rowOff>
    </xdr:from>
    <xdr:to>
      <xdr:col>21</xdr:col>
      <xdr:colOff>0</xdr:colOff>
      <xdr:row>16</xdr:row>
      <xdr:rowOff>111354</xdr:rowOff>
    </xdr:to>
    <xdr:cxnSp macro="">
      <xdr:nvCxnSpPr>
        <xdr:cNvPr id="455" name="直線コネクタ 454"/>
        <xdr:cNvCxnSpPr/>
      </xdr:nvCxnSpPr>
      <xdr:spPr>
        <a:xfrm flipV="1">
          <a:off x="13512800" y="28111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65" name="円/楕円 464"/>
        <xdr:cNvSpPr/>
      </xdr:nvSpPr>
      <xdr:spPr>
        <a:xfrm>
          <a:off x="169672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3319</xdr:rowOff>
    </xdr:from>
    <xdr:ext cx="762000" cy="259045"/>
    <xdr:sp macro="" textlink="">
      <xdr:nvSpPr>
        <xdr:cNvPr id="466" name="将来負担の状況該当値テキスト"/>
        <xdr:cNvSpPr txBox="1"/>
      </xdr:nvSpPr>
      <xdr:spPr>
        <a:xfrm>
          <a:off x="17106900" y="24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87833</xdr:rowOff>
    </xdr:from>
    <xdr:to>
      <xdr:col>23</xdr:col>
      <xdr:colOff>457200</xdr:colOff>
      <xdr:row>15</xdr:row>
      <xdr:rowOff>17983</xdr:rowOff>
    </xdr:to>
    <xdr:sp macro="" textlink="">
      <xdr:nvSpPr>
        <xdr:cNvPr id="467" name="円/楕円 466"/>
        <xdr:cNvSpPr/>
      </xdr:nvSpPr>
      <xdr:spPr>
        <a:xfrm>
          <a:off x="16129000" y="24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28160</xdr:rowOff>
    </xdr:from>
    <xdr:ext cx="736600" cy="259045"/>
    <xdr:sp macro="" textlink="">
      <xdr:nvSpPr>
        <xdr:cNvPr id="468" name="テキスト ボックス 467"/>
        <xdr:cNvSpPr txBox="1"/>
      </xdr:nvSpPr>
      <xdr:spPr>
        <a:xfrm>
          <a:off x="15798800" y="2257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103276</xdr:rowOff>
    </xdr:from>
    <xdr:to>
      <xdr:col>22</xdr:col>
      <xdr:colOff>254000</xdr:colOff>
      <xdr:row>15</xdr:row>
      <xdr:rowOff>33426</xdr:rowOff>
    </xdr:to>
    <xdr:sp macro="" textlink="">
      <xdr:nvSpPr>
        <xdr:cNvPr id="469" name="円/楕円 468"/>
        <xdr:cNvSpPr/>
      </xdr:nvSpPr>
      <xdr:spPr>
        <a:xfrm>
          <a:off x="15240000" y="2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43603</xdr:rowOff>
    </xdr:from>
    <xdr:ext cx="762000" cy="259045"/>
    <xdr:sp macro="" textlink="">
      <xdr:nvSpPr>
        <xdr:cNvPr id="470" name="テキスト ボックス 469"/>
        <xdr:cNvSpPr txBox="1"/>
      </xdr:nvSpPr>
      <xdr:spPr>
        <a:xfrm>
          <a:off x="14909800" y="227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17120</xdr:rowOff>
    </xdr:from>
    <xdr:to>
      <xdr:col>21</xdr:col>
      <xdr:colOff>50800</xdr:colOff>
      <xdr:row>16</xdr:row>
      <xdr:rowOff>118720</xdr:rowOff>
    </xdr:to>
    <xdr:sp macro="" textlink="">
      <xdr:nvSpPr>
        <xdr:cNvPr id="471" name="円/楕円 470"/>
        <xdr:cNvSpPr/>
      </xdr:nvSpPr>
      <xdr:spPr>
        <a:xfrm>
          <a:off x="14351000" y="27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103497</xdr:rowOff>
    </xdr:from>
    <xdr:ext cx="762000" cy="259045"/>
    <xdr:sp macro="" textlink="">
      <xdr:nvSpPr>
        <xdr:cNvPr id="472" name="テキスト ボックス 471"/>
        <xdr:cNvSpPr txBox="1"/>
      </xdr:nvSpPr>
      <xdr:spPr>
        <a:xfrm>
          <a:off x="14020800" y="28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60554</xdr:rowOff>
    </xdr:from>
    <xdr:to>
      <xdr:col>19</xdr:col>
      <xdr:colOff>533400</xdr:colOff>
      <xdr:row>16</xdr:row>
      <xdr:rowOff>162154</xdr:rowOff>
    </xdr:to>
    <xdr:sp macro="" textlink="">
      <xdr:nvSpPr>
        <xdr:cNvPr id="473" name="円/楕円 472"/>
        <xdr:cNvSpPr/>
      </xdr:nvSpPr>
      <xdr:spPr>
        <a:xfrm>
          <a:off x="13462000" y="28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146931</xdr:rowOff>
    </xdr:from>
    <xdr:ext cx="762000" cy="259045"/>
    <xdr:sp macro="" textlink="">
      <xdr:nvSpPr>
        <xdr:cNvPr id="474" name="テキスト ボックス 473"/>
        <xdr:cNvSpPr txBox="1"/>
      </xdr:nvSpPr>
      <xdr:spPr>
        <a:xfrm>
          <a:off x="13131800" y="28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8,380
8,327
82.01
5,293,997
4,907,494
243,401
2,934,855
4,452,243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人件費は平成２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年度と比較すると</a:t>
          </a:r>
          <a:r>
            <a:rPr kumimoji="1" lang="ja-JP" altLang="en-US" sz="1200" baseline="0">
              <a:solidFill>
                <a:schemeClr val="dk1"/>
              </a:solidFill>
              <a:effectLst/>
              <a:latin typeface="+mn-lt"/>
              <a:ea typeface="+mn-ea"/>
              <a:cs typeface="+mn-cs"/>
            </a:rPr>
            <a:t>０</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６</a:t>
          </a:r>
          <a:r>
            <a:rPr kumimoji="1" lang="ja-JP" altLang="ja-JP" sz="1200" baseline="0">
              <a:solidFill>
                <a:schemeClr val="dk1"/>
              </a:solidFill>
              <a:effectLst/>
              <a:latin typeface="+mn-lt"/>
              <a:ea typeface="+mn-ea"/>
              <a:cs typeface="+mn-cs"/>
            </a:rPr>
            <a:t>ポイント上回っており、</a:t>
          </a:r>
          <a:r>
            <a:rPr kumimoji="1" lang="ja-JP" altLang="en-US" sz="1200" baseline="0">
              <a:solidFill>
                <a:schemeClr val="dk1"/>
              </a:solidFill>
              <a:effectLst/>
              <a:latin typeface="+mn-lt"/>
              <a:ea typeface="+mn-ea"/>
              <a:cs typeface="+mn-cs"/>
            </a:rPr>
            <a:t>前年度比では０．７ポイント、</a:t>
          </a:r>
          <a:r>
            <a:rPr kumimoji="1" lang="ja-JP" altLang="ja-JP" sz="1200" baseline="0">
              <a:solidFill>
                <a:schemeClr val="dk1"/>
              </a:solidFill>
              <a:effectLst/>
              <a:latin typeface="+mn-lt"/>
              <a:ea typeface="+mn-ea"/>
              <a:cs typeface="+mn-cs"/>
            </a:rPr>
            <a:t>類似団体と比較</a:t>
          </a:r>
          <a:r>
            <a:rPr kumimoji="1" lang="ja-JP" altLang="en-US" sz="1200" baseline="0">
              <a:solidFill>
                <a:schemeClr val="dk1"/>
              </a:solidFill>
              <a:effectLst/>
              <a:latin typeface="+mn-lt"/>
              <a:ea typeface="+mn-ea"/>
              <a:cs typeface="+mn-cs"/>
            </a:rPr>
            <a:t>しても２</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２</a:t>
          </a:r>
          <a:r>
            <a:rPr kumimoji="1" lang="ja-JP" altLang="ja-JP" sz="1200" baseline="0">
              <a:solidFill>
                <a:schemeClr val="dk1"/>
              </a:solidFill>
              <a:effectLst/>
              <a:latin typeface="+mn-lt"/>
              <a:ea typeface="+mn-ea"/>
              <a:cs typeface="+mn-cs"/>
            </a:rPr>
            <a:t>ポイント上回っている。</a:t>
          </a:r>
          <a:r>
            <a:rPr kumimoji="1" lang="ja-JP" altLang="en-US" sz="1200" baseline="0">
              <a:solidFill>
                <a:schemeClr val="dk1"/>
              </a:solidFill>
              <a:effectLst/>
              <a:latin typeface="+mn-lt"/>
              <a:ea typeface="+mn-ea"/>
              <a:cs typeface="+mn-cs"/>
            </a:rPr>
            <a:t>新規</a:t>
          </a:r>
          <a:r>
            <a:rPr kumimoji="1" lang="ja-JP" altLang="ja-JP" sz="1200" baseline="0">
              <a:solidFill>
                <a:schemeClr val="dk1"/>
              </a:solidFill>
              <a:effectLst/>
              <a:latin typeface="+mn-lt"/>
              <a:ea typeface="+mn-ea"/>
              <a:cs typeface="+mn-cs"/>
            </a:rPr>
            <a:t>採用職員の増によるものと思われる。</a:t>
          </a:r>
          <a:endParaRPr lang="ja-JP" altLang="ja-JP" sz="1200" baseline="0">
            <a:effectLst/>
          </a:endParaRPr>
        </a:p>
        <a:p>
          <a:r>
            <a:rPr kumimoji="1" lang="ja-JP" altLang="ja-JP" sz="1200" baseline="0">
              <a:solidFill>
                <a:schemeClr val="dk1"/>
              </a:solidFill>
              <a:effectLst/>
              <a:latin typeface="+mn-lt"/>
              <a:ea typeface="+mn-ea"/>
              <a:cs typeface="+mn-cs"/>
            </a:rPr>
            <a:t>　今後は適切な定員管理により人件費の抑制に努める。</a:t>
          </a:r>
          <a:endParaRPr lang="ja-JP" altLang="ja-JP" sz="1200" baseline="0">
            <a:effectLst/>
          </a:endParaRPr>
        </a:p>
        <a:p>
          <a:endParaRPr kumimoji="1" lang="ja-JP" altLang="en-US" sz="12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104140</xdr:rowOff>
    </xdr:to>
    <xdr:cxnSp macro="">
      <xdr:nvCxnSpPr>
        <xdr:cNvPr id="66" name="直線コネクタ 65"/>
        <xdr:cNvCxnSpPr/>
      </xdr:nvCxnSpPr>
      <xdr:spPr>
        <a:xfrm>
          <a:off x="3987800" y="6565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43180</xdr:rowOff>
    </xdr:from>
    <xdr:to>
      <xdr:col>5</xdr:col>
      <xdr:colOff>549275</xdr:colOff>
      <xdr:row>38</xdr:row>
      <xdr:rowOff>50800</xdr:rowOff>
    </xdr:to>
    <xdr:cxnSp macro="">
      <xdr:nvCxnSpPr>
        <xdr:cNvPr id="69" name="直線コネクタ 68"/>
        <xdr:cNvCxnSpPr/>
      </xdr:nvCxnSpPr>
      <xdr:spPr>
        <a:xfrm>
          <a:off x="3098800" y="655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81280</xdr:rowOff>
    </xdr:to>
    <xdr:cxnSp macro="">
      <xdr:nvCxnSpPr>
        <xdr:cNvPr id="72" name="直線コネクタ 71"/>
        <xdr:cNvCxnSpPr/>
      </xdr:nvCxnSpPr>
      <xdr:spPr>
        <a:xfrm flipV="1">
          <a:off x="2209800" y="655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38</xdr:row>
      <xdr:rowOff>81280</xdr:rowOff>
    </xdr:to>
    <xdr:cxnSp macro="">
      <xdr:nvCxnSpPr>
        <xdr:cNvPr id="75" name="直線コネクタ 74"/>
        <xdr:cNvCxnSpPr/>
      </xdr:nvCxnSpPr>
      <xdr:spPr>
        <a:xfrm>
          <a:off x="1320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53340</xdr:rowOff>
    </xdr:from>
    <xdr:to>
      <xdr:col>7</xdr:col>
      <xdr:colOff>66675</xdr:colOff>
      <xdr:row>38</xdr:row>
      <xdr:rowOff>154940</xdr:rowOff>
    </xdr:to>
    <xdr:sp macro="" textlink="">
      <xdr:nvSpPr>
        <xdr:cNvPr id="85" name="円/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7" name="円/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9" name="円/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1" name="円/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物件費は類似団体と比較すると０．</a:t>
          </a:r>
          <a:r>
            <a:rPr kumimoji="1" lang="ja-JP" altLang="en-US" sz="1200" baseline="0">
              <a:solidFill>
                <a:schemeClr val="dk1"/>
              </a:solidFill>
              <a:effectLst/>
              <a:latin typeface="+mn-lt"/>
              <a:ea typeface="+mn-ea"/>
              <a:cs typeface="+mn-cs"/>
            </a:rPr>
            <a:t>６</a:t>
          </a:r>
          <a:r>
            <a:rPr kumimoji="1" lang="ja-JP" altLang="ja-JP" sz="1200" baseline="0">
              <a:solidFill>
                <a:schemeClr val="dk1"/>
              </a:solidFill>
              <a:effectLst/>
              <a:latin typeface="+mn-lt"/>
              <a:ea typeface="+mn-ea"/>
              <a:cs typeface="+mn-cs"/>
            </a:rPr>
            <a:t>ポイント</a:t>
          </a:r>
          <a:r>
            <a:rPr kumimoji="1" lang="ja-JP" altLang="en-US" sz="1200" baseline="0">
              <a:solidFill>
                <a:schemeClr val="dk1"/>
              </a:solidFill>
              <a:effectLst/>
              <a:latin typeface="+mn-lt"/>
              <a:ea typeface="+mn-ea"/>
              <a:cs typeface="+mn-cs"/>
            </a:rPr>
            <a:t>、平成２４年度と比較すると３．４ポイント、</a:t>
          </a:r>
          <a:r>
            <a:rPr kumimoji="1" lang="ja-JP" altLang="ja-JP" sz="1200" baseline="0">
              <a:solidFill>
                <a:schemeClr val="dk1"/>
              </a:solidFill>
              <a:effectLst/>
              <a:latin typeface="+mn-lt"/>
              <a:ea typeface="+mn-ea"/>
              <a:cs typeface="+mn-cs"/>
            </a:rPr>
            <a:t>前年度と比較すると</a:t>
          </a:r>
          <a:r>
            <a:rPr kumimoji="1" lang="ja-JP" altLang="en-US" sz="1200" baseline="0">
              <a:solidFill>
                <a:schemeClr val="dk1"/>
              </a:solidFill>
              <a:effectLst/>
              <a:latin typeface="+mn-lt"/>
              <a:ea typeface="+mn-ea"/>
              <a:cs typeface="+mn-cs"/>
            </a:rPr>
            <a:t>０</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３</a:t>
          </a:r>
          <a:r>
            <a:rPr kumimoji="1" lang="ja-JP" altLang="ja-JP" sz="1200" baseline="0">
              <a:solidFill>
                <a:schemeClr val="dk1"/>
              </a:solidFill>
              <a:effectLst/>
              <a:latin typeface="+mn-lt"/>
              <a:ea typeface="+mn-ea"/>
              <a:cs typeface="+mn-cs"/>
            </a:rPr>
            <a:t>ポイント増加した。要因としては</a:t>
          </a:r>
          <a:r>
            <a:rPr kumimoji="1" lang="ja-JP" altLang="en-US" sz="1200" baseline="0">
              <a:solidFill>
                <a:schemeClr val="dk1"/>
              </a:solidFill>
              <a:effectLst/>
              <a:latin typeface="+mn-lt"/>
              <a:ea typeface="+mn-ea"/>
              <a:cs typeface="+mn-cs"/>
            </a:rPr>
            <a:t>、各種システム改修</a:t>
          </a:r>
          <a:r>
            <a:rPr kumimoji="1" lang="ja-JP" altLang="ja-JP" sz="1200" baseline="0">
              <a:solidFill>
                <a:schemeClr val="dk1"/>
              </a:solidFill>
              <a:effectLst/>
              <a:latin typeface="+mn-lt"/>
              <a:ea typeface="+mn-ea"/>
              <a:cs typeface="+mn-cs"/>
            </a:rPr>
            <a:t>の増等</a:t>
          </a:r>
          <a:r>
            <a:rPr kumimoji="1" lang="ja-JP" altLang="en-US" sz="1200" baseline="0">
              <a:solidFill>
                <a:schemeClr val="dk1"/>
              </a:solidFill>
              <a:effectLst/>
              <a:latin typeface="+mn-lt"/>
              <a:ea typeface="+mn-ea"/>
              <a:cs typeface="+mn-cs"/>
            </a:rPr>
            <a:t>があげられる。</a:t>
          </a:r>
          <a:endParaRPr lang="ja-JP" altLang="ja-JP" sz="1200" baseline="0">
            <a:effectLst/>
          </a:endParaRPr>
        </a:p>
        <a:p>
          <a:r>
            <a:rPr kumimoji="1" lang="ja-JP" altLang="ja-JP" sz="1200" baseline="0">
              <a:solidFill>
                <a:schemeClr val="dk1"/>
              </a:solidFill>
              <a:effectLst/>
              <a:latin typeface="+mn-lt"/>
              <a:ea typeface="+mn-ea"/>
              <a:cs typeface="+mn-cs"/>
            </a:rPr>
            <a:t>　今後、</a:t>
          </a:r>
          <a:r>
            <a:rPr kumimoji="1" lang="ja-JP" altLang="en-US" sz="1200" baseline="0">
              <a:solidFill>
                <a:schemeClr val="dk1"/>
              </a:solidFill>
              <a:effectLst/>
              <a:latin typeface="+mn-lt"/>
              <a:ea typeface="+mn-ea"/>
              <a:cs typeface="+mn-cs"/>
            </a:rPr>
            <a:t>引き続き</a:t>
          </a:r>
          <a:r>
            <a:rPr kumimoji="1" lang="ja-JP" altLang="ja-JP" sz="1200" baseline="0">
              <a:solidFill>
                <a:schemeClr val="dk1"/>
              </a:solidFill>
              <a:effectLst/>
              <a:latin typeface="+mn-lt"/>
              <a:ea typeface="+mn-ea"/>
              <a:cs typeface="+mn-cs"/>
            </a:rPr>
            <a:t>事務事業の見直しなどにより</a:t>
          </a:r>
          <a:r>
            <a:rPr kumimoji="1" lang="ja-JP" altLang="en-US" sz="1200" baseline="0">
              <a:solidFill>
                <a:schemeClr val="dk1"/>
              </a:solidFill>
              <a:effectLst/>
              <a:latin typeface="+mn-lt"/>
              <a:ea typeface="+mn-ea"/>
              <a:cs typeface="+mn-cs"/>
            </a:rPr>
            <a:t>経費の縮減</a:t>
          </a:r>
          <a:r>
            <a:rPr kumimoji="1" lang="ja-JP" altLang="ja-JP" sz="1200" baseline="0">
              <a:solidFill>
                <a:schemeClr val="dk1"/>
              </a:solidFill>
              <a:effectLst/>
              <a:latin typeface="+mn-lt"/>
              <a:ea typeface="+mn-ea"/>
              <a:cs typeface="+mn-cs"/>
            </a:rPr>
            <a:t>に努める。</a:t>
          </a:r>
          <a:endParaRPr lang="ja-JP" altLang="ja-JP" sz="1200" baseline="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10414</xdr:rowOff>
    </xdr:from>
    <xdr:to>
      <xdr:col>24</xdr:col>
      <xdr:colOff>31750</xdr:colOff>
      <xdr:row>17</xdr:row>
      <xdr:rowOff>24130</xdr:rowOff>
    </xdr:to>
    <xdr:cxnSp macro="">
      <xdr:nvCxnSpPr>
        <xdr:cNvPr id="124" name="直線コネクタ 123"/>
        <xdr:cNvCxnSpPr/>
      </xdr:nvCxnSpPr>
      <xdr:spPr>
        <a:xfrm>
          <a:off x="15671800" y="2925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10414</xdr:rowOff>
    </xdr:from>
    <xdr:to>
      <xdr:col>22</xdr:col>
      <xdr:colOff>565150</xdr:colOff>
      <xdr:row>17</xdr:row>
      <xdr:rowOff>19558</xdr:rowOff>
    </xdr:to>
    <xdr:cxnSp macro="">
      <xdr:nvCxnSpPr>
        <xdr:cNvPr id="127" name="直線コネクタ 126"/>
        <xdr:cNvCxnSpPr/>
      </xdr:nvCxnSpPr>
      <xdr:spPr>
        <a:xfrm flipV="1">
          <a:off x="14782800" y="2925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72136</xdr:rowOff>
    </xdr:from>
    <xdr:to>
      <xdr:col>21</xdr:col>
      <xdr:colOff>361950</xdr:colOff>
      <xdr:row>17</xdr:row>
      <xdr:rowOff>19558</xdr:rowOff>
    </xdr:to>
    <xdr:cxnSp macro="">
      <xdr:nvCxnSpPr>
        <xdr:cNvPr id="130" name="直線コネクタ 129"/>
        <xdr:cNvCxnSpPr/>
      </xdr:nvCxnSpPr>
      <xdr:spPr>
        <a:xfrm>
          <a:off x="13893800" y="28153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72136</xdr:rowOff>
    </xdr:to>
    <xdr:cxnSp macro="">
      <xdr:nvCxnSpPr>
        <xdr:cNvPr id="133" name="直線コネクタ 132"/>
        <xdr:cNvCxnSpPr/>
      </xdr:nvCxnSpPr>
      <xdr:spPr>
        <a:xfrm>
          <a:off x="13004800" y="2783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3" name="円/楕円 142"/>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4"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131064</xdr:rowOff>
    </xdr:from>
    <xdr:to>
      <xdr:col>22</xdr:col>
      <xdr:colOff>615950</xdr:colOff>
      <xdr:row>17</xdr:row>
      <xdr:rowOff>61214</xdr:rowOff>
    </xdr:to>
    <xdr:sp macro="" textlink="">
      <xdr:nvSpPr>
        <xdr:cNvPr id="145" name="円/楕円 144"/>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45991</xdr:rowOff>
    </xdr:from>
    <xdr:ext cx="736600" cy="259045"/>
    <xdr:sp macro="" textlink="">
      <xdr:nvSpPr>
        <xdr:cNvPr id="146" name="テキスト ボックス 145"/>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140208</xdr:rowOff>
    </xdr:from>
    <xdr:to>
      <xdr:col>21</xdr:col>
      <xdr:colOff>412750</xdr:colOff>
      <xdr:row>17</xdr:row>
      <xdr:rowOff>70358</xdr:rowOff>
    </xdr:to>
    <xdr:sp macro="" textlink="">
      <xdr:nvSpPr>
        <xdr:cNvPr id="147" name="円/楕円 146"/>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55135</xdr:rowOff>
    </xdr:from>
    <xdr:ext cx="762000" cy="259045"/>
    <xdr:sp macro="" textlink="">
      <xdr:nvSpPr>
        <xdr:cNvPr id="148" name="テキスト ボックス 147"/>
        <xdr:cNvSpPr txBox="1"/>
      </xdr:nvSpPr>
      <xdr:spPr>
        <a:xfrm>
          <a:off x="14401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21336</xdr:rowOff>
    </xdr:from>
    <xdr:to>
      <xdr:col>20</xdr:col>
      <xdr:colOff>209550</xdr:colOff>
      <xdr:row>16</xdr:row>
      <xdr:rowOff>122936</xdr:rowOff>
    </xdr:to>
    <xdr:sp macro="" textlink="">
      <xdr:nvSpPr>
        <xdr:cNvPr id="149" name="円/楕円 148"/>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50" name="テキスト ボックス 149"/>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160782</xdr:rowOff>
    </xdr:from>
    <xdr:to>
      <xdr:col>19</xdr:col>
      <xdr:colOff>6350</xdr:colOff>
      <xdr:row>16</xdr:row>
      <xdr:rowOff>90932</xdr:rowOff>
    </xdr:to>
    <xdr:sp macro="" textlink="">
      <xdr:nvSpPr>
        <xdr:cNvPr id="151" name="円/楕円 150"/>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101109</xdr:rowOff>
    </xdr:from>
    <xdr:ext cx="762000" cy="259045"/>
    <xdr:sp macro="" textlink="">
      <xdr:nvSpPr>
        <xdr:cNvPr id="152" name="テキスト ボックス 151"/>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扶助費は類似団体と比較すると</a:t>
          </a:r>
          <a:r>
            <a:rPr kumimoji="1" lang="ja-JP" altLang="en-US" sz="1200" baseline="0">
              <a:solidFill>
                <a:schemeClr val="dk1"/>
              </a:solidFill>
              <a:effectLst/>
              <a:latin typeface="+mn-lt"/>
              <a:ea typeface="+mn-ea"/>
              <a:cs typeface="+mn-cs"/>
            </a:rPr>
            <a:t>２</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０</a:t>
          </a:r>
          <a:r>
            <a:rPr kumimoji="1" lang="ja-JP" altLang="ja-JP" sz="1200" baseline="0">
              <a:solidFill>
                <a:schemeClr val="dk1"/>
              </a:solidFill>
              <a:effectLst/>
              <a:latin typeface="+mn-lt"/>
              <a:ea typeface="+mn-ea"/>
              <a:cs typeface="+mn-cs"/>
            </a:rPr>
            <a:t>ポイント上回っており、前年度と比較しても０．</a:t>
          </a:r>
          <a:r>
            <a:rPr kumimoji="1" lang="ja-JP" altLang="en-US" sz="1200" baseline="0">
              <a:solidFill>
                <a:schemeClr val="dk1"/>
              </a:solidFill>
              <a:effectLst/>
              <a:latin typeface="+mn-lt"/>
              <a:ea typeface="+mn-ea"/>
              <a:cs typeface="+mn-cs"/>
            </a:rPr>
            <a:t>８</a:t>
          </a:r>
          <a:r>
            <a:rPr kumimoji="1" lang="ja-JP" altLang="ja-JP" sz="1200" baseline="0">
              <a:solidFill>
                <a:schemeClr val="dk1"/>
              </a:solidFill>
              <a:effectLst/>
              <a:latin typeface="+mn-lt"/>
              <a:ea typeface="+mn-ea"/>
              <a:cs typeface="+mn-cs"/>
            </a:rPr>
            <a:t>ポイント上回っている。</a:t>
          </a:r>
          <a:r>
            <a:rPr kumimoji="1" lang="ja-JP" altLang="en-US" sz="1200" baseline="0">
              <a:solidFill>
                <a:schemeClr val="dk1"/>
              </a:solidFill>
              <a:effectLst/>
              <a:latin typeface="+mn-lt"/>
              <a:ea typeface="+mn-ea"/>
              <a:cs typeface="+mn-cs"/>
            </a:rPr>
            <a:t>障がい者自立</a:t>
          </a:r>
          <a:r>
            <a:rPr kumimoji="1" lang="ja-JP" altLang="ja-JP" sz="1200" baseline="0">
              <a:solidFill>
                <a:schemeClr val="dk1"/>
              </a:solidFill>
              <a:effectLst/>
              <a:latin typeface="+mn-lt"/>
              <a:ea typeface="+mn-ea"/>
              <a:cs typeface="+mn-cs"/>
            </a:rPr>
            <a:t>支援費</a:t>
          </a:r>
          <a:r>
            <a:rPr kumimoji="1" lang="ja-JP" altLang="en-US"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医療給付費等の増によるものと思われる。</a:t>
          </a:r>
          <a:endParaRPr lang="ja-JP" altLang="ja-JP" sz="1200" baseline="0">
            <a:effectLst/>
          </a:endParaRPr>
        </a:p>
        <a:p>
          <a:r>
            <a:rPr kumimoji="1" lang="ja-JP" altLang="ja-JP" sz="1200" baseline="0">
              <a:solidFill>
                <a:schemeClr val="dk1"/>
              </a:solidFill>
              <a:effectLst/>
              <a:latin typeface="+mn-lt"/>
              <a:ea typeface="+mn-ea"/>
              <a:cs typeface="+mn-cs"/>
            </a:rPr>
            <a:t>　今後も高齢化による医療給付費</a:t>
          </a:r>
          <a:r>
            <a:rPr kumimoji="1" lang="ja-JP" altLang="en-US" sz="1200" baseline="0">
              <a:solidFill>
                <a:schemeClr val="dk1"/>
              </a:solidFill>
              <a:effectLst/>
              <a:latin typeface="+mn-lt"/>
              <a:ea typeface="+mn-ea"/>
              <a:cs typeface="+mn-cs"/>
            </a:rPr>
            <a:t>、障がい者自立支援費</a:t>
          </a:r>
          <a:r>
            <a:rPr kumimoji="1" lang="ja-JP" altLang="ja-JP" sz="1200" baseline="0">
              <a:solidFill>
                <a:schemeClr val="dk1"/>
              </a:solidFill>
              <a:effectLst/>
              <a:latin typeface="+mn-lt"/>
              <a:ea typeface="+mn-ea"/>
              <a:cs typeface="+mn-cs"/>
            </a:rPr>
            <a:t>の増</a:t>
          </a:r>
          <a:r>
            <a:rPr kumimoji="1" lang="ja-JP" altLang="en-US" sz="1200" baseline="0">
              <a:solidFill>
                <a:schemeClr val="dk1"/>
              </a:solidFill>
              <a:effectLst/>
              <a:latin typeface="+mn-lt"/>
              <a:ea typeface="+mn-ea"/>
              <a:cs typeface="+mn-cs"/>
            </a:rPr>
            <a:t>等</a:t>
          </a:r>
          <a:r>
            <a:rPr kumimoji="1" lang="ja-JP" altLang="ja-JP" sz="1200" baseline="0">
              <a:solidFill>
                <a:schemeClr val="dk1"/>
              </a:solidFill>
              <a:effectLst/>
              <a:latin typeface="+mn-lt"/>
              <a:ea typeface="+mn-ea"/>
              <a:cs typeface="+mn-cs"/>
            </a:rPr>
            <a:t>が見込まれることから、給付の適正化を図り、保健指導の充実により上昇傾向に歯止めをかけるように努める。</a:t>
          </a:r>
          <a:endParaRPr lang="ja-JP" altLang="ja-JP" sz="1200" baseline="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50800</xdr:rowOff>
    </xdr:to>
    <xdr:cxnSp macro="">
      <xdr:nvCxnSpPr>
        <xdr:cNvPr id="185" name="直線コネクタ 184"/>
        <xdr:cNvCxnSpPr/>
      </xdr:nvCxnSpPr>
      <xdr:spPr>
        <a:xfrm>
          <a:off x="3987800" y="9842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69850</xdr:rowOff>
    </xdr:to>
    <xdr:cxnSp macro="">
      <xdr:nvCxnSpPr>
        <xdr:cNvPr id="188" name="直線コネクタ 187"/>
        <xdr:cNvCxnSpPr/>
      </xdr:nvCxnSpPr>
      <xdr:spPr>
        <a:xfrm>
          <a:off x="3098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57</xdr:row>
      <xdr:rowOff>50800</xdr:rowOff>
    </xdr:to>
    <xdr:cxnSp macro="">
      <xdr:nvCxnSpPr>
        <xdr:cNvPr id="191" name="直線コネクタ 190"/>
        <xdr:cNvCxnSpPr/>
      </xdr:nvCxnSpPr>
      <xdr:spPr>
        <a:xfrm>
          <a:off x="2209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57</xdr:row>
      <xdr:rowOff>12700</xdr:rowOff>
    </xdr:to>
    <xdr:cxnSp macro="">
      <xdr:nvCxnSpPr>
        <xdr:cNvPr id="194" name="直線コネクタ 193"/>
        <xdr:cNvCxnSpPr/>
      </xdr:nvCxnSpPr>
      <xdr:spPr>
        <a:xfrm>
          <a:off x="1320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4" name="円/楕円 203"/>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5"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6" name="円/楕円 205"/>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7" name="テキスト ボックス 206"/>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08" name="円/楕円 207"/>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09" name="テキスト ボックス 208"/>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10" name="円/楕円 209"/>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48277</xdr:rowOff>
    </xdr:from>
    <xdr:ext cx="762000" cy="259045"/>
    <xdr:sp macro="" textlink="">
      <xdr:nvSpPr>
        <xdr:cNvPr id="211" name="テキスト ボックス 210"/>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2" name="円/楕円 211"/>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3" name="テキスト ボックス 21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その他は類似団体と比較して</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２</a:t>
          </a:r>
          <a:r>
            <a:rPr kumimoji="1" lang="ja-JP" altLang="ja-JP" sz="1200" baseline="0">
              <a:solidFill>
                <a:schemeClr val="dk1"/>
              </a:solidFill>
              <a:effectLst/>
              <a:latin typeface="+mn-lt"/>
              <a:ea typeface="+mn-ea"/>
              <a:cs typeface="+mn-cs"/>
            </a:rPr>
            <a:t>ポイント上回っており、平成２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年度と比較すると</a:t>
          </a:r>
          <a:r>
            <a:rPr kumimoji="1" lang="ja-JP" altLang="en-US" sz="1200" baseline="0">
              <a:solidFill>
                <a:schemeClr val="dk1"/>
              </a:solidFill>
              <a:effectLst/>
              <a:latin typeface="+mn-lt"/>
              <a:ea typeface="+mn-ea"/>
              <a:cs typeface="+mn-cs"/>
            </a:rPr>
            <a:t>０</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８</a:t>
          </a:r>
          <a:r>
            <a:rPr kumimoji="1" lang="ja-JP" altLang="ja-JP" sz="1200" baseline="0">
              <a:solidFill>
                <a:schemeClr val="dk1"/>
              </a:solidFill>
              <a:effectLst/>
              <a:latin typeface="+mn-lt"/>
              <a:ea typeface="+mn-ea"/>
              <a:cs typeface="+mn-cs"/>
            </a:rPr>
            <a:t>ポイント</a:t>
          </a:r>
          <a:r>
            <a:rPr kumimoji="1" lang="ja-JP" altLang="en-US" sz="1200" baseline="0">
              <a:solidFill>
                <a:schemeClr val="dk1"/>
              </a:solidFill>
              <a:effectLst/>
              <a:latin typeface="+mn-lt"/>
              <a:ea typeface="+mn-ea"/>
              <a:cs typeface="+mn-cs"/>
            </a:rPr>
            <a:t>減少</a:t>
          </a:r>
          <a:r>
            <a:rPr kumimoji="1" lang="ja-JP" altLang="ja-JP" sz="1200" baseline="0">
              <a:solidFill>
                <a:schemeClr val="dk1"/>
              </a:solidFill>
              <a:effectLst/>
              <a:latin typeface="+mn-lt"/>
              <a:ea typeface="+mn-ea"/>
              <a:cs typeface="+mn-cs"/>
            </a:rPr>
            <a:t>し</a:t>
          </a:r>
          <a:r>
            <a:rPr kumimoji="1" lang="ja-JP" altLang="en-US" sz="1200" baseline="0">
              <a:solidFill>
                <a:schemeClr val="dk1"/>
              </a:solidFill>
              <a:effectLst/>
              <a:latin typeface="+mn-lt"/>
              <a:ea typeface="+mn-ea"/>
              <a:cs typeface="+mn-cs"/>
            </a:rPr>
            <a:t>、前年度比で０．１ポイント増加した。</a:t>
          </a:r>
          <a:r>
            <a:rPr kumimoji="1" lang="ja-JP" altLang="ja-JP" sz="1200" baseline="0">
              <a:solidFill>
                <a:schemeClr val="dk1"/>
              </a:solidFill>
              <a:effectLst/>
              <a:latin typeface="+mn-lt"/>
              <a:ea typeface="+mn-ea"/>
              <a:cs typeface="+mn-cs"/>
            </a:rPr>
            <a:t>　</a:t>
          </a:r>
          <a:endParaRPr lang="ja-JP" altLang="ja-JP" sz="1200" baseline="0">
            <a:effectLst/>
          </a:endParaRPr>
        </a:p>
        <a:p>
          <a:r>
            <a:rPr kumimoji="1" lang="ja-JP" altLang="ja-JP" sz="1200" baseline="0">
              <a:solidFill>
                <a:schemeClr val="dk1"/>
              </a:solidFill>
              <a:effectLst/>
              <a:latin typeface="+mn-lt"/>
              <a:ea typeface="+mn-ea"/>
              <a:cs typeface="+mn-cs"/>
            </a:rPr>
            <a:t>　要因としては、各種特別会計への繰出金の増加によるもので、特に国民健康保険特別会計並びに介護保険特別会計への繰出金は増加傾向にあり、保健事業並びに予防事業の充実等により給付費の抑制に努める。</a:t>
          </a:r>
          <a:endParaRPr lang="ja-JP" altLang="ja-JP" sz="1200" baseline="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40132</xdr:rowOff>
    </xdr:from>
    <xdr:to>
      <xdr:col>24</xdr:col>
      <xdr:colOff>31750</xdr:colOff>
      <xdr:row>58</xdr:row>
      <xdr:rowOff>44704</xdr:rowOff>
    </xdr:to>
    <xdr:cxnSp macro="">
      <xdr:nvCxnSpPr>
        <xdr:cNvPr id="243" name="直線コネクタ 242"/>
        <xdr:cNvCxnSpPr/>
      </xdr:nvCxnSpPr>
      <xdr:spPr>
        <a:xfrm>
          <a:off x="15671800" y="99842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40132</xdr:rowOff>
    </xdr:from>
    <xdr:to>
      <xdr:col>22</xdr:col>
      <xdr:colOff>565150</xdr:colOff>
      <xdr:row>58</xdr:row>
      <xdr:rowOff>163576</xdr:rowOff>
    </xdr:to>
    <xdr:cxnSp macro="">
      <xdr:nvCxnSpPr>
        <xdr:cNvPr id="246" name="直線コネクタ 245"/>
        <xdr:cNvCxnSpPr/>
      </xdr:nvCxnSpPr>
      <xdr:spPr>
        <a:xfrm flipV="1">
          <a:off x="14782800" y="99842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163576</xdr:rowOff>
    </xdr:to>
    <xdr:cxnSp macro="">
      <xdr:nvCxnSpPr>
        <xdr:cNvPr id="249" name="直線コネクタ 248"/>
        <xdr:cNvCxnSpPr/>
      </xdr:nvCxnSpPr>
      <xdr:spPr>
        <a:xfrm>
          <a:off x="13893800" y="99796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81280</xdr:rowOff>
    </xdr:to>
    <xdr:cxnSp macro="">
      <xdr:nvCxnSpPr>
        <xdr:cNvPr id="252" name="直線コネクタ 251"/>
        <xdr:cNvCxnSpPr/>
      </xdr:nvCxnSpPr>
      <xdr:spPr>
        <a:xfrm flipV="1">
          <a:off x="13004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165354</xdr:rowOff>
    </xdr:from>
    <xdr:to>
      <xdr:col>24</xdr:col>
      <xdr:colOff>82550</xdr:colOff>
      <xdr:row>58</xdr:row>
      <xdr:rowOff>95504</xdr:rowOff>
    </xdr:to>
    <xdr:sp macro="" textlink="">
      <xdr:nvSpPr>
        <xdr:cNvPr id="262" name="円/楕円 261"/>
        <xdr:cNvSpPr/>
      </xdr:nvSpPr>
      <xdr:spPr>
        <a:xfrm>
          <a:off x="164592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137431</xdr:rowOff>
    </xdr:from>
    <xdr:ext cx="762000" cy="259045"/>
    <xdr:sp macro="" textlink="">
      <xdr:nvSpPr>
        <xdr:cNvPr id="263" name="その他該当値テキスト"/>
        <xdr:cNvSpPr txBox="1"/>
      </xdr:nvSpPr>
      <xdr:spPr>
        <a:xfrm>
          <a:off x="165989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160782</xdr:rowOff>
    </xdr:from>
    <xdr:to>
      <xdr:col>22</xdr:col>
      <xdr:colOff>615950</xdr:colOff>
      <xdr:row>58</xdr:row>
      <xdr:rowOff>90932</xdr:rowOff>
    </xdr:to>
    <xdr:sp macro="" textlink="">
      <xdr:nvSpPr>
        <xdr:cNvPr id="264" name="円/楕円 263"/>
        <xdr:cNvSpPr/>
      </xdr:nvSpPr>
      <xdr:spPr>
        <a:xfrm>
          <a:off x="15621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75709</xdr:rowOff>
    </xdr:from>
    <xdr:ext cx="736600" cy="259045"/>
    <xdr:sp macro="" textlink="">
      <xdr:nvSpPr>
        <xdr:cNvPr id="265" name="テキスト ボックス 264"/>
        <xdr:cNvSpPr txBox="1"/>
      </xdr:nvSpPr>
      <xdr:spPr>
        <a:xfrm>
          <a:off x="15290800" y="1001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112776</xdr:rowOff>
    </xdr:from>
    <xdr:to>
      <xdr:col>21</xdr:col>
      <xdr:colOff>412750</xdr:colOff>
      <xdr:row>59</xdr:row>
      <xdr:rowOff>42926</xdr:rowOff>
    </xdr:to>
    <xdr:sp macro="" textlink="">
      <xdr:nvSpPr>
        <xdr:cNvPr id="266" name="円/楕円 265"/>
        <xdr:cNvSpPr/>
      </xdr:nvSpPr>
      <xdr:spPr>
        <a:xfrm>
          <a:off x="14732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27703</xdr:rowOff>
    </xdr:from>
    <xdr:ext cx="762000" cy="259045"/>
    <xdr:sp macro="" textlink="">
      <xdr:nvSpPr>
        <xdr:cNvPr id="267" name="テキスト ボックス 266"/>
        <xdr:cNvSpPr txBox="1"/>
      </xdr:nvSpPr>
      <xdr:spPr>
        <a:xfrm>
          <a:off x="14401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68" name="円/楕円 267"/>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69" name="テキスト ボックス 268"/>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0" name="円/楕円 269"/>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1" name="テキスト ボックス 270"/>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補助費等は平成２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年度と比較すると</a:t>
          </a:r>
          <a:r>
            <a:rPr kumimoji="1" lang="ja-JP" altLang="en-US" sz="1200" baseline="0">
              <a:solidFill>
                <a:schemeClr val="dk1"/>
              </a:solidFill>
              <a:effectLst/>
              <a:latin typeface="+mn-lt"/>
              <a:ea typeface="+mn-ea"/>
              <a:cs typeface="+mn-cs"/>
            </a:rPr>
            <a:t>１</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８</a:t>
          </a:r>
          <a:r>
            <a:rPr kumimoji="1" lang="ja-JP" altLang="ja-JP" sz="1200" baseline="0">
              <a:solidFill>
                <a:schemeClr val="dk1"/>
              </a:solidFill>
              <a:effectLst/>
              <a:latin typeface="+mn-lt"/>
              <a:ea typeface="+mn-ea"/>
              <a:cs typeface="+mn-cs"/>
            </a:rPr>
            <a:t>ポイント</a:t>
          </a:r>
          <a:r>
            <a:rPr kumimoji="1" lang="ja-JP" altLang="en-US" sz="1200" baseline="0">
              <a:solidFill>
                <a:schemeClr val="dk1"/>
              </a:solidFill>
              <a:effectLst/>
              <a:latin typeface="+mn-lt"/>
              <a:ea typeface="+mn-ea"/>
              <a:cs typeface="+mn-cs"/>
            </a:rPr>
            <a:t>増加</a:t>
          </a:r>
          <a:r>
            <a:rPr kumimoji="1" lang="ja-JP" altLang="ja-JP" sz="1200" baseline="0">
              <a:solidFill>
                <a:schemeClr val="dk1"/>
              </a:solidFill>
              <a:effectLst/>
              <a:latin typeface="+mn-lt"/>
              <a:ea typeface="+mn-ea"/>
              <a:cs typeface="+mn-cs"/>
            </a:rPr>
            <a:t>したが、前年度と比較すると</a:t>
          </a:r>
          <a:r>
            <a:rPr kumimoji="1" lang="ja-JP" altLang="en-US" sz="1200" baseline="0">
              <a:solidFill>
                <a:schemeClr val="dk1"/>
              </a:solidFill>
              <a:effectLst/>
              <a:latin typeface="+mn-lt"/>
              <a:ea typeface="+mn-ea"/>
              <a:cs typeface="+mn-cs"/>
            </a:rPr>
            <a:t>１</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ポイント、類似団体と比較すると０．</a:t>
          </a:r>
          <a:r>
            <a:rPr kumimoji="1" lang="ja-JP" altLang="en-US" sz="1200" baseline="0">
              <a:solidFill>
                <a:schemeClr val="dk1"/>
              </a:solidFill>
              <a:effectLst/>
              <a:latin typeface="+mn-lt"/>
              <a:ea typeface="+mn-ea"/>
              <a:cs typeface="+mn-cs"/>
            </a:rPr>
            <a:t>８</a:t>
          </a:r>
          <a:r>
            <a:rPr kumimoji="1" lang="ja-JP" altLang="ja-JP" sz="1200" baseline="0">
              <a:solidFill>
                <a:schemeClr val="dk1"/>
              </a:solidFill>
              <a:effectLst/>
              <a:latin typeface="+mn-lt"/>
              <a:ea typeface="+mn-ea"/>
              <a:cs typeface="+mn-cs"/>
            </a:rPr>
            <a:t>ポイント</a:t>
          </a:r>
          <a:r>
            <a:rPr kumimoji="1" lang="ja-JP" altLang="en-US" sz="1200" baseline="0">
              <a:solidFill>
                <a:schemeClr val="dk1"/>
              </a:solidFill>
              <a:effectLst/>
              <a:latin typeface="+mn-lt"/>
              <a:ea typeface="+mn-ea"/>
              <a:cs typeface="+mn-cs"/>
            </a:rPr>
            <a:t>下</a:t>
          </a:r>
          <a:r>
            <a:rPr kumimoji="1" lang="ja-JP" altLang="ja-JP" sz="1200" baseline="0">
              <a:solidFill>
                <a:schemeClr val="dk1"/>
              </a:solidFill>
              <a:effectLst/>
              <a:latin typeface="+mn-lt"/>
              <a:ea typeface="+mn-ea"/>
              <a:cs typeface="+mn-cs"/>
            </a:rPr>
            <a:t>回っている。</a:t>
          </a:r>
          <a:endParaRPr lang="ja-JP" altLang="ja-JP" sz="1200" baseline="0">
            <a:effectLst/>
          </a:endParaRPr>
        </a:p>
        <a:p>
          <a:r>
            <a:rPr kumimoji="1" lang="ja-JP" altLang="ja-JP" sz="1200" baseline="0">
              <a:solidFill>
                <a:schemeClr val="dk1"/>
              </a:solidFill>
              <a:effectLst/>
              <a:latin typeface="+mn-lt"/>
              <a:ea typeface="+mn-ea"/>
              <a:cs typeface="+mn-cs"/>
            </a:rPr>
            <a:t>　要因としては、</a:t>
          </a:r>
          <a:r>
            <a:rPr kumimoji="1" lang="ja-JP" altLang="ja-JP" sz="1200" baseline="0">
              <a:solidFill>
                <a:sysClr val="windowText" lastClr="000000"/>
              </a:solidFill>
              <a:effectLst/>
              <a:latin typeface="+mn-lt"/>
              <a:ea typeface="+mn-ea"/>
              <a:cs typeface="+mn-cs"/>
            </a:rPr>
            <a:t>一部事務組合負担金の</a:t>
          </a:r>
          <a:r>
            <a:rPr kumimoji="1" lang="ja-JP" altLang="en-US" sz="1200" baseline="0">
              <a:solidFill>
                <a:sysClr val="windowText" lastClr="000000"/>
              </a:solidFill>
              <a:effectLst/>
              <a:latin typeface="+mn-lt"/>
              <a:ea typeface="+mn-ea"/>
              <a:cs typeface="+mn-cs"/>
            </a:rPr>
            <a:t>増減</a:t>
          </a:r>
          <a:r>
            <a:rPr kumimoji="1" lang="ja-JP" altLang="ja-JP" sz="1200" baseline="0">
              <a:solidFill>
                <a:sysClr val="windowText" lastClr="000000"/>
              </a:solidFill>
              <a:effectLst/>
              <a:latin typeface="+mn-lt"/>
              <a:ea typeface="+mn-ea"/>
              <a:cs typeface="+mn-cs"/>
            </a:rPr>
            <a:t>等</a:t>
          </a:r>
          <a:r>
            <a:rPr kumimoji="1" lang="ja-JP" altLang="ja-JP" sz="1200" baseline="0">
              <a:solidFill>
                <a:schemeClr val="dk1"/>
              </a:solidFill>
              <a:effectLst/>
              <a:latin typeface="+mn-lt"/>
              <a:ea typeface="+mn-ea"/>
              <a:cs typeface="+mn-cs"/>
            </a:rPr>
            <a:t>によるものである。</a:t>
          </a:r>
          <a:endParaRPr lang="ja-JP" altLang="ja-JP" sz="1200" baseline="0">
            <a:effectLst/>
          </a:endParaRPr>
        </a:p>
        <a:p>
          <a:r>
            <a:rPr kumimoji="1" lang="ja-JP" altLang="ja-JP" sz="1200" baseline="0">
              <a:solidFill>
                <a:schemeClr val="dk1"/>
              </a:solidFill>
              <a:effectLst/>
              <a:latin typeface="+mn-lt"/>
              <a:ea typeface="+mn-ea"/>
              <a:cs typeface="+mn-cs"/>
            </a:rPr>
            <a:t>　今後、補助金交付にあたっては、補助金対象団体の実施事業を精査し、補助金の適正交付に努める。</a:t>
          </a:r>
          <a:endParaRPr lang="ja-JP" altLang="ja-JP" sz="1200" baseline="0">
            <a:effectLst/>
          </a:endParaRPr>
        </a:p>
        <a:p>
          <a:endParaRPr kumimoji="1" lang="ja-JP" altLang="en-US" sz="1200" baseline="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69850</xdr:rowOff>
    </xdr:to>
    <xdr:cxnSp macro="">
      <xdr:nvCxnSpPr>
        <xdr:cNvPr id="301" name="直線コネクタ 300"/>
        <xdr:cNvCxnSpPr/>
      </xdr:nvCxnSpPr>
      <xdr:spPr>
        <a:xfrm flipV="1">
          <a:off x="15671800" y="6349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69850</xdr:rowOff>
    </xdr:to>
    <xdr:cxnSp macro="">
      <xdr:nvCxnSpPr>
        <xdr:cNvPr id="304" name="直線コネクタ 303"/>
        <xdr:cNvCxnSpPr/>
      </xdr:nvCxnSpPr>
      <xdr:spPr>
        <a:xfrm>
          <a:off x="14782800" y="6312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140716</xdr:rowOff>
    </xdr:to>
    <xdr:cxnSp macro="">
      <xdr:nvCxnSpPr>
        <xdr:cNvPr id="307" name="直線コネクタ 306"/>
        <xdr:cNvCxnSpPr/>
      </xdr:nvCxnSpPr>
      <xdr:spPr>
        <a:xfrm>
          <a:off x="13893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136144</xdr:rowOff>
    </xdr:to>
    <xdr:cxnSp macro="">
      <xdr:nvCxnSpPr>
        <xdr:cNvPr id="310" name="直線コネクタ 309"/>
        <xdr:cNvCxnSpPr/>
      </xdr:nvCxnSpPr>
      <xdr:spPr>
        <a:xfrm>
          <a:off x="13004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0" name="円/楕円 319"/>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143019</xdr:rowOff>
    </xdr:from>
    <xdr:ext cx="762000" cy="259045"/>
    <xdr:sp macro="" textlink="">
      <xdr:nvSpPr>
        <xdr:cNvPr id="321"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2" name="円/楕円 321"/>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3" name="テキスト ボックス 322"/>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24" name="円/楕円 323"/>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25" name="テキスト ボックス 324"/>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6" name="円/楕円 325"/>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7" name="テキスト ボックス 326"/>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28" name="円/楕円 327"/>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29" name="テキスト ボックス 328"/>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200" baseline="0">
              <a:solidFill>
                <a:schemeClr val="dk1"/>
              </a:solidFill>
              <a:effectLst/>
              <a:latin typeface="+mn-lt"/>
              <a:ea typeface="+mn-ea"/>
              <a:cs typeface="+mn-cs"/>
            </a:rPr>
            <a:t>公債費は類似団体と比較すると</a:t>
          </a:r>
          <a:r>
            <a:rPr kumimoji="1" lang="ja-JP" altLang="en-US" sz="1200" baseline="0">
              <a:solidFill>
                <a:schemeClr val="dk1"/>
              </a:solidFill>
              <a:effectLst/>
              <a:latin typeface="+mn-lt"/>
              <a:ea typeface="+mn-ea"/>
              <a:cs typeface="+mn-cs"/>
            </a:rPr>
            <a:t>２</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９</a:t>
          </a:r>
          <a:r>
            <a:rPr kumimoji="1" lang="ja-JP" altLang="ja-JP" sz="1200" baseline="0">
              <a:solidFill>
                <a:schemeClr val="dk1"/>
              </a:solidFill>
              <a:effectLst/>
              <a:latin typeface="+mn-lt"/>
              <a:ea typeface="+mn-ea"/>
              <a:cs typeface="+mn-cs"/>
            </a:rPr>
            <a:t>ポイント下回って</a:t>
          </a:r>
          <a:r>
            <a:rPr kumimoji="1" lang="ja-JP" altLang="en-US" sz="1200" baseline="0">
              <a:solidFill>
                <a:schemeClr val="dk1"/>
              </a:solidFill>
              <a:effectLst/>
              <a:latin typeface="+mn-lt"/>
              <a:ea typeface="+mn-ea"/>
              <a:cs typeface="+mn-cs"/>
            </a:rPr>
            <a:t>いるが</a:t>
          </a:r>
          <a:r>
            <a:rPr kumimoji="1" lang="ja-JP" altLang="ja-JP" sz="1200" baseline="0">
              <a:solidFill>
                <a:schemeClr val="dk1"/>
              </a:solidFill>
              <a:effectLst/>
              <a:latin typeface="+mn-lt"/>
              <a:ea typeface="+mn-ea"/>
              <a:cs typeface="+mn-cs"/>
            </a:rPr>
            <a:t>、平成２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年度と比較</a:t>
          </a:r>
          <a:r>
            <a:rPr kumimoji="1" lang="ja-JP" altLang="en-US" sz="1200" baseline="0">
              <a:solidFill>
                <a:schemeClr val="dk1"/>
              </a:solidFill>
              <a:effectLst/>
              <a:latin typeface="+mn-lt"/>
              <a:ea typeface="+mn-ea"/>
              <a:cs typeface="+mn-cs"/>
            </a:rPr>
            <a:t>すると０</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ポイント</a:t>
          </a:r>
          <a:r>
            <a:rPr kumimoji="1" lang="ja-JP" altLang="en-US" sz="1200" baseline="0">
              <a:solidFill>
                <a:schemeClr val="dk1"/>
              </a:solidFill>
              <a:effectLst/>
              <a:latin typeface="+mn-lt"/>
              <a:ea typeface="+mn-ea"/>
              <a:cs typeface="+mn-cs"/>
            </a:rPr>
            <a:t>増、前年度比で０．２ポイントの増</a:t>
          </a:r>
          <a:r>
            <a:rPr kumimoji="1" lang="ja-JP" altLang="ja-JP" sz="1200" baseline="0">
              <a:solidFill>
                <a:schemeClr val="dk1"/>
              </a:solidFill>
              <a:effectLst/>
              <a:latin typeface="+mn-lt"/>
              <a:ea typeface="+mn-ea"/>
              <a:cs typeface="+mn-cs"/>
            </a:rPr>
            <a:t>となっている。</a:t>
          </a:r>
          <a:r>
            <a:rPr kumimoji="1" lang="ja-JP" altLang="en-US" sz="1200" baseline="0">
              <a:solidFill>
                <a:schemeClr val="dk1"/>
              </a:solidFill>
              <a:effectLst/>
              <a:latin typeface="+mn-lt"/>
              <a:ea typeface="+mn-ea"/>
              <a:cs typeface="+mn-cs"/>
            </a:rPr>
            <a:t>統合小学校関連施設整備に伴う元利償還金等の増によるものと思われる。</a:t>
          </a:r>
          <a:endParaRPr kumimoji="1" lang="en-US" altLang="ja-JP"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mn-lt"/>
              <a:ea typeface="+mn-ea"/>
              <a:cs typeface="+mn-cs"/>
            </a:rPr>
            <a:t>　今後は</a:t>
          </a:r>
          <a:r>
            <a:rPr kumimoji="1" lang="ja-JP" altLang="ja-JP" sz="1200" baseline="0">
              <a:solidFill>
                <a:schemeClr val="dk1"/>
              </a:solidFill>
              <a:effectLst/>
              <a:latin typeface="+mn-lt"/>
              <a:ea typeface="+mn-ea"/>
              <a:cs typeface="+mn-cs"/>
            </a:rPr>
            <a:t>地方債の新規発行抑制等に</a:t>
          </a:r>
          <a:r>
            <a:rPr kumimoji="1" lang="ja-JP" altLang="en-US" sz="1200" baseline="0">
              <a:solidFill>
                <a:schemeClr val="dk1"/>
              </a:solidFill>
              <a:effectLst/>
              <a:latin typeface="+mn-lt"/>
              <a:ea typeface="+mn-ea"/>
              <a:cs typeface="+mn-cs"/>
            </a:rPr>
            <a:t>より</a:t>
          </a:r>
          <a:r>
            <a:rPr kumimoji="1" lang="ja-JP" altLang="ja-JP" sz="1200" baseline="0">
              <a:solidFill>
                <a:schemeClr val="dk1"/>
              </a:solidFill>
              <a:effectLst/>
              <a:latin typeface="+mn-lt"/>
              <a:ea typeface="+mn-ea"/>
              <a:cs typeface="+mn-cs"/>
            </a:rPr>
            <a:t>健全性の維持に努める。　</a:t>
          </a:r>
          <a:endParaRPr lang="ja-JP" altLang="ja-JP" sz="1200" baseline="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75</xdr:row>
      <xdr:rowOff>161289</xdr:rowOff>
    </xdr:to>
    <xdr:cxnSp macro="">
      <xdr:nvCxnSpPr>
        <xdr:cNvPr id="361" name="直線コネクタ 360"/>
        <xdr:cNvCxnSpPr/>
      </xdr:nvCxnSpPr>
      <xdr:spPr>
        <a:xfrm>
          <a:off x="3987800" y="13012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75</xdr:row>
      <xdr:rowOff>153670</xdr:rowOff>
    </xdr:to>
    <xdr:cxnSp macro="">
      <xdr:nvCxnSpPr>
        <xdr:cNvPr id="364" name="直線コネクタ 363"/>
        <xdr:cNvCxnSpPr/>
      </xdr:nvCxnSpPr>
      <xdr:spPr>
        <a:xfrm>
          <a:off x="3098800" y="1299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75</xdr:row>
      <xdr:rowOff>142240</xdr:rowOff>
    </xdr:to>
    <xdr:cxnSp macro="">
      <xdr:nvCxnSpPr>
        <xdr:cNvPr id="367" name="直線コネクタ 366"/>
        <xdr:cNvCxnSpPr/>
      </xdr:nvCxnSpPr>
      <xdr:spPr>
        <a:xfrm flipV="1">
          <a:off x="2209800" y="12997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142240</xdr:rowOff>
    </xdr:from>
    <xdr:to>
      <xdr:col>3</xdr:col>
      <xdr:colOff>142875</xdr:colOff>
      <xdr:row>75</xdr:row>
      <xdr:rowOff>146050</xdr:rowOff>
    </xdr:to>
    <xdr:cxnSp macro="">
      <xdr:nvCxnSpPr>
        <xdr:cNvPr id="370" name="直線コネクタ 369"/>
        <xdr:cNvCxnSpPr/>
      </xdr:nvCxnSpPr>
      <xdr:spPr>
        <a:xfrm flipV="1">
          <a:off x="1320800" y="13000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0" name="円/楕円 379"/>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1"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82" name="円/楕円 381"/>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83" name="テキスト ボックス 382"/>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84" name="円/楕円 383"/>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85" name="テキスト ボックス 384"/>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91440</xdr:rowOff>
    </xdr:from>
    <xdr:to>
      <xdr:col>3</xdr:col>
      <xdr:colOff>193675</xdr:colOff>
      <xdr:row>76</xdr:row>
      <xdr:rowOff>21589</xdr:rowOff>
    </xdr:to>
    <xdr:sp macro="" textlink="">
      <xdr:nvSpPr>
        <xdr:cNvPr id="386" name="円/楕円 385"/>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31767</xdr:rowOff>
    </xdr:from>
    <xdr:ext cx="762000" cy="259045"/>
    <xdr:sp macro="" textlink="">
      <xdr:nvSpPr>
        <xdr:cNvPr id="387" name="テキスト ボックス 386"/>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88" name="円/楕円 387"/>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35577</xdr:rowOff>
    </xdr:from>
    <xdr:ext cx="762000" cy="259045"/>
    <xdr:sp macro="" textlink="">
      <xdr:nvSpPr>
        <xdr:cNvPr id="389" name="テキスト ボックス 388"/>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公債費以外は類似団体と比較すると８．</a:t>
          </a:r>
          <a:r>
            <a:rPr kumimoji="1" lang="ja-JP" altLang="en-US" sz="1200" baseline="0">
              <a:solidFill>
                <a:schemeClr val="dk1"/>
              </a:solidFill>
              <a:effectLst/>
              <a:latin typeface="+mn-lt"/>
              <a:ea typeface="+mn-ea"/>
              <a:cs typeface="+mn-cs"/>
            </a:rPr>
            <a:t>２</a:t>
          </a:r>
          <a:r>
            <a:rPr kumimoji="1" lang="ja-JP" altLang="ja-JP" sz="1200" baseline="0">
              <a:solidFill>
                <a:schemeClr val="dk1"/>
              </a:solidFill>
              <a:effectLst/>
              <a:latin typeface="+mn-lt"/>
              <a:ea typeface="+mn-ea"/>
              <a:cs typeface="+mn-cs"/>
            </a:rPr>
            <a:t>ポイント、平成２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年度と比較すると</a:t>
          </a:r>
          <a:r>
            <a:rPr kumimoji="1" lang="ja-JP" altLang="en-US" sz="1200" baseline="0">
              <a:solidFill>
                <a:schemeClr val="dk1"/>
              </a:solidFill>
              <a:effectLst/>
              <a:latin typeface="+mn-lt"/>
              <a:ea typeface="+mn-ea"/>
              <a:cs typeface="+mn-cs"/>
            </a:rPr>
            <a:t>６</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８</a:t>
          </a:r>
          <a:r>
            <a:rPr kumimoji="1" lang="ja-JP" altLang="ja-JP" sz="1200" baseline="0">
              <a:solidFill>
                <a:schemeClr val="dk1"/>
              </a:solidFill>
              <a:effectLst/>
              <a:latin typeface="+mn-lt"/>
              <a:ea typeface="+mn-ea"/>
              <a:cs typeface="+mn-cs"/>
            </a:rPr>
            <a:t>ポイント</a:t>
          </a:r>
          <a:r>
            <a:rPr kumimoji="1" lang="ja-JP" altLang="en-US"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前年度と比較すると０．５ポイント</a:t>
          </a:r>
          <a:r>
            <a:rPr kumimoji="1" lang="ja-JP" altLang="en-US" sz="1200" baseline="0">
              <a:solidFill>
                <a:schemeClr val="dk1"/>
              </a:solidFill>
              <a:effectLst/>
              <a:latin typeface="+mn-lt"/>
              <a:ea typeface="+mn-ea"/>
              <a:cs typeface="+mn-cs"/>
            </a:rPr>
            <a:t>増加</a:t>
          </a:r>
          <a:r>
            <a:rPr kumimoji="1" lang="ja-JP" altLang="ja-JP" sz="1200" baseline="0">
              <a:solidFill>
                <a:schemeClr val="dk1"/>
              </a:solidFill>
              <a:effectLst/>
              <a:latin typeface="+mn-lt"/>
              <a:ea typeface="+mn-ea"/>
              <a:cs typeface="+mn-cs"/>
            </a:rPr>
            <a:t>している。</a:t>
          </a:r>
          <a:endParaRPr lang="ja-JP" altLang="ja-JP" sz="1200" baseline="0">
            <a:effectLst/>
          </a:endParaRPr>
        </a:p>
        <a:p>
          <a:r>
            <a:rPr kumimoji="1" lang="ja-JP" altLang="ja-JP" sz="1200" baseline="0">
              <a:solidFill>
                <a:schemeClr val="dk1"/>
              </a:solidFill>
              <a:effectLst/>
              <a:latin typeface="+mn-lt"/>
              <a:ea typeface="+mn-ea"/>
              <a:cs typeface="+mn-cs"/>
            </a:rPr>
            <a:t>　要因としては、</a:t>
          </a:r>
          <a:r>
            <a:rPr kumimoji="1" lang="ja-JP" altLang="ja-JP" sz="1200" baseline="0">
              <a:solidFill>
                <a:sysClr val="windowText" lastClr="000000"/>
              </a:solidFill>
              <a:effectLst/>
              <a:latin typeface="+mn-lt"/>
              <a:ea typeface="+mn-ea"/>
              <a:cs typeface="+mn-cs"/>
            </a:rPr>
            <a:t>施設維持補修費の</a:t>
          </a:r>
          <a:r>
            <a:rPr kumimoji="1" lang="ja-JP" altLang="en-US" sz="1200" baseline="0">
              <a:solidFill>
                <a:sysClr val="windowText" lastClr="000000"/>
              </a:solidFill>
              <a:effectLst/>
              <a:latin typeface="+mn-lt"/>
              <a:ea typeface="+mn-ea"/>
              <a:cs typeface="+mn-cs"/>
            </a:rPr>
            <a:t>増</a:t>
          </a:r>
          <a:r>
            <a:rPr kumimoji="1" lang="ja-JP" altLang="ja-JP" sz="1200" baseline="0">
              <a:solidFill>
                <a:sysClr val="windowText" lastClr="000000"/>
              </a:solidFill>
              <a:effectLst/>
              <a:latin typeface="+mn-lt"/>
              <a:ea typeface="+mn-ea"/>
              <a:cs typeface="+mn-cs"/>
            </a:rPr>
            <a:t>による維持補修費や</a:t>
          </a:r>
          <a:r>
            <a:rPr kumimoji="1" lang="ja-JP" altLang="en-US" sz="1200" baseline="0">
              <a:solidFill>
                <a:sysClr val="windowText" lastClr="000000"/>
              </a:solidFill>
              <a:effectLst/>
              <a:latin typeface="+mn-lt"/>
              <a:ea typeface="+mn-ea"/>
              <a:cs typeface="+mn-cs"/>
            </a:rPr>
            <a:t>子育て関連経費の増による扶助費、医療給付費の増による各種特別会計への繰出金の増等</a:t>
          </a:r>
          <a:r>
            <a:rPr kumimoji="1" lang="ja-JP" altLang="ja-JP" sz="1200" baseline="0">
              <a:solidFill>
                <a:schemeClr val="dk1"/>
              </a:solidFill>
              <a:effectLst/>
              <a:latin typeface="+mn-lt"/>
              <a:ea typeface="+mn-ea"/>
              <a:cs typeface="+mn-cs"/>
            </a:rPr>
            <a:t>によるものである。</a:t>
          </a:r>
          <a:endParaRPr lang="ja-JP" altLang="ja-JP" sz="1200" baseline="0">
            <a:effectLst/>
          </a:endParaRPr>
        </a:p>
        <a:p>
          <a:r>
            <a:rPr kumimoji="1" lang="ja-JP" altLang="ja-JP" sz="1200" baseline="0">
              <a:solidFill>
                <a:schemeClr val="dk1"/>
              </a:solidFill>
              <a:effectLst/>
              <a:latin typeface="+mn-lt"/>
              <a:ea typeface="+mn-ea"/>
              <a:cs typeface="+mn-cs"/>
            </a:rPr>
            <a:t>　今後も行財政改革を推進し、健全化に努める。</a:t>
          </a:r>
          <a:endParaRPr lang="ja-JP" altLang="ja-JP" sz="1200" baseline="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100330</xdr:rowOff>
    </xdr:from>
    <xdr:to>
      <xdr:col>24</xdr:col>
      <xdr:colOff>31750</xdr:colOff>
      <xdr:row>79</xdr:row>
      <xdr:rowOff>119380</xdr:rowOff>
    </xdr:to>
    <xdr:cxnSp macro="">
      <xdr:nvCxnSpPr>
        <xdr:cNvPr id="422" name="直線コネクタ 421"/>
        <xdr:cNvCxnSpPr/>
      </xdr:nvCxnSpPr>
      <xdr:spPr>
        <a:xfrm>
          <a:off x="15671800" y="136448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79</xdr:row>
      <xdr:rowOff>119380</xdr:rowOff>
    </xdr:to>
    <xdr:cxnSp macro="">
      <xdr:nvCxnSpPr>
        <xdr:cNvPr id="425" name="直線コネクタ 424"/>
        <xdr:cNvCxnSpPr/>
      </xdr:nvCxnSpPr>
      <xdr:spPr>
        <a:xfrm flipV="1">
          <a:off x="14782800" y="13644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92711</xdr:rowOff>
    </xdr:from>
    <xdr:to>
      <xdr:col>21</xdr:col>
      <xdr:colOff>361950</xdr:colOff>
      <xdr:row>79</xdr:row>
      <xdr:rowOff>119380</xdr:rowOff>
    </xdr:to>
    <xdr:cxnSp macro="">
      <xdr:nvCxnSpPr>
        <xdr:cNvPr id="428" name="直線コネクタ 427"/>
        <xdr:cNvCxnSpPr/>
      </xdr:nvCxnSpPr>
      <xdr:spPr>
        <a:xfrm>
          <a:off x="13893800" y="1346581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31750</xdr:rowOff>
    </xdr:from>
    <xdr:to>
      <xdr:col>20</xdr:col>
      <xdr:colOff>158750</xdr:colOff>
      <xdr:row>78</xdr:row>
      <xdr:rowOff>92711</xdr:rowOff>
    </xdr:to>
    <xdr:cxnSp macro="">
      <xdr:nvCxnSpPr>
        <xdr:cNvPr id="431" name="直線コネクタ 430"/>
        <xdr:cNvCxnSpPr/>
      </xdr:nvCxnSpPr>
      <xdr:spPr>
        <a:xfrm>
          <a:off x="13004800" y="134048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68580</xdr:rowOff>
    </xdr:from>
    <xdr:to>
      <xdr:col>24</xdr:col>
      <xdr:colOff>82550</xdr:colOff>
      <xdr:row>79</xdr:row>
      <xdr:rowOff>170180</xdr:rowOff>
    </xdr:to>
    <xdr:sp macro="" textlink="">
      <xdr:nvSpPr>
        <xdr:cNvPr id="441" name="円/楕円 440"/>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148607</xdr:rowOff>
    </xdr:from>
    <xdr:ext cx="762000" cy="259045"/>
    <xdr:sp macro="" textlink="">
      <xdr:nvSpPr>
        <xdr:cNvPr id="442" name="公債費以外該当値テキスト"/>
        <xdr:cNvSpPr txBox="1"/>
      </xdr:nvSpPr>
      <xdr:spPr>
        <a:xfrm>
          <a:off x="16598900" y="1352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49530</xdr:rowOff>
    </xdr:from>
    <xdr:to>
      <xdr:col>22</xdr:col>
      <xdr:colOff>615950</xdr:colOff>
      <xdr:row>79</xdr:row>
      <xdr:rowOff>151130</xdr:rowOff>
    </xdr:to>
    <xdr:sp macro="" textlink="">
      <xdr:nvSpPr>
        <xdr:cNvPr id="443" name="円/楕円 442"/>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135907</xdr:rowOff>
    </xdr:from>
    <xdr:ext cx="736600" cy="259045"/>
    <xdr:sp macro="" textlink="">
      <xdr:nvSpPr>
        <xdr:cNvPr id="444" name="テキスト ボックス 443"/>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68580</xdr:rowOff>
    </xdr:from>
    <xdr:to>
      <xdr:col>21</xdr:col>
      <xdr:colOff>412750</xdr:colOff>
      <xdr:row>79</xdr:row>
      <xdr:rowOff>170180</xdr:rowOff>
    </xdr:to>
    <xdr:sp macro="" textlink="">
      <xdr:nvSpPr>
        <xdr:cNvPr id="445" name="円/楕円 444"/>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154957</xdr:rowOff>
    </xdr:from>
    <xdr:ext cx="762000" cy="259045"/>
    <xdr:sp macro="" textlink="">
      <xdr:nvSpPr>
        <xdr:cNvPr id="446" name="テキスト ボックス 445"/>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41911</xdr:rowOff>
    </xdr:from>
    <xdr:to>
      <xdr:col>20</xdr:col>
      <xdr:colOff>209550</xdr:colOff>
      <xdr:row>78</xdr:row>
      <xdr:rowOff>143511</xdr:rowOff>
    </xdr:to>
    <xdr:sp macro="" textlink="">
      <xdr:nvSpPr>
        <xdr:cNvPr id="447" name="円/楕円 446"/>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128288</xdr:rowOff>
    </xdr:from>
    <xdr:ext cx="762000" cy="259045"/>
    <xdr:sp macro="" textlink="">
      <xdr:nvSpPr>
        <xdr:cNvPr id="448" name="テキスト ボックス 447"/>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152400</xdr:rowOff>
    </xdr:from>
    <xdr:to>
      <xdr:col>19</xdr:col>
      <xdr:colOff>6350</xdr:colOff>
      <xdr:row>78</xdr:row>
      <xdr:rowOff>82550</xdr:rowOff>
    </xdr:to>
    <xdr:sp macro="" textlink="">
      <xdr:nvSpPr>
        <xdr:cNvPr id="449" name="円/楕円 448"/>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67327</xdr:rowOff>
    </xdr:from>
    <xdr:ext cx="762000" cy="259045"/>
    <xdr:sp macro="" textlink="">
      <xdr:nvSpPr>
        <xdr:cNvPr id="450" name="テキスト ボックス 449"/>
        <xdr:cNvSpPr txBox="1"/>
      </xdr:nvSpPr>
      <xdr:spPr>
        <a:xfrm>
          <a:off x="12623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83757</xdr:rowOff>
    </xdr:from>
    <xdr:to>
      <xdr:col>4</xdr:col>
      <xdr:colOff>1117600</xdr:colOff>
      <xdr:row>17</xdr:row>
      <xdr:rowOff>100643</xdr:rowOff>
    </xdr:to>
    <xdr:cxnSp macro="">
      <xdr:nvCxnSpPr>
        <xdr:cNvPr id="50" name="直線コネクタ 49"/>
        <xdr:cNvCxnSpPr/>
      </xdr:nvCxnSpPr>
      <xdr:spPr bwMode="auto">
        <a:xfrm flipV="1">
          <a:off x="5003800" y="3046032"/>
          <a:ext cx="647700" cy="1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93647</xdr:rowOff>
    </xdr:from>
    <xdr:to>
      <xdr:col>4</xdr:col>
      <xdr:colOff>469900</xdr:colOff>
      <xdr:row>17</xdr:row>
      <xdr:rowOff>100643</xdr:rowOff>
    </xdr:to>
    <xdr:cxnSp macro="">
      <xdr:nvCxnSpPr>
        <xdr:cNvPr id="53" name="直線コネクタ 52"/>
        <xdr:cNvCxnSpPr/>
      </xdr:nvCxnSpPr>
      <xdr:spPr bwMode="auto">
        <a:xfrm>
          <a:off x="4305300" y="3055922"/>
          <a:ext cx="698500" cy="6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93647</xdr:rowOff>
    </xdr:from>
    <xdr:to>
      <xdr:col>3</xdr:col>
      <xdr:colOff>904875</xdr:colOff>
      <xdr:row>17</xdr:row>
      <xdr:rowOff>104148</xdr:rowOff>
    </xdr:to>
    <xdr:cxnSp macro="">
      <xdr:nvCxnSpPr>
        <xdr:cNvPr id="56" name="直線コネクタ 55"/>
        <xdr:cNvCxnSpPr/>
      </xdr:nvCxnSpPr>
      <xdr:spPr bwMode="auto">
        <a:xfrm flipV="1">
          <a:off x="3606800" y="3055922"/>
          <a:ext cx="698500" cy="1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102921</xdr:rowOff>
    </xdr:from>
    <xdr:to>
      <xdr:col>3</xdr:col>
      <xdr:colOff>206375</xdr:colOff>
      <xdr:row>17</xdr:row>
      <xdr:rowOff>104148</xdr:rowOff>
    </xdr:to>
    <xdr:cxnSp macro="">
      <xdr:nvCxnSpPr>
        <xdr:cNvPr id="59" name="直線コネクタ 58"/>
        <xdr:cNvCxnSpPr/>
      </xdr:nvCxnSpPr>
      <xdr:spPr bwMode="auto">
        <a:xfrm>
          <a:off x="2908300" y="3065196"/>
          <a:ext cx="698500" cy="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32957</xdr:rowOff>
    </xdr:from>
    <xdr:to>
      <xdr:col>5</xdr:col>
      <xdr:colOff>34925</xdr:colOff>
      <xdr:row>17</xdr:row>
      <xdr:rowOff>134557</xdr:rowOff>
    </xdr:to>
    <xdr:sp macro="" textlink="">
      <xdr:nvSpPr>
        <xdr:cNvPr id="69" name="円/楕円 68"/>
        <xdr:cNvSpPr/>
      </xdr:nvSpPr>
      <xdr:spPr bwMode="auto">
        <a:xfrm>
          <a:off x="5600700" y="299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5034</xdr:rowOff>
    </xdr:from>
    <xdr:ext cx="762000" cy="259045"/>
    <xdr:sp macro="" textlink="">
      <xdr:nvSpPr>
        <xdr:cNvPr id="70" name="人口1人当たり決算額の推移該当値テキスト130"/>
        <xdr:cNvSpPr txBox="1"/>
      </xdr:nvSpPr>
      <xdr:spPr>
        <a:xfrm>
          <a:off x="5740400" y="296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116,925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49843</xdr:rowOff>
    </xdr:from>
    <xdr:to>
      <xdr:col>4</xdr:col>
      <xdr:colOff>520700</xdr:colOff>
      <xdr:row>17</xdr:row>
      <xdr:rowOff>151443</xdr:rowOff>
    </xdr:to>
    <xdr:sp macro="" textlink="">
      <xdr:nvSpPr>
        <xdr:cNvPr id="71" name="円/楕円 70"/>
        <xdr:cNvSpPr/>
      </xdr:nvSpPr>
      <xdr:spPr bwMode="auto">
        <a:xfrm>
          <a:off x="4953000" y="301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136220</xdr:rowOff>
    </xdr:from>
    <xdr:ext cx="736600" cy="259045"/>
    <xdr:sp macro="" textlink="">
      <xdr:nvSpPr>
        <xdr:cNvPr id="72" name="テキスト ボックス 71"/>
        <xdr:cNvSpPr txBox="1"/>
      </xdr:nvSpPr>
      <xdr:spPr>
        <a:xfrm>
          <a:off x="4622800" y="3098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114,709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42847</xdr:rowOff>
    </xdr:from>
    <xdr:to>
      <xdr:col>3</xdr:col>
      <xdr:colOff>955675</xdr:colOff>
      <xdr:row>17</xdr:row>
      <xdr:rowOff>144447</xdr:rowOff>
    </xdr:to>
    <xdr:sp macro="" textlink="">
      <xdr:nvSpPr>
        <xdr:cNvPr id="73" name="円/楕円 72"/>
        <xdr:cNvSpPr/>
      </xdr:nvSpPr>
      <xdr:spPr bwMode="auto">
        <a:xfrm>
          <a:off x="4254500" y="300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129224</xdr:rowOff>
    </xdr:from>
    <xdr:ext cx="762000" cy="259045"/>
    <xdr:sp macro="" textlink="">
      <xdr:nvSpPr>
        <xdr:cNvPr id="74" name="テキスト ボックス 73"/>
        <xdr:cNvSpPr txBox="1"/>
      </xdr:nvSpPr>
      <xdr:spPr>
        <a:xfrm>
          <a:off x="3924300" y="30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115,627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53348</xdr:rowOff>
    </xdr:from>
    <xdr:to>
      <xdr:col>3</xdr:col>
      <xdr:colOff>257175</xdr:colOff>
      <xdr:row>17</xdr:row>
      <xdr:rowOff>154948</xdr:rowOff>
    </xdr:to>
    <xdr:sp macro="" textlink="">
      <xdr:nvSpPr>
        <xdr:cNvPr id="75" name="円/楕円 74"/>
        <xdr:cNvSpPr/>
      </xdr:nvSpPr>
      <xdr:spPr bwMode="auto">
        <a:xfrm>
          <a:off x="3556000" y="301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139725</xdr:rowOff>
    </xdr:from>
    <xdr:ext cx="762000" cy="259045"/>
    <xdr:sp macro="" textlink="">
      <xdr:nvSpPr>
        <xdr:cNvPr id="76" name="テキスト ボックス 75"/>
        <xdr:cNvSpPr txBox="1"/>
      </xdr:nvSpPr>
      <xdr:spPr>
        <a:xfrm>
          <a:off x="3225800" y="310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52121</xdr:rowOff>
    </xdr:from>
    <xdr:to>
      <xdr:col>2</xdr:col>
      <xdr:colOff>692150</xdr:colOff>
      <xdr:row>17</xdr:row>
      <xdr:rowOff>153721</xdr:rowOff>
    </xdr:to>
    <xdr:sp macro="" textlink="">
      <xdr:nvSpPr>
        <xdr:cNvPr id="77" name="円/楕円 76"/>
        <xdr:cNvSpPr/>
      </xdr:nvSpPr>
      <xdr:spPr bwMode="auto">
        <a:xfrm>
          <a:off x="2857500" y="301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138498</xdr:rowOff>
    </xdr:from>
    <xdr:ext cx="762000" cy="259045"/>
    <xdr:sp macro="" textlink="">
      <xdr:nvSpPr>
        <xdr:cNvPr id="78" name="テキスト ボックス 77"/>
        <xdr:cNvSpPr txBox="1"/>
      </xdr:nvSpPr>
      <xdr:spPr>
        <a:xfrm>
          <a:off x="2527300" y="310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8109</xdr:rowOff>
    </xdr:from>
    <xdr:to>
      <xdr:col>4</xdr:col>
      <xdr:colOff>1117600</xdr:colOff>
      <xdr:row>36</xdr:row>
      <xdr:rowOff>20948</xdr:rowOff>
    </xdr:to>
    <xdr:cxnSp macro="">
      <xdr:nvCxnSpPr>
        <xdr:cNvPr id="112" name="直線コネクタ 111"/>
        <xdr:cNvCxnSpPr/>
      </xdr:nvCxnSpPr>
      <xdr:spPr bwMode="auto">
        <a:xfrm>
          <a:off x="5003800" y="6961359"/>
          <a:ext cx="647700" cy="1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5726</xdr:rowOff>
    </xdr:from>
    <xdr:ext cx="762000" cy="259045"/>
    <xdr:sp macro="" textlink="">
      <xdr:nvSpPr>
        <xdr:cNvPr id="113" name="人口1人当たり決算額の推移平均値テキスト445"/>
        <xdr:cNvSpPr txBox="1"/>
      </xdr:nvSpPr>
      <xdr:spPr>
        <a:xfrm>
          <a:off x="5740400" y="6958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8109</xdr:rowOff>
    </xdr:from>
    <xdr:to>
      <xdr:col>4</xdr:col>
      <xdr:colOff>469900</xdr:colOff>
      <xdr:row>36</xdr:row>
      <xdr:rowOff>68021</xdr:rowOff>
    </xdr:to>
    <xdr:cxnSp macro="">
      <xdr:nvCxnSpPr>
        <xdr:cNvPr id="115" name="直線コネクタ 114"/>
        <xdr:cNvCxnSpPr/>
      </xdr:nvCxnSpPr>
      <xdr:spPr bwMode="auto">
        <a:xfrm flipV="1">
          <a:off x="4305300" y="6961359"/>
          <a:ext cx="698500" cy="59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31331</xdr:rowOff>
    </xdr:from>
    <xdr:to>
      <xdr:col>3</xdr:col>
      <xdr:colOff>904875</xdr:colOff>
      <xdr:row>36</xdr:row>
      <xdr:rowOff>68021</xdr:rowOff>
    </xdr:to>
    <xdr:cxnSp macro="">
      <xdr:nvCxnSpPr>
        <xdr:cNvPr id="118" name="直線コネクタ 117"/>
        <xdr:cNvCxnSpPr/>
      </xdr:nvCxnSpPr>
      <xdr:spPr bwMode="auto">
        <a:xfrm>
          <a:off x="3606800" y="6984581"/>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2546</xdr:rowOff>
    </xdr:from>
    <xdr:to>
      <xdr:col>3</xdr:col>
      <xdr:colOff>206375</xdr:colOff>
      <xdr:row>36</xdr:row>
      <xdr:rowOff>31331</xdr:rowOff>
    </xdr:to>
    <xdr:cxnSp macro="">
      <xdr:nvCxnSpPr>
        <xdr:cNvPr id="121" name="直線コネクタ 120"/>
        <xdr:cNvCxnSpPr/>
      </xdr:nvCxnSpPr>
      <xdr:spPr bwMode="auto">
        <a:xfrm>
          <a:off x="2908300" y="6955796"/>
          <a:ext cx="698500" cy="2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313048</xdr:rowOff>
    </xdr:from>
    <xdr:to>
      <xdr:col>5</xdr:col>
      <xdr:colOff>34925</xdr:colOff>
      <xdr:row>36</xdr:row>
      <xdr:rowOff>71748</xdr:rowOff>
    </xdr:to>
    <xdr:sp macro="" textlink="">
      <xdr:nvSpPr>
        <xdr:cNvPr id="131" name="円/楕円 130"/>
        <xdr:cNvSpPr/>
      </xdr:nvSpPr>
      <xdr:spPr bwMode="auto">
        <a:xfrm>
          <a:off x="5600700" y="692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158125</xdr:rowOff>
    </xdr:from>
    <xdr:ext cx="762000" cy="259045"/>
    <xdr:sp macro="" textlink="">
      <xdr:nvSpPr>
        <xdr:cNvPr id="132" name="人口1人当たり決算額の推移該当値テキスト445"/>
        <xdr:cNvSpPr txBox="1"/>
      </xdr:nvSpPr>
      <xdr:spPr>
        <a:xfrm>
          <a:off x="5740400" y="67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300209</xdr:rowOff>
    </xdr:from>
    <xdr:to>
      <xdr:col>4</xdr:col>
      <xdr:colOff>520700</xdr:colOff>
      <xdr:row>36</xdr:row>
      <xdr:rowOff>58909</xdr:rowOff>
    </xdr:to>
    <xdr:sp macro="" textlink="">
      <xdr:nvSpPr>
        <xdr:cNvPr id="133" name="円/楕円 132"/>
        <xdr:cNvSpPr/>
      </xdr:nvSpPr>
      <xdr:spPr bwMode="auto">
        <a:xfrm>
          <a:off x="4953000" y="6910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69086</xdr:rowOff>
    </xdr:from>
    <xdr:ext cx="736600" cy="259045"/>
    <xdr:sp macro="" textlink="">
      <xdr:nvSpPr>
        <xdr:cNvPr id="134" name="テキスト ボックス 133"/>
        <xdr:cNvSpPr txBox="1"/>
      </xdr:nvSpPr>
      <xdr:spPr>
        <a:xfrm>
          <a:off x="4622800" y="6679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17221</xdr:rowOff>
    </xdr:from>
    <xdr:to>
      <xdr:col>3</xdr:col>
      <xdr:colOff>955675</xdr:colOff>
      <xdr:row>36</xdr:row>
      <xdr:rowOff>118821</xdr:rowOff>
    </xdr:to>
    <xdr:sp macro="" textlink="">
      <xdr:nvSpPr>
        <xdr:cNvPr id="135" name="円/楕円 134"/>
        <xdr:cNvSpPr/>
      </xdr:nvSpPr>
      <xdr:spPr bwMode="auto">
        <a:xfrm>
          <a:off x="4254500" y="697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128998</xdr:rowOff>
    </xdr:from>
    <xdr:ext cx="762000" cy="259045"/>
    <xdr:sp macro="" textlink="">
      <xdr:nvSpPr>
        <xdr:cNvPr id="136" name="テキスト ボックス 135"/>
        <xdr:cNvSpPr txBox="1"/>
      </xdr:nvSpPr>
      <xdr:spPr>
        <a:xfrm>
          <a:off x="3924300" y="67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323431</xdr:rowOff>
    </xdr:from>
    <xdr:to>
      <xdr:col>3</xdr:col>
      <xdr:colOff>257175</xdr:colOff>
      <xdr:row>36</xdr:row>
      <xdr:rowOff>82131</xdr:rowOff>
    </xdr:to>
    <xdr:sp macro="" textlink="">
      <xdr:nvSpPr>
        <xdr:cNvPr id="137" name="円/楕円 136"/>
        <xdr:cNvSpPr/>
      </xdr:nvSpPr>
      <xdr:spPr bwMode="auto">
        <a:xfrm>
          <a:off x="3556000" y="693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66908</xdr:rowOff>
    </xdr:from>
    <xdr:ext cx="762000" cy="259045"/>
    <xdr:sp macro="" textlink="">
      <xdr:nvSpPr>
        <xdr:cNvPr id="138" name="テキスト ボックス 137"/>
        <xdr:cNvSpPr txBox="1"/>
      </xdr:nvSpPr>
      <xdr:spPr>
        <a:xfrm>
          <a:off x="3225800" y="702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294646</xdr:rowOff>
    </xdr:from>
    <xdr:to>
      <xdr:col>2</xdr:col>
      <xdr:colOff>692150</xdr:colOff>
      <xdr:row>36</xdr:row>
      <xdr:rowOff>53346</xdr:rowOff>
    </xdr:to>
    <xdr:sp macro="" textlink="">
      <xdr:nvSpPr>
        <xdr:cNvPr id="139" name="円/楕円 138"/>
        <xdr:cNvSpPr/>
      </xdr:nvSpPr>
      <xdr:spPr bwMode="auto">
        <a:xfrm>
          <a:off x="2857500" y="6904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38123</xdr:rowOff>
    </xdr:from>
    <xdr:ext cx="762000" cy="259045"/>
    <xdr:sp macro="" textlink="">
      <xdr:nvSpPr>
        <xdr:cNvPr id="140" name="テキスト ボックス 139"/>
        <xdr:cNvSpPr txBox="1"/>
      </xdr:nvSpPr>
      <xdr:spPr>
        <a:xfrm>
          <a:off x="2527300" y="699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8,380
8,327
82.01
5,293,997
4,907,494
243,401
2,934,855
4,452,243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158793</xdr:rowOff>
    </xdr:from>
    <xdr:to>
      <xdr:col>6</xdr:col>
      <xdr:colOff>511175</xdr:colOff>
      <xdr:row>36</xdr:row>
      <xdr:rowOff>163050</xdr:rowOff>
    </xdr:to>
    <xdr:cxnSp macro="">
      <xdr:nvCxnSpPr>
        <xdr:cNvPr id="63" name="直線コネクタ 62"/>
        <xdr:cNvCxnSpPr/>
      </xdr:nvCxnSpPr>
      <xdr:spPr>
        <a:xfrm>
          <a:off x="3797300" y="6330993"/>
          <a:ext cx="8382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158793</xdr:rowOff>
    </xdr:from>
    <xdr:to>
      <xdr:col>5</xdr:col>
      <xdr:colOff>358775</xdr:colOff>
      <xdr:row>37</xdr:row>
      <xdr:rowOff>28666</xdr:rowOff>
    </xdr:to>
    <xdr:cxnSp macro="">
      <xdr:nvCxnSpPr>
        <xdr:cNvPr id="66" name="直線コネクタ 65"/>
        <xdr:cNvCxnSpPr/>
      </xdr:nvCxnSpPr>
      <xdr:spPr>
        <a:xfrm flipV="1">
          <a:off x="2908300" y="6330993"/>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25803</xdr:rowOff>
    </xdr:from>
    <xdr:to>
      <xdr:col>4</xdr:col>
      <xdr:colOff>155575</xdr:colOff>
      <xdr:row>37</xdr:row>
      <xdr:rowOff>28666</xdr:rowOff>
    </xdr:to>
    <xdr:cxnSp macro="">
      <xdr:nvCxnSpPr>
        <xdr:cNvPr id="69" name="直線コネクタ 68"/>
        <xdr:cNvCxnSpPr/>
      </xdr:nvCxnSpPr>
      <xdr:spPr>
        <a:xfrm>
          <a:off x="2019300" y="6369453"/>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25803</xdr:rowOff>
    </xdr:from>
    <xdr:to>
      <xdr:col>2</xdr:col>
      <xdr:colOff>638175</xdr:colOff>
      <xdr:row>37</xdr:row>
      <xdr:rowOff>51885</xdr:rowOff>
    </xdr:to>
    <xdr:cxnSp macro="">
      <xdr:nvCxnSpPr>
        <xdr:cNvPr id="72" name="直線コネクタ 71"/>
        <xdr:cNvCxnSpPr/>
      </xdr:nvCxnSpPr>
      <xdr:spPr>
        <a:xfrm flipV="1">
          <a:off x="1130300" y="6369453"/>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112250</xdr:rowOff>
    </xdr:from>
    <xdr:to>
      <xdr:col>6</xdr:col>
      <xdr:colOff>561975</xdr:colOff>
      <xdr:row>37</xdr:row>
      <xdr:rowOff>42400</xdr:rowOff>
    </xdr:to>
    <xdr:sp macro="" textlink="">
      <xdr:nvSpPr>
        <xdr:cNvPr id="82" name="円/楕円 81"/>
        <xdr:cNvSpPr/>
      </xdr:nvSpPr>
      <xdr:spPr>
        <a:xfrm>
          <a:off x="4584700" y="62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90677</xdr:rowOff>
    </xdr:from>
    <xdr:ext cx="599010" cy="259045"/>
    <xdr:sp macro="" textlink="">
      <xdr:nvSpPr>
        <xdr:cNvPr id="83" name="人件費該当値テキスト"/>
        <xdr:cNvSpPr txBox="1"/>
      </xdr:nvSpPr>
      <xdr:spPr>
        <a:xfrm>
          <a:off x="4686300" y="626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107993</xdr:rowOff>
    </xdr:from>
    <xdr:to>
      <xdr:col>5</xdr:col>
      <xdr:colOff>409575</xdr:colOff>
      <xdr:row>37</xdr:row>
      <xdr:rowOff>38143</xdr:rowOff>
    </xdr:to>
    <xdr:sp macro="" textlink="">
      <xdr:nvSpPr>
        <xdr:cNvPr id="84" name="円/楕円 83"/>
        <xdr:cNvSpPr/>
      </xdr:nvSpPr>
      <xdr:spPr>
        <a:xfrm>
          <a:off x="3746500" y="62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29270</xdr:rowOff>
    </xdr:from>
    <xdr:ext cx="599010" cy="259045"/>
    <xdr:sp macro="" textlink="">
      <xdr:nvSpPr>
        <xdr:cNvPr id="85" name="テキスト ボックス 84"/>
        <xdr:cNvSpPr txBox="1"/>
      </xdr:nvSpPr>
      <xdr:spPr>
        <a:xfrm>
          <a:off x="3497794" y="637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101,746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149316</xdr:rowOff>
    </xdr:from>
    <xdr:to>
      <xdr:col>4</xdr:col>
      <xdr:colOff>206375</xdr:colOff>
      <xdr:row>37</xdr:row>
      <xdr:rowOff>79466</xdr:rowOff>
    </xdr:to>
    <xdr:sp macro="" textlink="">
      <xdr:nvSpPr>
        <xdr:cNvPr id="86" name="円/楕円 85"/>
        <xdr:cNvSpPr/>
      </xdr:nvSpPr>
      <xdr:spPr>
        <a:xfrm>
          <a:off x="28575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70593</xdr:rowOff>
    </xdr:from>
    <xdr:ext cx="534377" cy="259045"/>
    <xdr:sp macro="" textlink="">
      <xdr:nvSpPr>
        <xdr:cNvPr id="87" name="テキスト ボックス 86"/>
        <xdr:cNvSpPr txBox="1"/>
      </xdr:nvSpPr>
      <xdr:spPr>
        <a:xfrm>
          <a:off x="2641111" y="64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146453</xdr:rowOff>
    </xdr:from>
    <xdr:to>
      <xdr:col>3</xdr:col>
      <xdr:colOff>3175</xdr:colOff>
      <xdr:row>37</xdr:row>
      <xdr:rowOff>76603</xdr:rowOff>
    </xdr:to>
    <xdr:sp macro="" textlink="">
      <xdr:nvSpPr>
        <xdr:cNvPr id="88" name="円/楕円 87"/>
        <xdr:cNvSpPr/>
      </xdr:nvSpPr>
      <xdr:spPr>
        <a:xfrm>
          <a:off x="1968500" y="631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67730</xdr:rowOff>
    </xdr:from>
    <xdr:ext cx="534377" cy="259045"/>
    <xdr:sp macro="" textlink="">
      <xdr:nvSpPr>
        <xdr:cNvPr id="89" name="テキスト ボックス 88"/>
        <xdr:cNvSpPr txBox="1"/>
      </xdr:nvSpPr>
      <xdr:spPr>
        <a:xfrm>
          <a:off x="1752111" y="641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1085</xdr:rowOff>
    </xdr:from>
    <xdr:to>
      <xdr:col>1</xdr:col>
      <xdr:colOff>485775</xdr:colOff>
      <xdr:row>37</xdr:row>
      <xdr:rowOff>102685</xdr:rowOff>
    </xdr:to>
    <xdr:sp macro="" textlink="">
      <xdr:nvSpPr>
        <xdr:cNvPr id="90" name="円/楕円 89"/>
        <xdr:cNvSpPr/>
      </xdr:nvSpPr>
      <xdr:spPr>
        <a:xfrm>
          <a:off x="1079500" y="63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93812</xdr:rowOff>
    </xdr:from>
    <xdr:ext cx="534377" cy="259045"/>
    <xdr:sp macro="" textlink="">
      <xdr:nvSpPr>
        <xdr:cNvPr id="91" name="テキスト ボックス 90"/>
        <xdr:cNvSpPr txBox="1"/>
      </xdr:nvSpPr>
      <xdr:spPr>
        <a:xfrm>
          <a:off x="863111" y="64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112218</xdr:rowOff>
    </xdr:from>
    <xdr:to>
      <xdr:col>6</xdr:col>
      <xdr:colOff>511175</xdr:colOff>
      <xdr:row>56</xdr:row>
      <xdr:rowOff>119638</xdr:rowOff>
    </xdr:to>
    <xdr:cxnSp macro="">
      <xdr:nvCxnSpPr>
        <xdr:cNvPr id="118" name="直線コネクタ 117"/>
        <xdr:cNvCxnSpPr/>
      </xdr:nvCxnSpPr>
      <xdr:spPr>
        <a:xfrm>
          <a:off x="3797300" y="9713418"/>
          <a:ext cx="8382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112218</xdr:rowOff>
    </xdr:from>
    <xdr:to>
      <xdr:col>5</xdr:col>
      <xdr:colOff>358775</xdr:colOff>
      <xdr:row>56</xdr:row>
      <xdr:rowOff>133596</xdr:rowOff>
    </xdr:to>
    <xdr:cxnSp macro="">
      <xdr:nvCxnSpPr>
        <xdr:cNvPr id="121" name="直線コネクタ 120"/>
        <xdr:cNvCxnSpPr/>
      </xdr:nvCxnSpPr>
      <xdr:spPr>
        <a:xfrm flipV="1">
          <a:off x="2908300" y="9713418"/>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133596</xdr:rowOff>
    </xdr:from>
    <xdr:to>
      <xdr:col>4</xdr:col>
      <xdr:colOff>155575</xdr:colOff>
      <xdr:row>57</xdr:row>
      <xdr:rowOff>9682</xdr:rowOff>
    </xdr:to>
    <xdr:cxnSp macro="">
      <xdr:nvCxnSpPr>
        <xdr:cNvPr id="124" name="直線コネクタ 123"/>
        <xdr:cNvCxnSpPr/>
      </xdr:nvCxnSpPr>
      <xdr:spPr>
        <a:xfrm flipV="1">
          <a:off x="2019300" y="9734796"/>
          <a:ext cx="889000" cy="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150897</xdr:rowOff>
    </xdr:from>
    <xdr:to>
      <xdr:col>2</xdr:col>
      <xdr:colOff>638175</xdr:colOff>
      <xdr:row>57</xdr:row>
      <xdr:rowOff>9682</xdr:rowOff>
    </xdr:to>
    <xdr:cxnSp macro="">
      <xdr:nvCxnSpPr>
        <xdr:cNvPr id="127" name="直線コネクタ 126"/>
        <xdr:cNvCxnSpPr/>
      </xdr:nvCxnSpPr>
      <xdr:spPr>
        <a:xfrm>
          <a:off x="1130300" y="9752097"/>
          <a:ext cx="889000" cy="3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68838</xdr:rowOff>
    </xdr:from>
    <xdr:to>
      <xdr:col>6</xdr:col>
      <xdr:colOff>561975</xdr:colOff>
      <xdr:row>56</xdr:row>
      <xdr:rowOff>170438</xdr:rowOff>
    </xdr:to>
    <xdr:sp macro="" textlink="">
      <xdr:nvSpPr>
        <xdr:cNvPr id="137" name="円/楕円 136"/>
        <xdr:cNvSpPr/>
      </xdr:nvSpPr>
      <xdr:spPr>
        <a:xfrm>
          <a:off x="4584700" y="96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155215</xdr:rowOff>
    </xdr:from>
    <xdr:ext cx="534377" cy="259045"/>
    <xdr:sp macro="" textlink="">
      <xdr:nvSpPr>
        <xdr:cNvPr id="138" name="物件費該当値テキスト"/>
        <xdr:cNvSpPr txBox="1"/>
      </xdr:nvSpPr>
      <xdr:spPr>
        <a:xfrm>
          <a:off x="4686300" y="95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79,388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61418</xdr:rowOff>
    </xdr:from>
    <xdr:to>
      <xdr:col>5</xdr:col>
      <xdr:colOff>409575</xdr:colOff>
      <xdr:row>56</xdr:row>
      <xdr:rowOff>163018</xdr:rowOff>
    </xdr:to>
    <xdr:sp macro="" textlink="">
      <xdr:nvSpPr>
        <xdr:cNvPr id="139" name="円/楕円 138"/>
        <xdr:cNvSpPr/>
      </xdr:nvSpPr>
      <xdr:spPr>
        <a:xfrm>
          <a:off x="3746500" y="966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154145</xdr:rowOff>
    </xdr:from>
    <xdr:ext cx="534377" cy="259045"/>
    <xdr:sp macro="" textlink="">
      <xdr:nvSpPr>
        <xdr:cNvPr id="140" name="テキスト ボックス 139"/>
        <xdr:cNvSpPr txBox="1"/>
      </xdr:nvSpPr>
      <xdr:spPr>
        <a:xfrm>
          <a:off x="3530111" y="975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82796</xdr:rowOff>
    </xdr:from>
    <xdr:to>
      <xdr:col>4</xdr:col>
      <xdr:colOff>206375</xdr:colOff>
      <xdr:row>57</xdr:row>
      <xdr:rowOff>12946</xdr:rowOff>
    </xdr:to>
    <xdr:sp macro="" textlink="">
      <xdr:nvSpPr>
        <xdr:cNvPr id="141" name="円/楕円 140"/>
        <xdr:cNvSpPr/>
      </xdr:nvSpPr>
      <xdr:spPr>
        <a:xfrm>
          <a:off x="2857500" y="96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4073</xdr:rowOff>
    </xdr:from>
    <xdr:ext cx="534377" cy="259045"/>
    <xdr:sp macro="" textlink="">
      <xdr:nvSpPr>
        <xdr:cNvPr id="142" name="テキスト ボックス 141"/>
        <xdr:cNvSpPr txBox="1"/>
      </xdr:nvSpPr>
      <xdr:spPr>
        <a:xfrm>
          <a:off x="2641111" y="97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130332</xdr:rowOff>
    </xdr:from>
    <xdr:to>
      <xdr:col>3</xdr:col>
      <xdr:colOff>3175</xdr:colOff>
      <xdr:row>57</xdr:row>
      <xdr:rowOff>60482</xdr:rowOff>
    </xdr:to>
    <xdr:sp macro="" textlink="">
      <xdr:nvSpPr>
        <xdr:cNvPr id="143" name="円/楕円 142"/>
        <xdr:cNvSpPr/>
      </xdr:nvSpPr>
      <xdr:spPr>
        <a:xfrm>
          <a:off x="1968500" y="97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51609</xdr:rowOff>
    </xdr:from>
    <xdr:ext cx="534377" cy="259045"/>
    <xdr:sp macro="" textlink="">
      <xdr:nvSpPr>
        <xdr:cNvPr id="144" name="テキスト ボックス 143"/>
        <xdr:cNvSpPr txBox="1"/>
      </xdr:nvSpPr>
      <xdr:spPr>
        <a:xfrm>
          <a:off x="1752111" y="98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100097</xdr:rowOff>
    </xdr:from>
    <xdr:to>
      <xdr:col>1</xdr:col>
      <xdr:colOff>485775</xdr:colOff>
      <xdr:row>57</xdr:row>
      <xdr:rowOff>30247</xdr:rowOff>
    </xdr:to>
    <xdr:sp macro="" textlink="">
      <xdr:nvSpPr>
        <xdr:cNvPr id="145" name="円/楕円 144"/>
        <xdr:cNvSpPr/>
      </xdr:nvSpPr>
      <xdr:spPr>
        <a:xfrm>
          <a:off x="1079500" y="97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21374</xdr:rowOff>
    </xdr:from>
    <xdr:ext cx="534377" cy="259045"/>
    <xdr:sp macro="" textlink="">
      <xdr:nvSpPr>
        <xdr:cNvPr id="146" name="テキスト ボックス 145"/>
        <xdr:cNvSpPr txBox="1"/>
      </xdr:nvSpPr>
      <xdr:spPr>
        <a:xfrm>
          <a:off x="863111" y="97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93001</xdr:rowOff>
    </xdr:from>
    <xdr:to>
      <xdr:col>6</xdr:col>
      <xdr:colOff>511175</xdr:colOff>
      <xdr:row>78</xdr:row>
      <xdr:rowOff>11030</xdr:rowOff>
    </xdr:to>
    <xdr:cxnSp macro="">
      <xdr:nvCxnSpPr>
        <xdr:cNvPr id="177" name="直線コネクタ 176"/>
        <xdr:cNvCxnSpPr/>
      </xdr:nvCxnSpPr>
      <xdr:spPr>
        <a:xfrm>
          <a:off x="3797300" y="13294651"/>
          <a:ext cx="838200" cy="8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93001</xdr:rowOff>
    </xdr:from>
    <xdr:to>
      <xdr:col>5</xdr:col>
      <xdr:colOff>358775</xdr:colOff>
      <xdr:row>77</xdr:row>
      <xdr:rowOff>117951</xdr:rowOff>
    </xdr:to>
    <xdr:cxnSp macro="">
      <xdr:nvCxnSpPr>
        <xdr:cNvPr id="180" name="直線コネクタ 179"/>
        <xdr:cNvCxnSpPr/>
      </xdr:nvCxnSpPr>
      <xdr:spPr>
        <a:xfrm flipV="1">
          <a:off x="2908300" y="13294651"/>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117951</xdr:rowOff>
    </xdr:from>
    <xdr:to>
      <xdr:col>4</xdr:col>
      <xdr:colOff>155575</xdr:colOff>
      <xdr:row>77</xdr:row>
      <xdr:rowOff>167948</xdr:rowOff>
    </xdr:to>
    <xdr:cxnSp macro="">
      <xdr:nvCxnSpPr>
        <xdr:cNvPr id="183" name="直線コネクタ 182"/>
        <xdr:cNvCxnSpPr/>
      </xdr:nvCxnSpPr>
      <xdr:spPr>
        <a:xfrm flipV="1">
          <a:off x="2019300" y="13319601"/>
          <a:ext cx="889000" cy="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162429</xdr:rowOff>
    </xdr:from>
    <xdr:to>
      <xdr:col>2</xdr:col>
      <xdr:colOff>638175</xdr:colOff>
      <xdr:row>77</xdr:row>
      <xdr:rowOff>167948</xdr:rowOff>
    </xdr:to>
    <xdr:cxnSp macro="">
      <xdr:nvCxnSpPr>
        <xdr:cNvPr id="186" name="直線コネクタ 185"/>
        <xdr:cNvCxnSpPr/>
      </xdr:nvCxnSpPr>
      <xdr:spPr>
        <a:xfrm>
          <a:off x="1130300" y="13364079"/>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131680</xdr:rowOff>
    </xdr:from>
    <xdr:to>
      <xdr:col>6</xdr:col>
      <xdr:colOff>561975</xdr:colOff>
      <xdr:row>78</xdr:row>
      <xdr:rowOff>61830</xdr:rowOff>
    </xdr:to>
    <xdr:sp macro="" textlink="">
      <xdr:nvSpPr>
        <xdr:cNvPr id="196" name="円/楕円 195"/>
        <xdr:cNvSpPr/>
      </xdr:nvSpPr>
      <xdr:spPr>
        <a:xfrm>
          <a:off x="4584700" y="133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110107</xdr:rowOff>
    </xdr:from>
    <xdr:ext cx="469744" cy="259045"/>
    <xdr:sp macro="" textlink="">
      <xdr:nvSpPr>
        <xdr:cNvPr id="197" name="維持補修費該当値テキスト"/>
        <xdr:cNvSpPr txBox="1"/>
      </xdr:nvSpPr>
      <xdr:spPr>
        <a:xfrm>
          <a:off x="4686300" y="133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42201</xdr:rowOff>
    </xdr:from>
    <xdr:to>
      <xdr:col>5</xdr:col>
      <xdr:colOff>409575</xdr:colOff>
      <xdr:row>77</xdr:row>
      <xdr:rowOff>143801</xdr:rowOff>
    </xdr:to>
    <xdr:sp macro="" textlink="">
      <xdr:nvSpPr>
        <xdr:cNvPr id="198" name="円/楕円 197"/>
        <xdr:cNvSpPr/>
      </xdr:nvSpPr>
      <xdr:spPr>
        <a:xfrm>
          <a:off x="3746500" y="132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160328</xdr:rowOff>
    </xdr:from>
    <xdr:ext cx="534377" cy="259045"/>
    <xdr:sp macro="" textlink="">
      <xdr:nvSpPr>
        <xdr:cNvPr id="199" name="テキスト ボックス 198"/>
        <xdr:cNvSpPr txBox="1"/>
      </xdr:nvSpPr>
      <xdr:spPr>
        <a:xfrm>
          <a:off x="3530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67151</xdr:rowOff>
    </xdr:from>
    <xdr:to>
      <xdr:col>4</xdr:col>
      <xdr:colOff>206375</xdr:colOff>
      <xdr:row>77</xdr:row>
      <xdr:rowOff>168751</xdr:rowOff>
    </xdr:to>
    <xdr:sp macro="" textlink="">
      <xdr:nvSpPr>
        <xdr:cNvPr id="200" name="円/楕円 199"/>
        <xdr:cNvSpPr/>
      </xdr:nvSpPr>
      <xdr:spPr>
        <a:xfrm>
          <a:off x="2857500" y="132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13828</xdr:rowOff>
    </xdr:from>
    <xdr:ext cx="469744" cy="259045"/>
    <xdr:sp macro="" textlink="">
      <xdr:nvSpPr>
        <xdr:cNvPr id="201" name="テキスト ボックス 200"/>
        <xdr:cNvSpPr txBox="1"/>
      </xdr:nvSpPr>
      <xdr:spPr>
        <a:xfrm>
          <a:off x="2673427" y="1304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117148</xdr:rowOff>
    </xdr:from>
    <xdr:to>
      <xdr:col>3</xdr:col>
      <xdr:colOff>3175</xdr:colOff>
      <xdr:row>78</xdr:row>
      <xdr:rowOff>47298</xdr:rowOff>
    </xdr:to>
    <xdr:sp macro="" textlink="">
      <xdr:nvSpPr>
        <xdr:cNvPr id="202" name="円/楕円 201"/>
        <xdr:cNvSpPr/>
      </xdr:nvSpPr>
      <xdr:spPr>
        <a:xfrm>
          <a:off x="1968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63825</xdr:rowOff>
    </xdr:from>
    <xdr:ext cx="469744" cy="259045"/>
    <xdr:sp macro="" textlink="">
      <xdr:nvSpPr>
        <xdr:cNvPr id="203" name="テキスト ボックス 202"/>
        <xdr:cNvSpPr txBox="1"/>
      </xdr:nvSpPr>
      <xdr:spPr>
        <a:xfrm>
          <a:off x="1784427" y="1309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111629</xdr:rowOff>
    </xdr:from>
    <xdr:to>
      <xdr:col>1</xdr:col>
      <xdr:colOff>485775</xdr:colOff>
      <xdr:row>78</xdr:row>
      <xdr:rowOff>41779</xdr:rowOff>
    </xdr:to>
    <xdr:sp macro="" textlink="">
      <xdr:nvSpPr>
        <xdr:cNvPr id="204" name="円/楕円 203"/>
        <xdr:cNvSpPr/>
      </xdr:nvSpPr>
      <xdr:spPr>
        <a:xfrm>
          <a:off x="1079500" y="133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58306</xdr:rowOff>
    </xdr:from>
    <xdr:ext cx="469744" cy="259045"/>
    <xdr:sp macro="" textlink="">
      <xdr:nvSpPr>
        <xdr:cNvPr id="205" name="テキスト ボックス 204"/>
        <xdr:cNvSpPr txBox="1"/>
      </xdr:nvSpPr>
      <xdr:spPr>
        <a:xfrm>
          <a:off x="895427" y="1308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142805</xdr:rowOff>
    </xdr:from>
    <xdr:to>
      <xdr:col>6</xdr:col>
      <xdr:colOff>511175</xdr:colOff>
      <xdr:row>97</xdr:row>
      <xdr:rowOff>112744</xdr:rowOff>
    </xdr:to>
    <xdr:cxnSp macro="">
      <xdr:nvCxnSpPr>
        <xdr:cNvPr id="235" name="直線コネクタ 234"/>
        <xdr:cNvCxnSpPr/>
      </xdr:nvCxnSpPr>
      <xdr:spPr>
        <a:xfrm flipV="1">
          <a:off x="3797300" y="16602005"/>
          <a:ext cx="838200" cy="1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112744</xdr:rowOff>
    </xdr:from>
    <xdr:to>
      <xdr:col>5</xdr:col>
      <xdr:colOff>358775</xdr:colOff>
      <xdr:row>97</xdr:row>
      <xdr:rowOff>121946</xdr:rowOff>
    </xdr:to>
    <xdr:cxnSp macro="">
      <xdr:nvCxnSpPr>
        <xdr:cNvPr id="238" name="直線コネクタ 237"/>
        <xdr:cNvCxnSpPr/>
      </xdr:nvCxnSpPr>
      <xdr:spPr>
        <a:xfrm flipV="1">
          <a:off x="2908300" y="16743394"/>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121946</xdr:rowOff>
    </xdr:from>
    <xdr:to>
      <xdr:col>4</xdr:col>
      <xdr:colOff>155575</xdr:colOff>
      <xdr:row>98</xdr:row>
      <xdr:rowOff>4235</xdr:rowOff>
    </xdr:to>
    <xdr:cxnSp macro="">
      <xdr:nvCxnSpPr>
        <xdr:cNvPr id="241" name="直線コネクタ 240"/>
        <xdr:cNvCxnSpPr/>
      </xdr:nvCxnSpPr>
      <xdr:spPr>
        <a:xfrm flipV="1">
          <a:off x="2019300" y="16752596"/>
          <a:ext cx="889000" cy="5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4235</xdr:rowOff>
    </xdr:from>
    <xdr:to>
      <xdr:col>2</xdr:col>
      <xdr:colOff>638175</xdr:colOff>
      <xdr:row>98</xdr:row>
      <xdr:rowOff>84169</xdr:rowOff>
    </xdr:to>
    <xdr:cxnSp macro="">
      <xdr:nvCxnSpPr>
        <xdr:cNvPr id="244" name="直線コネクタ 243"/>
        <xdr:cNvCxnSpPr/>
      </xdr:nvCxnSpPr>
      <xdr:spPr>
        <a:xfrm flipV="1">
          <a:off x="1130300" y="16806335"/>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92005</xdr:rowOff>
    </xdr:from>
    <xdr:to>
      <xdr:col>6</xdr:col>
      <xdr:colOff>561975</xdr:colOff>
      <xdr:row>97</xdr:row>
      <xdr:rowOff>22155</xdr:rowOff>
    </xdr:to>
    <xdr:sp macro="" textlink="">
      <xdr:nvSpPr>
        <xdr:cNvPr id="254" name="円/楕円 253"/>
        <xdr:cNvSpPr/>
      </xdr:nvSpPr>
      <xdr:spPr>
        <a:xfrm>
          <a:off x="4584700" y="165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70432</xdr:rowOff>
    </xdr:from>
    <xdr:ext cx="534377" cy="259045"/>
    <xdr:sp macro="" textlink="">
      <xdr:nvSpPr>
        <xdr:cNvPr id="255" name="扶助費該当値テキスト"/>
        <xdr:cNvSpPr txBox="1"/>
      </xdr:nvSpPr>
      <xdr:spPr>
        <a:xfrm>
          <a:off x="4686300" y="1652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61944</xdr:rowOff>
    </xdr:from>
    <xdr:to>
      <xdr:col>5</xdr:col>
      <xdr:colOff>409575</xdr:colOff>
      <xdr:row>97</xdr:row>
      <xdr:rowOff>163544</xdr:rowOff>
    </xdr:to>
    <xdr:sp macro="" textlink="">
      <xdr:nvSpPr>
        <xdr:cNvPr id="256" name="円/楕円 255"/>
        <xdr:cNvSpPr/>
      </xdr:nvSpPr>
      <xdr:spPr>
        <a:xfrm>
          <a:off x="3746500" y="166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154671</xdr:rowOff>
    </xdr:from>
    <xdr:ext cx="534377" cy="259045"/>
    <xdr:sp macro="" textlink="">
      <xdr:nvSpPr>
        <xdr:cNvPr id="257" name="テキスト ボックス 256"/>
        <xdr:cNvSpPr txBox="1"/>
      </xdr:nvSpPr>
      <xdr:spPr>
        <a:xfrm>
          <a:off x="3530111" y="1678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71146</xdr:rowOff>
    </xdr:from>
    <xdr:to>
      <xdr:col>4</xdr:col>
      <xdr:colOff>206375</xdr:colOff>
      <xdr:row>98</xdr:row>
      <xdr:rowOff>1296</xdr:rowOff>
    </xdr:to>
    <xdr:sp macro="" textlink="">
      <xdr:nvSpPr>
        <xdr:cNvPr id="258" name="円/楕円 257"/>
        <xdr:cNvSpPr/>
      </xdr:nvSpPr>
      <xdr:spPr>
        <a:xfrm>
          <a:off x="2857500" y="16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163873</xdr:rowOff>
    </xdr:from>
    <xdr:ext cx="534377" cy="259045"/>
    <xdr:sp macro="" textlink="">
      <xdr:nvSpPr>
        <xdr:cNvPr id="259" name="テキスト ボックス 258"/>
        <xdr:cNvSpPr txBox="1"/>
      </xdr:nvSpPr>
      <xdr:spPr>
        <a:xfrm>
          <a:off x="2641111" y="167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124885</xdr:rowOff>
    </xdr:from>
    <xdr:to>
      <xdr:col>3</xdr:col>
      <xdr:colOff>3175</xdr:colOff>
      <xdr:row>98</xdr:row>
      <xdr:rowOff>55035</xdr:rowOff>
    </xdr:to>
    <xdr:sp macro="" textlink="">
      <xdr:nvSpPr>
        <xdr:cNvPr id="260" name="円/楕円 259"/>
        <xdr:cNvSpPr/>
      </xdr:nvSpPr>
      <xdr:spPr>
        <a:xfrm>
          <a:off x="1968500" y="167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46162</xdr:rowOff>
    </xdr:from>
    <xdr:ext cx="534377" cy="259045"/>
    <xdr:sp macro="" textlink="">
      <xdr:nvSpPr>
        <xdr:cNvPr id="261" name="テキスト ボックス 260"/>
        <xdr:cNvSpPr txBox="1"/>
      </xdr:nvSpPr>
      <xdr:spPr>
        <a:xfrm>
          <a:off x="1752111" y="168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33369</xdr:rowOff>
    </xdr:from>
    <xdr:to>
      <xdr:col>1</xdr:col>
      <xdr:colOff>485775</xdr:colOff>
      <xdr:row>98</xdr:row>
      <xdr:rowOff>134969</xdr:rowOff>
    </xdr:to>
    <xdr:sp macro="" textlink="">
      <xdr:nvSpPr>
        <xdr:cNvPr id="262" name="円/楕円 261"/>
        <xdr:cNvSpPr/>
      </xdr:nvSpPr>
      <xdr:spPr>
        <a:xfrm>
          <a:off x="1079500" y="168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126096</xdr:rowOff>
    </xdr:from>
    <xdr:ext cx="534377" cy="259045"/>
    <xdr:sp macro="" textlink="">
      <xdr:nvSpPr>
        <xdr:cNvPr id="263" name="テキスト ボックス 262"/>
        <xdr:cNvSpPr txBox="1"/>
      </xdr:nvSpPr>
      <xdr:spPr>
        <a:xfrm>
          <a:off x="863111" y="1692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65188</xdr:rowOff>
    </xdr:from>
    <xdr:to>
      <xdr:col>15</xdr:col>
      <xdr:colOff>180975</xdr:colOff>
      <xdr:row>37</xdr:row>
      <xdr:rowOff>84318</xdr:rowOff>
    </xdr:to>
    <xdr:cxnSp macro="">
      <xdr:nvCxnSpPr>
        <xdr:cNvPr id="292" name="直線コネクタ 291"/>
        <xdr:cNvCxnSpPr/>
      </xdr:nvCxnSpPr>
      <xdr:spPr>
        <a:xfrm>
          <a:off x="9639300" y="6408838"/>
          <a:ext cx="838200" cy="1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65188</xdr:rowOff>
    </xdr:from>
    <xdr:to>
      <xdr:col>14</xdr:col>
      <xdr:colOff>28575</xdr:colOff>
      <xdr:row>37</xdr:row>
      <xdr:rowOff>140027</xdr:rowOff>
    </xdr:to>
    <xdr:cxnSp macro="">
      <xdr:nvCxnSpPr>
        <xdr:cNvPr id="295" name="直線コネクタ 294"/>
        <xdr:cNvCxnSpPr/>
      </xdr:nvCxnSpPr>
      <xdr:spPr>
        <a:xfrm flipV="1">
          <a:off x="8750300" y="6408838"/>
          <a:ext cx="889000" cy="7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140027</xdr:rowOff>
    </xdr:from>
    <xdr:to>
      <xdr:col>12</xdr:col>
      <xdr:colOff>511175</xdr:colOff>
      <xdr:row>37</xdr:row>
      <xdr:rowOff>159737</xdr:rowOff>
    </xdr:to>
    <xdr:cxnSp macro="">
      <xdr:nvCxnSpPr>
        <xdr:cNvPr id="298" name="直線コネクタ 297"/>
        <xdr:cNvCxnSpPr/>
      </xdr:nvCxnSpPr>
      <xdr:spPr>
        <a:xfrm flipV="1">
          <a:off x="7861300" y="6483677"/>
          <a:ext cx="889000" cy="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159737</xdr:rowOff>
    </xdr:from>
    <xdr:to>
      <xdr:col>11</xdr:col>
      <xdr:colOff>307975</xdr:colOff>
      <xdr:row>37</xdr:row>
      <xdr:rowOff>161569</xdr:rowOff>
    </xdr:to>
    <xdr:cxnSp macro="">
      <xdr:nvCxnSpPr>
        <xdr:cNvPr id="301" name="直線コネクタ 300"/>
        <xdr:cNvCxnSpPr/>
      </xdr:nvCxnSpPr>
      <xdr:spPr>
        <a:xfrm flipV="1">
          <a:off x="6972300" y="6503387"/>
          <a:ext cx="8890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33518</xdr:rowOff>
    </xdr:from>
    <xdr:to>
      <xdr:col>15</xdr:col>
      <xdr:colOff>231775</xdr:colOff>
      <xdr:row>37</xdr:row>
      <xdr:rowOff>135118</xdr:rowOff>
    </xdr:to>
    <xdr:sp macro="" textlink="">
      <xdr:nvSpPr>
        <xdr:cNvPr id="311" name="円/楕円 310"/>
        <xdr:cNvSpPr/>
      </xdr:nvSpPr>
      <xdr:spPr>
        <a:xfrm>
          <a:off x="10426700" y="63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11945</xdr:rowOff>
    </xdr:from>
    <xdr:ext cx="534377" cy="259045"/>
    <xdr:sp macro="" textlink="">
      <xdr:nvSpPr>
        <xdr:cNvPr id="312" name="補助費等該当値テキスト"/>
        <xdr:cNvSpPr txBox="1"/>
      </xdr:nvSpPr>
      <xdr:spPr>
        <a:xfrm>
          <a:off x="10528300" y="635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79,536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14388</xdr:rowOff>
    </xdr:from>
    <xdr:to>
      <xdr:col>14</xdr:col>
      <xdr:colOff>79375</xdr:colOff>
      <xdr:row>37</xdr:row>
      <xdr:rowOff>115988</xdr:rowOff>
    </xdr:to>
    <xdr:sp macro="" textlink="">
      <xdr:nvSpPr>
        <xdr:cNvPr id="313" name="円/楕円 312"/>
        <xdr:cNvSpPr/>
      </xdr:nvSpPr>
      <xdr:spPr>
        <a:xfrm>
          <a:off x="9588500" y="63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107115</xdr:rowOff>
    </xdr:from>
    <xdr:ext cx="534377" cy="259045"/>
    <xdr:sp macro="" textlink="">
      <xdr:nvSpPr>
        <xdr:cNvPr id="314" name="テキスト ボックス 313"/>
        <xdr:cNvSpPr txBox="1"/>
      </xdr:nvSpPr>
      <xdr:spPr>
        <a:xfrm>
          <a:off x="9372111" y="645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89227</xdr:rowOff>
    </xdr:from>
    <xdr:to>
      <xdr:col>12</xdr:col>
      <xdr:colOff>561975</xdr:colOff>
      <xdr:row>38</xdr:row>
      <xdr:rowOff>19377</xdr:rowOff>
    </xdr:to>
    <xdr:sp macro="" textlink="">
      <xdr:nvSpPr>
        <xdr:cNvPr id="315" name="円/楕円 314"/>
        <xdr:cNvSpPr/>
      </xdr:nvSpPr>
      <xdr:spPr>
        <a:xfrm>
          <a:off x="8699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10505</xdr:rowOff>
    </xdr:from>
    <xdr:ext cx="534377" cy="259045"/>
    <xdr:sp macro="" textlink="">
      <xdr:nvSpPr>
        <xdr:cNvPr id="316" name="テキスト ボックス 315"/>
        <xdr:cNvSpPr txBox="1"/>
      </xdr:nvSpPr>
      <xdr:spPr>
        <a:xfrm>
          <a:off x="8483111" y="65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108937</xdr:rowOff>
    </xdr:from>
    <xdr:to>
      <xdr:col>11</xdr:col>
      <xdr:colOff>358775</xdr:colOff>
      <xdr:row>38</xdr:row>
      <xdr:rowOff>39087</xdr:rowOff>
    </xdr:to>
    <xdr:sp macro="" textlink="">
      <xdr:nvSpPr>
        <xdr:cNvPr id="317" name="円/楕円 316"/>
        <xdr:cNvSpPr/>
      </xdr:nvSpPr>
      <xdr:spPr>
        <a:xfrm>
          <a:off x="7810500" y="64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30214</xdr:rowOff>
    </xdr:from>
    <xdr:ext cx="534377" cy="259045"/>
    <xdr:sp macro="" textlink="">
      <xdr:nvSpPr>
        <xdr:cNvPr id="318" name="テキスト ボックス 317"/>
        <xdr:cNvSpPr txBox="1"/>
      </xdr:nvSpPr>
      <xdr:spPr>
        <a:xfrm>
          <a:off x="7594111" y="65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110769</xdr:rowOff>
    </xdr:from>
    <xdr:to>
      <xdr:col>10</xdr:col>
      <xdr:colOff>155575</xdr:colOff>
      <xdr:row>38</xdr:row>
      <xdr:rowOff>40919</xdr:rowOff>
    </xdr:to>
    <xdr:sp macro="" textlink="">
      <xdr:nvSpPr>
        <xdr:cNvPr id="319" name="円/楕円 318"/>
        <xdr:cNvSpPr/>
      </xdr:nvSpPr>
      <xdr:spPr>
        <a:xfrm>
          <a:off x="6921500" y="64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32046</xdr:rowOff>
    </xdr:from>
    <xdr:ext cx="534377" cy="259045"/>
    <xdr:sp macro="" textlink="">
      <xdr:nvSpPr>
        <xdr:cNvPr id="320" name="テキスト ボックス 319"/>
        <xdr:cNvSpPr txBox="1"/>
      </xdr:nvSpPr>
      <xdr:spPr>
        <a:xfrm>
          <a:off x="6705111" y="65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114417</xdr:rowOff>
    </xdr:from>
    <xdr:to>
      <xdr:col>15</xdr:col>
      <xdr:colOff>180975</xdr:colOff>
      <xdr:row>58</xdr:row>
      <xdr:rowOff>30132</xdr:rowOff>
    </xdr:to>
    <xdr:cxnSp macro="">
      <xdr:nvCxnSpPr>
        <xdr:cNvPr id="351" name="直線コネクタ 350"/>
        <xdr:cNvCxnSpPr/>
      </xdr:nvCxnSpPr>
      <xdr:spPr>
        <a:xfrm flipV="1">
          <a:off x="9639300" y="9887067"/>
          <a:ext cx="838200" cy="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30132</xdr:rowOff>
    </xdr:from>
    <xdr:to>
      <xdr:col>14</xdr:col>
      <xdr:colOff>28575</xdr:colOff>
      <xdr:row>58</xdr:row>
      <xdr:rowOff>110214</xdr:rowOff>
    </xdr:to>
    <xdr:cxnSp macro="">
      <xdr:nvCxnSpPr>
        <xdr:cNvPr id="354" name="直線コネクタ 353"/>
        <xdr:cNvCxnSpPr/>
      </xdr:nvCxnSpPr>
      <xdr:spPr>
        <a:xfrm flipV="1">
          <a:off x="8750300" y="9974232"/>
          <a:ext cx="889000" cy="8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159778</xdr:rowOff>
    </xdr:from>
    <xdr:to>
      <xdr:col>12</xdr:col>
      <xdr:colOff>511175</xdr:colOff>
      <xdr:row>58</xdr:row>
      <xdr:rowOff>110214</xdr:rowOff>
    </xdr:to>
    <xdr:cxnSp macro="">
      <xdr:nvCxnSpPr>
        <xdr:cNvPr id="357" name="直線コネクタ 356"/>
        <xdr:cNvCxnSpPr/>
      </xdr:nvCxnSpPr>
      <xdr:spPr>
        <a:xfrm>
          <a:off x="7861300" y="9932428"/>
          <a:ext cx="889000" cy="12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159778</xdr:rowOff>
    </xdr:from>
    <xdr:to>
      <xdr:col>11</xdr:col>
      <xdr:colOff>307975</xdr:colOff>
      <xdr:row>58</xdr:row>
      <xdr:rowOff>99613</xdr:rowOff>
    </xdr:to>
    <xdr:cxnSp macro="">
      <xdr:nvCxnSpPr>
        <xdr:cNvPr id="360" name="直線コネクタ 359"/>
        <xdr:cNvCxnSpPr/>
      </xdr:nvCxnSpPr>
      <xdr:spPr>
        <a:xfrm flipV="1">
          <a:off x="6972300" y="9932428"/>
          <a:ext cx="889000" cy="1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63617</xdr:rowOff>
    </xdr:from>
    <xdr:to>
      <xdr:col>15</xdr:col>
      <xdr:colOff>231775</xdr:colOff>
      <xdr:row>57</xdr:row>
      <xdr:rowOff>165217</xdr:rowOff>
    </xdr:to>
    <xdr:sp macro="" textlink="">
      <xdr:nvSpPr>
        <xdr:cNvPr id="370" name="円/楕円 369"/>
        <xdr:cNvSpPr/>
      </xdr:nvSpPr>
      <xdr:spPr>
        <a:xfrm>
          <a:off x="10426700" y="98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42044</xdr:rowOff>
    </xdr:from>
    <xdr:ext cx="599010" cy="259045"/>
    <xdr:sp macro="" textlink="">
      <xdr:nvSpPr>
        <xdr:cNvPr id="371" name="普通建設事業費該当値テキスト"/>
        <xdr:cNvSpPr txBox="1"/>
      </xdr:nvSpPr>
      <xdr:spPr>
        <a:xfrm>
          <a:off x="10528300" y="981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150782</xdr:rowOff>
    </xdr:from>
    <xdr:to>
      <xdr:col>14</xdr:col>
      <xdr:colOff>79375</xdr:colOff>
      <xdr:row>58</xdr:row>
      <xdr:rowOff>80932</xdr:rowOff>
    </xdr:to>
    <xdr:sp macro="" textlink="">
      <xdr:nvSpPr>
        <xdr:cNvPr id="372" name="円/楕円 371"/>
        <xdr:cNvSpPr/>
      </xdr:nvSpPr>
      <xdr:spPr>
        <a:xfrm>
          <a:off x="9588500" y="992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72059</xdr:rowOff>
    </xdr:from>
    <xdr:ext cx="534377" cy="259045"/>
    <xdr:sp macro="" textlink="">
      <xdr:nvSpPr>
        <xdr:cNvPr id="373" name="テキスト ボックス 372"/>
        <xdr:cNvSpPr txBox="1"/>
      </xdr:nvSpPr>
      <xdr:spPr>
        <a:xfrm>
          <a:off x="9372111" y="100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59414</xdr:rowOff>
    </xdr:from>
    <xdr:to>
      <xdr:col>12</xdr:col>
      <xdr:colOff>561975</xdr:colOff>
      <xdr:row>58</xdr:row>
      <xdr:rowOff>161014</xdr:rowOff>
    </xdr:to>
    <xdr:sp macro="" textlink="">
      <xdr:nvSpPr>
        <xdr:cNvPr id="374" name="円/楕円 373"/>
        <xdr:cNvSpPr/>
      </xdr:nvSpPr>
      <xdr:spPr>
        <a:xfrm>
          <a:off x="8699500" y="1000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152141</xdr:rowOff>
    </xdr:from>
    <xdr:ext cx="534377" cy="259045"/>
    <xdr:sp macro="" textlink="">
      <xdr:nvSpPr>
        <xdr:cNvPr id="375" name="テキスト ボックス 374"/>
        <xdr:cNvSpPr txBox="1"/>
      </xdr:nvSpPr>
      <xdr:spPr>
        <a:xfrm>
          <a:off x="8483111" y="1009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108978</xdr:rowOff>
    </xdr:from>
    <xdr:to>
      <xdr:col>11</xdr:col>
      <xdr:colOff>358775</xdr:colOff>
      <xdr:row>58</xdr:row>
      <xdr:rowOff>39128</xdr:rowOff>
    </xdr:to>
    <xdr:sp macro="" textlink="">
      <xdr:nvSpPr>
        <xdr:cNvPr id="376" name="円/楕円 375"/>
        <xdr:cNvSpPr/>
      </xdr:nvSpPr>
      <xdr:spPr>
        <a:xfrm>
          <a:off x="7810500" y="98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30255</xdr:rowOff>
    </xdr:from>
    <xdr:ext cx="534377" cy="259045"/>
    <xdr:sp macro="" textlink="">
      <xdr:nvSpPr>
        <xdr:cNvPr id="377" name="テキスト ボックス 376"/>
        <xdr:cNvSpPr txBox="1"/>
      </xdr:nvSpPr>
      <xdr:spPr>
        <a:xfrm>
          <a:off x="7594111" y="997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48813</xdr:rowOff>
    </xdr:from>
    <xdr:to>
      <xdr:col>10</xdr:col>
      <xdr:colOff>155575</xdr:colOff>
      <xdr:row>58</xdr:row>
      <xdr:rowOff>150413</xdr:rowOff>
    </xdr:to>
    <xdr:sp macro="" textlink="">
      <xdr:nvSpPr>
        <xdr:cNvPr id="378" name="円/楕円 377"/>
        <xdr:cNvSpPr/>
      </xdr:nvSpPr>
      <xdr:spPr>
        <a:xfrm>
          <a:off x="6921500" y="99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141540</xdr:rowOff>
    </xdr:from>
    <xdr:ext cx="534377" cy="259045"/>
    <xdr:sp macro="" textlink="">
      <xdr:nvSpPr>
        <xdr:cNvPr id="379" name="テキスト ボックス 378"/>
        <xdr:cNvSpPr txBox="1"/>
      </xdr:nvSpPr>
      <xdr:spPr>
        <a:xfrm>
          <a:off x="6705111" y="100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64390</xdr:rowOff>
    </xdr:from>
    <xdr:to>
      <xdr:col>15</xdr:col>
      <xdr:colOff>180975</xdr:colOff>
      <xdr:row>78</xdr:row>
      <xdr:rowOff>109877</xdr:rowOff>
    </xdr:to>
    <xdr:cxnSp macro="">
      <xdr:nvCxnSpPr>
        <xdr:cNvPr id="406" name="直線コネクタ 405"/>
        <xdr:cNvCxnSpPr/>
      </xdr:nvCxnSpPr>
      <xdr:spPr>
        <a:xfrm flipV="1">
          <a:off x="9639300" y="13266040"/>
          <a:ext cx="838200" cy="21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109877</xdr:rowOff>
    </xdr:from>
    <xdr:to>
      <xdr:col>14</xdr:col>
      <xdr:colOff>28575</xdr:colOff>
      <xdr:row>78</xdr:row>
      <xdr:rowOff>139700</xdr:rowOff>
    </xdr:to>
    <xdr:cxnSp macro="">
      <xdr:nvCxnSpPr>
        <xdr:cNvPr id="409" name="直線コネクタ 408"/>
        <xdr:cNvCxnSpPr/>
      </xdr:nvCxnSpPr>
      <xdr:spPr>
        <a:xfrm flipV="1">
          <a:off x="8750300" y="13482977"/>
          <a:ext cx="889000" cy="2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13590</xdr:rowOff>
    </xdr:from>
    <xdr:to>
      <xdr:col>15</xdr:col>
      <xdr:colOff>231775</xdr:colOff>
      <xdr:row>77</xdr:row>
      <xdr:rowOff>115190</xdr:rowOff>
    </xdr:to>
    <xdr:sp macro="" textlink="">
      <xdr:nvSpPr>
        <xdr:cNvPr id="419" name="円/楕円 418"/>
        <xdr:cNvSpPr/>
      </xdr:nvSpPr>
      <xdr:spPr>
        <a:xfrm>
          <a:off x="10426700" y="132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36467</xdr:rowOff>
    </xdr:from>
    <xdr:ext cx="534377" cy="259045"/>
    <xdr:sp macro="" textlink="">
      <xdr:nvSpPr>
        <xdr:cNvPr id="420" name="普通建設事業費 （ うち新規整備　）該当値テキスト"/>
        <xdr:cNvSpPr txBox="1"/>
      </xdr:nvSpPr>
      <xdr:spPr>
        <a:xfrm>
          <a:off x="10528300" y="1306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59077</xdr:rowOff>
    </xdr:from>
    <xdr:to>
      <xdr:col>14</xdr:col>
      <xdr:colOff>79375</xdr:colOff>
      <xdr:row>78</xdr:row>
      <xdr:rowOff>160677</xdr:rowOff>
    </xdr:to>
    <xdr:sp macro="" textlink="">
      <xdr:nvSpPr>
        <xdr:cNvPr id="421" name="円/楕円 420"/>
        <xdr:cNvSpPr/>
      </xdr:nvSpPr>
      <xdr:spPr>
        <a:xfrm>
          <a:off x="9588500" y="134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151804</xdr:rowOff>
    </xdr:from>
    <xdr:ext cx="469744" cy="259045"/>
    <xdr:sp macro="" textlink="">
      <xdr:nvSpPr>
        <xdr:cNvPr id="422" name="テキスト ボックス 421"/>
        <xdr:cNvSpPr txBox="1"/>
      </xdr:nvSpPr>
      <xdr:spPr>
        <a:xfrm>
          <a:off x="9404427" y="1352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23" name="円/楕円 422"/>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24" name="テキスト ボックス 423"/>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8753</xdr:rowOff>
    </xdr:from>
    <xdr:to>
      <xdr:col>15</xdr:col>
      <xdr:colOff>180975</xdr:colOff>
      <xdr:row>97</xdr:row>
      <xdr:rowOff>126515</xdr:rowOff>
    </xdr:to>
    <xdr:cxnSp macro="">
      <xdr:nvCxnSpPr>
        <xdr:cNvPr id="451" name="直線コネクタ 450"/>
        <xdr:cNvCxnSpPr/>
      </xdr:nvCxnSpPr>
      <xdr:spPr>
        <a:xfrm>
          <a:off x="9639300" y="16639403"/>
          <a:ext cx="838200" cy="1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8753</xdr:rowOff>
    </xdr:from>
    <xdr:to>
      <xdr:col>14</xdr:col>
      <xdr:colOff>28575</xdr:colOff>
      <xdr:row>97</xdr:row>
      <xdr:rowOff>89129</xdr:rowOff>
    </xdr:to>
    <xdr:cxnSp macro="">
      <xdr:nvCxnSpPr>
        <xdr:cNvPr id="454" name="直線コネクタ 453"/>
        <xdr:cNvCxnSpPr/>
      </xdr:nvCxnSpPr>
      <xdr:spPr>
        <a:xfrm flipV="1">
          <a:off x="8750300" y="16639403"/>
          <a:ext cx="889000" cy="8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75715</xdr:rowOff>
    </xdr:from>
    <xdr:to>
      <xdr:col>15</xdr:col>
      <xdr:colOff>231775</xdr:colOff>
      <xdr:row>98</xdr:row>
      <xdr:rowOff>5865</xdr:rowOff>
    </xdr:to>
    <xdr:sp macro="" textlink="">
      <xdr:nvSpPr>
        <xdr:cNvPr id="464" name="円/楕円 463"/>
        <xdr:cNvSpPr/>
      </xdr:nvSpPr>
      <xdr:spPr>
        <a:xfrm>
          <a:off x="10426700" y="167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54142</xdr:rowOff>
    </xdr:from>
    <xdr:ext cx="534377" cy="259045"/>
    <xdr:sp macro="" textlink="">
      <xdr:nvSpPr>
        <xdr:cNvPr id="465" name="普通建設事業費 （ うち更新整備　）該当値テキスト"/>
        <xdr:cNvSpPr txBox="1"/>
      </xdr:nvSpPr>
      <xdr:spPr>
        <a:xfrm>
          <a:off x="10528300" y="166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40,384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129403</xdr:rowOff>
    </xdr:from>
    <xdr:to>
      <xdr:col>14</xdr:col>
      <xdr:colOff>79375</xdr:colOff>
      <xdr:row>97</xdr:row>
      <xdr:rowOff>59553</xdr:rowOff>
    </xdr:to>
    <xdr:sp macro="" textlink="">
      <xdr:nvSpPr>
        <xdr:cNvPr id="466" name="円/楕円 465"/>
        <xdr:cNvSpPr/>
      </xdr:nvSpPr>
      <xdr:spPr>
        <a:xfrm>
          <a:off x="9588500" y="165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76080</xdr:rowOff>
    </xdr:from>
    <xdr:ext cx="534377" cy="259045"/>
    <xdr:sp macro="" textlink="">
      <xdr:nvSpPr>
        <xdr:cNvPr id="467" name="テキスト ボックス 466"/>
        <xdr:cNvSpPr txBox="1"/>
      </xdr:nvSpPr>
      <xdr:spPr>
        <a:xfrm>
          <a:off x="9372111" y="16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38329</xdr:rowOff>
    </xdr:from>
    <xdr:to>
      <xdr:col>12</xdr:col>
      <xdr:colOff>561975</xdr:colOff>
      <xdr:row>97</xdr:row>
      <xdr:rowOff>139929</xdr:rowOff>
    </xdr:to>
    <xdr:sp macro="" textlink="">
      <xdr:nvSpPr>
        <xdr:cNvPr id="468" name="円/楕円 467"/>
        <xdr:cNvSpPr/>
      </xdr:nvSpPr>
      <xdr:spPr>
        <a:xfrm>
          <a:off x="8699500" y="166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131056</xdr:rowOff>
    </xdr:from>
    <xdr:ext cx="534377" cy="259045"/>
    <xdr:sp macro="" textlink="">
      <xdr:nvSpPr>
        <xdr:cNvPr id="469" name="テキスト ボックス 468"/>
        <xdr:cNvSpPr txBox="1"/>
      </xdr:nvSpPr>
      <xdr:spPr>
        <a:xfrm>
          <a:off x="8483111" y="167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0" name="直線コネクタ 47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1" name="テキスト ボックス 48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2" name="直線コネクタ 48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3" name="テキスト ボックス 48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4" name="直線コネクタ 48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5" name="テキスト ボックス 48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6" name="直線コネクタ 48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7" name="テキスト ボックス 48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8" name="直線コネクタ 48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9" name="テキスト ボックス 48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0" name="直線コネクタ 48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1" name="テキスト ボックス 49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105323</xdr:rowOff>
    </xdr:from>
    <xdr:to>
      <xdr:col>23</xdr:col>
      <xdr:colOff>516889</xdr:colOff>
      <xdr:row>39</xdr:row>
      <xdr:rowOff>98878</xdr:rowOff>
    </xdr:to>
    <xdr:cxnSp macro="">
      <xdr:nvCxnSpPr>
        <xdr:cNvPr id="495" name="直線コネクタ 494"/>
        <xdr:cNvCxnSpPr/>
      </xdr:nvCxnSpPr>
      <xdr:spPr>
        <a:xfrm flipV="1">
          <a:off x="16317595" y="5420273"/>
          <a:ext cx="1269" cy="1365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7" name="直線コネクタ 49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52000</xdr:rowOff>
    </xdr:from>
    <xdr:ext cx="599010" cy="259045"/>
    <xdr:sp macro="" textlink="">
      <xdr:nvSpPr>
        <xdr:cNvPr id="498" name="災害復旧事業費最大値テキスト"/>
        <xdr:cNvSpPr txBox="1"/>
      </xdr:nvSpPr>
      <xdr:spPr>
        <a:xfrm>
          <a:off x="16370300" y="51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31</xdr:row>
      <xdr:rowOff>105323</xdr:rowOff>
    </xdr:from>
    <xdr:to>
      <xdr:col>23</xdr:col>
      <xdr:colOff>606425</xdr:colOff>
      <xdr:row>31</xdr:row>
      <xdr:rowOff>105323</xdr:rowOff>
    </xdr:to>
    <xdr:cxnSp macro="">
      <xdr:nvCxnSpPr>
        <xdr:cNvPr id="499" name="直線コネクタ 498"/>
        <xdr:cNvCxnSpPr/>
      </xdr:nvCxnSpPr>
      <xdr:spPr>
        <a:xfrm>
          <a:off x="16230600" y="54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154820</xdr:rowOff>
    </xdr:from>
    <xdr:to>
      <xdr:col>23</xdr:col>
      <xdr:colOff>517525</xdr:colOff>
      <xdr:row>38</xdr:row>
      <xdr:rowOff>98334</xdr:rowOff>
    </xdr:to>
    <xdr:cxnSp macro="">
      <xdr:nvCxnSpPr>
        <xdr:cNvPr id="500" name="直線コネクタ 499"/>
        <xdr:cNvCxnSpPr/>
      </xdr:nvCxnSpPr>
      <xdr:spPr>
        <a:xfrm>
          <a:off x="15481300" y="6498470"/>
          <a:ext cx="838200" cy="1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57671</xdr:rowOff>
    </xdr:from>
    <xdr:ext cx="534377" cy="259045"/>
    <xdr:sp macro="" textlink="">
      <xdr:nvSpPr>
        <xdr:cNvPr id="501" name="災害復旧事業費平均値テキスト"/>
        <xdr:cNvSpPr txBox="1"/>
      </xdr:nvSpPr>
      <xdr:spPr>
        <a:xfrm>
          <a:off x="16370300" y="657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79244</xdr:rowOff>
    </xdr:from>
    <xdr:to>
      <xdr:col>23</xdr:col>
      <xdr:colOff>568325</xdr:colOff>
      <xdr:row>39</xdr:row>
      <xdr:rowOff>9394</xdr:rowOff>
    </xdr:to>
    <xdr:sp macro="" textlink="">
      <xdr:nvSpPr>
        <xdr:cNvPr id="502" name="フローチャート : 判断 501"/>
        <xdr:cNvSpPr/>
      </xdr:nvSpPr>
      <xdr:spPr>
        <a:xfrm>
          <a:off x="16268700" y="659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154820</xdr:rowOff>
    </xdr:from>
    <xdr:to>
      <xdr:col>22</xdr:col>
      <xdr:colOff>365125</xdr:colOff>
      <xdr:row>38</xdr:row>
      <xdr:rowOff>51057</xdr:rowOff>
    </xdr:to>
    <xdr:cxnSp macro="">
      <xdr:nvCxnSpPr>
        <xdr:cNvPr id="503" name="直線コネクタ 502"/>
        <xdr:cNvCxnSpPr/>
      </xdr:nvCxnSpPr>
      <xdr:spPr>
        <a:xfrm flipV="1">
          <a:off x="14592300" y="6498470"/>
          <a:ext cx="889000" cy="6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114471</xdr:rowOff>
    </xdr:from>
    <xdr:to>
      <xdr:col>22</xdr:col>
      <xdr:colOff>415925</xdr:colOff>
      <xdr:row>39</xdr:row>
      <xdr:rowOff>44621</xdr:rowOff>
    </xdr:to>
    <xdr:sp macro="" textlink="">
      <xdr:nvSpPr>
        <xdr:cNvPr id="504" name="フローチャート : 判断 503"/>
        <xdr:cNvSpPr/>
      </xdr:nvSpPr>
      <xdr:spPr>
        <a:xfrm>
          <a:off x="15430500" y="662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35748</xdr:rowOff>
    </xdr:from>
    <xdr:ext cx="469744" cy="259045"/>
    <xdr:sp macro="" textlink="">
      <xdr:nvSpPr>
        <xdr:cNvPr id="505" name="テキスト ボックス 504"/>
        <xdr:cNvSpPr txBox="1"/>
      </xdr:nvSpPr>
      <xdr:spPr>
        <a:xfrm>
          <a:off x="15246427" y="672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144435</xdr:rowOff>
    </xdr:from>
    <xdr:to>
      <xdr:col>21</xdr:col>
      <xdr:colOff>161925</xdr:colOff>
      <xdr:row>38</xdr:row>
      <xdr:rowOff>51057</xdr:rowOff>
    </xdr:to>
    <xdr:cxnSp macro="">
      <xdr:nvCxnSpPr>
        <xdr:cNvPr id="506" name="直線コネクタ 505"/>
        <xdr:cNvCxnSpPr/>
      </xdr:nvCxnSpPr>
      <xdr:spPr>
        <a:xfrm>
          <a:off x="13703300" y="5802285"/>
          <a:ext cx="889000" cy="76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85993</xdr:rowOff>
    </xdr:from>
    <xdr:to>
      <xdr:col>21</xdr:col>
      <xdr:colOff>212725</xdr:colOff>
      <xdr:row>39</xdr:row>
      <xdr:rowOff>16143</xdr:rowOff>
    </xdr:to>
    <xdr:sp macro="" textlink="">
      <xdr:nvSpPr>
        <xdr:cNvPr id="507" name="フローチャート : 判断 506"/>
        <xdr:cNvSpPr/>
      </xdr:nvSpPr>
      <xdr:spPr>
        <a:xfrm>
          <a:off x="14541500" y="660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7270</xdr:rowOff>
    </xdr:from>
    <xdr:ext cx="534377" cy="259045"/>
    <xdr:sp macro="" textlink="">
      <xdr:nvSpPr>
        <xdr:cNvPr id="508" name="テキスト ボックス 507"/>
        <xdr:cNvSpPr txBox="1"/>
      </xdr:nvSpPr>
      <xdr:spPr>
        <a:xfrm>
          <a:off x="14325111" y="669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27207</xdr:rowOff>
    </xdr:from>
    <xdr:to>
      <xdr:col>19</xdr:col>
      <xdr:colOff>644525</xdr:colOff>
      <xdr:row>33</xdr:row>
      <xdr:rowOff>144435</xdr:rowOff>
    </xdr:to>
    <xdr:cxnSp macro="">
      <xdr:nvCxnSpPr>
        <xdr:cNvPr id="509" name="直線コネクタ 508"/>
        <xdr:cNvCxnSpPr/>
      </xdr:nvCxnSpPr>
      <xdr:spPr>
        <a:xfrm>
          <a:off x="12814300" y="5170707"/>
          <a:ext cx="889000" cy="63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119500</xdr:rowOff>
    </xdr:from>
    <xdr:to>
      <xdr:col>20</xdr:col>
      <xdr:colOff>9525</xdr:colOff>
      <xdr:row>39</xdr:row>
      <xdr:rowOff>49650</xdr:rowOff>
    </xdr:to>
    <xdr:sp macro="" textlink="">
      <xdr:nvSpPr>
        <xdr:cNvPr id="510" name="フローチャート : 判断 509"/>
        <xdr:cNvSpPr/>
      </xdr:nvSpPr>
      <xdr:spPr>
        <a:xfrm>
          <a:off x="13652500" y="66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40777</xdr:rowOff>
    </xdr:from>
    <xdr:ext cx="469744" cy="259045"/>
    <xdr:sp macro="" textlink="">
      <xdr:nvSpPr>
        <xdr:cNvPr id="511" name="テキスト ボックス 510"/>
        <xdr:cNvSpPr txBox="1"/>
      </xdr:nvSpPr>
      <xdr:spPr>
        <a:xfrm>
          <a:off x="13468427" y="67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117801</xdr:rowOff>
    </xdr:from>
    <xdr:to>
      <xdr:col>18</xdr:col>
      <xdr:colOff>492125</xdr:colOff>
      <xdr:row>39</xdr:row>
      <xdr:rowOff>47951</xdr:rowOff>
    </xdr:to>
    <xdr:sp macro="" textlink="">
      <xdr:nvSpPr>
        <xdr:cNvPr id="512" name="フローチャート : 判断 511"/>
        <xdr:cNvSpPr/>
      </xdr:nvSpPr>
      <xdr:spPr>
        <a:xfrm>
          <a:off x="12763500" y="663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39078</xdr:rowOff>
    </xdr:from>
    <xdr:ext cx="469744" cy="259045"/>
    <xdr:sp macro="" textlink="">
      <xdr:nvSpPr>
        <xdr:cNvPr id="513" name="テキスト ボックス 512"/>
        <xdr:cNvSpPr txBox="1"/>
      </xdr:nvSpPr>
      <xdr:spPr>
        <a:xfrm>
          <a:off x="12579427" y="672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47534</xdr:rowOff>
    </xdr:from>
    <xdr:to>
      <xdr:col>23</xdr:col>
      <xdr:colOff>568325</xdr:colOff>
      <xdr:row>38</xdr:row>
      <xdr:rowOff>149134</xdr:rowOff>
    </xdr:to>
    <xdr:sp macro="" textlink="">
      <xdr:nvSpPr>
        <xdr:cNvPr id="519" name="円/楕円 518"/>
        <xdr:cNvSpPr/>
      </xdr:nvSpPr>
      <xdr:spPr>
        <a:xfrm>
          <a:off x="16268700" y="65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70411</xdr:rowOff>
    </xdr:from>
    <xdr:ext cx="534377" cy="259045"/>
    <xdr:sp macro="" textlink="">
      <xdr:nvSpPr>
        <xdr:cNvPr id="520" name="災害復旧事業費該当値テキスト"/>
        <xdr:cNvSpPr txBox="1"/>
      </xdr:nvSpPr>
      <xdr:spPr>
        <a:xfrm>
          <a:off x="16370300" y="641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104020</xdr:rowOff>
    </xdr:from>
    <xdr:to>
      <xdr:col>22</xdr:col>
      <xdr:colOff>415925</xdr:colOff>
      <xdr:row>38</xdr:row>
      <xdr:rowOff>34170</xdr:rowOff>
    </xdr:to>
    <xdr:sp macro="" textlink="">
      <xdr:nvSpPr>
        <xdr:cNvPr id="521" name="円/楕円 520"/>
        <xdr:cNvSpPr/>
      </xdr:nvSpPr>
      <xdr:spPr>
        <a:xfrm>
          <a:off x="15430500" y="64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50697</xdr:rowOff>
    </xdr:from>
    <xdr:ext cx="534377" cy="259045"/>
    <xdr:sp macro="" textlink="">
      <xdr:nvSpPr>
        <xdr:cNvPr id="522" name="テキスト ボックス 521"/>
        <xdr:cNvSpPr txBox="1"/>
      </xdr:nvSpPr>
      <xdr:spPr>
        <a:xfrm>
          <a:off x="15214111" y="622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257</xdr:rowOff>
    </xdr:from>
    <xdr:to>
      <xdr:col>21</xdr:col>
      <xdr:colOff>212725</xdr:colOff>
      <xdr:row>38</xdr:row>
      <xdr:rowOff>101857</xdr:rowOff>
    </xdr:to>
    <xdr:sp macro="" textlink="">
      <xdr:nvSpPr>
        <xdr:cNvPr id="523" name="円/楕円 522"/>
        <xdr:cNvSpPr/>
      </xdr:nvSpPr>
      <xdr:spPr>
        <a:xfrm>
          <a:off x="14541500" y="65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118385</xdr:rowOff>
    </xdr:from>
    <xdr:ext cx="534377" cy="259045"/>
    <xdr:sp macro="" textlink="">
      <xdr:nvSpPr>
        <xdr:cNvPr id="524" name="テキスト ボックス 523"/>
        <xdr:cNvSpPr txBox="1"/>
      </xdr:nvSpPr>
      <xdr:spPr>
        <a:xfrm>
          <a:off x="14325111" y="62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20,143</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93635</xdr:rowOff>
    </xdr:from>
    <xdr:to>
      <xdr:col>20</xdr:col>
      <xdr:colOff>9525</xdr:colOff>
      <xdr:row>34</xdr:row>
      <xdr:rowOff>23785</xdr:rowOff>
    </xdr:to>
    <xdr:sp macro="" textlink="">
      <xdr:nvSpPr>
        <xdr:cNvPr id="525" name="円/楕円 524"/>
        <xdr:cNvSpPr/>
      </xdr:nvSpPr>
      <xdr:spPr>
        <a:xfrm>
          <a:off x="13652500" y="575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40312</xdr:rowOff>
    </xdr:from>
    <xdr:ext cx="534377" cy="259045"/>
    <xdr:sp macro="" textlink="">
      <xdr:nvSpPr>
        <xdr:cNvPr id="526" name="テキスト ボックス 525"/>
        <xdr:cNvSpPr txBox="1"/>
      </xdr:nvSpPr>
      <xdr:spPr>
        <a:xfrm>
          <a:off x="13436111" y="55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90,315</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147857</xdr:rowOff>
    </xdr:from>
    <xdr:to>
      <xdr:col>18</xdr:col>
      <xdr:colOff>492125</xdr:colOff>
      <xdr:row>30</xdr:row>
      <xdr:rowOff>78007</xdr:rowOff>
    </xdr:to>
    <xdr:sp macro="" textlink="">
      <xdr:nvSpPr>
        <xdr:cNvPr id="527" name="円/楕円 526"/>
        <xdr:cNvSpPr/>
      </xdr:nvSpPr>
      <xdr:spPr>
        <a:xfrm>
          <a:off x="12763500" y="51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28</xdr:row>
      <xdr:rowOff>94534</xdr:rowOff>
    </xdr:from>
    <xdr:ext cx="599010" cy="259045"/>
    <xdr:sp macro="" textlink="">
      <xdr:nvSpPr>
        <xdr:cNvPr id="528" name="テキスト ボックス 527"/>
        <xdr:cNvSpPr txBox="1"/>
      </xdr:nvSpPr>
      <xdr:spPr>
        <a:xfrm>
          <a:off x="12514794" y="489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70526</xdr:rowOff>
    </xdr:from>
    <xdr:to>
      <xdr:col>23</xdr:col>
      <xdr:colOff>517525</xdr:colOff>
      <xdr:row>76</xdr:row>
      <xdr:rowOff>73017</xdr:rowOff>
    </xdr:to>
    <xdr:cxnSp macro="">
      <xdr:nvCxnSpPr>
        <xdr:cNvPr id="602" name="直線コネクタ 601"/>
        <xdr:cNvCxnSpPr/>
      </xdr:nvCxnSpPr>
      <xdr:spPr>
        <a:xfrm flipV="1">
          <a:off x="15481300" y="13100726"/>
          <a:ext cx="8382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3"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73017</xdr:rowOff>
    </xdr:from>
    <xdr:to>
      <xdr:col>22</xdr:col>
      <xdr:colOff>365125</xdr:colOff>
      <xdr:row>76</xdr:row>
      <xdr:rowOff>90991</xdr:rowOff>
    </xdr:to>
    <xdr:cxnSp macro="">
      <xdr:nvCxnSpPr>
        <xdr:cNvPr id="605" name="直線コネクタ 604"/>
        <xdr:cNvCxnSpPr/>
      </xdr:nvCxnSpPr>
      <xdr:spPr>
        <a:xfrm flipV="1">
          <a:off x="14592300" y="13103217"/>
          <a:ext cx="889000" cy="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6" name="フローチャート : 判断 605"/>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7" name="テキスト ボックス 606"/>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90991</xdr:rowOff>
    </xdr:from>
    <xdr:to>
      <xdr:col>21</xdr:col>
      <xdr:colOff>161925</xdr:colOff>
      <xdr:row>76</xdr:row>
      <xdr:rowOff>94168</xdr:rowOff>
    </xdr:to>
    <xdr:cxnSp macro="">
      <xdr:nvCxnSpPr>
        <xdr:cNvPr id="608" name="直線コネクタ 607"/>
        <xdr:cNvCxnSpPr/>
      </xdr:nvCxnSpPr>
      <xdr:spPr>
        <a:xfrm flipV="1">
          <a:off x="13703300" y="13121191"/>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10" name="テキスト ボックス 609"/>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88488</xdr:rowOff>
    </xdr:from>
    <xdr:to>
      <xdr:col>19</xdr:col>
      <xdr:colOff>644525</xdr:colOff>
      <xdr:row>76</xdr:row>
      <xdr:rowOff>94168</xdr:rowOff>
    </xdr:to>
    <xdr:cxnSp macro="">
      <xdr:nvCxnSpPr>
        <xdr:cNvPr id="611" name="直線コネクタ 610"/>
        <xdr:cNvCxnSpPr/>
      </xdr:nvCxnSpPr>
      <xdr:spPr>
        <a:xfrm>
          <a:off x="12814300" y="13118688"/>
          <a:ext cx="8890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3" name="テキスト ボックス 612"/>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5" name="テキスト ボックス 614"/>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19726</xdr:rowOff>
    </xdr:from>
    <xdr:to>
      <xdr:col>23</xdr:col>
      <xdr:colOff>568325</xdr:colOff>
      <xdr:row>76</xdr:row>
      <xdr:rowOff>121326</xdr:rowOff>
    </xdr:to>
    <xdr:sp macro="" textlink="">
      <xdr:nvSpPr>
        <xdr:cNvPr id="621" name="円/楕円 620"/>
        <xdr:cNvSpPr/>
      </xdr:nvSpPr>
      <xdr:spPr>
        <a:xfrm>
          <a:off x="16268700" y="130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169603</xdr:rowOff>
    </xdr:from>
    <xdr:ext cx="534377" cy="259045"/>
    <xdr:sp macro="" textlink="">
      <xdr:nvSpPr>
        <xdr:cNvPr id="622" name="公債費該当値テキスト"/>
        <xdr:cNvSpPr txBox="1"/>
      </xdr:nvSpPr>
      <xdr:spPr>
        <a:xfrm>
          <a:off x="16370300" y="130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52,104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22217</xdr:rowOff>
    </xdr:from>
    <xdr:to>
      <xdr:col>22</xdr:col>
      <xdr:colOff>415925</xdr:colOff>
      <xdr:row>76</xdr:row>
      <xdr:rowOff>123817</xdr:rowOff>
    </xdr:to>
    <xdr:sp macro="" textlink="">
      <xdr:nvSpPr>
        <xdr:cNvPr id="623" name="円/楕円 622"/>
        <xdr:cNvSpPr/>
      </xdr:nvSpPr>
      <xdr:spPr>
        <a:xfrm>
          <a:off x="15430500" y="1305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114944</xdr:rowOff>
    </xdr:from>
    <xdr:ext cx="534377" cy="259045"/>
    <xdr:sp macro="" textlink="">
      <xdr:nvSpPr>
        <xdr:cNvPr id="624" name="テキスト ボックス 623"/>
        <xdr:cNvSpPr txBox="1"/>
      </xdr:nvSpPr>
      <xdr:spPr>
        <a:xfrm>
          <a:off x="15214111" y="131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40191</xdr:rowOff>
    </xdr:from>
    <xdr:to>
      <xdr:col>21</xdr:col>
      <xdr:colOff>212725</xdr:colOff>
      <xdr:row>76</xdr:row>
      <xdr:rowOff>141791</xdr:rowOff>
    </xdr:to>
    <xdr:sp macro="" textlink="">
      <xdr:nvSpPr>
        <xdr:cNvPr id="625" name="円/楕円 624"/>
        <xdr:cNvSpPr/>
      </xdr:nvSpPr>
      <xdr:spPr>
        <a:xfrm>
          <a:off x="14541500" y="1307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132918</xdr:rowOff>
    </xdr:from>
    <xdr:ext cx="534377" cy="259045"/>
    <xdr:sp macro="" textlink="">
      <xdr:nvSpPr>
        <xdr:cNvPr id="626" name="テキスト ボックス 625"/>
        <xdr:cNvSpPr txBox="1"/>
      </xdr:nvSpPr>
      <xdr:spPr>
        <a:xfrm>
          <a:off x="14325111" y="1316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43368</xdr:rowOff>
    </xdr:from>
    <xdr:to>
      <xdr:col>20</xdr:col>
      <xdr:colOff>9525</xdr:colOff>
      <xdr:row>76</xdr:row>
      <xdr:rowOff>144968</xdr:rowOff>
    </xdr:to>
    <xdr:sp macro="" textlink="">
      <xdr:nvSpPr>
        <xdr:cNvPr id="627" name="円/楕円 626"/>
        <xdr:cNvSpPr/>
      </xdr:nvSpPr>
      <xdr:spPr>
        <a:xfrm>
          <a:off x="13652500" y="1307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136095</xdr:rowOff>
    </xdr:from>
    <xdr:ext cx="534377" cy="259045"/>
    <xdr:sp macro="" textlink="">
      <xdr:nvSpPr>
        <xdr:cNvPr id="628" name="テキスト ボックス 627"/>
        <xdr:cNvSpPr txBox="1"/>
      </xdr:nvSpPr>
      <xdr:spPr>
        <a:xfrm>
          <a:off x="13436111" y="1316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37688</xdr:rowOff>
    </xdr:from>
    <xdr:to>
      <xdr:col>18</xdr:col>
      <xdr:colOff>492125</xdr:colOff>
      <xdr:row>76</xdr:row>
      <xdr:rowOff>139288</xdr:rowOff>
    </xdr:to>
    <xdr:sp macro="" textlink="">
      <xdr:nvSpPr>
        <xdr:cNvPr id="629" name="円/楕円 628"/>
        <xdr:cNvSpPr/>
      </xdr:nvSpPr>
      <xdr:spPr>
        <a:xfrm>
          <a:off x="12763500" y="130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130415</xdr:rowOff>
    </xdr:from>
    <xdr:ext cx="534377" cy="259045"/>
    <xdr:sp macro="" textlink="">
      <xdr:nvSpPr>
        <xdr:cNvPr id="630" name="テキスト ボックス 629"/>
        <xdr:cNvSpPr txBox="1"/>
      </xdr:nvSpPr>
      <xdr:spPr>
        <a:xfrm>
          <a:off x="12547111" y="131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105888</xdr:rowOff>
    </xdr:from>
    <xdr:to>
      <xdr:col>23</xdr:col>
      <xdr:colOff>517525</xdr:colOff>
      <xdr:row>98</xdr:row>
      <xdr:rowOff>121534</xdr:rowOff>
    </xdr:to>
    <xdr:cxnSp macro="">
      <xdr:nvCxnSpPr>
        <xdr:cNvPr id="657" name="直線コネクタ 656"/>
        <xdr:cNvCxnSpPr/>
      </xdr:nvCxnSpPr>
      <xdr:spPr>
        <a:xfrm>
          <a:off x="15481300" y="16907988"/>
          <a:ext cx="8382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8"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105888</xdr:rowOff>
    </xdr:from>
    <xdr:to>
      <xdr:col>22</xdr:col>
      <xdr:colOff>365125</xdr:colOff>
      <xdr:row>98</xdr:row>
      <xdr:rowOff>119825</xdr:rowOff>
    </xdr:to>
    <xdr:cxnSp macro="">
      <xdr:nvCxnSpPr>
        <xdr:cNvPr id="660" name="直線コネクタ 659"/>
        <xdr:cNvCxnSpPr/>
      </xdr:nvCxnSpPr>
      <xdr:spPr>
        <a:xfrm flipV="1">
          <a:off x="14592300" y="16907988"/>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61" name="フローチャート : 判断 660"/>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2" name="テキスト ボックス 661"/>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109265</xdr:rowOff>
    </xdr:from>
    <xdr:to>
      <xdr:col>21</xdr:col>
      <xdr:colOff>161925</xdr:colOff>
      <xdr:row>98</xdr:row>
      <xdr:rowOff>119825</xdr:rowOff>
    </xdr:to>
    <xdr:cxnSp macro="">
      <xdr:nvCxnSpPr>
        <xdr:cNvPr id="663" name="直線コネクタ 662"/>
        <xdr:cNvCxnSpPr/>
      </xdr:nvCxnSpPr>
      <xdr:spPr>
        <a:xfrm>
          <a:off x="13703300" y="16911365"/>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108490</xdr:rowOff>
    </xdr:from>
    <xdr:to>
      <xdr:col>19</xdr:col>
      <xdr:colOff>644525</xdr:colOff>
      <xdr:row>98</xdr:row>
      <xdr:rowOff>109265</xdr:rowOff>
    </xdr:to>
    <xdr:cxnSp macro="">
      <xdr:nvCxnSpPr>
        <xdr:cNvPr id="666" name="直線コネクタ 665"/>
        <xdr:cNvCxnSpPr/>
      </xdr:nvCxnSpPr>
      <xdr:spPr>
        <a:xfrm>
          <a:off x="12814300" y="16910590"/>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8" name="テキスト ボックス 667"/>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70734</xdr:rowOff>
    </xdr:from>
    <xdr:to>
      <xdr:col>23</xdr:col>
      <xdr:colOff>568325</xdr:colOff>
      <xdr:row>99</xdr:row>
      <xdr:rowOff>884</xdr:rowOff>
    </xdr:to>
    <xdr:sp macro="" textlink="">
      <xdr:nvSpPr>
        <xdr:cNvPr id="676" name="円/楕円 675"/>
        <xdr:cNvSpPr/>
      </xdr:nvSpPr>
      <xdr:spPr>
        <a:xfrm>
          <a:off x="16268700" y="168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157111</xdr:rowOff>
    </xdr:from>
    <xdr:ext cx="469744" cy="259045"/>
    <xdr:sp macro="" textlink="">
      <xdr:nvSpPr>
        <xdr:cNvPr id="677" name="積立金該当値テキスト"/>
        <xdr:cNvSpPr txBox="1"/>
      </xdr:nvSpPr>
      <xdr:spPr>
        <a:xfrm>
          <a:off x="16370300" y="1678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55088</xdr:rowOff>
    </xdr:from>
    <xdr:to>
      <xdr:col>22</xdr:col>
      <xdr:colOff>415925</xdr:colOff>
      <xdr:row>98</xdr:row>
      <xdr:rowOff>156688</xdr:rowOff>
    </xdr:to>
    <xdr:sp macro="" textlink="">
      <xdr:nvSpPr>
        <xdr:cNvPr id="678" name="円/楕円 677"/>
        <xdr:cNvSpPr/>
      </xdr:nvSpPr>
      <xdr:spPr>
        <a:xfrm>
          <a:off x="15430500" y="168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147815</xdr:rowOff>
    </xdr:from>
    <xdr:ext cx="534377" cy="259045"/>
    <xdr:sp macro="" textlink="">
      <xdr:nvSpPr>
        <xdr:cNvPr id="679" name="テキスト ボックス 678"/>
        <xdr:cNvSpPr txBox="1"/>
      </xdr:nvSpPr>
      <xdr:spPr>
        <a:xfrm>
          <a:off x="15214111" y="169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69025</xdr:rowOff>
    </xdr:from>
    <xdr:to>
      <xdr:col>21</xdr:col>
      <xdr:colOff>212725</xdr:colOff>
      <xdr:row>98</xdr:row>
      <xdr:rowOff>170625</xdr:rowOff>
    </xdr:to>
    <xdr:sp macro="" textlink="">
      <xdr:nvSpPr>
        <xdr:cNvPr id="680" name="円/楕円 679"/>
        <xdr:cNvSpPr/>
      </xdr:nvSpPr>
      <xdr:spPr>
        <a:xfrm>
          <a:off x="14541500" y="168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161752</xdr:rowOff>
    </xdr:from>
    <xdr:ext cx="469744" cy="259045"/>
    <xdr:sp macro="" textlink="">
      <xdr:nvSpPr>
        <xdr:cNvPr id="681" name="テキスト ボックス 680"/>
        <xdr:cNvSpPr txBox="1"/>
      </xdr:nvSpPr>
      <xdr:spPr>
        <a:xfrm>
          <a:off x="14357427" y="169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58465</xdr:rowOff>
    </xdr:from>
    <xdr:to>
      <xdr:col>20</xdr:col>
      <xdr:colOff>9525</xdr:colOff>
      <xdr:row>98</xdr:row>
      <xdr:rowOff>160065</xdr:rowOff>
    </xdr:to>
    <xdr:sp macro="" textlink="">
      <xdr:nvSpPr>
        <xdr:cNvPr id="682" name="円/楕円 681"/>
        <xdr:cNvSpPr/>
      </xdr:nvSpPr>
      <xdr:spPr>
        <a:xfrm>
          <a:off x="13652500" y="168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151192</xdr:rowOff>
    </xdr:from>
    <xdr:ext cx="534377" cy="259045"/>
    <xdr:sp macro="" textlink="">
      <xdr:nvSpPr>
        <xdr:cNvPr id="683" name="テキスト ボックス 682"/>
        <xdr:cNvSpPr txBox="1"/>
      </xdr:nvSpPr>
      <xdr:spPr>
        <a:xfrm>
          <a:off x="13436111" y="1695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57690</xdr:rowOff>
    </xdr:from>
    <xdr:to>
      <xdr:col>18</xdr:col>
      <xdr:colOff>492125</xdr:colOff>
      <xdr:row>98</xdr:row>
      <xdr:rowOff>159290</xdr:rowOff>
    </xdr:to>
    <xdr:sp macro="" textlink="">
      <xdr:nvSpPr>
        <xdr:cNvPr id="684" name="円/楕円 683"/>
        <xdr:cNvSpPr/>
      </xdr:nvSpPr>
      <xdr:spPr>
        <a:xfrm>
          <a:off x="12763500" y="168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150417</xdr:rowOff>
    </xdr:from>
    <xdr:ext cx="534377" cy="259045"/>
    <xdr:sp macro="" textlink="">
      <xdr:nvSpPr>
        <xdr:cNvPr id="685" name="テキスト ボックス 684"/>
        <xdr:cNvSpPr txBox="1"/>
      </xdr:nvSpPr>
      <xdr:spPr>
        <a:xfrm>
          <a:off x="12547111" y="169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9" name="直線コネクタ 708"/>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2"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3" name="直線コネクタ 712"/>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22606</xdr:rowOff>
    </xdr:from>
    <xdr:to>
      <xdr:col>32</xdr:col>
      <xdr:colOff>187325</xdr:colOff>
      <xdr:row>36</xdr:row>
      <xdr:rowOff>70993</xdr:rowOff>
    </xdr:to>
    <xdr:cxnSp macro="">
      <xdr:nvCxnSpPr>
        <xdr:cNvPr id="714" name="直線コネクタ 713"/>
        <xdr:cNvCxnSpPr/>
      </xdr:nvCxnSpPr>
      <xdr:spPr>
        <a:xfrm flipV="1">
          <a:off x="21323300" y="6194806"/>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5"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6" name="フローチャート : 判断 715"/>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70993</xdr:rowOff>
    </xdr:from>
    <xdr:to>
      <xdr:col>31</xdr:col>
      <xdr:colOff>34925</xdr:colOff>
      <xdr:row>36</xdr:row>
      <xdr:rowOff>107442</xdr:rowOff>
    </xdr:to>
    <xdr:cxnSp macro="">
      <xdr:nvCxnSpPr>
        <xdr:cNvPr id="717" name="直線コネクタ 716"/>
        <xdr:cNvCxnSpPr/>
      </xdr:nvCxnSpPr>
      <xdr:spPr>
        <a:xfrm flipV="1">
          <a:off x="20434300" y="6243193"/>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8" name="フローチャート : 判断 717"/>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143273</xdr:rowOff>
    </xdr:from>
    <xdr:ext cx="378565" cy="259045"/>
    <xdr:sp macro="" textlink="">
      <xdr:nvSpPr>
        <xdr:cNvPr id="719" name="テキスト ボックス 718"/>
        <xdr:cNvSpPr txBox="1"/>
      </xdr:nvSpPr>
      <xdr:spPr>
        <a:xfrm>
          <a:off x="21134017" y="66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107442</xdr:rowOff>
    </xdr:from>
    <xdr:to>
      <xdr:col>29</xdr:col>
      <xdr:colOff>517525</xdr:colOff>
      <xdr:row>36</xdr:row>
      <xdr:rowOff>139192</xdr:rowOff>
    </xdr:to>
    <xdr:cxnSp macro="">
      <xdr:nvCxnSpPr>
        <xdr:cNvPr id="720" name="直線コネクタ 719"/>
        <xdr:cNvCxnSpPr/>
      </xdr:nvCxnSpPr>
      <xdr:spPr>
        <a:xfrm flipV="1">
          <a:off x="19545300" y="6279642"/>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21" name="フローチャート : 判断 720"/>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116857</xdr:rowOff>
    </xdr:from>
    <xdr:ext cx="469744" cy="259045"/>
    <xdr:sp macro="" textlink="">
      <xdr:nvSpPr>
        <xdr:cNvPr id="722" name="テキスト ボックス 721"/>
        <xdr:cNvSpPr txBox="1"/>
      </xdr:nvSpPr>
      <xdr:spPr>
        <a:xfrm>
          <a:off x="20199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139192</xdr:rowOff>
    </xdr:from>
    <xdr:to>
      <xdr:col>28</xdr:col>
      <xdr:colOff>314325</xdr:colOff>
      <xdr:row>37</xdr:row>
      <xdr:rowOff>508</xdr:rowOff>
    </xdr:to>
    <xdr:cxnSp macro="">
      <xdr:nvCxnSpPr>
        <xdr:cNvPr id="723" name="直線コネクタ 722"/>
        <xdr:cNvCxnSpPr/>
      </xdr:nvCxnSpPr>
      <xdr:spPr>
        <a:xfrm flipV="1">
          <a:off x="18656300" y="631139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4" name="フローチャート : 判断 723"/>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56278</xdr:rowOff>
    </xdr:from>
    <xdr:ext cx="469744" cy="259045"/>
    <xdr:sp macro="" textlink="">
      <xdr:nvSpPr>
        <xdr:cNvPr id="725" name="テキスト ボックス 724"/>
        <xdr:cNvSpPr txBox="1"/>
      </xdr:nvSpPr>
      <xdr:spPr>
        <a:xfrm>
          <a:off x="19310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6" name="フローチャート : 判断 725"/>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89552</xdr:rowOff>
    </xdr:from>
    <xdr:ext cx="469744" cy="259045"/>
    <xdr:sp macro="" textlink="">
      <xdr:nvSpPr>
        <xdr:cNvPr id="727" name="テキスト ボックス 726"/>
        <xdr:cNvSpPr txBox="1"/>
      </xdr:nvSpPr>
      <xdr:spPr>
        <a:xfrm>
          <a:off x="18421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143256</xdr:rowOff>
    </xdr:from>
    <xdr:to>
      <xdr:col>32</xdr:col>
      <xdr:colOff>238125</xdr:colOff>
      <xdr:row>36</xdr:row>
      <xdr:rowOff>73406</xdr:rowOff>
    </xdr:to>
    <xdr:sp macro="" textlink="">
      <xdr:nvSpPr>
        <xdr:cNvPr id="733" name="円/楕円 732"/>
        <xdr:cNvSpPr/>
      </xdr:nvSpPr>
      <xdr:spPr>
        <a:xfrm>
          <a:off x="22110700" y="61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166133</xdr:rowOff>
    </xdr:from>
    <xdr:ext cx="469744" cy="259045"/>
    <xdr:sp macro="" textlink="">
      <xdr:nvSpPr>
        <xdr:cNvPr id="734" name="投資及び出資金該当値テキスト"/>
        <xdr:cNvSpPr txBox="1"/>
      </xdr:nvSpPr>
      <xdr:spPr>
        <a:xfrm>
          <a:off x="22212300" y="599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20193</xdr:rowOff>
    </xdr:from>
    <xdr:to>
      <xdr:col>31</xdr:col>
      <xdr:colOff>85725</xdr:colOff>
      <xdr:row>36</xdr:row>
      <xdr:rowOff>121793</xdr:rowOff>
    </xdr:to>
    <xdr:sp macro="" textlink="">
      <xdr:nvSpPr>
        <xdr:cNvPr id="735" name="円/楕円 734"/>
        <xdr:cNvSpPr/>
      </xdr:nvSpPr>
      <xdr:spPr>
        <a:xfrm>
          <a:off x="21272500" y="61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138320</xdr:rowOff>
    </xdr:from>
    <xdr:ext cx="469744" cy="259045"/>
    <xdr:sp macro="" textlink="">
      <xdr:nvSpPr>
        <xdr:cNvPr id="736" name="テキスト ボックス 735"/>
        <xdr:cNvSpPr txBox="1"/>
      </xdr:nvSpPr>
      <xdr:spPr>
        <a:xfrm>
          <a:off x="21088427" y="596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56642</xdr:rowOff>
    </xdr:from>
    <xdr:to>
      <xdr:col>29</xdr:col>
      <xdr:colOff>568325</xdr:colOff>
      <xdr:row>36</xdr:row>
      <xdr:rowOff>158242</xdr:rowOff>
    </xdr:to>
    <xdr:sp macro="" textlink="">
      <xdr:nvSpPr>
        <xdr:cNvPr id="737" name="円/楕円 736"/>
        <xdr:cNvSpPr/>
      </xdr:nvSpPr>
      <xdr:spPr>
        <a:xfrm>
          <a:off x="20383500" y="62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3319</xdr:rowOff>
    </xdr:from>
    <xdr:ext cx="469744" cy="259045"/>
    <xdr:sp macro="" textlink="">
      <xdr:nvSpPr>
        <xdr:cNvPr id="738" name="テキスト ボックス 737"/>
        <xdr:cNvSpPr txBox="1"/>
      </xdr:nvSpPr>
      <xdr:spPr>
        <a:xfrm>
          <a:off x="20199427"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88392</xdr:rowOff>
    </xdr:from>
    <xdr:to>
      <xdr:col>28</xdr:col>
      <xdr:colOff>365125</xdr:colOff>
      <xdr:row>37</xdr:row>
      <xdr:rowOff>18542</xdr:rowOff>
    </xdr:to>
    <xdr:sp macro="" textlink="">
      <xdr:nvSpPr>
        <xdr:cNvPr id="739" name="円/楕円 738"/>
        <xdr:cNvSpPr/>
      </xdr:nvSpPr>
      <xdr:spPr>
        <a:xfrm>
          <a:off x="19494500" y="62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35069</xdr:rowOff>
    </xdr:from>
    <xdr:ext cx="469744" cy="259045"/>
    <xdr:sp macro="" textlink="">
      <xdr:nvSpPr>
        <xdr:cNvPr id="740" name="テキスト ボックス 739"/>
        <xdr:cNvSpPr txBox="1"/>
      </xdr:nvSpPr>
      <xdr:spPr>
        <a:xfrm>
          <a:off x="19310427" y="603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121158</xdr:rowOff>
    </xdr:from>
    <xdr:to>
      <xdr:col>27</xdr:col>
      <xdr:colOff>161925</xdr:colOff>
      <xdr:row>37</xdr:row>
      <xdr:rowOff>51308</xdr:rowOff>
    </xdr:to>
    <xdr:sp macro="" textlink="">
      <xdr:nvSpPr>
        <xdr:cNvPr id="741" name="円/楕円 740"/>
        <xdr:cNvSpPr/>
      </xdr:nvSpPr>
      <xdr:spPr>
        <a:xfrm>
          <a:off x="18605500" y="62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67835</xdr:rowOff>
    </xdr:from>
    <xdr:ext cx="469744" cy="259045"/>
    <xdr:sp macro="" textlink="">
      <xdr:nvSpPr>
        <xdr:cNvPr id="742" name="テキスト ボックス 741"/>
        <xdr:cNvSpPr txBox="1"/>
      </xdr:nvSpPr>
      <xdr:spPr>
        <a:xfrm>
          <a:off x="18421427" y="60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6" name="直線コネクタ 765"/>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9"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0" name="直線コネクタ 769"/>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58014</xdr:rowOff>
    </xdr:from>
    <xdr:to>
      <xdr:col>32</xdr:col>
      <xdr:colOff>187325</xdr:colOff>
      <xdr:row>58</xdr:row>
      <xdr:rowOff>97486</xdr:rowOff>
    </xdr:to>
    <xdr:cxnSp macro="">
      <xdr:nvCxnSpPr>
        <xdr:cNvPr id="771" name="直線コネクタ 770"/>
        <xdr:cNvCxnSpPr/>
      </xdr:nvCxnSpPr>
      <xdr:spPr>
        <a:xfrm>
          <a:off x="21323300" y="10002114"/>
          <a:ext cx="8382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2"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3" name="フローチャート : 判断 772"/>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58014</xdr:rowOff>
    </xdr:from>
    <xdr:to>
      <xdr:col>31</xdr:col>
      <xdr:colOff>34925</xdr:colOff>
      <xdr:row>58</xdr:row>
      <xdr:rowOff>67843</xdr:rowOff>
    </xdr:to>
    <xdr:cxnSp macro="">
      <xdr:nvCxnSpPr>
        <xdr:cNvPr id="774" name="直線コネクタ 773"/>
        <xdr:cNvCxnSpPr/>
      </xdr:nvCxnSpPr>
      <xdr:spPr>
        <a:xfrm flipV="1">
          <a:off x="20434300" y="1000211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5" name="フローチャート : 判断 774"/>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6" name="テキスト ボックス 775"/>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108763</xdr:rowOff>
    </xdr:from>
    <xdr:to>
      <xdr:col>29</xdr:col>
      <xdr:colOff>517525</xdr:colOff>
      <xdr:row>58</xdr:row>
      <xdr:rowOff>67843</xdr:rowOff>
    </xdr:to>
    <xdr:cxnSp macro="">
      <xdr:nvCxnSpPr>
        <xdr:cNvPr id="777" name="直線コネクタ 776"/>
        <xdr:cNvCxnSpPr/>
      </xdr:nvCxnSpPr>
      <xdr:spPr>
        <a:xfrm>
          <a:off x="19545300" y="9881413"/>
          <a:ext cx="889000" cy="1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8" name="フローチャート : 判断 777"/>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9" name="テキスト ボックス 778"/>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93446</xdr:rowOff>
    </xdr:from>
    <xdr:to>
      <xdr:col>28</xdr:col>
      <xdr:colOff>314325</xdr:colOff>
      <xdr:row>57</xdr:row>
      <xdr:rowOff>108763</xdr:rowOff>
    </xdr:to>
    <xdr:cxnSp macro="">
      <xdr:nvCxnSpPr>
        <xdr:cNvPr id="780" name="直線コネクタ 779"/>
        <xdr:cNvCxnSpPr/>
      </xdr:nvCxnSpPr>
      <xdr:spPr>
        <a:xfrm>
          <a:off x="18656300" y="9866096"/>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1" name="フローチャート : 判断 780"/>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33494</xdr:rowOff>
    </xdr:from>
    <xdr:ext cx="469744" cy="259045"/>
    <xdr:sp macro="" textlink="">
      <xdr:nvSpPr>
        <xdr:cNvPr id="782" name="テキスト ボックス 781"/>
        <xdr:cNvSpPr txBox="1"/>
      </xdr:nvSpPr>
      <xdr:spPr>
        <a:xfrm>
          <a:off x="19310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3" name="フローチャート : 判断 782"/>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4615</xdr:rowOff>
    </xdr:from>
    <xdr:ext cx="469744" cy="259045"/>
    <xdr:sp macro="" textlink="">
      <xdr:nvSpPr>
        <xdr:cNvPr id="784" name="テキスト ボックス 783"/>
        <xdr:cNvSpPr txBox="1"/>
      </xdr:nvSpPr>
      <xdr:spPr>
        <a:xfrm>
          <a:off x="18421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46686</xdr:rowOff>
    </xdr:from>
    <xdr:to>
      <xdr:col>32</xdr:col>
      <xdr:colOff>238125</xdr:colOff>
      <xdr:row>58</xdr:row>
      <xdr:rowOff>148286</xdr:rowOff>
    </xdr:to>
    <xdr:sp macro="" textlink="">
      <xdr:nvSpPr>
        <xdr:cNvPr id="790" name="円/楕円 789"/>
        <xdr:cNvSpPr/>
      </xdr:nvSpPr>
      <xdr:spPr>
        <a:xfrm>
          <a:off x="22110700" y="99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133063</xdr:rowOff>
    </xdr:from>
    <xdr:ext cx="469744" cy="259045"/>
    <xdr:sp macro="" textlink="">
      <xdr:nvSpPr>
        <xdr:cNvPr id="791" name="貸付金該当値テキスト"/>
        <xdr:cNvSpPr txBox="1"/>
      </xdr:nvSpPr>
      <xdr:spPr>
        <a:xfrm>
          <a:off x="22212300" y="990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7214</xdr:rowOff>
    </xdr:from>
    <xdr:to>
      <xdr:col>31</xdr:col>
      <xdr:colOff>85725</xdr:colOff>
      <xdr:row>58</xdr:row>
      <xdr:rowOff>108814</xdr:rowOff>
    </xdr:to>
    <xdr:sp macro="" textlink="">
      <xdr:nvSpPr>
        <xdr:cNvPr id="792" name="円/楕円 791"/>
        <xdr:cNvSpPr/>
      </xdr:nvSpPr>
      <xdr:spPr>
        <a:xfrm>
          <a:off x="21272500" y="99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99941</xdr:rowOff>
    </xdr:from>
    <xdr:ext cx="469744" cy="259045"/>
    <xdr:sp macro="" textlink="">
      <xdr:nvSpPr>
        <xdr:cNvPr id="793" name="テキスト ボックス 792"/>
        <xdr:cNvSpPr txBox="1"/>
      </xdr:nvSpPr>
      <xdr:spPr>
        <a:xfrm>
          <a:off x="21088427" y="1004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17043</xdr:rowOff>
    </xdr:from>
    <xdr:to>
      <xdr:col>29</xdr:col>
      <xdr:colOff>568325</xdr:colOff>
      <xdr:row>58</xdr:row>
      <xdr:rowOff>118643</xdr:rowOff>
    </xdr:to>
    <xdr:sp macro="" textlink="">
      <xdr:nvSpPr>
        <xdr:cNvPr id="794" name="円/楕円 793"/>
        <xdr:cNvSpPr/>
      </xdr:nvSpPr>
      <xdr:spPr>
        <a:xfrm>
          <a:off x="20383500" y="99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109770</xdr:rowOff>
    </xdr:from>
    <xdr:ext cx="469744" cy="259045"/>
    <xdr:sp macro="" textlink="">
      <xdr:nvSpPr>
        <xdr:cNvPr id="795" name="テキスト ボックス 794"/>
        <xdr:cNvSpPr txBox="1"/>
      </xdr:nvSpPr>
      <xdr:spPr>
        <a:xfrm>
          <a:off x="20199427" y="1005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57963</xdr:rowOff>
    </xdr:from>
    <xdr:to>
      <xdr:col>28</xdr:col>
      <xdr:colOff>365125</xdr:colOff>
      <xdr:row>57</xdr:row>
      <xdr:rowOff>159563</xdr:rowOff>
    </xdr:to>
    <xdr:sp macro="" textlink="">
      <xdr:nvSpPr>
        <xdr:cNvPr id="796" name="円/楕円 795"/>
        <xdr:cNvSpPr/>
      </xdr:nvSpPr>
      <xdr:spPr>
        <a:xfrm>
          <a:off x="19494500" y="98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4640</xdr:rowOff>
    </xdr:from>
    <xdr:ext cx="469744" cy="259045"/>
    <xdr:sp macro="" textlink="">
      <xdr:nvSpPr>
        <xdr:cNvPr id="797" name="テキスト ボックス 796"/>
        <xdr:cNvSpPr txBox="1"/>
      </xdr:nvSpPr>
      <xdr:spPr>
        <a:xfrm>
          <a:off x="19310427" y="960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42646</xdr:rowOff>
    </xdr:from>
    <xdr:to>
      <xdr:col>27</xdr:col>
      <xdr:colOff>161925</xdr:colOff>
      <xdr:row>57</xdr:row>
      <xdr:rowOff>144246</xdr:rowOff>
    </xdr:to>
    <xdr:sp macro="" textlink="">
      <xdr:nvSpPr>
        <xdr:cNvPr id="798" name="円/楕円 797"/>
        <xdr:cNvSpPr/>
      </xdr:nvSpPr>
      <xdr:spPr>
        <a:xfrm>
          <a:off x="18605500" y="9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160773</xdr:rowOff>
    </xdr:from>
    <xdr:ext cx="469744" cy="259045"/>
    <xdr:sp macro="" textlink="">
      <xdr:nvSpPr>
        <xdr:cNvPr id="799" name="テキスト ボックス 798"/>
        <xdr:cNvSpPr txBox="1"/>
      </xdr:nvSpPr>
      <xdr:spPr>
        <a:xfrm>
          <a:off x="18421427" y="95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4" name="直線コネクタ 823"/>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5"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6" name="直線コネクタ 825"/>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7"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8" name="直線コネクタ 827"/>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117831</xdr:rowOff>
    </xdr:from>
    <xdr:to>
      <xdr:col>32</xdr:col>
      <xdr:colOff>187325</xdr:colOff>
      <xdr:row>76</xdr:row>
      <xdr:rowOff>3874</xdr:rowOff>
    </xdr:to>
    <xdr:cxnSp macro="">
      <xdr:nvCxnSpPr>
        <xdr:cNvPr id="829" name="直線コネクタ 828"/>
        <xdr:cNvCxnSpPr/>
      </xdr:nvCxnSpPr>
      <xdr:spPr>
        <a:xfrm>
          <a:off x="21323300" y="12976581"/>
          <a:ext cx="8382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30"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1" name="フローチャート : 判断 830"/>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117831</xdr:rowOff>
    </xdr:from>
    <xdr:to>
      <xdr:col>31</xdr:col>
      <xdr:colOff>34925</xdr:colOff>
      <xdr:row>76</xdr:row>
      <xdr:rowOff>18174</xdr:rowOff>
    </xdr:to>
    <xdr:cxnSp macro="">
      <xdr:nvCxnSpPr>
        <xdr:cNvPr id="832" name="直線コネクタ 831"/>
        <xdr:cNvCxnSpPr/>
      </xdr:nvCxnSpPr>
      <xdr:spPr>
        <a:xfrm flipV="1">
          <a:off x="20434300" y="12976581"/>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3" name="フローチャート : 判断 832"/>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4" name="テキスト ボックス 833"/>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18174</xdr:rowOff>
    </xdr:from>
    <xdr:to>
      <xdr:col>29</xdr:col>
      <xdr:colOff>517525</xdr:colOff>
      <xdr:row>76</xdr:row>
      <xdr:rowOff>111480</xdr:rowOff>
    </xdr:to>
    <xdr:cxnSp macro="">
      <xdr:nvCxnSpPr>
        <xdr:cNvPr id="835" name="直線コネクタ 834"/>
        <xdr:cNvCxnSpPr/>
      </xdr:nvCxnSpPr>
      <xdr:spPr>
        <a:xfrm flipV="1">
          <a:off x="19545300" y="13048374"/>
          <a:ext cx="8890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6" name="フローチャート : 判断 835"/>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7" name="テキスト ボックス 836"/>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89954</xdr:rowOff>
    </xdr:from>
    <xdr:to>
      <xdr:col>28</xdr:col>
      <xdr:colOff>314325</xdr:colOff>
      <xdr:row>76</xdr:row>
      <xdr:rowOff>111480</xdr:rowOff>
    </xdr:to>
    <xdr:cxnSp macro="">
      <xdr:nvCxnSpPr>
        <xdr:cNvPr id="838" name="直線コネクタ 837"/>
        <xdr:cNvCxnSpPr/>
      </xdr:nvCxnSpPr>
      <xdr:spPr>
        <a:xfrm>
          <a:off x="18656300" y="13120154"/>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9" name="フローチャート : 判断 838"/>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40" name="テキスト ボックス 839"/>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1" name="フローチャート : 判断 840"/>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2" name="テキスト ボックス 841"/>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124523</xdr:rowOff>
    </xdr:from>
    <xdr:to>
      <xdr:col>32</xdr:col>
      <xdr:colOff>238125</xdr:colOff>
      <xdr:row>76</xdr:row>
      <xdr:rowOff>54673</xdr:rowOff>
    </xdr:to>
    <xdr:sp macro="" textlink="">
      <xdr:nvSpPr>
        <xdr:cNvPr id="848" name="円/楕円 847"/>
        <xdr:cNvSpPr/>
      </xdr:nvSpPr>
      <xdr:spPr>
        <a:xfrm>
          <a:off x="22110700" y="129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102950</xdr:rowOff>
    </xdr:from>
    <xdr:ext cx="534377" cy="259045"/>
    <xdr:sp macro="" textlink="">
      <xdr:nvSpPr>
        <xdr:cNvPr id="849" name="繰出金該当値テキスト"/>
        <xdr:cNvSpPr txBox="1"/>
      </xdr:nvSpPr>
      <xdr:spPr>
        <a:xfrm>
          <a:off x="22212300" y="129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73,695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67031</xdr:rowOff>
    </xdr:from>
    <xdr:to>
      <xdr:col>31</xdr:col>
      <xdr:colOff>85725</xdr:colOff>
      <xdr:row>75</xdr:row>
      <xdr:rowOff>168632</xdr:rowOff>
    </xdr:to>
    <xdr:sp macro="" textlink="">
      <xdr:nvSpPr>
        <xdr:cNvPr id="850" name="円/楕円 849"/>
        <xdr:cNvSpPr/>
      </xdr:nvSpPr>
      <xdr:spPr>
        <a:xfrm>
          <a:off x="21272500" y="129257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13708</xdr:rowOff>
    </xdr:from>
    <xdr:ext cx="534377" cy="259045"/>
    <xdr:sp macro="" textlink="">
      <xdr:nvSpPr>
        <xdr:cNvPr id="851" name="テキスト ボックス 850"/>
        <xdr:cNvSpPr txBox="1"/>
      </xdr:nvSpPr>
      <xdr:spPr>
        <a:xfrm>
          <a:off x="21056111" y="127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138824</xdr:rowOff>
    </xdr:from>
    <xdr:to>
      <xdr:col>29</xdr:col>
      <xdr:colOff>568325</xdr:colOff>
      <xdr:row>76</xdr:row>
      <xdr:rowOff>68974</xdr:rowOff>
    </xdr:to>
    <xdr:sp macro="" textlink="">
      <xdr:nvSpPr>
        <xdr:cNvPr id="852" name="円/楕円 851"/>
        <xdr:cNvSpPr/>
      </xdr:nvSpPr>
      <xdr:spPr>
        <a:xfrm>
          <a:off x="20383500" y="129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85501</xdr:rowOff>
    </xdr:from>
    <xdr:ext cx="534377" cy="259045"/>
    <xdr:sp macro="" textlink="">
      <xdr:nvSpPr>
        <xdr:cNvPr id="853" name="テキスト ボックス 852"/>
        <xdr:cNvSpPr txBox="1"/>
      </xdr:nvSpPr>
      <xdr:spPr>
        <a:xfrm>
          <a:off x="20167111" y="127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72,569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60680</xdr:rowOff>
    </xdr:from>
    <xdr:to>
      <xdr:col>28</xdr:col>
      <xdr:colOff>365125</xdr:colOff>
      <xdr:row>76</xdr:row>
      <xdr:rowOff>162280</xdr:rowOff>
    </xdr:to>
    <xdr:sp macro="" textlink="">
      <xdr:nvSpPr>
        <xdr:cNvPr id="854" name="円/楕円 853"/>
        <xdr:cNvSpPr/>
      </xdr:nvSpPr>
      <xdr:spPr>
        <a:xfrm>
          <a:off x="19494500" y="130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153407</xdr:rowOff>
    </xdr:from>
    <xdr:ext cx="534377" cy="259045"/>
    <xdr:sp macro="" textlink="">
      <xdr:nvSpPr>
        <xdr:cNvPr id="855" name="テキスト ボックス 854"/>
        <xdr:cNvSpPr txBox="1"/>
      </xdr:nvSpPr>
      <xdr:spPr>
        <a:xfrm>
          <a:off x="19278111" y="131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39154</xdr:rowOff>
    </xdr:from>
    <xdr:to>
      <xdr:col>27</xdr:col>
      <xdr:colOff>161925</xdr:colOff>
      <xdr:row>76</xdr:row>
      <xdr:rowOff>140754</xdr:rowOff>
    </xdr:to>
    <xdr:sp macro="" textlink="">
      <xdr:nvSpPr>
        <xdr:cNvPr id="856" name="円/楕円 855"/>
        <xdr:cNvSpPr/>
      </xdr:nvSpPr>
      <xdr:spPr>
        <a:xfrm>
          <a:off x="18605500" y="130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131881</xdr:rowOff>
    </xdr:from>
    <xdr:ext cx="534377" cy="259045"/>
    <xdr:sp macro="" textlink="">
      <xdr:nvSpPr>
        <xdr:cNvPr id="857" name="テキスト ボックス 856"/>
        <xdr:cNvSpPr txBox="1"/>
      </xdr:nvSpPr>
      <xdr:spPr>
        <a:xfrm>
          <a:off x="18389111" y="1316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a:ea typeface="+mn-ea"/>
              <a:cs typeface="+mn-cs"/>
            </a:rPr>
            <a:t>　</a:t>
          </a:r>
          <a:r>
            <a:rPr kumimoji="1" lang="ja-JP" altLang="ja-JP" sz="1200" baseline="0">
              <a:solidFill>
                <a:schemeClr val="dk1"/>
              </a:solidFill>
              <a:effectLst/>
              <a:latin typeface="+mn-lt"/>
              <a:ea typeface="+mn-ea"/>
              <a:cs typeface="+mn-cs"/>
            </a:rPr>
            <a:t>歳出決算総額は、住民一人当たり</a:t>
          </a:r>
          <a:r>
            <a:rPr kumimoji="1" lang="en-US" altLang="ja-JP" sz="1200" baseline="0">
              <a:solidFill>
                <a:schemeClr val="dk1"/>
              </a:solidFill>
              <a:effectLst/>
              <a:latin typeface="+mn-lt"/>
              <a:ea typeface="+mn-ea"/>
              <a:cs typeface="+mn-cs"/>
            </a:rPr>
            <a:t>585,619</a:t>
          </a:r>
          <a:r>
            <a:rPr kumimoji="1" lang="ja-JP" altLang="ja-JP" sz="1200" baseline="0">
              <a:solidFill>
                <a:schemeClr val="dk1"/>
              </a:solidFill>
              <a:effectLst/>
              <a:latin typeface="+mn-lt"/>
              <a:ea typeface="+mn-ea"/>
              <a:cs typeface="+mn-cs"/>
            </a:rPr>
            <a:t>円となっている。人件費については、住民一人当たり</a:t>
          </a:r>
          <a:r>
            <a:rPr kumimoji="1" lang="en-US" altLang="ja-JP" sz="1200" baseline="0">
              <a:solidFill>
                <a:schemeClr val="dk1"/>
              </a:solidFill>
              <a:effectLst/>
              <a:latin typeface="+mn-lt"/>
              <a:ea typeface="+mn-ea"/>
              <a:cs typeface="+mn-cs"/>
            </a:rPr>
            <a:t>101,355</a:t>
          </a:r>
          <a:r>
            <a:rPr kumimoji="1" lang="ja-JP" altLang="ja-JP" sz="1200" baseline="0">
              <a:solidFill>
                <a:schemeClr val="dk1"/>
              </a:solidFill>
              <a:effectLst/>
              <a:latin typeface="+mn-lt"/>
              <a:ea typeface="+mn-ea"/>
              <a:cs typeface="+mn-cs"/>
            </a:rPr>
            <a:t>円となっており、平成２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年度と比較すると</a:t>
          </a:r>
          <a:r>
            <a:rPr kumimoji="1" lang="en-US" altLang="ja-JP" sz="1200" baseline="0">
              <a:solidFill>
                <a:schemeClr val="dk1"/>
              </a:solidFill>
              <a:effectLst/>
              <a:latin typeface="+mn-lt"/>
              <a:ea typeface="+mn-ea"/>
              <a:cs typeface="+mn-cs"/>
            </a:rPr>
            <a:t>5,538</a:t>
          </a:r>
          <a:r>
            <a:rPr kumimoji="1" lang="ja-JP" altLang="ja-JP" sz="1200" baseline="0">
              <a:solidFill>
                <a:schemeClr val="dk1"/>
              </a:solidFill>
              <a:effectLst/>
              <a:latin typeface="+mn-lt"/>
              <a:ea typeface="+mn-ea"/>
              <a:cs typeface="+mn-cs"/>
            </a:rPr>
            <a:t>円（</a:t>
          </a:r>
          <a:r>
            <a:rPr kumimoji="1" lang="en-US" altLang="ja-JP" sz="1200" baseline="0">
              <a:solidFill>
                <a:schemeClr val="dk1"/>
              </a:solidFill>
              <a:effectLst/>
              <a:latin typeface="+mn-lt"/>
              <a:ea typeface="+mn-ea"/>
              <a:cs typeface="+mn-cs"/>
            </a:rPr>
            <a:t>5.8</a:t>
          </a:r>
          <a:r>
            <a:rPr kumimoji="1" lang="ja-JP" altLang="ja-JP" sz="1200" baseline="0">
              <a:solidFill>
                <a:schemeClr val="dk1"/>
              </a:solidFill>
              <a:effectLst/>
              <a:latin typeface="+mn-lt"/>
              <a:ea typeface="+mn-ea"/>
              <a:cs typeface="+mn-cs"/>
            </a:rPr>
            <a:t>％）増加しているが、毎年</a:t>
          </a:r>
          <a:r>
            <a:rPr kumimoji="1" lang="en-US" altLang="ja-JP" sz="1200" baseline="0">
              <a:solidFill>
                <a:schemeClr val="dk1"/>
              </a:solidFill>
              <a:effectLst/>
              <a:latin typeface="+mn-lt"/>
              <a:ea typeface="+mn-ea"/>
              <a:cs typeface="+mn-cs"/>
            </a:rPr>
            <a:t>3,000</a:t>
          </a:r>
          <a:r>
            <a:rPr kumimoji="1" lang="ja-JP" altLang="ja-JP" sz="1200" baseline="0">
              <a:solidFill>
                <a:schemeClr val="dk1"/>
              </a:solidFill>
              <a:effectLst/>
              <a:latin typeface="+mn-lt"/>
              <a:ea typeface="+mn-ea"/>
              <a:cs typeface="+mn-cs"/>
            </a:rPr>
            <a:t>円程度の増減で推移してきており、</a:t>
          </a:r>
          <a:r>
            <a:rPr kumimoji="1" lang="ja-JP" altLang="en-US" sz="1200" baseline="0">
              <a:solidFill>
                <a:schemeClr val="dk1"/>
              </a:solidFill>
              <a:effectLst/>
              <a:latin typeface="+mn-lt"/>
              <a:ea typeface="+mn-ea"/>
              <a:cs typeface="+mn-cs"/>
            </a:rPr>
            <a:t>前年度からは微減していることから</a:t>
          </a:r>
          <a:r>
            <a:rPr kumimoji="1" lang="ja-JP" altLang="ja-JP" sz="1200" baseline="0">
              <a:solidFill>
                <a:schemeClr val="dk1"/>
              </a:solidFill>
              <a:effectLst/>
              <a:latin typeface="+mn-lt"/>
              <a:ea typeface="+mn-ea"/>
              <a:cs typeface="+mn-cs"/>
            </a:rPr>
            <a:t>高止まり傾向にある。類似団体と比較すると</a:t>
          </a:r>
          <a:r>
            <a:rPr kumimoji="1" lang="en-US" altLang="ja-JP" sz="1200" baseline="0">
              <a:solidFill>
                <a:schemeClr val="dk1"/>
              </a:solidFill>
              <a:effectLst/>
              <a:latin typeface="+mn-lt"/>
              <a:ea typeface="+mn-ea"/>
              <a:cs typeface="+mn-cs"/>
            </a:rPr>
            <a:t>14,521</a:t>
          </a:r>
          <a:r>
            <a:rPr kumimoji="1" lang="ja-JP" altLang="ja-JP" sz="1200" baseline="0">
              <a:solidFill>
                <a:schemeClr val="dk1"/>
              </a:solidFill>
              <a:effectLst/>
              <a:latin typeface="+mn-lt"/>
              <a:ea typeface="+mn-ea"/>
              <a:cs typeface="+mn-cs"/>
            </a:rPr>
            <a:t>円下回っており、低い水準にある。</a:t>
          </a:r>
          <a:r>
            <a:rPr kumimoji="1" lang="en-US" altLang="ja-JP" sz="1200" baseline="0">
              <a:solidFill>
                <a:schemeClr val="dk1"/>
              </a:solidFill>
              <a:effectLst/>
              <a:latin typeface="+mn-lt"/>
              <a:ea typeface="+mn-ea"/>
              <a:cs typeface="+mn-cs"/>
            </a:rPr>
            <a:t/>
          </a:r>
          <a:br>
            <a:rPr kumimoji="1" lang="en-US" altLang="ja-JP" sz="1200" baseline="0">
              <a:solidFill>
                <a:schemeClr val="dk1"/>
              </a:solidFill>
              <a:effectLst/>
              <a:latin typeface="+mn-lt"/>
              <a:ea typeface="+mn-ea"/>
              <a:cs typeface="+mn-cs"/>
            </a:rPr>
          </a:br>
          <a:r>
            <a:rPr kumimoji="1" lang="ja-JP" altLang="ja-JP" sz="1200" baseline="0">
              <a:solidFill>
                <a:schemeClr val="dk1"/>
              </a:solidFill>
              <a:effectLst/>
              <a:latin typeface="+mn-lt"/>
              <a:ea typeface="+mn-ea"/>
              <a:cs typeface="+mn-cs"/>
            </a:rPr>
            <a:t>補助費等については、住民一人当たり</a:t>
          </a:r>
          <a:r>
            <a:rPr kumimoji="1" lang="en-US" altLang="ja-JP" sz="1200" baseline="0">
              <a:solidFill>
                <a:schemeClr val="dk1"/>
              </a:solidFill>
              <a:effectLst/>
              <a:latin typeface="+mn-lt"/>
              <a:ea typeface="+mn-ea"/>
              <a:cs typeface="+mn-cs"/>
            </a:rPr>
            <a:t>79,536</a:t>
          </a:r>
          <a:r>
            <a:rPr kumimoji="1" lang="ja-JP" altLang="ja-JP" sz="1200" baseline="0">
              <a:solidFill>
                <a:schemeClr val="dk1"/>
              </a:solidFill>
              <a:effectLst/>
              <a:latin typeface="+mn-lt"/>
              <a:ea typeface="+mn-ea"/>
              <a:cs typeface="+mn-cs"/>
            </a:rPr>
            <a:t>円となっており、平成２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年度と比較すると</a:t>
          </a:r>
          <a:r>
            <a:rPr kumimoji="1" lang="en-US" altLang="ja-JP" sz="1200" baseline="0">
              <a:solidFill>
                <a:schemeClr val="dk1"/>
              </a:solidFill>
              <a:effectLst/>
              <a:latin typeface="+mn-lt"/>
              <a:ea typeface="+mn-ea"/>
              <a:cs typeface="+mn-cs"/>
            </a:rPr>
            <a:t>20,276</a:t>
          </a:r>
          <a:r>
            <a:rPr kumimoji="1" lang="ja-JP" altLang="ja-JP" sz="1200" baseline="0">
              <a:solidFill>
                <a:schemeClr val="dk1"/>
              </a:solidFill>
              <a:effectLst/>
              <a:latin typeface="+mn-lt"/>
              <a:ea typeface="+mn-ea"/>
              <a:cs typeface="+mn-cs"/>
            </a:rPr>
            <a:t>円（</a:t>
          </a:r>
          <a:r>
            <a:rPr kumimoji="1" lang="en-US" altLang="ja-JP" sz="1200" baseline="0">
              <a:solidFill>
                <a:schemeClr val="dk1"/>
              </a:solidFill>
              <a:effectLst/>
              <a:latin typeface="+mn-lt"/>
              <a:ea typeface="+mn-ea"/>
              <a:cs typeface="+mn-cs"/>
            </a:rPr>
            <a:t>34.2</a:t>
          </a:r>
          <a:r>
            <a:rPr kumimoji="1" lang="ja-JP" altLang="ja-JP" sz="1200" baseline="0">
              <a:solidFill>
                <a:schemeClr val="dk1"/>
              </a:solidFill>
              <a:effectLst/>
              <a:latin typeface="+mn-lt"/>
              <a:ea typeface="+mn-ea"/>
              <a:cs typeface="+mn-cs"/>
            </a:rPr>
            <a:t>％）増加しているが、一部事務組合負担金の増減により推移してきており、今後も同様の傾向が続くと思われる。</a:t>
          </a:r>
          <a:r>
            <a:rPr kumimoji="1" lang="en-US" altLang="ja-JP" sz="1200" baseline="0">
              <a:solidFill>
                <a:schemeClr val="dk1"/>
              </a:solidFill>
              <a:effectLst/>
              <a:latin typeface="+mn-lt"/>
              <a:ea typeface="+mn-ea"/>
              <a:cs typeface="+mn-cs"/>
            </a:rPr>
            <a:t/>
          </a:r>
          <a:br>
            <a:rPr kumimoji="1" lang="en-US" altLang="ja-JP" sz="1200" baseline="0">
              <a:solidFill>
                <a:schemeClr val="dk1"/>
              </a:solidFill>
              <a:effectLst/>
              <a:latin typeface="+mn-lt"/>
              <a:ea typeface="+mn-ea"/>
              <a:cs typeface="+mn-cs"/>
            </a:rPr>
          </a:br>
          <a:r>
            <a:rPr kumimoji="1" lang="ja-JP" altLang="ja-JP" sz="1200" baseline="0">
              <a:solidFill>
                <a:schemeClr val="dk1"/>
              </a:solidFill>
              <a:effectLst/>
              <a:latin typeface="+mn-lt"/>
              <a:ea typeface="+mn-ea"/>
              <a:cs typeface="+mn-cs"/>
            </a:rPr>
            <a:t>物件費については、住民一人当たり</a:t>
          </a:r>
          <a:r>
            <a:rPr kumimoji="1" lang="en-US" altLang="ja-JP" sz="1200" baseline="0">
              <a:solidFill>
                <a:schemeClr val="dk1"/>
              </a:solidFill>
              <a:effectLst/>
              <a:latin typeface="+mn-lt"/>
              <a:ea typeface="+mn-ea"/>
              <a:cs typeface="+mn-cs"/>
            </a:rPr>
            <a:t>79,388</a:t>
          </a:r>
          <a:r>
            <a:rPr kumimoji="1" lang="ja-JP" altLang="ja-JP" sz="1200" baseline="0">
              <a:solidFill>
                <a:schemeClr val="dk1"/>
              </a:solidFill>
              <a:effectLst/>
              <a:latin typeface="+mn-lt"/>
              <a:ea typeface="+mn-ea"/>
              <a:cs typeface="+mn-cs"/>
            </a:rPr>
            <a:t>円となっており、平成２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年度と比較すると</a:t>
          </a:r>
          <a:r>
            <a:rPr kumimoji="1" lang="en-US" altLang="ja-JP" sz="1200" baseline="0">
              <a:solidFill>
                <a:schemeClr val="dk1"/>
              </a:solidFill>
              <a:effectLst/>
              <a:latin typeface="+mn-lt"/>
              <a:ea typeface="+mn-ea"/>
              <a:cs typeface="+mn-cs"/>
            </a:rPr>
            <a:t>6,837</a:t>
          </a:r>
          <a:r>
            <a:rPr kumimoji="1" lang="ja-JP" altLang="ja-JP" sz="1200" baseline="0">
              <a:solidFill>
                <a:schemeClr val="dk1"/>
              </a:solidFill>
              <a:effectLst/>
              <a:latin typeface="+mn-lt"/>
              <a:ea typeface="+mn-ea"/>
              <a:cs typeface="+mn-cs"/>
            </a:rPr>
            <a:t>円（</a:t>
          </a:r>
          <a:r>
            <a:rPr kumimoji="1" lang="en-US" altLang="ja-JP" sz="1200" baseline="0">
              <a:solidFill>
                <a:schemeClr val="dk1"/>
              </a:solidFill>
              <a:effectLst/>
              <a:latin typeface="+mn-lt"/>
              <a:ea typeface="+mn-ea"/>
              <a:cs typeface="+mn-cs"/>
            </a:rPr>
            <a:t>9.4</a:t>
          </a:r>
          <a:r>
            <a:rPr kumimoji="1" lang="ja-JP" altLang="ja-JP" sz="1200" baseline="0">
              <a:solidFill>
                <a:schemeClr val="dk1"/>
              </a:solidFill>
              <a:effectLst/>
              <a:latin typeface="+mn-lt"/>
              <a:ea typeface="+mn-ea"/>
              <a:cs typeface="+mn-cs"/>
            </a:rPr>
            <a:t>％）増加しているが、</a:t>
          </a:r>
          <a:r>
            <a:rPr kumimoji="1" lang="ja-JP" altLang="ja-JP" sz="1200" baseline="0">
              <a:solidFill>
                <a:sysClr val="windowText" lastClr="000000"/>
              </a:solidFill>
              <a:effectLst/>
              <a:latin typeface="+mn-lt"/>
              <a:ea typeface="+mn-ea"/>
              <a:cs typeface="+mn-cs"/>
            </a:rPr>
            <a:t>システム</a:t>
          </a:r>
          <a:r>
            <a:rPr kumimoji="1" lang="ja-JP" altLang="en-US" sz="1200" baseline="0">
              <a:solidFill>
                <a:sysClr val="windowText" lastClr="000000"/>
              </a:solidFill>
              <a:effectLst/>
              <a:latin typeface="+mn-lt"/>
              <a:ea typeface="+mn-ea"/>
              <a:cs typeface="+mn-cs"/>
            </a:rPr>
            <a:t>の改修</a:t>
          </a:r>
          <a:r>
            <a:rPr kumimoji="1" lang="ja-JP" altLang="ja-JP" sz="1200" baseline="0">
              <a:solidFill>
                <a:sysClr val="windowText" lastClr="000000"/>
              </a:solidFill>
              <a:effectLst/>
              <a:latin typeface="+mn-lt"/>
              <a:ea typeface="+mn-ea"/>
              <a:cs typeface="+mn-cs"/>
            </a:rPr>
            <a:t>等によるものであ</a:t>
          </a:r>
          <a:r>
            <a:rPr kumimoji="1" lang="ja-JP" altLang="en-US" sz="1200" baseline="0">
              <a:solidFill>
                <a:sysClr val="windowText" lastClr="000000"/>
              </a:solidFill>
              <a:effectLst/>
              <a:latin typeface="+mn-lt"/>
              <a:ea typeface="+mn-ea"/>
              <a:cs typeface="+mn-cs"/>
            </a:rPr>
            <a:t>り</a:t>
          </a:r>
          <a:r>
            <a:rPr kumimoji="1" lang="ja-JP" altLang="ja-JP" sz="1200" baseline="0">
              <a:solidFill>
                <a:sysClr val="windowText" lastClr="000000"/>
              </a:solidFill>
              <a:effectLst/>
              <a:latin typeface="+mn-lt"/>
              <a:ea typeface="+mn-ea"/>
              <a:cs typeface="+mn-cs"/>
            </a:rPr>
            <a:t>、</a:t>
          </a:r>
          <a:r>
            <a:rPr kumimoji="1" lang="ja-JP" altLang="ja-JP" sz="1200" baseline="0">
              <a:solidFill>
                <a:schemeClr val="dk1"/>
              </a:solidFill>
              <a:effectLst/>
              <a:latin typeface="+mn-lt"/>
              <a:ea typeface="+mn-ea"/>
              <a:cs typeface="+mn-cs"/>
            </a:rPr>
            <a:t>推移を見ると毎年増減を繰り返している傾向にある。</a:t>
          </a:r>
          <a:endParaRPr lang="ja-JP" altLang="ja-JP" sz="1200" baseline="0">
            <a:effectLst/>
          </a:endParaRPr>
        </a:p>
        <a:p>
          <a:r>
            <a:rPr kumimoji="1" lang="ja-JP" altLang="ja-JP" sz="1200" baseline="0">
              <a:solidFill>
                <a:schemeClr val="dk1"/>
              </a:solidFill>
              <a:effectLst/>
              <a:latin typeface="+mn-lt"/>
              <a:ea typeface="+mn-ea"/>
              <a:cs typeface="+mn-cs"/>
            </a:rPr>
            <a:t>普通建設事業費については、住民一人当たり</a:t>
          </a:r>
          <a:r>
            <a:rPr kumimoji="1" lang="en-US" altLang="ja-JP" sz="1200" baseline="0">
              <a:solidFill>
                <a:schemeClr val="dk1"/>
              </a:solidFill>
              <a:effectLst/>
              <a:latin typeface="+mn-lt"/>
              <a:ea typeface="+mn-ea"/>
              <a:cs typeface="+mn-cs"/>
            </a:rPr>
            <a:t>100,242</a:t>
          </a:r>
          <a:r>
            <a:rPr kumimoji="1" lang="ja-JP" altLang="ja-JP" sz="1200" baseline="0">
              <a:solidFill>
                <a:schemeClr val="dk1"/>
              </a:solidFill>
              <a:effectLst/>
              <a:latin typeface="+mn-lt"/>
              <a:ea typeface="+mn-ea"/>
              <a:cs typeface="+mn-cs"/>
            </a:rPr>
            <a:t>円となっており、平成２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年度と比較すると</a:t>
          </a:r>
          <a:r>
            <a:rPr kumimoji="1" lang="en-US" altLang="ja-JP" sz="1200" baseline="0">
              <a:solidFill>
                <a:schemeClr val="dk1"/>
              </a:solidFill>
              <a:effectLst/>
              <a:latin typeface="+mn-lt"/>
              <a:ea typeface="+mn-ea"/>
              <a:cs typeface="+mn-cs"/>
            </a:rPr>
            <a:t>47,967</a:t>
          </a:r>
          <a:r>
            <a:rPr kumimoji="1" lang="ja-JP" altLang="ja-JP" sz="1200" baseline="0">
              <a:solidFill>
                <a:schemeClr val="dk1"/>
              </a:solidFill>
              <a:effectLst/>
              <a:latin typeface="+mn-lt"/>
              <a:ea typeface="+mn-ea"/>
              <a:cs typeface="+mn-cs"/>
            </a:rPr>
            <a:t>円（</a:t>
          </a:r>
          <a:r>
            <a:rPr kumimoji="1" lang="en-US" altLang="ja-JP" sz="1200" baseline="0">
              <a:solidFill>
                <a:schemeClr val="dk1"/>
              </a:solidFill>
              <a:effectLst/>
              <a:latin typeface="+mn-lt"/>
              <a:ea typeface="+mn-ea"/>
              <a:cs typeface="+mn-cs"/>
            </a:rPr>
            <a:t>91.8</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増加</a:t>
          </a:r>
          <a:r>
            <a:rPr kumimoji="1" lang="ja-JP" altLang="ja-JP" sz="1200" baseline="0">
              <a:solidFill>
                <a:schemeClr val="dk1"/>
              </a:solidFill>
              <a:effectLst/>
              <a:latin typeface="+mn-lt"/>
              <a:ea typeface="+mn-ea"/>
              <a:cs typeface="+mn-cs"/>
            </a:rPr>
            <a:t>している</a:t>
          </a:r>
          <a:r>
            <a:rPr kumimoji="1" lang="ja-JP" altLang="en-US" sz="1200" baseline="0">
              <a:solidFill>
                <a:schemeClr val="dk1"/>
              </a:solidFill>
              <a:effectLst/>
              <a:latin typeface="+mn-lt"/>
              <a:ea typeface="+mn-ea"/>
              <a:cs typeface="+mn-cs"/>
            </a:rPr>
            <a:t>。児童館等</a:t>
          </a:r>
          <a:r>
            <a:rPr kumimoji="1" lang="ja-JP" altLang="ja-JP" sz="1200" baseline="0">
              <a:solidFill>
                <a:schemeClr val="dk1"/>
              </a:solidFill>
              <a:effectLst/>
              <a:latin typeface="+mn-lt"/>
              <a:ea typeface="+mn-ea"/>
              <a:cs typeface="+mn-cs"/>
            </a:rPr>
            <a:t>によるものであるが、公共施設等管理計画に基づき、事業の取捨選択を徹底していくことで、事業費の減少を目指すこととしている。</a:t>
          </a:r>
          <a:endParaRPr lang="ja-JP" altLang="ja-JP" sz="1200" baseline="0">
            <a:effectLst/>
          </a:endParaRPr>
        </a:p>
        <a:p>
          <a:endParaRPr kumimoji="1" lang="ja-JP" altLang="en-US" sz="12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8,380
8,327
82.01
5,293,997
4,907,494
243,401
2,934,855
4,452,243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147066</xdr:rowOff>
    </xdr:from>
    <xdr:to>
      <xdr:col>6</xdr:col>
      <xdr:colOff>511175</xdr:colOff>
      <xdr:row>35</xdr:row>
      <xdr:rowOff>49276</xdr:rowOff>
    </xdr:to>
    <xdr:cxnSp macro="">
      <xdr:nvCxnSpPr>
        <xdr:cNvPr id="61" name="直線コネクタ 60"/>
        <xdr:cNvCxnSpPr/>
      </xdr:nvCxnSpPr>
      <xdr:spPr>
        <a:xfrm>
          <a:off x="3797300" y="5976366"/>
          <a:ext cx="8382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147066</xdr:rowOff>
    </xdr:from>
    <xdr:to>
      <xdr:col>5</xdr:col>
      <xdr:colOff>358775</xdr:colOff>
      <xdr:row>34</xdr:row>
      <xdr:rowOff>171069</xdr:rowOff>
    </xdr:to>
    <xdr:cxnSp macro="">
      <xdr:nvCxnSpPr>
        <xdr:cNvPr id="64" name="直線コネクタ 63"/>
        <xdr:cNvCxnSpPr/>
      </xdr:nvCxnSpPr>
      <xdr:spPr>
        <a:xfrm flipV="1">
          <a:off x="2908300" y="597636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167513</xdr:rowOff>
    </xdr:from>
    <xdr:to>
      <xdr:col>4</xdr:col>
      <xdr:colOff>155575</xdr:colOff>
      <xdr:row>34</xdr:row>
      <xdr:rowOff>171069</xdr:rowOff>
    </xdr:to>
    <xdr:cxnSp macro="">
      <xdr:nvCxnSpPr>
        <xdr:cNvPr id="67" name="直線コネクタ 66"/>
        <xdr:cNvCxnSpPr/>
      </xdr:nvCxnSpPr>
      <xdr:spPr>
        <a:xfrm>
          <a:off x="2019300" y="599681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167513</xdr:rowOff>
    </xdr:from>
    <xdr:to>
      <xdr:col>2</xdr:col>
      <xdr:colOff>638175</xdr:colOff>
      <xdr:row>35</xdr:row>
      <xdr:rowOff>45974</xdr:rowOff>
    </xdr:to>
    <xdr:cxnSp macro="">
      <xdr:nvCxnSpPr>
        <xdr:cNvPr id="70" name="直線コネクタ 69"/>
        <xdr:cNvCxnSpPr/>
      </xdr:nvCxnSpPr>
      <xdr:spPr>
        <a:xfrm flipV="1">
          <a:off x="1130300" y="5996813"/>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169926</xdr:rowOff>
    </xdr:from>
    <xdr:to>
      <xdr:col>6</xdr:col>
      <xdr:colOff>561975</xdr:colOff>
      <xdr:row>35</xdr:row>
      <xdr:rowOff>100076</xdr:rowOff>
    </xdr:to>
    <xdr:sp macro="" textlink="">
      <xdr:nvSpPr>
        <xdr:cNvPr id="80" name="円/楕円 79"/>
        <xdr:cNvSpPr/>
      </xdr:nvSpPr>
      <xdr:spPr>
        <a:xfrm>
          <a:off x="4584700" y="59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21353</xdr:rowOff>
    </xdr:from>
    <xdr:ext cx="534377" cy="259045"/>
    <xdr:sp macro="" textlink="">
      <xdr:nvSpPr>
        <xdr:cNvPr id="81" name="議会費該当値テキスト"/>
        <xdr:cNvSpPr txBox="1"/>
      </xdr:nvSpPr>
      <xdr:spPr>
        <a:xfrm>
          <a:off x="4686300" y="585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96266</xdr:rowOff>
    </xdr:from>
    <xdr:to>
      <xdr:col>5</xdr:col>
      <xdr:colOff>409575</xdr:colOff>
      <xdr:row>35</xdr:row>
      <xdr:rowOff>26416</xdr:rowOff>
    </xdr:to>
    <xdr:sp macro="" textlink="">
      <xdr:nvSpPr>
        <xdr:cNvPr id="82" name="円/楕円 81"/>
        <xdr:cNvSpPr/>
      </xdr:nvSpPr>
      <xdr:spPr>
        <a:xfrm>
          <a:off x="3746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42943</xdr:rowOff>
    </xdr:from>
    <xdr:ext cx="534377" cy="259045"/>
    <xdr:sp macro="" textlink="">
      <xdr:nvSpPr>
        <xdr:cNvPr id="83" name="テキスト ボックス 82"/>
        <xdr:cNvSpPr txBox="1"/>
      </xdr:nvSpPr>
      <xdr:spPr>
        <a:xfrm>
          <a:off x="3530111" y="57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120269</xdr:rowOff>
    </xdr:from>
    <xdr:to>
      <xdr:col>4</xdr:col>
      <xdr:colOff>206375</xdr:colOff>
      <xdr:row>35</xdr:row>
      <xdr:rowOff>50419</xdr:rowOff>
    </xdr:to>
    <xdr:sp macro="" textlink="">
      <xdr:nvSpPr>
        <xdr:cNvPr id="84" name="円/楕円 83"/>
        <xdr:cNvSpPr/>
      </xdr:nvSpPr>
      <xdr:spPr>
        <a:xfrm>
          <a:off x="2857500" y="59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66946</xdr:rowOff>
    </xdr:from>
    <xdr:ext cx="534377" cy="259045"/>
    <xdr:sp macro="" textlink="">
      <xdr:nvSpPr>
        <xdr:cNvPr id="85" name="テキスト ボックス 84"/>
        <xdr:cNvSpPr txBox="1"/>
      </xdr:nvSpPr>
      <xdr:spPr>
        <a:xfrm>
          <a:off x="2641111" y="572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116713</xdr:rowOff>
    </xdr:from>
    <xdr:to>
      <xdr:col>3</xdr:col>
      <xdr:colOff>3175</xdr:colOff>
      <xdr:row>35</xdr:row>
      <xdr:rowOff>46863</xdr:rowOff>
    </xdr:to>
    <xdr:sp macro="" textlink="">
      <xdr:nvSpPr>
        <xdr:cNvPr id="86" name="円/楕円 85"/>
        <xdr:cNvSpPr/>
      </xdr:nvSpPr>
      <xdr:spPr>
        <a:xfrm>
          <a:off x="1968500" y="59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63390</xdr:rowOff>
    </xdr:from>
    <xdr:ext cx="534377" cy="259045"/>
    <xdr:sp macro="" textlink="">
      <xdr:nvSpPr>
        <xdr:cNvPr id="87" name="テキスト ボックス 86"/>
        <xdr:cNvSpPr txBox="1"/>
      </xdr:nvSpPr>
      <xdr:spPr>
        <a:xfrm>
          <a:off x="1752111" y="57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166624</xdr:rowOff>
    </xdr:from>
    <xdr:to>
      <xdr:col>1</xdr:col>
      <xdr:colOff>485775</xdr:colOff>
      <xdr:row>35</xdr:row>
      <xdr:rowOff>96774</xdr:rowOff>
    </xdr:to>
    <xdr:sp macro="" textlink="">
      <xdr:nvSpPr>
        <xdr:cNvPr id="88" name="円/楕円 87"/>
        <xdr:cNvSpPr/>
      </xdr:nvSpPr>
      <xdr:spPr>
        <a:xfrm>
          <a:off x="1079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113301</xdr:rowOff>
    </xdr:from>
    <xdr:ext cx="534377" cy="259045"/>
    <xdr:sp macro="" textlink="">
      <xdr:nvSpPr>
        <xdr:cNvPr id="89" name="テキスト ボックス 88"/>
        <xdr:cNvSpPr txBox="1"/>
      </xdr:nvSpPr>
      <xdr:spPr>
        <a:xfrm>
          <a:off x="863111" y="57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116139</xdr:rowOff>
    </xdr:from>
    <xdr:to>
      <xdr:col>6</xdr:col>
      <xdr:colOff>511175</xdr:colOff>
      <xdr:row>58</xdr:row>
      <xdr:rowOff>123189</xdr:rowOff>
    </xdr:to>
    <xdr:cxnSp macro="">
      <xdr:nvCxnSpPr>
        <xdr:cNvPr id="120" name="直線コネクタ 119"/>
        <xdr:cNvCxnSpPr/>
      </xdr:nvCxnSpPr>
      <xdr:spPr>
        <a:xfrm>
          <a:off x="3797300" y="10060239"/>
          <a:ext cx="8382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116139</xdr:rowOff>
    </xdr:from>
    <xdr:to>
      <xdr:col>5</xdr:col>
      <xdr:colOff>358775</xdr:colOff>
      <xdr:row>58</xdr:row>
      <xdr:rowOff>140900</xdr:rowOff>
    </xdr:to>
    <xdr:cxnSp macro="">
      <xdr:nvCxnSpPr>
        <xdr:cNvPr id="123" name="直線コネクタ 122"/>
        <xdr:cNvCxnSpPr/>
      </xdr:nvCxnSpPr>
      <xdr:spPr>
        <a:xfrm flipV="1">
          <a:off x="2908300" y="10060239"/>
          <a:ext cx="889000" cy="2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140900</xdr:rowOff>
    </xdr:from>
    <xdr:to>
      <xdr:col>4</xdr:col>
      <xdr:colOff>155575</xdr:colOff>
      <xdr:row>58</xdr:row>
      <xdr:rowOff>151489</xdr:rowOff>
    </xdr:to>
    <xdr:cxnSp macro="">
      <xdr:nvCxnSpPr>
        <xdr:cNvPr id="126" name="直線コネクタ 125"/>
        <xdr:cNvCxnSpPr/>
      </xdr:nvCxnSpPr>
      <xdr:spPr>
        <a:xfrm flipV="1">
          <a:off x="2019300" y="10085000"/>
          <a:ext cx="8890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141088</xdr:rowOff>
    </xdr:from>
    <xdr:to>
      <xdr:col>2</xdr:col>
      <xdr:colOff>638175</xdr:colOff>
      <xdr:row>58</xdr:row>
      <xdr:rowOff>151489</xdr:rowOff>
    </xdr:to>
    <xdr:cxnSp macro="">
      <xdr:nvCxnSpPr>
        <xdr:cNvPr id="129" name="直線コネクタ 128"/>
        <xdr:cNvCxnSpPr/>
      </xdr:nvCxnSpPr>
      <xdr:spPr>
        <a:xfrm>
          <a:off x="1130300" y="10085188"/>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72389</xdr:rowOff>
    </xdr:from>
    <xdr:to>
      <xdr:col>6</xdr:col>
      <xdr:colOff>561975</xdr:colOff>
      <xdr:row>59</xdr:row>
      <xdr:rowOff>2539</xdr:rowOff>
    </xdr:to>
    <xdr:sp macro="" textlink="">
      <xdr:nvSpPr>
        <xdr:cNvPr id="139" name="円/楕円 138"/>
        <xdr:cNvSpPr/>
      </xdr:nvSpPr>
      <xdr:spPr>
        <a:xfrm>
          <a:off x="4584700" y="1001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158766</xdr:rowOff>
    </xdr:from>
    <xdr:ext cx="534377" cy="259045"/>
    <xdr:sp macro="" textlink="">
      <xdr:nvSpPr>
        <xdr:cNvPr id="140" name="総務費該当値テキスト"/>
        <xdr:cNvSpPr txBox="1"/>
      </xdr:nvSpPr>
      <xdr:spPr>
        <a:xfrm>
          <a:off x="4686300" y="993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65339</xdr:rowOff>
    </xdr:from>
    <xdr:to>
      <xdr:col>5</xdr:col>
      <xdr:colOff>409575</xdr:colOff>
      <xdr:row>58</xdr:row>
      <xdr:rowOff>166939</xdr:rowOff>
    </xdr:to>
    <xdr:sp macro="" textlink="">
      <xdr:nvSpPr>
        <xdr:cNvPr id="141" name="円/楕円 140"/>
        <xdr:cNvSpPr/>
      </xdr:nvSpPr>
      <xdr:spPr>
        <a:xfrm>
          <a:off x="3746500" y="100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158066</xdr:rowOff>
    </xdr:from>
    <xdr:ext cx="534377" cy="259045"/>
    <xdr:sp macro="" textlink="">
      <xdr:nvSpPr>
        <xdr:cNvPr id="142" name="テキスト ボックス 141"/>
        <xdr:cNvSpPr txBox="1"/>
      </xdr:nvSpPr>
      <xdr:spPr>
        <a:xfrm>
          <a:off x="3530111" y="1010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94,429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90100</xdr:rowOff>
    </xdr:from>
    <xdr:to>
      <xdr:col>4</xdr:col>
      <xdr:colOff>206375</xdr:colOff>
      <xdr:row>59</xdr:row>
      <xdr:rowOff>20250</xdr:rowOff>
    </xdr:to>
    <xdr:sp macro="" textlink="">
      <xdr:nvSpPr>
        <xdr:cNvPr id="143" name="円/楕円 142"/>
        <xdr:cNvSpPr/>
      </xdr:nvSpPr>
      <xdr:spPr>
        <a:xfrm>
          <a:off x="2857500" y="100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11377</xdr:rowOff>
    </xdr:from>
    <xdr:ext cx="534377" cy="259045"/>
    <xdr:sp macro="" textlink="">
      <xdr:nvSpPr>
        <xdr:cNvPr id="144" name="テキスト ボックス 143"/>
        <xdr:cNvSpPr txBox="1"/>
      </xdr:nvSpPr>
      <xdr:spPr>
        <a:xfrm>
          <a:off x="2641111" y="1012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100689</xdr:rowOff>
    </xdr:from>
    <xdr:to>
      <xdr:col>3</xdr:col>
      <xdr:colOff>3175</xdr:colOff>
      <xdr:row>59</xdr:row>
      <xdr:rowOff>30839</xdr:rowOff>
    </xdr:to>
    <xdr:sp macro="" textlink="">
      <xdr:nvSpPr>
        <xdr:cNvPr id="145" name="円/楕円 144"/>
        <xdr:cNvSpPr/>
      </xdr:nvSpPr>
      <xdr:spPr>
        <a:xfrm>
          <a:off x="1968500" y="10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21966</xdr:rowOff>
    </xdr:from>
    <xdr:ext cx="534377" cy="259045"/>
    <xdr:sp macro="" textlink="">
      <xdr:nvSpPr>
        <xdr:cNvPr id="146" name="テキスト ボックス 145"/>
        <xdr:cNvSpPr txBox="1"/>
      </xdr:nvSpPr>
      <xdr:spPr>
        <a:xfrm>
          <a:off x="1752111" y="101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90288</xdr:rowOff>
    </xdr:from>
    <xdr:to>
      <xdr:col>1</xdr:col>
      <xdr:colOff>485775</xdr:colOff>
      <xdr:row>59</xdr:row>
      <xdr:rowOff>20438</xdr:rowOff>
    </xdr:to>
    <xdr:sp macro="" textlink="">
      <xdr:nvSpPr>
        <xdr:cNvPr id="147" name="円/楕円 146"/>
        <xdr:cNvSpPr/>
      </xdr:nvSpPr>
      <xdr:spPr>
        <a:xfrm>
          <a:off x="1079500" y="1003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11565</xdr:rowOff>
    </xdr:from>
    <xdr:ext cx="534377" cy="259045"/>
    <xdr:sp macro="" textlink="">
      <xdr:nvSpPr>
        <xdr:cNvPr id="148" name="テキスト ボックス 147"/>
        <xdr:cNvSpPr txBox="1"/>
      </xdr:nvSpPr>
      <xdr:spPr>
        <a:xfrm>
          <a:off x="863111" y="1012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68355</xdr:rowOff>
    </xdr:from>
    <xdr:to>
      <xdr:col>6</xdr:col>
      <xdr:colOff>511175</xdr:colOff>
      <xdr:row>77</xdr:row>
      <xdr:rowOff>138133</xdr:rowOff>
    </xdr:to>
    <xdr:cxnSp macro="">
      <xdr:nvCxnSpPr>
        <xdr:cNvPr id="180" name="直線コネクタ 179"/>
        <xdr:cNvCxnSpPr/>
      </xdr:nvCxnSpPr>
      <xdr:spPr>
        <a:xfrm flipV="1">
          <a:off x="3797300" y="12927105"/>
          <a:ext cx="838200" cy="4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87874</xdr:rowOff>
    </xdr:from>
    <xdr:to>
      <xdr:col>5</xdr:col>
      <xdr:colOff>358775</xdr:colOff>
      <xdr:row>77</xdr:row>
      <xdr:rowOff>138133</xdr:rowOff>
    </xdr:to>
    <xdr:cxnSp macro="">
      <xdr:nvCxnSpPr>
        <xdr:cNvPr id="183" name="直線コネクタ 182"/>
        <xdr:cNvCxnSpPr/>
      </xdr:nvCxnSpPr>
      <xdr:spPr>
        <a:xfrm>
          <a:off x="2908300" y="13289524"/>
          <a:ext cx="8890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87874</xdr:rowOff>
    </xdr:from>
    <xdr:to>
      <xdr:col>4</xdr:col>
      <xdr:colOff>155575</xdr:colOff>
      <xdr:row>77</xdr:row>
      <xdr:rowOff>153253</xdr:rowOff>
    </xdr:to>
    <xdr:cxnSp macro="">
      <xdr:nvCxnSpPr>
        <xdr:cNvPr id="186" name="直線コネクタ 185"/>
        <xdr:cNvCxnSpPr/>
      </xdr:nvCxnSpPr>
      <xdr:spPr>
        <a:xfrm flipV="1">
          <a:off x="2019300" y="13289524"/>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2170</xdr:rowOff>
    </xdr:from>
    <xdr:to>
      <xdr:col>2</xdr:col>
      <xdr:colOff>638175</xdr:colOff>
      <xdr:row>77</xdr:row>
      <xdr:rowOff>153253</xdr:rowOff>
    </xdr:to>
    <xdr:cxnSp macro="">
      <xdr:nvCxnSpPr>
        <xdr:cNvPr id="189" name="直線コネクタ 188"/>
        <xdr:cNvCxnSpPr/>
      </xdr:nvCxnSpPr>
      <xdr:spPr>
        <a:xfrm>
          <a:off x="1130300" y="13203820"/>
          <a:ext cx="889000" cy="15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17555</xdr:rowOff>
    </xdr:from>
    <xdr:to>
      <xdr:col>6</xdr:col>
      <xdr:colOff>561975</xdr:colOff>
      <xdr:row>75</xdr:row>
      <xdr:rowOff>119155</xdr:rowOff>
    </xdr:to>
    <xdr:sp macro="" textlink="">
      <xdr:nvSpPr>
        <xdr:cNvPr id="199" name="円/楕円 198"/>
        <xdr:cNvSpPr/>
      </xdr:nvSpPr>
      <xdr:spPr>
        <a:xfrm>
          <a:off x="4584700" y="128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167432</xdr:rowOff>
    </xdr:from>
    <xdr:ext cx="599010" cy="259045"/>
    <xdr:sp macro="" textlink="">
      <xdr:nvSpPr>
        <xdr:cNvPr id="200" name="民生費該当値テキスト"/>
        <xdr:cNvSpPr txBox="1"/>
      </xdr:nvSpPr>
      <xdr:spPr>
        <a:xfrm>
          <a:off x="4686300" y="1285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87333</xdr:rowOff>
    </xdr:from>
    <xdr:to>
      <xdr:col>5</xdr:col>
      <xdr:colOff>409575</xdr:colOff>
      <xdr:row>78</xdr:row>
      <xdr:rowOff>17483</xdr:rowOff>
    </xdr:to>
    <xdr:sp macro="" textlink="">
      <xdr:nvSpPr>
        <xdr:cNvPr id="201" name="円/楕円 200"/>
        <xdr:cNvSpPr/>
      </xdr:nvSpPr>
      <xdr:spPr>
        <a:xfrm>
          <a:off x="3746500" y="132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8610</xdr:rowOff>
    </xdr:from>
    <xdr:ext cx="599010" cy="259045"/>
    <xdr:sp macro="" textlink="">
      <xdr:nvSpPr>
        <xdr:cNvPr id="202" name="テキスト ボックス 201"/>
        <xdr:cNvSpPr txBox="1"/>
      </xdr:nvSpPr>
      <xdr:spPr>
        <a:xfrm>
          <a:off x="3497794" y="1338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37074</xdr:rowOff>
    </xdr:from>
    <xdr:to>
      <xdr:col>4</xdr:col>
      <xdr:colOff>206375</xdr:colOff>
      <xdr:row>77</xdr:row>
      <xdr:rowOff>138674</xdr:rowOff>
    </xdr:to>
    <xdr:sp macro="" textlink="">
      <xdr:nvSpPr>
        <xdr:cNvPr id="203" name="円/楕円 202"/>
        <xdr:cNvSpPr/>
      </xdr:nvSpPr>
      <xdr:spPr>
        <a:xfrm>
          <a:off x="2857500" y="13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129801</xdr:rowOff>
    </xdr:from>
    <xdr:ext cx="599010" cy="259045"/>
    <xdr:sp macro="" textlink="">
      <xdr:nvSpPr>
        <xdr:cNvPr id="204" name="テキスト ボックス 203"/>
        <xdr:cNvSpPr txBox="1"/>
      </xdr:nvSpPr>
      <xdr:spPr>
        <a:xfrm>
          <a:off x="2608794" y="1333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102453</xdr:rowOff>
    </xdr:from>
    <xdr:to>
      <xdr:col>3</xdr:col>
      <xdr:colOff>3175</xdr:colOff>
      <xdr:row>78</xdr:row>
      <xdr:rowOff>32603</xdr:rowOff>
    </xdr:to>
    <xdr:sp macro="" textlink="">
      <xdr:nvSpPr>
        <xdr:cNvPr id="205" name="円/楕円 204"/>
        <xdr:cNvSpPr/>
      </xdr:nvSpPr>
      <xdr:spPr>
        <a:xfrm>
          <a:off x="1968500" y="133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23730</xdr:rowOff>
    </xdr:from>
    <xdr:ext cx="599010" cy="259045"/>
    <xdr:sp macro="" textlink="">
      <xdr:nvSpPr>
        <xdr:cNvPr id="206" name="テキスト ボックス 205"/>
        <xdr:cNvSpPr txBox="1"/>
      </xdr:nvSpPr>
      <xdr:spPr>
        <a:xfrm>
          <a:off x="1719794" y="1339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116,505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122820</xdr:rowOff>
    </xdr:from>
    <xdr:to>
      <xdr:col>1</xdr:col>
      <xdr:colOff>485775</xdr:colOff>
      <xdr:row>77</xdr:row>
      <xdr:rowOff>52970</xdr:rowOff>
    </xdr:to>
    <xdr:sp macro="" textlink="">
      <xdr:nvSpPr>
        <xdr:cNvPr id="207" name="円/楕円 206"/>
        <xdr:cNvSpPr/>
      </xdr:nvSpPr>
      <xdr:spPr>
        <a:xfrm>
          <a:off x="1079500" y="131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44097</xdr:rowOff>
    </xdr:from>
    <xdr:ext cx="599010" cy="259045"/>
    <xdr:sp macro="" textlink="">
      <xdr:nvSpPr>
        <xdr:cNvPr id="208" name="テキスト ボックス 207"/>
        <xdr:cNvSpPr txBox="1"/>
      </xdr:nvSpPr>
      <xdr:spPr>
        <a:xfrm>
          <a:off x="830794" y="1324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76771</xdr:rowOff>
    </xdr:from>
    <xdr:to>
      <xdr:col>6</xdr:col>
      <xdr:colOff>511175</xdr:colOff>
      <xdr:row>97</xdr:row>
      <xdr:rowOff>94154</xdr:rowOff>
    </xdr:to>
    <xdr:cxnSp macro="">
      <xdr:nvCxnSpPr>
        <xdr:cNvPr id="235" name="直線コネクタ 234"/>
        <xdr:cNvCxnSpPr/>
      </xdr:nvCxnSpPr>
      <xdr:spPr>
        <a:xfrm>
          <a:off x="3797300" y="16707421"/>
          <a:ext cx="8382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76771</xdr:rowOff>
    </xdr:from>
    <xdr:to>
      <xdr:col>5</xdr:col>
      <xdr:colOff>358775</xdr:colOff>
      <xdr:row>97</xdr:row>
      <xdr:rowOff>133871</xdr:rowOff>
    </xdr:to>
    <xdr:cxnSp macro="">
      <xdr:nvCxnSpPr>
        <xdr:cNvPr id="238" name="直線コネクタ 237"/>
        <xdr:cNvCxnSpPr/>
      </xdr:nvCxnSpPr>
      <xdr:spPr>
        <a:xfrm flipV="1">
          <a:off x="2908300" y="16707421"/>
          <a:ext cx="889000" cy="5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133871</xdr:rowOff>
    </xdr:from>
    <xdr:to>
      <xdr:col>4</xdr:col>
      <xdr:colOff>155575</xdr:colOff>
      <xdr:row>97</xdr:row>
      <xdr:rowOff>137144</xdr:rowOff>
    </xdr:to>
    <xdr:cxnSp macro="">
      <xdr:nvCxnSpPr>
        <xdr:cNvPr id="241" name="直線コネクタ 240"/>
        <xdr:cNvCxnSpPr/>
      </xdr:nvCxnSpPr>
      <xdr:spPr>
        <a:xfrm flipV="1">
          <a:off x="2019300" y="16764521"/>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137144</xdr:rowOff>
    </xdr:from>
    <xdr:to>
      <xdr:col>2</xdr:col>
      <xdr:colOff>638175</xdr:colOff>
      <xdr:row>97</xdr:row>
      <xdr:rowOff>142370</xdr:rowOff>
    </xdr:to>
    <xdr:cxnSp macro="">
      <xdr:nvCxnSpPr>
        <xdr:cNvPr id="244" name="直線コネクタ 243"/>
        <xdr:cNvCxnSpPr/>
      </xdr:nvCxnSpPr>
      <xdr:spPr>
        <a:xfrm flipV="1">
          <a:off x="1130300" y="16767794"/>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43354</xdr:rowOff>
    </xdr:from>
    <xdr:to>
      <xdr:col>6</xdr:col>
      <xdr:colOff>561975</xdr:colOff>
      <xdr:row>97</xdr:row>
      <xdr:rowOff>144954</xdr:rowOff>
    </xdr:to>
    <xdr:sp macro="" textlink="">
      <xdr:nvSpPr>
        <xdr:cNvPr id="254" name="円/楕円 253"/>
        <xdr:cNvSpPr/>
      </xdr:nvSpPr>
      <xdr:spPr>
        <a:xfrm>
          <a:off x="4584700" y="166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129731</xdr:rowOff>
    </xdr:from>
    <xdr:ext cx="534377" cy="259045"/>
    <xdr:sp macro="" textlink="">
      <xdr:nvSpPr>
        <xdr:cNvPr id="255" name="衛生費該当値テキスト"/>
        <xdr:cNvSpPr txBox="1"/>
      </xdr:nvSpPr>
      <xdr:spPr>
        <a:xfrm>
          <a:off x="4686300" y="165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25971</xdr:rowOff>
    </xdr:from>
    <xdr:to>
      <xdr:col>5</xdr:col>
      <xdr:colOff>409575</xdr:colOff>
      <xdr:row>97</xdr:row>
      <xdr:rowOff>127571</xdr:rowOff>
    </xdr:to>
    <xdr:sp macro="" textlink="">
      <xdr:nvSpPr>
        <xdr:cNvPr id="256" name="円/楕円 255"/>
        <xdr:cNvSpPr/>
      </xdr:nvSpPr>
      <xdr:spPr>
        <a:xfrm>
          <a:off x="3746500" y="166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118698</xdr:rowOff>
    </xdr:from>
    <xdr:ext cx="534377" cy="259045"/>
    <xdr:sp macro="" textlink="">
      <xdr:nvSpPr>
        <xdr:cNvPr id="257" name="テキスト ボックス 256"/>
        <xdr:cNvSpPr txBox="1"/>
      </xdr:nvSpPr>
      <xdr:spPr>
        <a:xfrm>
          <a:off x="3530111" y="1674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83071</xdr:rowOff>
    </xdr:from>
    <xdr:to>
      <xdr:col>4</xdr:col>
      <xdr:colOff>206375</xdr:colOff>
      <xdr:row>98</xdr:row>
      <xdr:rowOff>13221</xdr:rowOff>
    </xdr:to>
    <xdr:sp macro="" textlink="">
      <xdr:nvSpPr>
        <xdr:cNvPr id="258" name="円/楕円 257"/>
        <xdr:cNvSpPr/>
      </xdr:nvSpPr>
      <xdr:spPr>
        <a:xfrm>
          <a:off x="2857500" y="167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4348</xdr:rowOff>
    </xdr:from>
    <xdr:ext cx="534377" cy="259045"/>
    <xdr:sp macro="" textlink="">
      <xdr:nvSpPr>
        <xdr:cNvPr id="259" name="テキスト ボックス 258"/>
        <xdr:cNvSpPr txBox="1"/>
      </xdr:nvSpPr>
      <xdr:spPr>
        <a:xfrm>
          <a:off x="2641111" y="1680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86344</xdr:rowOff>
    </xdr:from>
    <xdr:to>
      <xdr:col>3</xdr:col>
      <xdr:colOff>3175</xdr:colOff>
      <xdr:row>98</xdr:row>
      <xdr:rowOff>16494</xdr:rowOff>
    </xdr:to>
    <xdr:sp macro="" textlink="">
      <xdr:nvSpPr>
        <xdr:cNvPr id="260" name="円/楕円 259"/>
        <xdr:cNvSpPr/>
      </xdr:nvSpPr>
      <xdr:spPr>
        <a:xfrm>
          <a:off x="1968500" y="1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7621</xdr:rowOff>
    </xdr:from>
    <xdr:ext cx="534377" cy="259045"/>
    <xdr:sp macro="" textlink="">
      <xdr:nvSpPr>
        <xdr:cNvPr id="261" name="テキスト ボックス 260"/>
        <xdr:cNvSpPr txBox="1"/>
      </xdr:nvSpPr>
      <xdr:spPr>
        <a:xfrm>
          <a:off x="1752111" y="168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91570</xdr:rowOff>
    </xdr:from>
    <xdr:to>
      <xdr:col>1</xdr:col>
      <xdr:colOff>485775</xdr:colOff>
      <xdr:row>98</xdr:row>
      <xdr:rowOff>21720</xdr:rowOff>
    </xdr:to>
    <xdr:sp macro="" textlink="">
      <xdr:nvSpPr>
        <xdr:cNvPr id="262" name="円/楕円 261"/>
        <xdr:cNvSpPr/>
      </xdr:nvSpPr>
      <xdr:spPr>
        <a:xfrm>
          <a:off x="1079500" y="167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12847</xdr:rowOff>
    </xdr:from>
    <xdr:ext cx="534377" cy="259045"/>
    <xdr:sp macro="" textlink="">
      <xdr:nvSpPr>
        <xdr:cNvPr id="263" name="テキスト ボックス 262"/>
        <xdr:cNvSpPr txBox="1"/>
      </xdr:nvSpPr>
      <xdr:spPr>
        <a:xfrm>
          <a:off x="863111" y="168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28219</xdr:rowOff>
    </xdr:from>
    <xdr:to>
      <xdr:col>12</xdr:col>
      <xdr:colOff>511175</xdr:colOff>
      <xdr:row>39</xdr:row>
      <xdr:rowOff>44450</xdr:rowOff>
    </xdr:to>
    <xdr:cxnSp macro="">
      <xdr:nvCxnSpPr>
        <xdr:cNvPr id="298" name="直線コネクタ 297"/>
        <xdr:cNvCxnSpPr/>
      </xdr:nvCxnSpPr>
      <xdr:spPr>
        <a:xfrm>
          <a:off x="7861300" y="671476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102133</xdr:rowOff>
    </xdr:from>
    <xdr:to>
      <xdr:col>11</xdr:col>
      <xdr:colOff>307975</xdr:colOff>
      <xdr:row>39</xdr:row>
      <xdr:rowOff>28219</xdr:rowOff>
    </xdr:to>
    <xdr:cxnSp macro="">
      <xdr:nvCxnSpPr>
        <xdr:cNvPr id="301" name="直線コネクタ 300"/>
        <xdr:cNvCxnSpPr/>
      </xdr:nvCxnSpPr>
      <xdr:spPr>
        <a:xfrm>
          <a:off x="6972300" y="6617233"/>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148869</xdr:rowOff>
    </xdr:from>
    <xdr:to>
      <xdr:col>11</xdr:col>
      <xdr:colOff>358775</xdr:colOff>
      <xdr:row>39</xdr:row>
      <xdr:rowOff>79019</xdr:rowOff>
    </xdr:to>
    <xdr:sp macro="" textlink="">
      <xdr:nvSpPr>
        <xdr:cNvPr id="317" name="円/楕円 316"/>
        <xdr:cNvSpPr/>
      </xdr:nvSpPr>
      <xdr:spPr>
        <a:xfrm>
          <a:off x="7810500" y="66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70146</xdr:rowOff>
    </xdr:from>
    <xdr:ext cx="378565" cy="259045"/>
    <xdr:sp macro="" textlink="">
      <xdr:nvSpPr>
        <xdr:cNvPr id="318" name="テキスト ボックス 317"/>
        <xdr:cNvSpPr txBox="1"/>
      </xdr:nvSpPr>
      <xdr:spPr>
        <a:xfrm>
          <a:off x="7672017" y="675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51333</xdr:rowOff>
    </xdr:from>
    <xdr:to>
      <xdr:col>10</xdr:col>
      <xdr:colOff>155575</xdr:colOff>
      <xdr:row>38</xdr:row>
      <xdr:rowOff>152933</xdr:rowOff>
    </xdr:to>
    <xdr:sp macro="" textlink="">
      <xdr:nvSpPr>
        <xdr:cNvPr id="319" name="円/楕円 318"/>
        <xdr:cNvSpPr/>
      </xdr:nvSpPr>
      <xdr:spPr>
        <a:xfrm>
          <a:off x="6921500" y="65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144060</xdr:rowOff>
    </xdr:from>
    <xdr:ext cx="469744" cy="259045"/>
    <xdr:sp macro="" textlink="">
      <xdr:nvSpPr>
        <xdr:cNvPr id="320" name="テキスト ボックス 319"/>
        <xdr:cNvSpPr txBox="1"/>
      </xdr:nvSpPr>
      <xdr:spPr>
        <a:xfrm>
          <a:off x="6737427" y="665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158903</xdr:rowOff>
    </xdr:from>
    <xdr:to>
      <xdr:col>15</xdr:col>
      <xdr:colOff>180975</xdr:colOff>
      <xdr:row>57</xdr:row>
      <xdr:rowOff>32190</xdr:rowOff>
    </xdr:to>
    <xdr:cxnSp macro="">
      <xdr:nvCxnSpPr>
        <xdr:cNvPr id="345" name="直線コネクタ 344"/>
        <xdr:cNvCxnSpPr/>
      </xdr:nvCxnSpPr>
      <xdr:spPr>
        <a:xfrm flipV="1">
          <a:off x="9639300" y="9760103"/>
          <a:ext cx="8382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32190</xdr:rowOff>
    </xdr:from>
    <xdr:to>
      <xdr:col>14</xdr:col>
      <xdr:colOff>28575</xdr:colOff>
      <xdr:row>57</xdr:row>
      <xdr:rowOff>65456</xdr:rowOff>
    </xdr:to>
    <xdr:cxnSp macro="">
      <xdr:nvCxnSpPr>
        <xdr:cNvPr id="348" name="直線コネクタ 347"/>
        <xdr:cNvCxnSpPr/>
      </xdr:nvCxnSpPr>
      <xdr:spPr>
        <a:xfrm flipV="1">
          <a:off x="8750300" y="9804840"/>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52146</xdr:rowOff>
    </xdr:from>
    <xdr:to>
      <xdr:col>12</xdr:col>
      <xdr:colOff>511175</xdr:colOff>
      <xdr:row>57</xdr:row>
      <xdr:rowOff>65456</xdr:rowOff>
    </xdr:to>
    <xdr:cxnSp macro="">
      <xdr:nvCxnSpPr>
        <xdr:cNvPr id="351" name="直線コネクタ 350"/>
        <xdr:cNvCxnSpPr/>
      </xdr:nvCxnSpPr>
      <xdr:spPr>
        <a:xfrm>
          <a:off x="7861300" y="9824796"/>
          <a:ext cx="8890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52146</xdr:rowOff>
    </xdr:from>
    <xdr:to>
      <xdr:col>11</xdr:col>
      <xdr:colOff>307975</xdr:colOff>
      <xdr:row>57</xdr:row>
      <xdr:rowOff>59392</xdr:rowOff>
    </xdr:to>
    <xdr:cxnSp macro="">
      <xdr:nvCxnSpPr>
        <xdr:cNvPr id="354" name="直線コネクタ 353"/>
        <xdr:cNvCxnSpPr/>
      </xdr:nvCxnSpPr>
      <xdr:spPr>
        <a:xfrm flipV="1">
          <a:off x="6972300" y="9824796"/>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108103</xdr:rowOff>
    </xdr:from>
    <xdr:to>
      <xdr:col>15</xdr:col>
      <xdr:colOff>231775</xdr:colOff>
      <xdr:row>57</xdr:row>
      <xdr:rowOff>38253</xdr:rowOff>
    </xdr:to>
    <xdr:sp macro="" textlink="">
      <xdr:nvSpPr>
        <xdr:cNvPr id="364" name="円/楕円 363"/>
        <xdr:cNvSpPr/>
      </xdr:nvSpPr>
      <xdr:spPr>
        <a:xfrm>
          <a:off x="10426700" y="97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86530</xdr:rowOff>
    </xdr:from>
    <xdr:ext cx="534377" cy="259045"/>
    <xdr:sp macro="" textlink="">
      <xdr:nvSpPr>
        <xdr:cNvPr id="365" name="農林水産業費該当値テキスト"/>
        <xdr:cNvSpPr txBox="1"/>
      </xdr:nvSpPr>
      <xdr:spPr>
        <a:xfrm>
          <a:off x="10528300" y="96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152840</xdr:rowOff>
    </xdr:from>
    <xdr:to>
      <xdr:col>14</xdr:col>
      <xdr:colOff>79375</xdr:colOff>
      <xdr:row>57</xdr:row>
      <xdr:rowOff>82990</xdr:rowOff>
    </xdr:to>
    <xdr:sp macro="" textlink="">
      <xdr:nvSpPr>
        <xdr:cNvPr id="366" name="円/楕円 365"/>
        <xdr:cNvSpPr/>
      </xdr:nvSpPr>
      <xdr:spPr>
        <a:xfrm>
          <a:off x="9588500" y="97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74117</xdr:rowOff>
    </xdr:from>
    <xdr:ext cx="534377" cy="259045"/>
    <xdr:sp macro="" textlink="">
      <xdr:nvSpPr>
        <xdr:cNvPr id="367" name="テキスト ボックス 366"/>
        <xdr:cNvSpPr txBox="1"/>
      </xdr:nvSpPr>
      <xdr:spPr>
        <a:xfrm>
          <a:off x="9372111" y="98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14656</xdr:rowOff>
    </xdr:from>
    <xdr:to>
      <xdr:col>12</xdr:col>
      <xdr:colOff>561975</xdr:colOff>
      <xdr:row>57</xdr:row>
      <xdr:rowOff>116256</xdr:rowOff>
    </xdr:to>
    <xdr:sp macro="" textlink="">
      <xdr:nvSpPr>
        <xdr:cNvPr id="368" name="円/楕円 367"/>
        <xdr:cNvSpPr/>
      </xdr:nvSpPr>
      <xdr:spPr>
        <a:xfrm>
          <a:off x="8699500" y="97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107383</xdr:rowOff>
    </xdr:from>
    <xdr:ext cx="534377" cy="259045"/>
    <xdr:sp macro="" textlink="">
      <xdr:nvSpPr>
        <xdr:cNvPr id="369" name="テキスト ボックス 368"/>
        <xdr:cNvSpPr txBox="1"/>
      </xdr:nvSpPr>
      <xdr:spPr>
        <a:xfrm>
          <a:off x="8483111" y="98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1346</xdr:rowOff>
    </xdr:from>
    <xdr:to>
      <xdr:col>11</xdr:col>
      <xdr:colOff>358775</xdr:colOff>
      <xdr:row>57</xdr:row>
      <xdr:rowOff>102946</xdr:rowOff>
    </xdr:to>
    <xdr:sp macro="" textlink="">
      <xdr:nvSpPr>
        <xdr:cNvPr id="370" name="円/楕円 369"/>
        <xdr:cNvSpPr/>
      </xdr:nvSpPr>
      <xdr:spPr>
        <a:xfrm>
          <a:off x="7810500" y="97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94073</xdr:rowOff>
    </xdr:from>
    <xdr:ext cx="534377" cy="259045"/>
    <xdr:sp macro="" textlink="">
      <xdr:nvSpPr>
        <xdr:cNvPr id="371" name="テキスト ボックス 370"/>
        <xdr:cNvSpPr txBox="1"/>
      </xdr:nvSpPr>
      <xdr:spPr>
        <a:xfrm>
          <a:off x="7594111" y="98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8592</xdr:rowOff>
    </xdr:from>
    <xdr:to>
      <xdr:col>10</xdr:col>
      <xdr:colOff>155575</xdr:colOff>
      <xdr:row>57</xdr:row>
      <xdr:rowOff>110192</xdr:rowOff>
    </xdr:to>
    <xdr:sp macro="" textlink="">
      <xdr:nvSpPr>
        <xdr:cNvPr id="372" name="円/楕円 371"/>
        <xdr:cNvSpPr/>
      </xdr:nvSpPr>
      <xdr:spPr>
        <a:xfrm>
          <a:off x="6921500" y="97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101319</xdr:rowOff>
    </xdr:from>
    <xdr:ext cx="534377" cy="259045"/>
    <xdr:sp macro="" textlink="">
      <xdr:nvSpPr>
        <xdr:cNvPr id="373" name="テキスト ボックス 372"/>
        <xdr:cNvSpPr txBox="1"/>
      </xdr:nvSpPr>
      <xdr:spPr>
        <a:xfrm>
          <a:off x="6705111" y="98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12402</xdr:rowOff>
    </xdr:from>
    <xdr:to>
      <xdr:col>15</xdr:col>
      <xdr:colOff>180975</xdr:colOff>
      <xdr:row>79</xdr:row>
      <xdr:rowOff>45696</xdr:rowOff>
    </xdr:to>
    <xdr:cxnSp macro="">
      <xdr:nvCxnSpPr>
        <xdr:cNvPr id="404" name="直線コネクタ 403"/>
        <xdr:cNvCxnSpPr/>
      </xdr:nvCxnSpPr>
      <xdr:spPr>
        <a:xfrm>
          <a:off x="9639300" y="13556952"/>
          <a:ext cx="8382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12402</xdr:rowOff>
    </xdr:from>
    <xdr:to>
      <xdr:col>14</xdr:col>
      <xdr:colOff>28575</xdr:colOff>
      <xdr:row>79</xdr:row>
      <xdr:rowOff>57567</xdr:rowOff>
    </xdr:to>
    <xdr:cxnSp macro="">
      <xdr:nvCxnSpPr>
        <xdr:cNvPr id="407" name="直線コネクタ 406"/>
        <xdr:cNvCxnSpPr/>
      </xdr:nvCxnSpPr>
      <xdr:spPr>
        <a:xfrm flipV="1">
          <a:off x="8750300" y="13556952"/>
          <a:ext cx="8890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50431</xdr:rowOff>
    </xdr:from>
    <xdr:to>
      <xdr:col>12</xdr:col>
      <xdr:colOff>511175</xdr:colOff>
      <xdr:row>79</xdr:row>
      <xdr:rowOff>57567</xdr:rowOff>
    </xdr:to>
    <xdr:cxnSp macro="">
      <xdr:nvCxnSpPr>
        <xdr:cNvPr id="410" name="直線コネクタ 409"/>
        <xdr:cNvCxnSpPr/>
      </xdr:nvCxnSpPr>
      <xdr:spPr>
        <a:xfrm>
          <a:off x="7861300" y="13594981"/>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50431</xdr:rowOff>
    </xdr:from>
    <xdr:to>
      <xdr:col>11</xdr:col>
      <xdr:colOff>307975</xdr:colOff>
      <xdr:row>79</xdr:row>
      <xdr:rowOff>55395</xdr:rowOff>
    </xdr:to>
    <xdr:cxnSp macro="">
      <xdr:nvCxnSpPr>
        <xdr:cNvPr id="413" name="直線コネクタ 412"/>
        <xdr:cNvCxnSpPr/>
      </xdr:nvCxnSpPr>
      <xdr:spPr>
        <a:xfrm flipV="1">
          <a:off x="6972300" y="13594981"/>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166346</xdr:rowOff>
    </xdr:from>
    <xdr:to>
      <xdr:col>15</xdr:col>
      <xdr:colOff>231775</xdr:colOff>
      <xdr:row>79</xdr:row>
      <xdr:rowOff>96496</xdr:rowOff>
    </xdr:to>
    <xdr:sp macro="" textlink="">
      <xdr:nvSpPr>
        <xdr:cNvPr id="423" name="円/楕円 422"/>
        <xdr:cNvSpPr/>
      </xdr:nvSpPr>
      <xdr:spPr>
        <a:xfrm>
          <a:off x="10426700" y="135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81273</xdr:rowOff>
    </xdr:from>
    <xdr:ext cx="469744" cy="259045"/>
    <xdr:sp macro="" textlink="">
      <xdr:nvSpPr>
        <xdr:cNvPr id="424" name="商工費該当値テキスト"/>
        <xdr:cNvSpPr txBox="1"/>
      </xdr:nvSpPr>
      <xdr:spPr>
        <a:xfrm>
          <a:off x="10528300" y="1345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133052</xdr:rowOff>
    </xdr:from>
    <xdr:to>
      <xdr:col>14</xdr:col>
      <xdr:colOff>79375</xdr:colOff>
      <xdr:row>79</xdr:row>
      <xdr:rowOff>63202</xdr:rowOff>
    </xdr:to>
    <xdr:sp macro="" textlink="">
      <xdr:nvSpPr>
        <xdr:cNvPr id="425" name="円/楕円 424"/>
        <xdr:cNvSpPr/>
      </xdr:nvSpPr>
      <xdr:spPr>
        <a:xfrm>
          <a:off x="9588500" y="135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54329</xdr:rowOff>
    </xdr:from>
    <xdr:ext cx="469744" cy="259045"/>
    <xdr:sp macro="" textlink="">
      <xdr:nvSpPr>
        <xdr:cNvPr id="426" name="テキスト ボックス 425"/>
        <xdr:cNvSpPr txBox="1"/>
      </xdr:nvSpPr>
      <xdr:spPr>
        <a:xfrm>
          <a:off x="9404427" y="135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6767</xdr:rowOff>
    </xdr:from>
    <xdr:to>
      <xdr:col>12</xdr:col>
      <xdr:colOff>561975</xdr:colOff>
      <xdr:row>79</xdr:row>
      <xdr:rowOff>108367</xdr:rowOff>
    </xdr:to>
    <xdr:sp macro="" textlink="">
      <xdr:nvSpPr>
        <xdr:cNvPr id="427" name="円/楕円 426"/>
        <xdr:cNvSpPr/>
      </xdr:nvSpPr>
      <xdr:spPr>
        <a:xfrm>
          <a:off x="8699500" y="135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99494</xdr:rowOff>
    </xdr:from>
    <xdr:ext cx="469744" cy="259045"/>
    <xdr:sp macro="" textlink="">
      <xdr:nvSpPr>
        <xdr:cNvPr id="428" name="テキスト ボックス 427"/>
        <xdr:cNvSpPr txBox="1"/>
      </xdr:nvSpPr>
      <xdr:spPr>
        <a:xfrm>
          <a:off x="8515427" y="1364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171081</xdr:rowOff>
    </xdr:from>
    <xdr:to>
      <xdr:col>11</xdr:col>
      <xdr:colOff>358775</xdr:colOff>
      <xdr:row>79</xdr:row>
      <xdr:rowOff>101231</xdr:rowOff>
    </xdr:to>
    <xdr:sp macro="" textlink="">
      <xdr:nvSpPr>
        <xdr:cNvPr id="429" name="円/楕円 428"/>
        <xdr:cNvSpPr/>
      </xdr:nvSpPr>
      <xdr:spPr>
        <a:xfrm>
          <a:off x="7810500" y="135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92358</xdr:rowOff>
    </xdr:from>
    <xdr:ext cx="469744" cy="259045"/>
    <xdr:sp macro="" textlink="">
      <xdr:nvSpPr>
        <xdr:cNvPr id="430" name="テキスト ボックス 429"/>
        <xdr:cNvSpPr txBox="1"/>
      </xdr:nvSpPr>
      <xdr:spPr>
        <a:xfrm>
          <a:off x="7626427" y="1363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4595</xdr:rowOff>
    </xdr:from>
    <xdr:to>
      <xdr:col>10</xdr:col>
      <xdr:colOff>155575</xdr:colOff>
      <xdr:row>79</xdr:row>
      <xdr:rowOff>106195</xdr:rowOff>
    </xdr:to>
    <xdr:sp macro="" textlink="">
      <xdr:nvSpPr>
        <xdr:cNvPr id="431" name="円/楕円 430"/>
        <xdr:cNvSpPr/>
      </xdr:nvSpPr>
      <xdr:spPr>
        <a:xfrm>
          <a:off x="6921500" y="135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97322</xdr:rowOff>
    </xdr:from>
    <xdr:ext cx="469744" cy="259045"/>
    <xdr:sp macro="" textlink="">
      <xdr:nvSpPr>
        <xdr:cNvPr id="432" name="テキスト ボックス 431"/>
        <xdr:cNvSpPr txBox="1"/>
      </xdr:nvSpPr>
      <xdr:spPr>
        <a:xfrm>
          <a:off x="6737427" y="136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26054</xdr:rowOff>
    </xdr:from>
    <xdr:to>
      <xdr:col>15</xdr:col>
      <xdr:colOff>180975</xdr:colOff>
      <xdr:row>96</xdr:row>
      <xdr:rowOff>77000</xdr:rowOff>
    </xdr:to>
    <xdr:cxnSp macro="">
      <xdr:nvCxnSpPr>
        <xdr:cNvPr id="459" name="直線コネクタ 458"/>
        <xdr:cNvCxnSpPr/>
      </xdr:nvCxnSpPr>
      <xdr:spPr>
        <a:xfrm>
          <a:off x="9639300" y="16485254"/>
          <a:ext cx="8382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26054</xdr:rowOff>
    </xdr:from>
    <xdr:to>
      <xdr:col>14</xdr:col>
      <xdr:colOff>28575</xdr:colOff>
      <xdr:row>96</xdr:row>
      <xdr:rowOff>136578</xdr:rowOff>
    </xdr:to>
    <xdr:cxnSp macro="">
      <xdr:nvCxnSpPr>
        <xdr:cNvPr id="462" name="直線コネクタ 461"/>
        <xdr:cNvCxnSpPr/>
      </xdr:nvCxnSpPr>
      <xdr:spPr>
        <a:xfrm flipV="1">
          <a:off x="8750300" y="16485254"/>
          <a:ext cx="889000" cy="1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42129</xdr:rowOff>
    </xdr:from>
    <xdr:to>
      <xdr:col>12</xdr:col>
      <xdr:colOff>511175</xdr:colOff>
      <xdr:row>96</xdr:row>
      <xdr:rowOff>136578</xdr:rowOff>
    </xdr:to>
    <xdr:cxnSp macro="">
      <xdr:nvCxnSpPr>
        <xdr:cNvPr id="465" name="直線コネクタ 464"/>
        <xdr:cNvCxnSpPr/>
      </xdr:nvCxnSpPr>
      <xdr:spPr>
        <a:xfrm>
          <a:off x="7861300" y="16501329"/>
          <a:ext cx="889000" cy="9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42129</xdr:rowOff>
    </xdr:from>
    <xdr:to>
      <xdr:col>11</xdr:col>
      <xdr:colOff>307975</xdr:colOff>
      <xdr:row>97</xdr:row>
      <xdr:rowOff>59968</xdr:rowOff>
    </xdr:to>
    <xdr:cxnSp macro="">
      <xdr:nvCxnSpPr>
        <xdr:cNvPr id="468" name="直線コネクタ 467"/>
        <xdr:cNvCxnSpPr/>
      </xdr:nvCxnSpPr>
      <xdr:spPr>
        <a:xfrm flipV="1">
          <a:off x="6972300" y="16501329"/>
          <a:ext cx="889000" cy="18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26200</xdr:rowOff>
    </xdr:from>
    <xdr:to>
      <xdr:col>15</xdr:col>
      <xdr:colOff>231775</xdr:colOff>
      <xdr:row>96</xdr:row>
      <xdr:rowOff>127800</xdr:rowOff>
    </xdr:to>
    <xdr:sp macro="" textlink="">
      <xdr:nvSpPr>
        <xdr:cNvPr id="478" name="円/楕円 477"/>
        <xdr:cNvSpPr/>
      </xdr:nvSpPr>
      <xdr:spPr>
        <a:xfrm>
          <a:off x="10426700" y="164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49077</xdr:rowOff>
    </xdr:from>
    <xdr:ext cx="534377" cy="259045"/>
    <xdr:sp macro="" textlink="">
      <xdr:nvSpPr>
        <xdr:cNvPr id="479" name="土木費該当値テキスト"/>
        <xdr:cNvSpPr txBox="1"/>
      </xdr:nvSpPr>
      <xdr:spPr>
        <a:xfrm>
          <a:off x="10528300"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88,714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146704</xdr:rowOff>
    </xdr:from>
    <xdr:to>
      <xdr:col>14</xdr:col>
      <xdr:colOff>79375</xdr:colOff>
      <xdr:row>96</xdr:row>
      <xdr:rowOff>76854</xdr:rowOff>
    </xdr:to>
    <xdr:sp macro="" textlink="">
      <xdr:nvSpPr>
        <xdr:cNvPr id="480" name="円/楕円 479"/>
        <xdr:cNvSpPr/>
      </xdr:nvSpPr>
      <xdr:spPr>
        <a:xfrm>
          <a:off x="9588500" y="164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93381</xdr:rowOff>
    </xdr:from>
    <xdr:ext cx="534377" cy="259045"/>
    <xdr:sp macro="" textlink="">
      <xdr:nvSpPr>
        <xdr:cNvPr id="481" name="テキスト ボックス 480"/>
        <xdr:cNvSpPr txBox="1"/>
      </xdr:nvSpPr>
      <xdr:spPr>
        <a:xfrm>
          <a:off x="9372111" y="1620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99,857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85778</xdr:rowOff>
    </xdr:from>
    <xdr:to>
      <xdr:col>12</xdr:col>
      <xdr:colOff>561975</xdr:colOff>
      <xdr:row>97</xdr:row>
      <xdr:rowOff>15928</xdr:rowOff>
    </xdr:to>
    <xdr:sp macro="" textlink="">
      <xdr:nvSpPr>
        <xdr:cNvPr id="482" name="円/楕円 481"/>
        <xdr:cNvSpPr/>
      </xdr:nvSpPr>
      <xdr:spPr>
        <a:xfrm>
          <a:off x="8699500" y="165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32455</xdr:rowOff>
    </xdr:from>
    <xdr:ext cx="534377" cy="259045"/>
    <xdr:sp macro="" textlink="">
      <xdr:nvSpPr>
        <xdr:cNvPr id="483" name="テキスト ボックス 482"/>
        <xdr:cNvSpPr txBox="1"/>
      </xdr:nvSpPr>
      <xdr:spPr>
        <a:xfrm>
          <a:off x="8483111" y="163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162779</xdr:rowOff>
    </xdr:from>
    <xdr:to>
      <xdr:col>11</xdr:col>
      <xdr:colOff>358775</xdr:colOff>
      <xdr:row>96</xdr:row>
      <xdr:rowOff>92929</xdr:rowOff>
    </xdr:to>
    <xdr:sp macro="" textlink="">
      <xdr:nvSpPr>
        <xdr:cNvPr id="484" name="円/楕円 483"/>
        <xdr:cNvSpPr/>
      </xdr:nvSpPr>
      <xdr:spPr>
        <a:xfrm>
          <a:off x="7810500" y="1645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109456</xdr:rowOff>
    </xdr:from>
    <xdr:ext cx="534377" cy="259045"/>
    <xdr:sp macro="" textlink="">
      <xdr:nvSpPr>
        <xdr:cNvPr id="485" name="テキスト ボックス 484"/>
        <xdr:cNvSpPr txBox="1"/>
      </xdr:nvSpPr>
      <xdr:spPr>
        <a:xfrm>
          <a:off x="7594111" y="162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96,341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9168</xdr:rowOff>
    </xdr:from>
    <xdr:to>
      <xdr:col>10</xdr:col>
      <xdr:colOff>155575</xdr:colOff>
      <xdr:row>97</xdr:row>
      <xdr:rowOff>110768</xdr:rowOff>
    </xdr:to>
    <xdr:sp macro="" textlink="">
      <xdr:nvSpPr>
        <xdr:cNvPr id="486" name="円/楕円 485"/>
        <xdr:cNvSpPr/>
      </xdr:nvSpPr>
      <xdr:spPr>
        <a:xfrm>
          <a:off x="6921500" y="1663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101895</xdr:rowOff>
    </xdr:from>
    <xdr:ext cx="534377" cy="259045"/>
    <xdr:sp macro="" textlink="">
      <xdr:nvSpPr>
        <xdr:cNvPr id="487" name="テキスト ボックス 486"/>
        <xdr:cNvSpPr txBox="1"/>
      </xdr:nvSpPr>
      <xdr:spPr>
        <a:xfrm>
          <a:off x="6705111" y="1673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78641</xdr:rowOff>
    </xdr:from>
    <xdr:to>
      <xdr:col>23</xdr:col>
      <xdr:colOff>517525</xdr:colOff>
      <xdr:row>38</xdr:row>
      <xdr:rowOff>97592</xdr:rowOff>
    </xdr:to>
    <xdr:cxnSp macro="">
      <xdr:nvCxnSpPr>
        <xdr:cNvPr id="515" name="直線コネクタ 514"/>
        <xdr:cNvCxnSpPr/>
      </xdr:nvCxnSpPr>
      <xdr:spPr>
        <a:xfrm>
          <a:off x="15481300" y="6593741"/>
          <a:ext cx="8382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71806</xdr:rowOff>
    </xdr:from>
    <xdr:to>
      <xdr:col>22</xdr:col>
      <xdr:colOff>365125</xdr:colOff>
      <xdr:row>38</xdr:row>
      <xdr:rowOff>78641</xdr:rowOff>
    </xdr:to>
    <xdr:cxnSp macro="">
      <xdr:nvCxnSpPr>
        <xdr:cNvPr id="518" name="直線コネクタ 517"/>
        <xdr:cNvCxnSpPr/>
      </xdr:nvCxnSpPr>
      <xdr:spPr>
        <a:xfrm>
          <a:off x="14592300" y="658690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71806</xdr:rowOff>
    </xdr:from>
    <xdr:to>
      <xdr:col>21</xdr:col>
      <xdr:colOff>161925</xdr:colOff>
      <xdr:row>38</xdr:row>
      <xdr:rowOff>76492</xdr:rowOff>
    </xdr:to>
    <xdr:cxnSp macro="">
      <xdr:nvCxnSpPr>
        <xdr:cNvPr id="521" name="直線コネクタ 520"/>
        <xdr:cNvCxnSpPr/>
      </xdr:nvCxnSpPr>
      <xdr:spPr>
        <a:xfrm flipV="1">
          <a:off x="13703300" y="6586906"/>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71692</xdr:rowOff>
    </xdr:from>
    <xdr:to>
      <xdr:col>19</xdr:col>
      <xdr:colOff>644525</xdr:colOff>
      <xdr:row>38</xdr:row>
      <xdr:rowOff>76492</xdr:rowOff>
    </xdr:to>
    <xdr:cxnSp macro="">
      <xdr:nvCxnSpPr>
        <xdr:cNvPr id="524" name="直線コネクタ 523"/>
        <xdr:cNvCxnSpPr/>
      </xdr:nvCxnSpPr>
      <xdr:spPr>
        <a:xfrm>
          <a:off x="12814300" y="658679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46792</xdr:rowOff>
    </xdr:from>
    <xdr:to>
      <xdr:col>23</xdr:col>
      <xdr:colOff>568325</xdr:colOff>
      <xdr:row>38</xdr:row>
      <xdr:rowOff>148392</xdr:rowOff>
    </xdr:to>
    <xdr:sp macro="" textlink="">
      <xdr:nvSpPr>
        <xdr:cNvPr id="534" name="円/楕円 533"/>
        <xdr:cNvSpPr/>
      </xdr:nvSpPr>
      <xdr:spPr>
        <a:xfrm>
          <a:off x="16268700" y="65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133169</xdr:rowOff>
    </xdr:from>
    <xdr:ext cx="534377" cy="259045"/>
    <xdr:sp macro="" textlink="">
      <xdr:nvSpPr>
        <xdr:cNvPr id="535" name="消防費該当値テキスト"/>
        <xdr:cNvSpPr txBox="1"/>
      </xdr:nvSpPr>
      <xdr:spPr>
        <a:xfrm>
          <a:off x="16370300" y="64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27841</xdr:rowOff>
    </xdr:from>
    <xdr:to>
      <xdr:col>22</xdr:col>
      <xdr:colOff>415925</xdr:colOff>
      <xdr:row>38</xdr:row>
      <xdr:rowOff>129441</xdr:rowOff>
    </xdr:to>
    <xdr:sp macro="" textlink="">
      <xdr:nvSpPr>
        <xdr:cNvPr id="536" name="円/楕円 535"/>
        <xdr:cNvSpPr/>
      </xdr:nvSpPr>
      <xdr:spPr>
        <a:xfrm>
          <a:off x="15430500" y="65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120568</xdr:rowOff>
    </xdr:from>
    <xdr:ext cx="534377" cy="259045"/>
    <xdr:sp macro="" textlink="">
      <xdr:nvSpPr>
        <xdr:cNvPr id="537" name="テキスト ボックス 536"/>
        <xdr:cNvSpPr txBox="1"/>
      </xdr:nvSpPr>
      <xdr:spPr>
        <a:xfrm>
          <a:off x="15214111" y="66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21006</xdr:rowOff>
    </xdr:from>
    <xdr:to>
      <xdr:col>21</xdr:col>
      <xdr:colOff>212725</xdr:colOff>
      <xdr:row>38</xdr:row>
      <xdr:rowOff>122606</xdr:rowOff>
    </xdr:to>
    <xdr:sp macro="" textlink="">
      <xdr:nvSpPr>
        <xdr:cNvPr id="538" name="円/楕円 537"/>
        <xdr:cNvSpPr/>
      </xdr:nvSpPr>
      <xdr:spPr>
        <a:xfrm>
          <a:off x="145415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113733</xdr:rowOff>
    </xdr:from>
    <xdr:ext cx="534377" cy="259045"/>
    <xdr:sp macro="" textlink="">
      <xdr:nvSpPr>
        <xdr:cNvPr id="539" name="テキスト ボックス 538"/>
        <xdr:cNvSpPr txBox="1"/>
      </xdr:nvSpPr>
      <xdr:spPr>
        <a:xfrm>
          <a:off x="14325111" y="66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25692</xdr:rowOff>
    </xdr:from>
    <xdr:to>
      <xdr:col>20</xdr:col>
      <xdr:colOff>9525</xdr:colOff>
      <xdr:row>38</xdr:row>
      <xdr:rowOff>127292</xdr:rowOff>
    </xdr:to>
    <xdr:sp macro="" textlink="">
      <xdr:nvSpPr>
        <xdr:cNvPr id="540" name="円/楕円 539"/>
        <xdr:cNvSpPr/>
      </xdr:nvSpPr>
      <xdr:spPr>
        <a:xfrm>
          <a:off x="13652500" y="65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118419</xdr:rowOff>
    </xdr:from>
    <xdr:ext cx="534377" cy="259045"/>
    <xdr:sp macro="" textlink="">
      <xdr:nvSpPr>
        <xdr:cNvPr id="541" name="テキスト ボックス 540"/>
        <xdr:cNvSpPr txBox="1"/>
      </xdr:nvSpPr>
      <xdr:spPr>
        <a:xfrm>
          <a:off x="13436111" y="66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20892</xdr:rowOff>
    </xdr:from>
    <xdr:to>
      <xdr:col>18</xdr:col>
      <xdr:colOff>492125</xdr:colOff>
      <xdr:row>38</xdr:row>
      <xdr:rowOff>122492</xdr:rowOff>
    </xdr:to>
    <xdr:sp macro="" textlink="">
      <xdr:nvSpPr>
        <xdr:cNvPr id="542" name="円/楕円 541"/>
        <xdr:cNvSpPr/>
      </xdr:nvSpPr>
      <xdr:spPr>
        <a:xfrm>
          <a:off x="12763500" y="65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113619</xdr:rowOff>
    </xdr:from>
    <xdr:ext cx="534377" cy="259045"/>
    <xdr:sp macro="" textlink="">
      <xdr:nvSpPr>
        <xdr:cNvPr id="543" name="テキスト ボックス 542"/>
        <xdr:cNvSpPr txBox="1"/>
      </xdr:nvSpPr>
      <xdr:spPr>
        <a:xfrm>
          <a:off x="12547111" y="66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150124</xdr:rowOff>
    </xdr:from>
    <xdr:to>
      <xdr:col>23</xdr:col>
      <xdr:colOff>517525</xdr:colOff>
      <xdr:row>57</xdr:row>
      <xdr:rowOff>25299</xdr:rowOff>
    </xdr:to>
    <xdr:cxnSp macro="">
      <xdr:nvCxnSpPr>
        <xdr:cNvPr id="570" name="直線コネクタ 569"/>
        <xdr:cNvCxnSpPr/>
      </xdr:nvCxnSpPr>
      <xdr:spPr>
        <a:xfrm>
          <a:off x="15481300" y="9751324"/>
          <a:ext cx="838200" cy="4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150124</xdr:rowOff>
    </xdr:from>
    <xdr:to>
      <xdr:col>22</xdr:col>
      <xdr:colOff>365125</xdr:colOff>
      <xdr:row>57</xdr:row>
      <xdr:rowOff>36327</xdr:rowOff>
    </xdr:to>
    <xdr:cxnSp macro="">
      <xdr:nvCxnSpPr>
        <xdr:cNvPr id="573" name="直線コネクタ 572"/>
        <xdr:cNvCxnSpPr/>
      </xdr:nvCxnSpPr>
      <xdr:spPr>
        <a:xfrm flipV="1">
          <a:off x="14592300" y="9751324"/>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169390</xdr:rowOff>
    </xdr:from>
    <xdr:to>
      <xdr:col>21</xdr:col>
      <xdr:colOff>161925</xdr:colOff>
      <xdr:row>57</xdr:row>
      <xdr:rowOff>36327</xdr:rowOff>
    </xdr:to>
    <xdr:cxnSp macro="">
      <xdr:nvCxnSpPr>
        <xdr:cNvPr id="576" name="直線コネクタ 575"/>
        <xdr:cNvCxnSpPr/>
      </xdr:nvCxnSpPr>
      <xdr:spPr>
        <a:xfrm>
          <a:off x="13703300" y="9770590"/>
          <a:ext cx="889000" cy="3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169390</xdr:rowOff>
    </xdr:from>
    <xdr:to>
      <xdr:col>19</xdr:col>
      <xdr:colOff>644525</xdr:colOff>
      <xdr:row>57</xdr:row>
      <xdr:rowOff>41928</xdr:rowOff>
    </xdr:to>
    <xdr:cxnSp macro="">
      <xdr:nvCxnSpPr>
        <xdr:cNvPr id="579" name="直線コネクタ 578"/>
        <xdr:cNvCxnSpPr/>
      </xdr:nvCxnSpPr>
      <xdr:spPr>
        <a:xfrm flipV="1">
          <a:off x="12814300" y="9770590"/>
          <a:ext cx="889000" cy="4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145949</xdr:rowOff>
    </xdr:from>
    <xdr:to>
      <xdr:col>23</xdr:col>
      <xdr:colOff>568325</xdr:colOff>
      <xdr:row>57</xdr:row>
      <xdr:rowOff>76099</xdr:rowOff>
    </xdr:to>
    <xdr:sp macro="" textlink="">
      <xdr:nvSpPr>
        <xdr:cNvPr id="589" name="円/楕円 588"/>
        <xdr:cNvSpPr/>
      </xdr:nvSpPr>
      <xdr:spPr>
        <a:xfrm>
          <a:off x="16268700" y="97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124376</xdr:rowOff>
    </xdr:from>
    <xdr:ext cx="534377" cy="259045"/>
    <xdr:sp macro="" textlink="">
      <xdr:nvSpPr>
        <xdr:cNvPr id="590" name="教育費該当値テキスト"/>
        <xdr:cNvSpPr txBox="1"/>
      </xdr:nvSpPr>
      <xdr:spPr>
        <a:xfrm>
          <a:off x="16370300" y="972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62,522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99324</xdr:rowOff>
    </xdr:from>
    <xdr:to>
      <xdr:col>22</xdr:col>
      <xdr:colOff>415925</xdr:colOff>
      <xdr:row>57</xdr:row>
      <xdr:rowOff>29474</xdr:rowOff>
    </xdr:to>
    <xdr:sp macro="" textlink="">
      <xdr:nvSpPr>
        <xdr:cNvPr id="591" name="円/楕円 590"/>
        <xdr:cNvSpPr/>
      </xdr:nvSpPr>
      <xdr:spPr>
        <a:xfrm>
          <a:off x="15430500" y="97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46001</xdr:rowOff>
    </xdr:from>
    <xdr:ext cx="534377" cy="259045"/>
    <xdr:sp macro="" textlink="">
      <xdr:nvSpPr>
        <xdr:cNvPr id="592" name="テキスト ボックス 591"/>
        <xdr:cNvSpPr txBox="1"/>
      </xdr:nvSpPr>
      <xdr:spPr>
        <a:xfrm>
          <a:off x="15214111" y="947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156977</xdr:rowOff>
    </xdr:from>
    <xdr:to>
      <xdr:col>21</xdr:col>
      <xdr:colOff>212725</xdr:colOff>
      <xdr:row>57</xdr:row>
      <xdr:rowOff>87127</xdr:rowOff>
    </xdr:to>
    <xdr:sp macro="" textlink="">
      <xdr:nvSpPr>
        <xdr:cNvPr id="593" name="円/楕円 592"/>
        <xdr:cNvSpPr/>
      </xdr:nvSpPr>
      <xdr:spPr>
        <a:xfrm>
          <a:off x="14541500" y="97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78254</xdr:rowOff>
    </xdr:from>
    <xdr:ext cx="534377" cy="259045"/>
    <xdr:sp macro="" textlink="">
      <xdr:nvSpPr>
        <xdr:cNvPr id="594" name="テキスト ボックス 593"/>
        <xdr:cNvSpPr txBox="1"/>
      </xdr:nvSpPr>
      <xdr:spPr>
        <a:xfrm>
          <a:off x="14325111" y="985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118590</xdr:rowOff>
    </xdr:from>
    <xdr:to>
      <xdr:col>20</xdr:col>
      <xdr:colOff>9525</xdr:colOff>
      <xdr:row>57</xdr:row>
      <xdr:rowOff>48740</xdr:rowOff>
    </xdr:to>
    <xdr:sp macro="" textlink="">
      <xdr:nvSpPr>
        <xdr:cNvPr id="595" name="円/楕円 594"/>
        <xdr:cNvSpPr/>
      </xdr:nvSpPr>
      <xdr:spPr>
        <a:xfrm>
          <a:off x="13652500" y="97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39867</xdr:rowOff>
    </xdr:from>
    <xdr:ext cx="534377" cy="259045"/>
    <xdr:sp macro="" textlink="">
      <xdr:nvSpPr>
        <xdr:cNvPr id="596" name="テキスト ボックス 595"/>
        <xdr:cNvSpPr txBox="1"/>
      </xdr:nvSpPr>
      <xdr:spPr>
        <a:xfrm>
          <a:off x="13436111" y="98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162578</xdr:rowOff>
    </xdr:from>
    <xdr:to>
      <xdr:col>18</xdr:col>
      <xdr:colOff>492125</xdr:colOff>
      <xdr:row>57</xdr:row>
      <xdr:rowOff>92728</xdr:rowOff>
    </xdr:to>
    <xdr:sp macro="" textlink="">
      <xdr:nvSpPr>
        <xdr:cNvPr id="597" name="円/楕円 596"/>
        <xdr:cNvSpPr/>
      </xdr:nvSpPr>
      <xdr:spPr>
        <a:xfrm>
          <a:off x="12763500" y="97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83855</xdr:rowOff>
    </xdr:from>
    <xdr:ext cx="534377" cy="259045"/>
    <xdr:sp macro="" textlink="">
      <xdr:nvSpPr>
        <xdr:cNvPr id="598" name="テキスト ボックス 597"/>
        <xdr:cNvSpPr txBox="1"/>
      </xdr:nvSpPr>
      <xdr:spPr>
        <a:xfrm>
          <a:off x="12547111" y="9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18" name="テキスト ボックス 61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105323</xdr:rowOff>
    </xdr:from>
    <xdr:to>
      <xdr:col>23</xdr:col>
      <xdr:colOff>516889</xdr:colOff>
      <xdr:row>79</xdr:row>
      <xdr:rowOff>98879</xdr:rowOff>
    </xdr:to>
    <xdr:cxnSp macro="">
      <xdr:nvCxnSpPr>
        <xdr:cNvPr id="624" name="直線コネクタ 623"/>
        <xdr:cNvCxnSpPr/>
      </xdr:nvCxnSpPr>
      <xdr:spPr>
        <a:xfrm flipV="1">
          <a:off x="16317595" y="12278273"/>
          <a:ext cx="1269" cy="136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52000</xdr:rowOff>
    </xdr:from>
    <xdr:ext cx="599010" cy="259045"/>
    <xdr:sp macro="" textlink="">
      <xdr:nvSpPr>
        <xdr:cNvPr id="627" name="災害復旧費最大値テキスト"/>
        <xdr:cNvSpPr txBox="1"/>
      </xdr:nvSpPr>
      <xdr:spPr>
        <a:xfrm>
          <a:off x="16370300" y="1205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71</xdr:row>
      <xdr:rowOff>105323</xdr:rowOff>
    </xdr:from>
    <xdr:to>
      <xdr:col>23</xdr:col>
      <xdr:colOff>606425</xdr:colOff>
      <xdr:row>71</xdr:row>
      <xdr:rowOff>105323</xdr:rowOff>
    </xdr:to>
    <xdr:cxnSp macro="">
      <xdr:nvCxnSpPr>
        <xdr:cNvPr id="628" name="直線コネクタ 627"/>
        <xdr:cNvCxnSpPr/>
      </xdr:nvCxnSpPr>
      <xdr:spPr>
        <a:xfrm>
          <a:off x="16230600" y="122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154820</xdr:rowOff>
    </xdr:from>
    <xdr:to>
      <xdr:col>23</xdr:col>
      <xdr:colOff>517525</xdr:colOff>
      <xdr:row>78</xdr:row>
      <xdr:rowOff>98334</xdr:rowOff>
    </xdr:to>
    <xdr:cxnSp macro="">
      <xdr:nvCxnSpPr>
        <xdr:cNvPr id="629" name="直線コネクタ 628"/>
        <xdr:cNvCxnSpPr/>
      </xdr:nvCxnSpPr>
      <xdr:spPr>
        <a:xfrm>
          <a:off x="15481300" y="13356470"/>
          <a:ext cx="838200" cy="1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57672</xdr:rowOff>
    </xdr:from>
    <xdr:ext cx="534377" cy="259045"/>
    <xdr:sp macro="" textlink="">
      <xdr:nvSpPr>
        <xdr:cNvPr id="630" name="災害復旧費平均値テキスト"/>
        <xdr:cNvSpPr txBox="1"/>
      </xdr:nvSpPr>
      <xdr:spPr>
        <a:xfrm>
          <a:off x="16370300" y="1343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79245</xdr:rowOff>
    </xdr:from>
    <xdr:to>
      <xdr:col>23</xdr:col>
      <xdr:colOff>568325</xdr:colOff>
      <xdr:row>79</xdr:row>
      <xdr:rowOff>9395</xdr:rowOff>
    </xdr:to>
    <xdr:sp macro="" textlink="">
      <xdr:nvSpPr>
        <xdr:cNvPr id="631" name="フローチャート : 判断 630"/>
        <xdr:cNvSpPr/>
      </xdr:nvSpPr>
      <xdr:spPr>
        <a:xfrm>
          <a:off x="16268700" y="1345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154820</xdr:rowOff>
    </xdr:from>
    <xdr:to>
      <xdr:col>22</xdr:col>
      <xdr:colOff>365125</xdr:colOff>
      <xdr:row>78</xdr:row>
      <xdr:rowOff>26597</xdr:rowOff>
    </xdr:to>
    <xdr:cxnSp macro="">
      <xdr:nvCxnSpPr>
        <xdr:cNvPr id="632" name="直線コネクタ 631"/>
        <xdr:cNvCxnSpPr/>
      </xdr:nvCxnSpPr>
      <xdr:spPr>
        <a:xfrm flipV="1">
          <a:off x="14592300" y="13356470"/>
          <a:ext cx="889000" cy="4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114460</xdr:rowOff>
    </xdr:from>
    <xdr:to>
      <xdr:col>22</xdr:col>
      <xdr:colOff>415925</xdr:colOff>
      <xdr:row>79</xdr:row>
      <xdr:rowOff>44610</xdr:rowOff>
    </xdr:to>
    <xdr:sp macro="" textlink="">
      <xdr:nvSpPr>
        <xdr:cNvPr id="633" name="フローチャート : 判断 632"/>
        <xdr:cNvSpPr/>
      </xdr:nvSpPr>
      <xdr:spPr>
        <a:xfrm>
          <a:off x="15430500" y="134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35737</xdr:rowOff>
    </xdr:from>
    <xdr:ext cx="469744" cy="259045"/>
    <xdr:sp macro="" textlink="">
      <xdr:nvSpPr>
        <xdr:cNvPr id="634" name="テキスト ボックス 633"/>
        <xdr:cNvSpPr txBox="1"/>
      </xdr:nvSpPr>
      <xdr:spPr>
        <a:xfrm>
          <a:off x="15246427" y="1358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144435</xdr:rowOff>
    </xdr:from>
    <xdr:to>
      <xdr:col>21</xdr:col>
      <xdr:colOff>161925</xdr:colOff>
      <xdr:row>78</xdr:row>
      <xdr:rowOff>26597</xdr:rowOff>
    </xdr:to>
    <xdr:cxnSp macro="">
      <xdr:nvCxnSpPr>
        <xdr:cNvPr id="635" name="直線コネクタ 634"/>
        <xdr:cNvCxnSpPr/>
      </xdr:nvCxnSpPr>
      <xdr:spPr>
        <a:xfrm>
          <a:off x="13703300" y="12660285"/>
          <a:ext cx="889000" cy="7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85657</xdr:rowOff>
    </xdr:from>
    <xdr:to>
      <xdr:col>21</xdr:col>
      <xdr:colOff>212725</xdr:colOff>
      <xdr:row>79</xdr:row>
      <xdr:rowOff>15807</xdr:rowOff>
    </xdr:to>
    <xdr:sp macro="" textlink="">
      <xdr:nvSpPr>
        <xdr:cNvPr id="636" name="フローチャート : 判断 635"/>
        <xdr:cNvSpPr/>
      </xdr:nvSpPr>
      <xdr:spPr>
        <a:xfrm>
          <a:off x="14541500" y="134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6934</xdr:rowOff>
    </xdr:from>
    <xdr:ext cx="534377" cy="259045"/>
    <xdr:sp macro="" textlink="">
      <xdr:nvSpPr>
        <xdr:cNvPr id="637" name="テキスト ボックス 636"/>
        <xdr:cNvSpPr txBox="1"/>
      </xdr:nvSpPr>
      <xdr:spPr>
        <a:xfrm>
          <a:off x="14325111" y="135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27207</xdr:rowOff>
    </xdr:from>
    <xdr:to>
      <xdr:col>19</xdr:col>
      <xdr:colOff>644525</xdr:colOff>
      <xdr:row>73</xdr:row>
      <xdr:rowOff>144435</xdr:rowOff>
    </xdr:to>
    <xdr:cxnSp macro="">
      <xdr:nvCxnSpPr>
        <xdr:cNvPr id="638" name="直線コネクタ 637"/>
        <xdr:cNvCxnSpPr/>
      </xdr:nvCxnSpPr>
      <xdr:spPr>
        <a:xfrm>
          <a:off x="12814300" y="12028707"/>
          <a:ext cx="889000" cy="63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119500</xdr:rowOff>
    </xdr:from>
    <xdr:to>
      <xdr:col>20</xdr:col>
      <xdr:colOff>9525</xdr:colOff>
      <xdr:row>79</xdr:row>
      <xdr:rowOff>49650</xdr:rowOff>
    </xdr:to>
    <xdr:sp macro="" textlink="">
      <xdr:nvSpPr>
        <xdr:cNvPr id="639" name="フローチャート : 判断 638"/>
        <xdr:cNvSpPr/>
      </xdr:nvSpPr>
      <xdr:spPr>
        <a:xfrm>
          <a:off x="13652500" y="134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40777</xdr:rowOff>
    </xdr:from>
    <xdr:ext cx="469744" cy="259045"/>
    <xdr:sp macro="" textlink="">
      <xdr:nvSpPr>
        <xdr:cNvPr id="640" name="テキスト ボックス 639"/>
        <xdr:cNvSpPr txBox="1"/>
      </xdr:nvSpPr>
      <xdr:spPr>
        <a:xfrm>
          <a:off x="13468427" y="135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117802</xdr:rowOff>
    </xdr:from>
    <xdr:to>
      <xdr:col>18</xdr:col>
      <xdr:colOff>492125</xdr:colOff>
      <xdr:row>79</xdr:row>
      <xdr:rowOff>47952</xdr:rowOff>
    </xdr:to>
    <xdr:sp macro="" textlink="">
      <xdr:nvSpPr>
        <xdr:cNvPr id="641" name="フローチャート : 判断 640"/>
        <xdr:cNvSpPr/>
      </xdr:nvSpPr>
      <xdr:spPr>
        <a:xfrm>
          <a:off x="12763500" y="1349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39079</xdr:rowOff>
    </xdr:from>
    <xdr:ext cx="469744" cy="259045"/>
    <xdr:sp macro="" textlink="">
      <xdr:nvSpPr>
        <xdr:cNvPr id="642" name="テキスト ボックス 641"/>
        <xdr:cNvSpPr txBox="1"/>
      </xdr:nvSpPr>
      <xdr:spPr>
        <a:xfrm>
          <a:off x="12579427" y="1358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47534</xdr:rowOff>
    </xdr:from>
    <xdr:to>
      <xdr:col>23</xdr:col>
      <xdr:colOff>568325</xdr:colOff>
      <xdr:row>78</xdr:row>
      <xdr:rowOff>149134</xdr:rowOff>
    </xdr:to>
    <xdr:sp macro="" textlink="">
      <xdr:nvSpPr>
        <xdr:cNvPr id="648" name="円/楕円 647"/>
        <xdr:cNvSpPr/>
      </xdr:nvSpPr>
      <xdr:spPr>
        <a:xfrm>
          <a:off x="16268700" y="1342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70411</xdr:rowOff>
    </xdr:from>
    <xdr:ext cx="534377" cy="259045"/>
    <xdr:sp macro="" textlink="">
      <xdr:nvSpPr>
        <xdr:cNvPr id="649" name="災害復旧費該当値テキスト"/>
        <xdr:cNvSpPr txBox="1"/>
      </xdr:nvSpPr>
      <xdr:spPr>
        <a:xfrm>
          <a:off x="16370300" y="132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104020</xdr:rowOff>
    </xdr:from>
    <xdr:to>
      <xdr:col>22</xdr:col>
      <xdr:colOff>415925</xdr:colOff>
      <xdr:row>78</xdr:row>
      <xdr:rowOff>34170</xdr:rowOff>
    </xdr:to>
    <xdr:sp macro="" textlink="">
      <xdr:nvSpPr>
        <xdr:cNvPr id="650" name="円/楕円 649"/>
        <xdr:cNvSpPr/>
      </xdr:nvSpPr>
      <xdr:spPr>
        <a:xfrm>
          <a:off x="15430500" y="133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50697</xdr:rowOff>
    </xdr:from>
    <xdr:ext cx="534377" cy="259045"/>
    <xdr:sp macro="" textlink="">
      <xdr:nvSpPr>
        <xdr:cNvPr id="651" name="テキスト ボックス 650"/>
        <xdr:cNvSpPr txBox="1"/>
      </xdr:nvSpPr>
      <xdr:spPr>
        <a:xfrm>
          <a:off x="15214111" y="130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147247</xdr:rowOff>
    </xdr:from>
    <xdr:to>
      <xdr:col>21</xdr:col>
      <xdr:colOff>212725</xdr:colOff>
      <xdr:row>78</xdr:row>
      <xdr:rowOff>77397</xdr:rowOff>
    </xdr:to>
    <xdr:sp macro="" textlink="">
      <xdr:nvSpPr>
        <xdr:cNvPr id="652" name="円/楕円 651"/>
        <xdr:cNvSpPr/>
      </xdr:nvSpPr>
      <xdr:spPr>
        <a:xfrm>
          <a:off x="14541500" y="1334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93924</xdr:rowOff>
    </xdr:from>
    <xdr:ext cx="534377" cy="259045"/>
    <xdr:sp macro="" textlink="">
      <xdr:nvSpPr>
        <xdr:cNvPr id="653" name="テキスト ボックス 652"/>
        <xdr:cNvSpPr txBox="1"/>
      </xdr:nvSpPr>
      <xdr:spPr>
        <a:xfrm>
          <a:off x="14325111" y="1312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93635</xdr:rowOff>
    </xdr:from>
    <xdr:to>
      <xdr:col>20</xdr:col>
      <xdr:colOff>9525</xdr:colOff>
      <xdr:row>74</xdr:row>
      <xdr:rowOff>23785</xdr:rowOff>
    </xdr:to>
    <xdr:sp macro="" textlink="">
      <xdr:nvSpPr>
        <xdr:cNvPr id="654" name="円/楕円 653"/>
        <xdr:cNvSpPr/>
      </xdr:nvSpPr>
      <xdr:spPr>
        <a:xfrm>
          <a:off x="13652500" y="126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40312</xdr:rowOff>
    </xdr:from>
    <xdr:ext cx="534377" cy="259045"/>
    <xdr:sp macro="" textlink="">
      <xdr:nvSpPr>
        <xdr:cNvPr id="655" name="テキスト ボックス 654"/>
        <xdr:cNvSpPr txBox="1"/>
      </xdr:nvSpPr>
      <xdr:spPr>
        <a:xfrm>
          <a:off x="13436111" y="1238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90,315</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147857</xdr:rowOff>
    </xdr:from>
    <xdr:to>
      <xdr:col>18</xdr:col>
      <xdr:colOff>492125</xdr:colOff>
      <xdr:row>70</xdr:row>
      <xdr:rowOff>78007</xdr:rowOff>
    </xdr:to>
    <xdr:sp macro="" textlink="">
      <xdr:nvSpPr>
        <xdr:cNvPr id="656" name="円/楕円 655"/>
        <xdr:cNvSpPr/>
      </xdr:nvSpPr>
      <xdr:spPr>
        <a:xfrm>
          <a:off x="12763500" y="119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94534</xdr:rowOff>
    </xdr:from>
    <xdr:ext cx="599010" cy="259045"/>
    <xdr:sp macro="" textlink="">
      <xdr:nvSpPr>
        <xdr:cNvPr id="657" name="テキスト ボックス 656"/>
        <xdr:cNvSpPr txBox="1"/>
      </xdr:nvSpPr>
      <xdr:spPr>
        <a:xfrm>
          <a:off x="12514794" y="1175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7" name="直線コネクタ 676"/>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8"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9" name="直線コネクタ 678"/>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80"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81" name="直線コネクタ 680"/>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70526</xdr:rowOff>
    </xdr:from>
    <xdr:to>
      <xdr:col>23</xdr:col>
      <xdr:colOff>517525</xdr:colOff>
      <xdr:row>96</xdr:row>
      <xdr:rowOff>73017</xdr:rowOff>
    </xdr:to>
    <xdr:cxnSp macro="">
      <xdr:nvCxnSpPr>
        <xdr:cNvPr id="682" name="直線コネクタ 681"/>
        <xdr:cNvCxnSpPr/>
      </xdr:nvCxnSpPr>
      <xdr:spPr>
        <a:xfrm flipV="1">
          <a:off x="15481300" y="16529726"/>
          <a:ext cx="8382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3"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4" name="フローチャート : 判断 683"/>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73017</xdr:rowOff>
    </xdr:from>
    <xdr:to>
      <xdr:col>22</xdr:col>
      <xdr:colOff>365125</xdr:colOff>
      <xdr:row>96</xdr:row>
      <xdr:rowOff>90991</xdr:rowOff>
    </xdr:to>
    <xdr:cxnSp macro="">
      <xdr:nvCxnSpPr>
        <xdr:cNvPr id="685" name="直線コネクタ 684"/>
        <xdr:cNvCxnSpPr/>
      </xdr:nvCxnSpPr>
      <xdr:spPr>
        <a:xfrm flipV="1">
          <a:off x="14592300" y="16532217"/>
          <a:ext cx="889000" cy="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6" name="フローチャート : 判断 685"/>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7" name="テキスト ボックス 686"/>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90991</xdr:rowOff>
    </xdr:from>
    <xdr:to>
      <xdr:col>21</xdr:col>
      <xdr:colOff>161925</xdr:colOff>
      <xdr:row>96</xdr:row>
      <xdr:rowOff>94168</xdr:rowOff>
    </xdr:to>
    <xdr:cxnSp macro="">
      <xdr:nvCxnSpPr>
        <xdr:cNvPr id="688" name="直線コネクタ 687"/>
        <xdr:cNvCxnSpPr/>
      </xdr:nvCxnSpPr>
      <xdr:spPr>
        <a:xfrm flipV="1">
          <a:off x="13703300" y="16550191"/>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9" name="フローチャート : 判断 688"/>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90" name="テキスト ボックス 689"/>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88488</xdr:rowOff>
    </xdr:from>
    <xdr:to>
      <xdr:col>19</xdr:col>
      <xdr:colOff>644525</xdr:colOff>
      <xdr:row>96</xdr:row>
      <xdr:rowOff>94168</xdr:rowOff>
    </xdr:to>
    <xdr:cxnSp macro="">
      <xdr:nvCxnSpPr>
        <xdr:cNvPr id="691" name="直線コネクタ 690"/>
        <xdr:cNvCxnSpPr/>
      </xdr:nvCxnSpPr>
      <xdr:spPr>
        <a:xfrm>
          <a:off x="12814300" y="16547688"/>
          <a:ext cx="8890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2" name="フローチャート : 判断 691"/>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3" name="テキスト ボックス 692"/>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4" name="フローチャート : 判断 693"/>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5" name="テキスト ボックス 694"/>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19726</xdr:rowOff>
    </xdr:from>
    <xdr:to>
      <xdr:col>23</xdr:col>
      <xdr:colOff>568325</xdr:colOff>
      <xdr:row>96</xdr:row>
      <xdr:rowOff>121326</xdr:rowOff>
    </xdr:to>
    <xdr:sp macro="" textlink="">
      <xdr:nvSpPr>
        <xdr:cNvPr id="701" name="円/楕円 700"/>
        <xdr:cNvSpPr/>
      </xdr:nvSpPr>
      <xdr:spPr>
        <a:xfrm>
          <a:off x="16268700" y="164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169603</xdr:rowOff>
    </xdr:from>
    <xdr:ext cx="534377" cy="259045"/>
    <xdr:sp macro="" textlink="">
      <xdr:nvSpPr>
        <xdr:cNvPr id="702" name="公債費該当値テキスト"/>
        <xdr:cNvSpPr txBox="1"/>
      </xdr:nvSpPr>
      <xdr:spPr>
        <a:xfrm>
          <a:off x="16370300" y="1645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52,104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22217</xdr:rowOff>
    </xdr:from>
    <xdr:to>
      <xdr:col>22</xdr:col>
      <xdr:colOff>415925</xdr:colOff>
      <xdr:row>96</xdr:row>
      <xdr:rowOff>123817</xdr:rowOff>
    </xdr:to>
    <xdr:sp macro="" textlink="">
      <xdr:nvSpPr>
        <xdr:cNvPr id="703" name="円/楕円 702"/>
        <xdr:cNvSpPr/>
      </xdr:nvSpPr>
      <xdr:spPr>
        <a:xfrm>
          <a:off x="15430500" y="1648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114944</xdr:rowOff>
    </xdr:from>
    <xdr:ext cx="534377" cy="259045"/>
    <xdr:sp macro="" textlink="">
      <xdr:nvSpPr>
        <xdr:cNvPr id="704" name="テキスト ボックス 703"/>
        <xdr:cNvSpPr txBox="1"/>
      </xdr:nvSpPr>
      <xdr:spPr>
        <a:xfrm>
          <a:off x="15214111" y="165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40191</xdr:rowOff>
    </xdr:from>
    <xdr:to>
      <xdr:col>21</xdr:col>
      <xdr:colOff>212725</xdr:colOff>
      <xdr:row>96</xdr:row>
      <xdr:rowOff>141791</xdr:rowOff>
    </xdr:to>
    <xdr:sp macro="" textlink="">
      <xdr:nvSpPr>
        <xdr:cNvPr id="705" name="円/楕円 704"/>
        <xdr:cNvSpPr/>
      </xdr:nvSpPr>
      <xdr:spPr>
        <a:xfrm>
          <a:off x="14541500" y="164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132918</xdr:rowOff>
    </xdr:from>
    <xdr:ext cx="534377" cy="259045"/>
    <xdr:sp macro="" textlink="">
      <xdr:nvSpPr>
        <xdr:cNvPr id="706" name="テキスト ボックス 705"/>
        <xdr:cNvSpPr txBox="1"/>
      </xdr:nvSpPr>
      <xdr:spPr>
        <a:xfrm>
          <a:off x="14325111" y="16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43368</xdr:rowOff>
    </xdr:from>
    <xdr:to>
      <xdr:col>20</xdr:col>
      <xdr:colOff>9525</xdr:colOff>
      <xdr:row>96</xdr:row>
      <xdr:rowOff>144968</xdr:rowOff>
    </xdr:to>
    <xdr:sp macro="" textlink="">
      <xdr:nvSpPr>
        <xdr:cNvPr id="707" name="円/楕円 706"/>
        <xdr:cNvSpPr/>
      </xdr:nvSpPr>
      <xdr:spPr>
        <a:xfrm>
          <a:off x="13652500" y="165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136095</xdr:rowOff>
    </xdr:from>
    <xdr:ext cx="534377" cy="259045"/>
    <xdr:sp macro="" textlink="">
      <xdr:nvSpPr>
        <xdr:cNvPr id="708" name="テキスト ボックス 707"/>
        <xdr:cNvSpPr txBox="1"/>
      </xdr:nvSpPr>
      <xdr:spPr>
        <a:xfrm>
          <a:off x="13436111" y="165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37688</xdr:rowOff>
    </xdr:from>
    <xdr:to>
      <xdr:col>18</xdr:col>
      <xdr:colOff>492125</xdr:colOff>
      <xdr:row>96</xdr:row>
      <xdr:rowOff>139288</xdr:rowOff>
    </xdr:to>
    <xdr:sp macro="" textlink="">
      <xdr:nvSpPr>
        <xdr:cNvPr id="709" name="円/楕円 708"/>
        <xdr:cNvSpPr/>
      </xdr:nvSpPr>
      <xdr:spPr>
        <a:xfrm>
          <a:off x="12763500" y="164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130415</xdr:rowOff>
    </xdr:from>
    <xdr:ext cx="534377" cy="259045"/>
    <xdr:sp macro="" textlink="">
      <xdr:nvSpPr>
        <xdr:cNvPr id="710" name="テキスト ボックス 709"/>
        <xdr:cNvSpPr txBox="1"/>
      </xdr:nvSpPr>
      <xdr:spPr>
        <a:xfrm>
          <a:off x="12547111" y="165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4" name="直線コネクタ 733"/>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7"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8" name="直線コネクタ 737"/>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40"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41" name="フローチャート : 判断 740"/>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3" name="フローチャート : 判断 742"/>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4" name="テキスト ボックス 743"/>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6" name="フローチャート : 判断 745"/>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7" name="テキスト ボックス 746"/>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9" name="フローチャート : 判断 748"/>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50" name="テキスト ボックス 749"/>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51" name="フローチャート : 判断 750"/>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2" name="テキスト ボックス 751"/>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8" name="円/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9"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0" name="円/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1" name="テキスト ボックス 76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2" name="円/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3" name="テキスト ボックス 76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4" name="円/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5" name="テキスト ボックス 76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6" name="円/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7" name="テキスト ボックス 76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フローチャート :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2" name="フローチャート :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3" name="テキスト ボックス 79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5" name="フローチャート :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6" name="テキスト ボックス 79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8" name="フローチャート :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9" name="テキスト ボックス 79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0" name="フローチャート :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1" name="テキスト ボックス 80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円/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9" name="円/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0" name="テキスト ボックス 80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1" name="円/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2" name="テキスト ボックス 81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3" name="円/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4" name="テキスト ボックス 81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円/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6" name="テキスト ボックス 81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a:ea typeface="+mn-ea"/>
              <a:cs typeface="+mn-cs"/>
            </a:rPr>
            <a:t>　</a:t>
          </a:r>
          <a:r>
            <a:rPr kumimoji="1" lang="ja-JP" altLang="ja-JP" sz="1200" baseline="0">
              <a:solidFill>
                <a:schemeClr val="dk1"/>
              </a:solidFill>
              <a:effectLst/>
              <a:latin typeface="+mn-lt"/>
              <a:ea typeface="+mn-ea"/>
              <a:cs typeface="+mn-cs"/>
            </a:rPr>
            <a:t>民生費については、住民一人当たり</a:t>
          </a:r>
          <a:r>
            <a:rPr kumimoji="1" lang="en-US" altLang="ja-JP" sz="1200" baseline="0">
              <a:solidFill>
                <a:schemeClr val="dk1"/>
              </a:solidFill>
              <a:effectLst/>
              <a:latin typeface="+mn-lt"/>
              <a:ea typeface="+mn-ea"/>
              <a:cs typeface="+mn-cs"/>
            </a:rPr>
            <a:t>155,804</a:t>
          </a:r>
          <a:r>
            <a:rPr kumimoji="1" lang="ja-JP" altLang="ja-JP" sz="1200" baseline="0">
              <a:solidFill>
                <a:schemeClr val="dk1"/>
              </a:solidFill>
              <a:effectLst/>
              <a:latin typeface="+mn-lt"/>
              <a:ea typeface="+mn-ea"/>
              <a:cs typeface="+mn-cs"/>
            </a:rPr>
            <a:t>円となっている。</a:t>
          </a:r>
          <a:r>
            <a:rPr kumimoji="1" lang="ja-JP" altLang="en-US" sz="1200" baseline="0">
              <a:solidFill>
                <a:schemeClr val="dk1"/>
              </a:solidFill>
              <a:effectLst/>
              <a:latin typeface="+mn-lt"/>
              <a:ea typeface="+mn-ea"/>
              <a:cs typeface="+mn-cs"/>
            </a:rPr>
            <a:t>前年度と比較すると</a:t>
          </a:r>
          <a:r>
            <a:rPr kumimoji="1" lang="en-US" altLang="ja-JP" sz="1200" baseline="0">
              <a:solidFill>
                <a:schemeClr val="dk1"/>
              </a:solidFill>
              <a:effectLst/>
              <a:latin typeface="+mn-lt"/>
              <a:ea typeface="+mn-ea"/>
              <a:cs typeface="+mn-cs"/>
            </a:rPr>
            <a:t>37,910</a:t>
          </a:r>
          <a:r>
            <a:rPr kumimoji="1" lang="ja-JP" altLang="en-US" sz="1200" baseline="0">
              <a:solidFill>
                <a:schemeClr val="dk1"/>
              </a:solidFill>
              <a:effectLst/>
              <a:latin typeface="+mn-lt"/>
              <a:ea typeface="+mn-ea"/>
              <a:cs typeface="+mn-cs"/>
            </a:rPr>
            <a:t>円（</a:t>
          </a:r>
          <a:r>
            <a:rPr kumimoji="1" lang="en-US" altLang="ja-JP" sz="1200" baseline="0">
              <a:solidFill>
                <a:schemeClr val="dk1"/>
              </a:solidFill>
              <a:effectLst/>
              <a:latin typeface="+mn-lt"/>
              <a:ea typeface="+mn-ea"/>
              <a:cs typeface="+mn-cs"/>
            </a:rPr>
            <a:t>32.2</a:t>
          </a:r>
          <a:r>
            <a:rPr kumimoji="1" lang="ja-JP" altLang="en-US" sz="1200" baseline="0">
              <a:solidFill>
                <a:schemeClr val="dk1"/>
              </a:solidFill>
              <a:effectLst/>
              <a:latin typeface="+mn-lt"/>
              <a:ea typeface="+mn-ea"/>
              <a:cs typeface="+mn-cs"/>
            </a:rPr>
            <a:t>％）増加しているが、児童館建設等によるものである。</a:t>
          </a:r>
          <a:r>
            <a:rPr kumimoji="1" lang="ja-JP" altLang="ja-JP" sz="1200" baseline="0">
              <a:solidFill>
                <a:schemeClr val="dk1"/>
              </a:solidFill>
              <a:effectLst/>
              <a:latin typeface="+mn-lt"/>
              <a:ea typeface="+mn-ea"/>
              <a:cs typeface="+mn-cs"/>
            </a:rPr>
            <a:t>土木費については、住民一人当たり</a:t>
          </a:r>
          <a:r>
            <a:rPr kumimoji="1" lang="en-US" altLang="ja-JP" sz="1200" baseline="0">
              <a:solidFill>
                <a:schemeClr val="dk1"/>
              </a:solidFill>
              <a:effectLst/>
              <a:latin typeface="+mn-lt"/>
              <a:ea typeface="+mn-ea"/>
              <a:cs typeface="+mn-cs"/>
            </a:rPr>
            <a:t>88,714</a:t>
          </a:r>
          <a:r>
            <a:rPr kumimoji="1" lang="ja-JP" altLang="ja-JP" sz="1200" baseline="0">
              <a:solidFill>
                <a:schemeClr val="dk1"/>
              </a:solidFill>
              <a:effectLst/>
              <a:latin typeface="+mn-lt"/>
              <a:ea typeface="+mn-ea"/>
              <a:cs typeface="+mn-cs"/>
            </a:rPr>
            <a:t>円となっており、町道改良</a:t>
          </a:r>
          <a:r>
            <a:rPr kumimoji="1" lang="ja-JP" altLang="en-US" sz="1200" baseline="0">
              <a:solidFill>
                <a:schemeClr val="dk1"/>
              </a:solidFill>
              <a:effectLst/>
              <a:latin typeface="+mn-lt"/>
              <a:ea typeface="+mn-ea"/>
              <a:cs typeface="+mn-cs"/>
            </a:rPr>
            <a:t>舗装</a:t>
          </a:r>
          <a:r>
            <a:rPr kumimoji="1" lang="ja-JP" altLang="ja-JP" sz="1200" baseline="0">
              <a:solidFill>
                <a:schemeClr val="dk1"/>
              </a:solidFill>
              <a:effectLst/>
              <a:latin typeface="+mn-lt"/>
              <a:ea typeface="+mn-ea"/>
              <a:cs typeface="+mn-cs"/>
            </a:rPr>
            <a:t>工事や橋梁改良工事により道路橋梁費が増嵩している。総務費については、住民一人当たり</a:t>
          </a:r>
          <a:r>
            <a:rPr kumimoji="1" lang="en-US" altLang="ja-JP" sz="1200" baseline="0">
              <a:solidFill>
                <a:schemeClr val="dk1"/>
              </a:solidFill>
              <a:effectLst/>
              <a:latin typeface="+mn-lt"/>
              <a:ea typeface="+mn-ea"/>
              <a:cs typeface="+mn-cs"/>
            </a:rPr>
            <a:t>90,112</a:t>
          </a:r>
          <a:r>
            <a:rPr kumimoji="1" lang="ja-JP" altLang="ja-JP" sz="1200" baseline="0">
              <a:solidFill>
                <a:schemeClr val="dk1"/>
              </a:solidFill>
              <a:effectLst/>
              <a:latin typeface="+mn-lt"/>
              <a:ea typeface="+mn-ea"/>
              <a:cs typeface="+mn-cs"/>
            </a:rPr>
            <a:t>円となっており、まち・ひと・しごと創生総合戦略や個人番号制度導入による事業費が増嵩している。教育費については、住民一人当たり</a:t>
          </a:r>
          <a:r>
            <a:rPr kumimoji="1" lang="en-US" altLang="ja-JP" sz="1200" baseline="0">
              <a:solidFill>
                <a:schemeClr val="dk1"/>
              </a:solidFill>
              <a:effectLst/>
              <a:latin typeface="+mn-lt"/>
              <a:ea typeface="+mn-ea"/>
              <a:cs typeface="+mn-cs"/>
            </a:rPr>
            <a:t>62,522</a:t>
          </a:r>
          <a:r>
            <a:rPr kumimoji="1" lang="ja-JP" altLang="ja-JP" sz="1200" baseline="0">
              <a:solidFill>
                <a:schemeClr val="dk1"/>
              </a:solidFill>
              <a:effectLst/>
              <a:latin typeface="+mn-lt"/>
              <a:ea typeface="+mn-ea"/>
              <a:cs typeface="+mn-cs"/>
            </a:rPr>
            <a:t>円となっており</a:t>
          </a:r>
          <a:r>
            <a:rPr kumimoji="1" lang="ja-JP" altLang="en-US" sz="1200" baseline="0">
              <a:solidFill>
                <a:schemeClr val="dk1"/>
              </a:solidFill>
              <a:effectLst/>
              <a:latin typeface="+mn-lt"/>
              <a:ea typeface="+mn-ea"/>
              <a:cs typeface="+mn-cs"/>
            </a:rPr>
            <a:t>、社会教育センター建設等のあった前年度より減少したものの、</a:t>
          </a:r>
          <a:r>
            <a:rPr kumimoji="1" lang="ja-JP" altLang="ja-JP" sz="1200" baseline="0">
              <a:solidFill>
                <a:schemeClr val="dk1"/>
              </a:solidFill>
              <a:effectLst/>
              <a:latin typeface="+mn-lt"/>
              <a:ea typeface="+mn-ea"/>
              <a:cs typeface="+mn-cs"/>
            </a:rPr>
            <a:t>平成２４年</a:t>
          </a:r>
          <a:r>
            <a:rPr kumimoji="1" lang="en-US" altLang="ja-JP" sz="1200" baseline="0">
              <a:solidFill>
                <a:schemeClr val="dk1"/>
              </a:solidFill>
              <a:effectLst/>
              <a:latin typeface="+mn-lt"/>
              <a:ea typeface="+mn-ea"/>
              <a:cs typeface="+mn-cs"/>
            </a:rPr>
            <a:t>4</a:t>
          </a:r>
          <a:r>
            <a:rPr kumimoji="1" lang="ja-JP" altLang="ja-JP" sz="1200" baseline="0">
              <a:solidFill>
                <a:schemeClr val="dk1"/>
              </a:solidFill>
              <a:effectLst/>
              <a:latin typeface="+mn-lt"/>
              <a:ea typeface="+mn-ea"/>
              <a:cs typeface="+mn-cs"/>
            </a:rPr>
            <a:t>月に小学校が１校に統合したことに伴うスクールバス運行等により増嵩している。</a:t>
          </a:r>
          <a:r>
            <a:rPr kumimoji="1" lang="en-US" altLang="ja-JP" sz="1200" baseline="0">
              <a:solidFill>
                <a:schemeClr val="dk1"/>
              </a:solidFill>
              <a:effectLst/>
              <a:latin typeface="+mn-lt"/>
              <a:ea typeface="+mn-ea"/>
              <a:cs typeface="+mn-cs"/>
            </a:rPr>
            <a:t/>
          </a:r>
          <a:br>
            <a:rPr kumimoji="1" lang="en-US" altLang="ja-JP" sz="1200" baseline="0">
              <a:solidFill>
                <a:schemeClr val="dk1"/>
              </a:solidFill>
              <a:effectLst/>
              <a:latin typeface="+mn-lt"/>
              <a:ea typeface="+mn-ea"/>
              <a:cs typeface="+mn-cs"/>
            </a:rPr>
          </a:br>
          <a:r>
            <a:rPr kumimoji="1" lang="ja-JP" altLang="ja-JP" sz="1200" baseline="0">
              <a:solidFill>
                <a:schemeClr val="dk1"/>
              </a:solidFill>
              <a:effectLst/>
              <a:latin typeface="+mn-lt"/>
              <a:ea typeface="+mn-ea"/>
              <a:cs typeface="+mn-cs"/>
            </a:rPr>
            <a:t>　災害復旧費については、平成２３年度に東日本大震災による災害復旧事業費の支出が多額だったため、平成２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年度と比較すると住民一人当たり災害復旧費で</a:t>
          </a:r>
          <a:r>
            <a:rPr kumimoji="1" lang="en-US" altLang="ja-JP" sz="1200" baseline="0">
              <a:solidFill>
                <a:schemeClr val="dk1"/>
              </a:solidFill>
              <a:effectLst/>
              <a:latin typeface="+mn-lt"/>
              <a:ea typeface="+mn-ea"/>
              <a:cs typeface="+mn-cs"/>
            </a:rPr>
            <a:t>132,534</a:t>
          </a:r>
          <a:r>
            <a:rPr kumimoji="1" lang="ja-JP" altLang="ja-JP" sz="1200" baseline="0">
              <a:solidFill>
                <a:schemeClr val="dk1"/>
              </a:solidFill>
              <a:effectLst/>
              <a:latin typeface="+mn-lt"/>
              <a:ea typeface="+mn-ea"/>
              <a:cs typeface="+mn-cs"/>
            </a:rPr>
            <a:t>円の減となった。土木費については、町道改良</a:t>
          </a:r>
          <a:r>
            <a:rPr kumimoji="1" lang="ja-JP" altLang="en-US" sz="1200" baseline="0">
              <a:solidFill>
                <a:schemeClr val="dk1"/>
              </a:solidFill>
              <a:effectLst/>
              <a:latin typeface="+mn-lt"/>
              <a:ea typeface="+mn-ea"/>
              <a:cs typeface="+mn-cs"/>
            </a:rPr>
            <a:t>舗装</a:t>
          </a:r>
          <a:r>
            <a:rPr kumimoji="1" lang="ja-JP" altLang="ja-JP" sz="1200" baseline="0">
              <a:solidFill>
                <a:schemeClr val="dk1"/>
              </a:solidFill>
              <a:effectLst/>
              <a:latin typeface="+mn-lt"/>
              <a:ea typeface="+mn-ea"/>
              <a:cs typeface="+mn-cs"/>
            </a:rPr>
            <a:t>工事のほか橋梁改良工事の増等により平成２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年度と比較すると住民一人当たり</a:t>
          </a:r>
          <a:r>
            <a:rPr kumimoji="1" lang="en-US" altLang="ja-JP" sz="1200" baseline="0">
              <a:solidFill>
                <a:schemeClr val="dk1"/>
              </a:solidFill>
              <a:effectLst/>
              <a:latin typeface="+mn-lt"/>
              <a:ea typeface="+mn-ea"/>
              <a:cs typeface="+mn-cs"/>
            </a:rPr>
            <a:t>33,775</a:t>
          </a:r>
          <a:r>
            <a:rPr kumimoji="1" lang="ja-JP" altLang="ja-JP" sz="1200" baseline="0">
              <a:solidFill>
                <a:schemeClr val="dk1"/>
              </a:solidFill>
              <a:effectLst/>
              <a:latin typeface="+mn-lt"/>
              <a:ea typeface="+mn-ea"/>
              <a:cs typeface="+mn-cs"/>
            </a:rPr>
            <a:t>円増加した。また、衛生費については、ゴミ焼却処理等一部事務組合負担金</a:t>
          </a:r>
          <a:r>
            <a:rPr kumimoji="1" lang="ja-JP" altLang="en-US" sz="1200" baseline="0">
              <a:solidFill>
                <a:schemeClr val="dk1"/>
              </a:solidFill>
              <a:effectLst/>
              <a:latin typeface="+mn-lt"/>
              <a:ea typeface="+mn-ea"/>
              <a:cs typeface="+mn-cs"/>
            </a:rPr>
            <a:t>が減ったこと</a:t>
          </a:r>
          <a:r>
            <a:rPr kumimoji="1" lang="ja-JP" altLang="ja-JP" sz="1200" baseline="0">
              <a:solidFill>
                <a:schemeClr val="dk1"/>
              </a:solidFill>
              <a:effectLst/>
              <a:latin typeface="+mn-lt"/>
              <a:ea typeface="+mn-ea"/>
              <a:cs typeface="+mn-cs"/>
            </a:rPr>
            <a:t>により、平成２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年度と比較すると</a:t>
          </a:r>
          <a:r>
            <a:rPr kumimoji="1" lang="en-US" altLang="ja-JP" sz="1200" baseline="0">
              <a:solidFill>
                <a:schemeClr val="dk1"/>
              </a:solidFill>
              <a:effectLst/>
              <a:latin typeface="+mn-lt"/>
              <a:ea typeface="+mn-ea"/>
              <a:cs typeface="+mn-cs"/>
            </a:rPr>
            <a:t>3,802</a:t>
          </a:r>
          <a:r>
            <a:rPr kumimoji="1" lang="ja-JP" altLang="ja-JP" sz="1200" baseline="0">
              <a:solidFill>
                <a:schemeClr val="dk1"/>
              </a:solidFill>
              <a:effectLst/>
              <a:latin typeface="+mn-lt"/>
              <a:ea typeface="+mn-ea"/>
              <a:cs typeface="+mn-cs"/>
            </a:rPr>
            <a:t>円</a:t>
          </a:r>
          <a:r>
            <a:rPr kumimoji="1" lang="ja-JP" altLang="en-US" sz="1200" baseline="0">
              <a:solidFill>
                <a:schemeClr val="dk1"/>
              </a:solidFill>
              <a:effectLst/>
              <a:latin typeface="+mn-lt"/>
              <a:ea typeface="+mn-ea"/>
              <a:cs typeface="+mn-cs"/>
            </a:rPr>
            <a:t>減少</a:t>
          </a:r>
          <a:r>
            <a:rPr kumimoji="1" lang="ja-JP" altLang="ja-JP" sz="1200" baseline="0">
              <a:solidFill>
                <a:schemeClr val="dk1"/>
              </a:solidFill>
              <a:effectLst/>
              <a:latin typeface="+mn-lt"/>
              <a:ea typeface="+mn-ea"/>
              <a:cs typeface="+mn-cs"/>
            </a:rPr>
            <a:t>した。</a:t>
          </a:r>
          <a:endParaRPr lang="ja-JP" altLang="ja-JP" sz="1200" baseline="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財政調整基金残高は、適切な財源の確保と歳出の精査により、取崩しを抑制し、前年度決算剰余金の積立等に伴い増加し、標準財政規模比は</a:t>
          </a:r>
          <a:r>
            <a:rPr kumimoji="1" lang="ja-JP" altLang="en-US" sz="1200" baseline="0">
              <a:solidFill>
                <a:schemeClr val="dk1"/>
              </a:solidFill>
              <a:effectLst/>
              <a:latin typeface="+mn-lt"/>
              <a:ea typeface="+mn-ea"/>
              <a:cs typeface="+mn-cs"/>
            </a:rPr>
            <a:t>３１．９５</a:t>
          </a:r>
          <a:r>
            <a:rPr kumimoji="1" lang="ja-JP" altLang="ja-JP" sz="1200" baseline="0">
              <a:solidFill>
                <a:schemeClr val="dk1"/>
              </a:solidFill>
              <a:effectLst/>
              <a:latin typeface="+mn-lt"/>
              <a:ea typeface="+mn-ea"/>
              <a:cs typeface="+mn-cs"/>
            </a:rPr>
            <a:t>％となっている。</a:t>
          </a:r>
          <a:endParaRPr lang="ja-JP" altLang="ja-JP" sz="1200" baseline="0">
            <a:effectLst/>
          </a:endParaRPr>
        </a:p>
        <a:p>
          <a:pPr eaLnBrk="1" fontAlgn="auto" latinLnBrk="0" hangingPunct="1"/>
          <a:r>
            <a:rPr kumimoji="1" lang="ja-JP" altLang="ja-JP" sz="1200" baseline="0">
              <a:solidFill>
                <a:schemeClr val="dk1"/>
              </a:solidFill>
              <a:effectLst/>
              <a:latin typeface="+mn-lt"/>
              <a:ea typeface="+mn-ea"/>
              <a:cs typeface="+mn-cs"/>
            </a:rPr>
            <a:t>　実質単年度収支は赤字になっているが、実質収支については、法人町民税等の町税収入の増収等や維持補修費等で不用額が発生したことにより黒字で、標準財政規模比は前年度</a:t>
          </a:r>
          <a:r>
            <a:rPr kumimoji="1" lang="ja-JP" altLang="en-US" sz="1200" baseline="0">
              <a:solidFill>
                <a:schemeClr val="dk1"/>
              </a:solidFill>
              <a:effectLst/>
              <a:latin typeface="+mn-lt"/>
              <a:ea typeface="+mn-ea"/>
              <a:cs typeface="+mn-cs"/>
            </a:rPr>
            <a:t>より増加し</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８．２９</a:t>
          </a:r>
          <a:r>
            <a:rPr kumimoji="1" lang="ja-JP" altLang="ja-JP" sz="1200" baseline="0">
              <a:solidFill>
                <a:schemeClr val="dk1"/>
              </a:solidFill>
              <a:effectLst/>
              <a:latin typeface="+mn-lt"/>
              <a:ea typeface="+mn-ea"/>
              <a:cs typeface="+mn-cs"/>
            </a:rPr>
            <a:t>％となっている。</a:t>
          </a:r>
          <a:endParaRPr lang="ja-JP" altLang="ja-JP" sz="1200" baseline="0">
            <a:effectLst/>
          </a:endParaRPr>
        </a:p>
        <a:p>
          <a:endParaRPr kumimoji="1" lang="ja-JP" altLang="en-US" sz="12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連結実質赤字比率については、一般会計、水道事業会計及び各種特別会計において赤字額を計上したことはない。</a:t>
          </a:r>
          <a:endParaRPr lang="ja-JP" altLang="ja-JP" sz="1200">
            <a:effectLst/>
          </a:endParaRPr>
        </a:p>
        <a:p>
          <a:r>
            <a:rPr kumimoji="1" lang="ja-JP" altLang="ja-JP" sz="1200" baseline="0">
              <a:solidFill>
                <a:schemeClr val="dk1"/>
              </a:solidFill>
              <a:effectLst/>
              <a:latin typeface="+mn-lt"/>
              <a:ea typeface="+mn-ea"/>
              <a:cs typeface="+mn-cs"/>
            </a:rPr>
            <a:t>　一般会計において平成２</a:t>
          </a:r>
          <a:r>
            <a:rPr kumimoji="1" lang="ja-JP" altLang="en-US" sz="1200" baseline="0">
              <a:solidFill>
                <a:schemeClr val="dk1"/>
              </a:solidFill>
              <a:effectLst/>
              <a:latin typeface="+mn-lt"/>
              <a:ea typeface="+mn-ea"/>
              <a:cs typeface="+mn-cs"/>
            </a:rPr>
            <a:t>４</a:t>
          </a:r>
          <a:r>
            <a:rPr kumimoji="1" lang="ja-JP" altLang="ja-JP" sz="1200" baseline="0">
              <a:solidFill>
                <a:schemeClr val="dk1"/>
              </a:solidFill>
              <a:effectLst/>
              <a:latin typeface="+mn-lt"/>
              <a:ea typeface="+mn-ea"/>
              <a:cs typeface="+mn-cs"/>
            </a:rPr>
            <a:t>年度</a:t>
          </a:r>
          <a:r>
            <a:rPr kumimoji="1" lang="ja-JP" altLang="en-US" sz="1200" baseline="0">
              <a:solidFill>
                <a:schemeClr val="dk1"/>
              </a:solidFill>
              <a:effectLst/>
              <a:latin typeface="+mn-lt"/>
              <a:ea typeface="+mn-ea"/>
              <a:cs typeface="+mn-cs"/>
            </a:rPr>
            <a:t>から</a:t>
          </a:r>
          <a:r>
            <a:rPr kumimoji="1" lang="ja-JP" altLang="ja-JP" sz="1200" baseline="0">
              <a:solidFill>
                <a:schemeClr val="dk1"/>
              </a:solidFill>
              <a:effectLst/>
              <a:latin typeface="+mn-lt"/>
              <a:ea typeface="+mn-ea"/>
              <a:cs typeface="+mn-cs"/>
            </a:rPr>
            <a:t>２５年度で変動が激しいのは、東日本大震災関連事業によるもので、平成２６年度以降は</a:t>
          </a:r>
          <a:r>
            <a:rPr kumimoji="1" lang="ja-JP" altLang="en-US" sz="1200" baseline="0">
              <a:solidFill>
                <a:schemeClr val="dk1"/>
              </a:solidFill>
              <a:effectLst/>
              <a:latin typeface="+mn-lt"/>
              <a:ea typeface="+mn-ea"/>
              <a:cs typeface="+mn-cs"/>
            </a:rPr>
            <a:t>ほど同様の</a:t>
          </a:r>
          <a:r>
            <a:rPr kumimoji="1" lang="ja-JP" altLang="ja-JP" sz="1200" baseline="0">
              <a:solidFill>
                <a:schemeClr val="dk1"/>
              </a:solidFill>
              <a:effectLst/>
              <a:latin typeface="+mn-lt"/>
              <a:ea typeface="+mn-ea"/>
              <a:cs typeface="+mn-cs"/>
            </a:rPr>
            <a:t>数値</a:t>
          </a:r>
          <a:r>
            <a:rPr kumimoji="1" lang="ja-JP" altLang="en-US" sz="1200" baseline="0">
              <a:solidFill>
                <a:schemeClr val="dk1"/>
              </a:solidFill>
              <a:effectLst/>
              <a:latin typeface="+mn-lt"/>
              <a:ea typeface="+mn-ea"/>
              <a:cs typeface="+mn-cs"/>
            </a:rPr>
            <a:t>で</a:t>
          </a:r>
          <a:r>
            <a:rPr kumimoji="1" lang="ja-JP" altLang="ja-JP" sz="1200" baseline="0">
              <a:solidFill>
                <a:schemeClr val="dk1"/>
              </a:solidFill>
              <a:effectLst/>
              <a:latin typeface="+mn-lt"/>
              <a:ea typeface="+mn-ea"/>
              <a:cs typeface="+mn-cs"/>
            </a:rPr>
            <a:t>推移していくと思われる。</a:t>
          </a:r>
          <a:endParaRPr lang="ja-JP" altLang="ja-JP" sz="1200">
            <a:effectLst/>
          </a:endParaRPr>
        </a:p>
        <a:p>
          <a:r>
            <a:rPr kumimoji="1" lang="ja-JP" altLang="ja-JP" sz="1200" baseline="0">
              <a:solidFill>
                <a:schemeClr val="dk1"/>
              </a:solidFill>
              <a:effectLst/>
              <a:latin typeface="+mn-lt"/>
              <a:ea typeface="+mn-ea"/>
              <a:cs typeface="+mn-cs"/>
            </a:rPr>
            <a:t>　各種特別会計においては、一般会計からの繰入れによって健全化を保っており、最終的に一般会計の財政を圧迫することになっている。</a:t>
          </a:r>
          <a:endParaRPr lang="ja-JP" altLang="ja-JP" sz="1200">
            <a:effectLst/>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特に宅地分譲事業特別会計においては、土地売却が低調にならないように、土地売却の促進に努めることにしている。</a:t>
          </a:r>
          <a:endParaRPr lang="ja-JP" altLang="ja-JP" sz="1200">
            <a:effectLst/>
          </a:endParaRPr>
        </a:p>
        <a:p>
          <a:r>
            <a:rPr kumimoji="1" lang="ja-JP" altLang="ja-JP" sz="1200" baseline="0">
              <a:solidFill>
                <a:schemeClr val="dk1"/>
              </a:solidFill>
              <a:effectLst/>
              <a:latin typeface="+mn-lt"/>
              <a:ea typeface="+mn-ea"/>
              <a:cs typeface="+mn-cs"/>
            </a:rPr>
            <a:t>　今後、企業誘致や定住促進等により新たな自主財源の確保と町税等の更なる徴収強化により歳入確保に努める必要がある。　</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5293997</v>
      </c>
      <c r="BO4" s="381"/>
      <c r="BP4" s="381"/>
      <c r="BQ4" s="381"/>
      <c r="BR4" s="381"/>
      <c r="BS4" s="381"/>
      <c r="BT4" s="381"/>
      <c r="BU4" s="382"/>
      <c r="BV4" s="380">
        <v>5306250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8.3000000000000007</v>
      </c>
      <c r="CU4" s="387"/>
      <c r="CV4" s="387"/>
      <c r="CW4" s="387"/>
      <c r="CX4" s="387"/>
      <c r="CY4" s="387"/>
      <c r="CZ4" s="387"/>
      <c r="DA4" s="388"/>
      <c r="DB4" s="386">
        <v>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4907494</v>
      </c>
      <c r="BO5" s="418"/>
      <c r="BP5" s="418"/>
      <c r="BQ5" s="418"/>
      <c r="BR5" s="418"/>
      <c r="BS5" s="418"/>
      <c r="BT5" s="418"/>
      <c r="BU5" s="419"/>
      <c r="BV5" s="417">
        <v>4944856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93.7</v>
      </c>
      <c r="CU5" s="415"/>
      <c r="CV5" s="415"/>
      <c r="CW5" s="415"/>
      <c r="CX5" s="415"/>
      <c r="CY5" s="415"/>
      <c r="CZ5" s="415"/>
      <c r="DA5" s="416"/>
      <c r="DB5" s="414">
        <v>93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386503</v>
      </c>
      <c r="BO6" s="418"/>
      <c r="BP6" s="418"/>
      <c r="BQ6" s="418"/>
      <c r="BR6" s="418"/>
      <c r="BS6" s="418"/>
      <c r="BT6" s="418"/>
      <c r="BU6" s="419"/>
      <c r="BV6" s="417">
        <v>361394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98.4</v>
      </c>
      <c r="CU6" s="455"/>
      <c r="CV6" s="455"/>
      <c r="CW6" s="455"/>
      <c r="CX6" s="455"/>
      <c r="CY6" s="455"/>
      <c r="CZ6" s="455"/>
      <c r="DA6" s="456"/>
      <c r="DB6" s="454">
        <v>98.8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143102</v>
      </c>
      <c r="BO7" s="418"/>
      <c r="BP7" s="418"/>
      <c r="BQ7" s="418"/>
      <c r="BR7" s="418"/>
      <c r="BS7" s="418"/>
      <c r="BT7" s="418"/>
      <c r="BU7" s="419"/>
      <c r="BV7" s="417">
        <v>152713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2934855</v>
      </c>
      <c r="CU7" s="418"/>
      <c r="CV7" s="418"/>
      <c r="CW7" s="418"/>
      <c r="CX7" s="418"/>
      <c r="CY7" s="418"/>
      <c r="CZ7" s="418"/>
      <c r="DA7" s="419"/>
      <c r="DB7" s="417">
        <v>2991300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243401</v>
      </c>
      <c r="BO8" s="418"/>
      <c r="BP8" s="418"/>
      <c r="BQ8" s="418"/>
      <c r="BR8" s="418"/>
      <c r="BS8" s="418"/>
      <c r="BT8" s="418"/>
      <c r="BU8" s="419"/>
      <c r="BV8" s="417">
        <v>208681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0.42</v>
      </c>
      <c r="CU8" s="458"/>
      <c r="CV8" s="458"/>
      <c r="CW8" s="458"/>
      <c r="CX8" s="458"/>
      <c r="CY8" s="458"/>
      <c r="CZ8" s="458"/>
      <c r="DA8" s="459"/>
      <c r="DB8" s="457">
        <v>0.42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8370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34720</v>
      </c>
      <c r="BO9" s="418"/>
      <c r="BP9" s="418"/>
      <c r="BQ9" s="418"/>
      <c r="BR9" s="418"/>
      <c r="BS9" s="418"/>
      <c r="BT9" s="418"/>
      <c r="BU9" s="419"/>
      <c r="BV9" s="417">
        <v>-8388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10.8</v>
      </c>
      <c r="CU9" s="415"/>
      <c r="CV9" s="415"/>
      <c r="CW9" s="415"/>
      <c r="CX9" s="415"/>
      <c r="CY9" s="415"/>
      <c r="CZ9" s="415"/>
      <c r="DA9" s="416"/>
      <c r="DB9" s="414">
        <v>10.5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8927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1124</v>
      </c>
      <c r="BO10" s="418"/>
      <c r="BP10" s="418"/>
      <c r="BQ10" s="418"/>
      <c r="BR10" s="418"/>
      <c r="BS10" s="418"/>
      <c r="BT10" s="418"/>
      <c r="BU10" s="419"/>
      <c r="BV10" s="417">
        <v>1200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8380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100000</v>
      </c>
      <c r="BO12" s="418"/>
      <c r="BP12" s="418"/>
      <c r="BQ12" s="418"/>
      <c r="BR12" s="418"/>
      <c r="BS12" s="418"/>
      <c r="BT12" s="418"/>
      <c r="BU12" s="419"/>
      <c r="BV12" s="417">
        <v>100000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8327</v>
      </c>
      <c r="S13" s="499"/>
      <c r="T13" s="499"/>
      <c r="U13" s="499"/>
      <c r="V13" s="500"/>
      <c r="W13" s="433" t="s">
        <v>123</v>
      </c>
      <c r="X13" s="434"/>
      <c r="Y13" s="434"/>
      <c r="Z13" s="434"/>
      <c r="AA13" s="434"/>
      <c r="AB13" s="424"/>
      <c r="AC13" s="468">
        <v>500</v>
      </c>
      <c r="AD13" s="469"/>
      <c r="AE13" s="469"/>
      <c r="AF13" s="469"/>
      <c r="AG13" s="508"/>
      <c r="AH13" s="468">
        <v>485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-64156</v>
      </c>
      <c r="BO13" s="418"/>
      <c r="BP13" s="418"/>
      <c r="BQ13" s="418"/>
      <c r="BR13" s="418"/>
      <c r="BS13" s="418"/>
      <c r="BT13" s="418"/>
      <c r="BU13" s="419"/>
      <c r="BV13" s="417">
        <v>-107188</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9.8000000000000007</v>
      </c>
      <c r="CU13" s="415"/>
      <c r="CV13" s="415"/>
      <c r="CW13" s="415"/>
      <c r="CX13" s="415"/>
      <c r="CY13" s="415"/>
      <c r="CZ13" s="415"/>
      <c r="DA13" s="416"/>
      <c r="DB13" s="414">
        <v>9.6999999999999993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8483</v>
      </c>
      <c r="S14" s="499"/>
      <c r="T14" s="499"/>
      <c r="U14" s="499"/>
      <c r="V14" s="500"/>
      <c r="W14" s="407"/>
      <c r="X14" s="408"/>
      <c r="Y14" s="408"/>
      <c r="Z14" s="408"/>
      <c r="AA14" s="408"/>
      <c r="AB14" s="397"/>
      <c r="AC14" s="501">
        <v>12</v>
      </c>
      <c r="AD14" s="502"/>
      <c r="AE14" s="502"/>
      <c r="AF14" s="502"/>
      <c r="AG14" s="503"/>
      <c r="AH14" s="501">
        <v>11.5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8.5</v>
      </c>
      <c r="CU14" s="513"/>
      <c r="CV14" s="513"/>
      <c r="CW14" s="513"/>
      <c r="CX14" s="513"/>
      <c r="CY14" s="513"/>
      <c r="CZ14" s="513"/>
      <c r="DA14" s="514"/>
      <c r="DB14" s="512">
        <v>9.1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8443</v>
      </c>
      <c r="S15" s="499"/>
      <c r="T15" s="499"/>
      <c r="U15" s="499"/>
      <c r="V15" s="500"/>
      <c r="W15" s="433" t="s">
        <v>130</v>
      </c>
      <c r="X15" s="434"/>
      <c r="Y15" s="434"/>
      <c r="Z15" s="434"/>
      <c r="AA15" s="434"/>
      <c r="AB15" s="424"/>
      <c r="AC15" s="468">
        <v>1153</v>
      </c>
      <c r="AD15" s="469"/>
      <c r="AE15" s="469"/>
      <c r="AF15" s="469"/>
      <c r="AG15" s="508"/>
      <c r="AH15" s="468">
        <v>1129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1070347</v>
      </c>
      <c r="BO15" s="381"/>
      <c r="BP15" s="381"/>
      <c r="BQ15" s="381"/>
      <c r="BR15" s="381"/>
      <c r="BS15" s="381"/>
      <c r="BT15" s="381"/>
      <c r="BU15" s="382"/>
      <c r="BV15" s="380">
        <v>1054940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27.7</v>
      </c>
      <c r="AD16" s="502"/>
      <c r="AE16" s="502"/>
      <c r="AF16" s="502"/>
      <c r="AG16" s="503"/>
      <c r="AH16" s="501">
        <v>26.8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2503882</v>
      </c>
      <c r="BO16" s="418"/>
      <c r="BP16" s="418"/>
      <c r="BQ16" s="418"/>
      <c r="BR16" s="418"/>
      <c r="BS16" s="418"/>
      <c r="BT16" s="418"/>
      <c r="BU16" s="419"/>
      <c r="BV16" s="417">
        <v>2523339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2515</v>
      </c>
      <c r="AD17" s="469"/>
      <c r="AE17" s="469"/>
      <c r="AF17" s="469"/>
      <c r="AG17" s="508"/>
      <c r="AH17" s="468">
        <v>2599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1361416</v>
      </c>
      <c r="BO17" s="418"/>
      <c r="BP17" s="418"/>
      <c r="BQ17" s="418"/>
      <c r="BR17" s="418"/>
      <c r="BS17" s="418"/>
      <c r="BT17" s="418"/>
      <c r="BU17" s="419"/>
      <c r="BV17" s="417">
        <v>1342405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82.01</v>
      </c>
      <c r="M18" s="530"/>
      <c r="N18" s="530"/>
      <c r="O18" s="530"/>
      <c r="P18" s="530"/>
      <c r="Q18" s="530"/>
      <c r="R18" s="531"/>
      <c r="S18" s="531"/>
      <c r="T18" s="531"/>
      <c r="U18" s="531"/>
      <c r="V18" s="532"/>
      <c r="W18" s="435"/>
      <c r="X18" s="436"/>
      <c r="Y18" s="436"/>
      <c r="Z18" s="436"/>
      <c r="AA18" s="436"/>
      <c r="AB18" s="427"/>
      <c r="AC18" s="533">
        <v>60.3</v>
      </c>
      <c r="AD18" s="534"/>
      <c r="AE18" s="534"/>
      <c r="AF18" s="534"/>
      <c r="AG18" s="535"/>
      <c r="AH18" s="533">
        <v>61.7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2770671</v>
      </c>
      <c r="BO18" s="418"/>
      <c r="BP18" s="418"/>
      <c r="BQ18" s="418"/>
      <c r="BR18" s="418"/>
      <c r="BS18" s="418"/>
      <c r="BT18" s="418"/>
      <c r="BU18" s="419"/>
      <c r="BV18" s="417">
        <v>2826940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102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3652452</v>
      </c>
      <c r="BO19" s="418"/>
      <c r="BP19" s="418"/>
      <c r="BQ19" s="418"/>
      <c r="BR19" s="418"/>
      <c r="BS19" s="418"/>
      <c r="BT19" s="418"/>
      <c r="BU19" s="419"/>
      <c r="BV19" s="417">
        <v>3844436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2421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4452243</v>
      </c>
      <c r="BO23" s="418"/>
      <c r="BP23" s="418"/>
      <c r="BQ23" s="418"/>
      <c r="BR23" s="418"/>
      <c r="BS23" s="418"/>
      <c r="BT23" s="418"/>
      <c r="BU23" s="419"/>
      <c r="BV23" s="417">
        <v>4277446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7320</v>
      </c>
      <c r="R24" s="469"/>
      <c r="S24" s="469"/>
      <c r="T24" s="469"/>
      <c r="U24" s="469"/>
      <c r="V24" s="508"/>
      <c r="W24" s="563"/>
      <c r="X24" s="551"/>
      <c r="Y24" s="552"/>
      <c r="Z24" s="467" t="s">
        <v>154</v>
      </c>
      <c r="AA24" s="447"/>
      <c r="AB24" s="447"/>
      <c r="AC24" s="447"/>
      <c r="AD24" s="447"/>
      <c r="AE24" s="447"/>
      <c r="AF24" s="447"/>
      <c r="AG24" s="448"/>
      <c r="AH24" s="468">
        <v>92</v>
      </c>
      <c r="AI24" s="469"/>
      <c r="AJ24" s="469"/>
      <c r="AK24" s="469"/>
      <c r="AL24" s="508"/>
      <c r="AM24" s="468">
        <v>258336</v>
      </c>
      <c r="AN24" s="469"/>
      <c r="AO24" s="469"/>
      <c r="AP24" s="469"/>
      <c r="AQ24" s="469"/>
      <c r="AR24" s="508"/>
      <c r="AS24" s="468">
        <v>2808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3497788</v>
      </c>
      <c r="BO24" s="418"/>
      <c r="BP24" s="418"/>
      <c r="BQ24" s="418"/>
      <c r="BR24" s="418"/>
      <c r="BS24" s="418"/>
      <c r="BT24" s="418"/>
      <c r="BU24" s="419"/>
      <c r="BV24" s="417">
        <v>3267670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5550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794118</v>
      </c>
      <c r="BO25" s="381"/>
      <c r="BP25" s="381"/>
      <c r="BQ25" s="381"/>
      <c r="BR25" s="381"/>
      <c r="BS25" s="381"/>
      <c r="BT25" s="381"/>
      <c r="BU25" s="382"/>
      <c r="BV25" s="380">
        <v>511483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5000</v>
      </c>
      <c r="R26" s="469"/>
      <c r="S26" s="469"/>
      <c r="T26" s="469"/>
      <c r="U26" s="469"/>
      <c r="V26" s="508"/>
      <c r="W26" s="563"/>
      <c r="X26" s="551"/>
      <c r="Y26" s="552"/>
      <c r="Z26" s="467" t="s">
        <v>160</v>
      </c>
      <c r="AA26" s="573"/>
      <c r="AB26" s="573"/>
      <c r="AC26" s="573"/>
      <c r="AD26" s="573"/>
      <c r="AE26" s="573"/>
      <c r="AF26" s="573"/>
      <c r="AG26" s="574"/>
      <c r="AH26" s="468">
        <v>7</v>
      </c>
      <c r="AI26" s="469"/>
      <c r="AJ26" s="469"/>
      <c r="AK26" s="469"/>
      <c r="AL26" s="508"/>
      <c r="AM26" s="468">
        <v>20783</v>
      </c>
      <c r="AN26" s="469"/>
      <c r="AO26" s="469"/>
      <c r="AP26" s="469"/>
      <c r="AQ26" s="469"/>
      <c r="AR26" s="508"/>
      <c r="AS26" s="468">
        <v>2969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2940</v>
      </c>
      <c r="R27" s="469"/>
      <c r="S27" s="469"/>
      <c r="T27" s="469"/>
      <c r="U27" s="469"/>
      <c r="V27" s="508"/>
      <c r="W27" s="563"/>
      <c r="X27" s="551"/>
      <c r="Y27" s="552"/>
      <c r="Z27" s="467" t="s">
        <v>163</v>
      </c>
      <c r="AA27" s="447"/>
      <c r="AB27" s="447"/>
      <c r="AC27" s="447"/>
      <c r="AD27" s="447"/>
      <c r="AE27" s="447"/>
      <c r="AF27" s="447"/>
      <c r="AG27" s="448"/>
      <c r="AH27" s="468">
        <v>10</v>
      </c>
      <c r="AI27" s="469"/>
      <c r="AJ27" s="469"/>
      <c r="AK27" s="469"/>
      <c r="AL27" s="508"/>
      <c r="AM27" s="468">
        <v>27650</v>
      </c>
      <c r="AN27" s="469"/>
      <c r="AO27" s="469"/>
      <c r="AP27" s="469"/>
      <c r="AQ27" s="469"/>
      <c r="AR27" s="508"/>
      <c r="AS27" s="468">
        <v>2765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2410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937699</v>
      </c>
      <c r="BO28" s="381"/>
      <c r="BP28" s="381"/>
      <c r="BQ28" s="381"/>
      <c r="BR28" s="381"/>
      <c r="BS28" s="381"/>
      <c r="BT28" s="381"/>
      <c r="BU28" s="382"/>
      <c r="BV28" s="380">
        <v>896575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12</v>
      </c>
      <c r="M29" s="469"/>
      <c r="N29" s="469"/>
      <c r="O29" s="469"/>
      <c r="P29" s="508"/>
      <c r="Q29" s="468">
        <v>2260</v>
      </c>
      <c r="R29" s="469"/>
      <c r="S29" s="469"/>
      <c r="T29" s="469"/>
      <c r="U29" s="469"/>
      <c r="V29" s="508"/>
      <c r="W29" s="564"/>
      <c r="X29" s="565"/>
      <c r="Y29" s="566"/>
      <c r="Z29" s="467" t="s">
        <v>170</v>
      </c>
      <c r="AA29" s="447"/>
      <c r="AB29" s="447"/>
      <c r="AC29" s="447"/>
      <c r="AD29" s="447"/>
      <c r="AE29" s="447"/>
      <c r="AF29" s="447"/>
      <c r="AG29" s="448"/>
      <c r="AH29" s="468">
        <v>102</v>
      </c>
      <c r="AI29" s="469"/>
      <c r="AJ29" s="469"/>
      <c r="AK29" s="469"/>
      <c r="AL29" s="508"/>
      <c r="AM29" s="468">
        <v>285986</v>
      </c>
      <c r="AN29" s="469"/>
      <c r="AO29" s="469"/>
      <c r="AP29" s="469"/>
      <c r="AQ29" s="469"/>
      <c r="AR29" s="508"/>
      <c r="AS29" s="468">
        <v>2804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241506</v>
      </c>
      <c r="BO29" s="418"/>
      <c r="BP29" s="418"/>
      <c r="BQ29" s="418"/>
      <c r="BR29" s="418"/>
      <c r="BS29" s="418"/>
      <c r="BT29" s="418"/>
      <c r="BU29" s="419"/>
      <c r="BV29" s="417">
        <v>341222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1245204</v>
      </c>
      <c r="BO30" s="587"/>
      <c r="BP30" s="587"/>
      <c r="BQ30" s="587"/>
      <c r="BR30" s="587"/>
      <c r="BS30" s="587"/>
      <c r="BT30" s="587"/>
      <c r="BU30" s="588"/>
      <c r="BV30" s="586">
        <v>1314823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吉田川流域溜池大和町外2市4ヶ町村組合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㈱おおさと地域振興公社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黒川地域行政事務組合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戸別合併処理浄化槽特別会計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黒川地域行政事務組合：病院事業会計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IF('各会計、関係団体の財政状況及び健全化判断比率'!B35="","",'各会計、関係団体の財政状況及び健全化判断比率'!B35)</f>
        <v>宅地分譲事業特別会計</v>
      </c>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黒川地域行政事務組合：介護事業会計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宮城県市町村職員退職手当組合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宮城県市町村非常勤消防団員補償報償組合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宮城県市町村自治振興センター</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宮城県後期高齢者医療広域連合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宮城県後期高齢者医療事業会計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7" t="s">
        <v>528</v>
      </c>
      <c r="D34" s="1187"/>
      <c r="E34" s="1188"/>
      <c r="F34" s="32">
        <v>7.9</v>
      </c>
      <c r="G34" s="33">
        <v>9.1199999999999992</v>
      </c>
      <c r="H34" s="33">
        <v>9.16</v>
      </c>
      <c r="I34" s="33">
        <v>10.86</v>
      </c>
      <c r="J34" s="34">
        <v>11.31</v>
      </c>
      <c r="K34" s="22"/>
      <c r="L34" s="22"/>
      <c r="M34" s="22"/>
      <c r="N34" s="22"/>
      <c r="O34" s="22"/>
      <c r="P34" s="22"/>
    </row>
    <row r="35" spans="1:16" ht="39" customHeight="1" x14ac:dyDescent="0.15">
      <c r="A35" s="22"/>
      <c r="B35" s="35"/>
      <c r="C35" s="1181" t="s">
        <v>529</v>
      </c>
      <c r="D35" s="1182"/>
      <c r="E35" s="1183"/>
      <c r="F35" s="36">
        <v>0.5</v>
      </c>
      <c r="G35" s="37">
        <v>12.83</v>
      </c>
      <c r="H35" s="37">
        <v>7.29</v>
      </c>
      <c r="I35" s="37">
        <v>6.97</v>
      </c>
      <c r="J35" s="38">
        <v>8.2899999999999991</v>
      </c>
      <c r="K35" s="22"/>
      <c r="L35" s="22"/>
      <c r="M35" s="22"/>
      <c r="N35" s="22"/>
      <c r="O35" s="22"/>
      <c r="P35" s="22"/>
    </row>
    <row r="36" spans="1:16" ht="39" customHeight="1" x14ac:dyDescent="0.15">
      <c r="A36" s="22"/>
      <c r="B36" s="35"/>
      <c r="C36" s="1181" t="s">
        <v>530</v>
      </c>
      <c r="D36" s="1182"/>
      <c r="E36" s="1183"/>
      <c r="F36" s="36">
        <v>1.65</v>
      </c>
      <c r="G36" s="37">
        <v>3.85</v>
      </c>
      <c r="H36" s="37">
        <v>2.65</v>
      </c>
      <c r="I36" s="37">
        <v>1.43</v>
      </c>
      <c r="J36" s="38">
        <v>2.38</v>
      </c>
      <c r="K36" s="22"/>
      <c r="L36" s="22"/>
      <c r="M36" s="22"/>
      <c r="N36" s="22"/>
      <c r="O36" s="22"/>
      <c r="P36" s="22"/>
    </row>
    <row r="37" spans="1:16" ht="39" customHeight="1" x14ac:dyDescent="0.15">
      <c r="A37" s="22"/>
      <c r="B37" s="35"/>
      <c r="C37" s="1181" t="s">
        <v>531</v>
      </c>
      <c r="D37" s="1182"/>
      <c r="E37" s="1183"/>
      <c r="F37" s="36">
        <v>0.46</v>
      </c>
      <c r="G37" s="37">
        <v>1.06</v>
      </c>
      <c r="H37" s="37">
        <v>0.9</v>
      </c>
      <c r="I37" s="37">
        <v>0.92</v>
      </c>
      <c r="J37" s="38">
        <v>1.6</v>
      </c>
      <c r="K37" s="22"/>
      <c r="L37" s="22"/>
      <c r="M37" s="22"/>
      <c r="N37" s="22"/>
      <c r="O37" s="22"/>
      <c r="P37" s="22"/>
    </row>
    <row r="38" spans="1:16" ht="39" customHeight="1" x14ac:dyDescent="0.15">
      <c r="A38" s="22"/>
      <c r="B38" s="35"/>
      <c r="C38" s="1181" t="s">
        <v>532</v>
      </c>
      <c r="D38" s="1182"/>
      <c r="E38" s="1183"/>
      <c r="F38" s="36">
        <v>0.5</v>
      </c>
      <c r="G38" s="37">
        <v>0.21</v>
      </c>
      <c r="H38" s="37">
        <v>0.24</v>
      </c>
      <c r="I38" s="37">
        <v>0.23</v>
      </c>
      <c r="J38" s="38">
        <v>0.17</v>
      </c>
      <c r="K38" s="22"/>
      <c r="L38" s="22"/>
      <c r="M38" s="22"/>
      <c r="N38" s="22"/>
      <c r="O38" s="22"/>
      <c r="P38" s="22"/>
    </row>
    <row r="39" spans="1:16" ht="39" customHeight="1" x14ac:dyDescent="0.15">
      <c r="A39" s="22"/>
      <c r="B39" s="35"/>
      <c r="C39" s="1181" t="s">
        <v>533</v>
      </c>
      <c r="D39" s="1182"/>
      <c r="E39" s="1183"/>
      <c r="F39" s="36">
        <v>0.05</v>
      </c>
      <c r="G39" s="37">
        <v>0</v>
      </c>
      <c r="H39" s="37">
        <v>0.05</v>
      </c>
      <c r="I39" s="37">
        <v>0.03</v>
      </c>
      <c r="J39" s="38">
        <v>0.1</v>
      </c>
      <c r="K39" s="22"/>
      <c r="L39" s="22"/>
      <c r="M39" s="22"/>
      <c r="N39" s="22"/>
      <c r="O39" s="22"/>
      <c r="P39" s="22"/>
    </row>
    <row r="40" spans="1:16" ht="39" customHeight="1" x14ac:dyDescent="0.15">
      <c r="A40" s="22"/>
      <c r="B40" s="35"/>
      <c r="C40" s="1181" t="s">
        <v>534</v>
      </c>
      <c r="D40" s="1182"/>
      <c r="E40" s="1183"/>
      <c r="F40" s="36">
        <v>0.23</v>
      </c>
      <c r="G40" s="37">
        <v>7.0000000000000007E-2</v>
      </c>
      <c r="H40" s="37">
        <v>7.0000000000000007E-2</v>
      </c>
      <c r="I40" s="37">
        <v>0.06</v>
      </c>
      <c r="J40" s="38">
        <v>7.0000000000000007E-2</v>
      </c>
      <c r="K40" s="22"/>
      <c r="L40" s="22"/>
      <c r="M40" s="22"/>
      <c r="N40" s="22"/>
      <c r="O40" s="22"/>
      <c r="P40" s="22"/>
    </row>
    <row r="41" spans="1:16" ht="39" customHeight="1" x14ac:dyDescent="0.15">
      <c r="A41" s="22"/>
      <c r="B41" s="35"/>
      <c r="C41" s="1181" t="s">
        <v>535</v>
      </c>
      <c r="D41" s="1182"/>
      <c r="E41" s="1183"/>
      <c r="F41" s="36" t="s">
        <v>480</v>
      </c>
      <c r="G41" s="37" t="s">
        <v>480</v>
      </c>
      <c r="H41" s="37" t="s">
        <v>480</v>
      </c>
      <c r="I41" s="37">
        <v>6.21</v>
      </c>
      <c r="J41" s="38">
        <v>0.03</v>
      </c>
      <c r="K41" s="22"/>
      <c r="L41" s="22"/>
      <c r="M41" s="22"/>
      <c r="N41" s="22"/>
      <c r="O41" s="22"/>
      <c r="P41" s="22"/>
    </row>
    <row r="42" spans="1:16" ht="39" customHeight="1" x14ac:dyDescent="0.15">
      <c r="A42" s="22"/>
      <c r="B42" s="39"/>
      <c r="C42" s="1181" t="s">
        <v>536</v>
      </c>
      <c r="D42" s="1182"/>
      <c r="E42" s="1183"/>
      <c r="F42" s="36" t="s">
        <v>480</v>
      </c>
      <c r="G42" s="37" t="s">
        <v>480</v>
      </c>
      <c r="H42" s="37" t="s">
        <v>480</v>
      </c>
      <c r="I42" s="37" t="s">
        <v>480</v>
      </c>
      <c r="J42" s="38" t="s">
        <v>480</v>
      </c>
      <c r="K42" s="22"/>
      <c r="L42" s="22"/>
      <c r="M42" s="22"/>
      <c r="N42" s="22"/>
      <c r="O42" s="22"/>
      <c r="P42" s="22"/>
    </row>
    <row r="43" spans="1:16" ht="39" customHeight="1" thickBot="1" x14ac:dyDescent="0.2">
      <c r="A43" s="22"/>
      <c r="B43" s="40"/>
      <c r="C43" s="1184" t="s">
        <v>537</v>
      </c>
      <c r="D43" s="1185"/>
      <c r="E43" s="1186"/>
      <c r="F43" s="41">
        <v>0.03</v>
      </c>
      <c r="G43" s="42">
        <v>0.02</v>
      </c>
      <c r="H43" s="42">
        <v>0.02</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431</v>
      </c>
      <c r="L45" s="60">
        <v>420</v>
      </c>
      <c r="M45" s="60">
        <v>418</v>
      </c>
      <c r="N45" s="60">
        <v>438</v>
      </c>
      <c r="O45" s="61">
        <v>437</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480</v>
      </c>
      <c r="L46" s="64" t="s">
        <v>480</v>
      </c>
      <c r="M46" s="64" t="s">
        <v>480</v>
      </c>
      <c r="N46" s="64" t="s">
        <v>480</v>
      </c>
      <c r="O46" s="65" t="s">
        <v>480</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480</v>
      </c>
      <c r="L47" s="64" t="s">
        <v>480</v>
      </c>
      <c r="M47" s="64" t="s">
        <v>480</v>
      </c>
      <c r="N47" s="64" t="s">
        <v>480</v>
      </c>
      <c r="O47" s="65" t="s">
        <v>480</v>
      </c>
      <c r="P47" s="48"/>
      <c r="Q47" s="48"/>
      <c r="R47" s="48"/>
      <c r="S47" s="48"/>
      <c r="T47" s="48"/>
      <c r="U47" s="48"/>
    </row>
    <row r="48" spans="1:21" ht="30.75" customHeight="1" x14ac:dyDescent="0.15">
      <c r="A48" s="48"/>
      <c r="B48" s="1199"/>
      <c r="C48" s="1200"/>
      <c r="D48" s="62"/>
      <c r="E48" s="1191" t="s">
        <v>15</v>
      </c>
      <c r="F48" s="1191"/>
      <c r="G48" s="1191"/>
      <c r="H48" s="1191"/>
      <c r="I48" s="1191"/>
      <c r="J48" s="1192"/>
      <c r="K48" s="63">
        <v>176</v>
      </c>
      <c r="L48" s="64">
        <v>170</v>
      </c>
      <c r="M48" s="64">
        <v>168</v>
      </c>
      <c r="N48" s="64">
        <v>172</v>
      </c>
      <c r="O48" s="65">
        <v>175</v>
      </c>
      <c r="P48" s="48"/>
      <c r="Q48" s="48"/>
      <c r="R48" s="48"/>
      <c r="S48" s="48"/>
      <c r="T48" s="48"/>
      <c r="U48" s="48"/>
    </row>
    <row r="49" spans="1:21" ht="30.75" customHeight="1" x14ac:dyDescent="0.15">
      <c r="A49" s="48"/>
      <c r="B49" s="1199"/>
      <c r="C49" s="1200"/>
      <c r="D49" s="62"/>
      <c r="E49" s="1191" t="s">
        <v>16</v>
      </c>
      <c r="F49" s="1191"/>
      <c r="G49" s="1191"/>
      <c r="H49" s="1191"/>
      <c r="I49" s="1191"/>
      <c r="J49" s="1192"/>
      <c r="K49" s="63">
        <v>68</v>
      </c>
      <c r="L49" s="64">
        <v>70</v>
      </c>
      <c r="M49" s="64">
        <v>67</v>
      </c>
      <c r="N49" s="64">
        <v>58</v>
      </c>
      <c r="O49" s="65">
        <v>45</v>
      </c>
      <c r="P49" s="48"/>
      <c r="Q49" s="48"/>
      <c r="R49" s="48"/>
      <c r="S49" s="48"/>
      <c r="T49" s="48"/>
      <c r="U49" s="48"/>
    </row>
    <row r="50" spans="1:21" ht="30.75" customHeight="1" x14ac:dyDescent="0.15">
      <c r="A50" s="48"/>
      <c r="B50" s="1199"/>
      <c r="C50" s="1200"/>
      <c r="D50" s="62"/>
      <c r="E50" s="1191" t="s">
        <v>17</v>
      </c>
      <c r="F50" s="1191"/>
      <c r="G50" s="1191"/>
      <c r="H50" s="1191"/>
      <c r="I50" s="1191"/>
      <c r="J50" s="1192"/>
      <c r="K50" s="63">
        <v>0</v>
      </c>
      <c r="L50" s="64">
        <v>0</v>
      </c>
      <c r="M50" s="64">
        <v>0</v>
      </c>
      <c r="N50" s="64">
        <v>0</v>
      </c>
      <c r="O50" s="65">
        <v>0</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480</v>
      </c>
      <c r="L51" s="64" t="s">
        <v>480</v>
      </c>
      <c r="M51" s="64" t="s">
        <v>480</v>
      </c>
      <c r="N51" s="64" t="s">
        <v>480</v>
      </c>
      <c r="O51" s="65" t="s">
        <v>480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398</v>
      </c>
      <c r="L52" s="64">
        <v>398</v>
      </c>
      <c r="M52" s="64">
        <v>411</v>
      </c>
      <c r="N52" s="64">
        <v>404</v>
      </c>
      <c r="O52" s="65">
        <v>400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277</v>
      </c>
      <c r="L53" s="69">
        <v>262</v>
      </c>
      <c r="M53" s="69">
        <v>242</v>
      </c>
      <c r="N53" s="69">
        <v>264</v>
      </c>
      <c r="O53" s="70">
        <v>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5" t="s">
        <v>24</v>
      </c>
      <c r="C41" s="1206"/>
      <c r="D41" s="81"/>
      <c r="E41" s="1211" t="s">
        <v>25</v>
      </c>
      <c r="F41" s="1211"/>
      <c r="G41" s="1211"/>
      <c r="H41" s="1212"/>
      <c r="I41" s="82">
        <v>4370</v>
      </c>
      <c r="J41" s="83">
        <v>4409</v>
      </c>
      <c r="K41" s="83">
        <v>4335</v>
      </c>
      <c r="L41" s="83">
        <v>4277</v>
      </c>
      <c r="M41" s="84">
        <v>4452</v>
      </c>
    </row>
    <row r="42" spans="2:13" ht="27.75" customHeight="1" x14ac:dyDescent="0.15">
      <c r="B42" s="1207"/>
      <c r="C42" s="1208"/>
      <c r="D42" s="85"/>
      <c r="E42" s="1213" t="s">
        <v>26</v>
      </c>
      <c r="F42" s="1213"/>
      <c r="G42" s="1213"/>
      <c r="H42" s="1214"/>
      <c r="I42" s="86" t="s">
        <v>480</v>
      </c>
      <c r="J42" s="87" t="s">
        <v>480</v>
      </c>
      <c r="K42" s="87" t="s">
        <v>480</v>
      </c>
      <c r="L42" s="87" t="s">
        <v>480</v>
      </c>
      <c r="M42" s="88" t="s">
        <v>480</v>
      </c>
    </row>
    <row r="43" spans="2:13" ht="27.75" customHeight="1" x14ac:dyDescent="0.15">
      <c r="B43" s="1207"/>
      <c r="C43" s="1208"/>
      <c r="D43" s="85"/>
      <c r="E43" s="1213" t="s">
        <v>27</v>
      </c>
      <c r="F43" s="1213"/>
      <c r="G43" s="1213"/>
      <c r="H43" s="1214"/>
      <c r="I43" s="86">
        <v>2073</v>
      </c>
      <c r="J43" s="87">
        <v>1978</v>
      </c>
      <c r="K43" s="87">
        <v>1778</v>
      </c>
      <c r="L43" s="87">
        <v>1631</v>
      </c>
      <c r="M43" s="88">
        <v>1514</v>
      </c>
    </row>
    <row r="44" spans="2:13" ht="27.75" customHeight="1" x14ac:dyDescent="0.15">
      <c r="B44" s="1207"/>
      <c r="C44" s="1208"/>
      <c r="D44" s="85"/>
      <c r="E44" s="1213" t="s">
        <v>28</v>
      </c>
      <c r="F44" s="1213"/>
      <c r="G44" s="1213"/>
      <c r="H44" s="1214"/>
      <c r="I44" s="86">
        <v>572</v>
      </c>
      <c r="J44" s="87">
        <v>517</v>
      </c>
      <c r="K44" s="87">
        <v>462</v>
      </c>
      <c r="L44" s="87">
        <v>433</v>
      </c>
      <c r="M44" s="88">
        <v>384</v>
      </c>
    </row>
    <row r="45" spans="2:13" ht="27.75" customHeight="1" x14ac:dyDescent="0.15">
      <c r="B45" s="1207"/>
      <c r="C45" s="1208"/>
      <c r="D45" s="85"/>
      <c r="E45" s="1213" t="s">
        <v>29</v>
      </c>
      <c r="F45" s="1213"/>
      <c r="G45" s="1213"/>
      <c r="H45" s="1214"/>
      <c r="I45" s="86">
        <v>973</v>
      </c>
      <c r="J45" s="87">
        <v>933</v>
      </c>
      <c r="K45" s="87">
        <v>869</v>
      </c>
      <c r="L45" s="87">
        <v>839</v>
      </c>
      <c r="M45" s="88">
        <v>693</v>
      </c>
    </row>
    <row r="46" spans="2:13" ht="27.75" customHeight="1" x14ac:dyDescent="0.15">
      <c r="B46" s="1207"/>
      <c r="C46" s="1208"/>
      <c r="D46" s="89"/>
      <c r="E46" s="1213" t="s">
        <v>30</v>
      </c>
      <c r="F46" s="1213"/>
      <c r="G46" s="1213"/>
      <c r="H46" s="1214"/>
      <c r="I46" s="86" t="s">
        <v>480</v>
      </c>
      <c r="J46" s="87" t="s">
        <v>480</v>
      </c>
      <c r="K46" s="87" t="s">
        <v>480</v>
      </c>
      <c r="L46" s="87" t="s">
        <v>480</v>
      </c>
      <c r="M46" s="88" t="s">
        <v>480</v>
      </c>
    </row>
    <row r="47" spans="2:13" ht="27.75" customHeight="1" x14ac:dyDescent="0.15">
      <c r="B47" s="1207"/>
      <c r="C47" s="1208"/>
      <c r="D47" s="90"/>
      <c r="E47" s="1215" t="s">
        <v>31</v>
      </c>
      <c r="F47" s="1216"/>
      <c r="G47" s="1216"/>
      <c r="H47" s="1217"/>
      <c r="I47" s="86" t="s">
        <v>480</v>
      </c>
      <c r="J47" s="87" t="s">
        <v>480</v>
      </c>
      <c r="K47" s="87" t="s">
        <v>480</v>
      </c>
      <c r="L47" s="87" t="s">
        <v>480</v>
      </c>
      <c r="M47" s="88" t="s">
        <v>480</v>
      </c>
    </row>
    <row r="48" spans="2:13" ht="27.75" customHeight="1" x14ac:dyDescent="0.15">
      <c r="B48" s="1207"/>
      <c r="C48" s="1208"/>
      <c r="D48" s="85"/>
      <c r="E48" s="1213" t="s">
        <v>32</v>
      </c>
      <c r="F48" s="1213"/>
      <c r="G48" s="1213"/>
      <c r="H48" s="1214"/>
      <c r="I48" s="86" t="s">
        <v>480</v>
      </c>
      <c r="J48" s="87" t="s">
        <v>480</v>
      </c>
      <c r="K48" s="87" t="s">
        <v>480</v>
      </c>
      <c r="L48" s="87" t="s">
        <v>480</v>
      </c>
      <c r="M48" s="88" t="s">
        <v>480</v>
      </c>
    </row>
    <row r="49" spans="2:13" ht="27.75" customHeight="1" x14ac:dyDescent="0.15">
      <c r="B49" s="1209"/>
      <c r="C49" s="1210"/>
      <c r="D49" s="85"/>
      <c r="E49" s="1213" t="s">
        <v>33</v>
      </c>
      <c r="F49" s="1213"/>
      <c r="G49" s="1213"/>
      <c r="H49" s="1214"/>
      <c r="I49" s="86" t="s">
        <v>480</v>
      </c>
      <c r="J49" s="87" t="s">
        <v>480</v>
      </c>
      <c r="K49" s="87" t="s">
        <v>480</v>
      </c>
      <c r="L49" s="87" t="s">
        <v>480</v>
      </c>
      <c r="M49" s="88" t="s">
        <v>480</v>
      </c>
    </row>
    <row r="50" spans="2:13" ht="27.75" customHeight="1" x14ac:dyDescent="0.15">
      <c r="B50" s="1218" t="s">
        <v>34</v>
      </c>
      <c r="C50" s="1219"/>
      <c r="D50" s="91"/>
      <c r="E50" s="1213" t="s">
        <v>35</v>
      </c>
      <c r="F50" s="1213"/>
      <c r="G50" s="1213"/>
      <c r="H50" s="1214"/>
      <c r="I50" s="86">
        <v>2548</v>
      </c>
      <c r="J50" s="87">
        <v>2510</v>
      </c>
      <c r="K50" s="87">
        <v>2860</v>
      </c>
      <c r="L50" s="87">
        <v>2826</v>
      </c>
      <c r="M50" s="88">
        <v>2720</v>
      </c>
    </row>
    <row r="51" spans="2:13" ht="27.75" customHeight="1" x14ac:dyDescent="0.15">
      <c r="B51" s="1207"/>
      <c r="C51" s="1208"/>
      <c r="D51" s="85"/>
      <c r="E51" s="1213" t="s">
        <v>36</v>
      </c>
      <c r="F51" s="1213"/>
      <c r="G51" s="1213"/>
      <c r="H51" s="1214"/>
      <c r="I51" s="86">
        <v>369</v>
      </c>
      <c r="J51" s="87">
        <v>377</v>
      </c>
      <c r="K51" s="87">
        <v>350</v>
      </c>
      <c r="L51" s="87">
        <v>312</v>
      </c>
      <c r="M51" s="88">
        <v>326</v>
      </c>
    </row>
    <row r="52" spans="2:13" ht="27.75" customHeight="1" x14ac:dyDescent="0.15">
      <c r="B52" s="1209"/>
      <c r="C52" s="1210"/>
      <c r="D52" s="85"/>
      <c r="E52" s="1213" t="s">
        <v>37</v>
      </c>
      <c r="F52" s="1213"/>
      <c r="G52" s="1213"/>
      <c r="H52" s="1214"/>
      <c r="I52" s="86">
        <v>3984</v>
      </c>
      <c r="J52" s="87">
        <v>3960</v>
      </c>
      <c r="K52" s="87">
        <v>3953</v>
      </c>
      <c r="L52" s="87">
        <v>3802</v>
      </c>
      <c r="M52" s="88">
        <v>3775</v>
      </c>
    </row>
    <row r="53" spans="2:13" ht="27.75" customHeight="1" thickBot="1" x14ac:dyDescent="0.2">
      <c r="B53" s="1220" t="s">
        <v>21</v>
      </c>
      <c r="C53" s="1221"/>
      <c r="D53" s="92"/>
      <c r="E53" s="1222" t="s">
        <v>38</v>
      </c>
      <c r="F53" s="1222"/>
      <c r="G53" s="1222"/>
      <c r="H53" s="1223"/>
      <c r="I53" s="93">
        <v>1088</v>
      </c>
      <c r="J53" s="94">
        <v>989</v>
      </c>
      <c r="K53" s="94">
        <v>279</v>
      </c>
      <c r="L53" s="94">
        <v>240</v>
      </c>
      <c r="M53" s="95">
        <v>221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562</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562</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561</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558</v>
      </c>
      <c r="I42" s="354"/>
      <c r="J42" s="354"/>
      <c r="K42" s="354"/>
      <c r="L42" s="246"/>
      <c r="M42" s="246"/>
      <c r="N42" s="246"/>
      <c r="O42" s="246"/>
    </row>
    <row r="43" spans="2:17" ht="13.5" x14ac:dyDescent="0.15">
      <c r="B43" s="250"/>
      <c r="C43" s="246"/>
      <c r="D43" s="246"/>
      <c r="E43" s="246"/>
      <c r="F43" s="246"/>
      <c r="G43" s="1224" t="s">
        <v>564</v>
      </c>
      <c r="H43" s="1225"/>
      <c r="I43" s="1225"/>
      <c r="J43" s="1225"/>
      <c r="K43" s="1225"/>
      <c r="L43" s="1225"/>
      <c r="M43" s="1225"/>
      <c r="N43" s="1225"/>
      <c r="O43" s="1226"/>
    </row>
    <row r="44" spans="2:17" ht="13.5" x14ac:dyDescent="0.15">
      <c r="B44" s="250"/>
      <c r="C44" s="246"/>
      <c r="D44" s="246"/>
      <c r="E44" s="246"/>
      <c r="F44" s="246"/>
      <c r="G44" s="1227"/>
      <c r="H44" s="1228"/>
      <c r="I44" s="1228"/>
      <c r="J44" s="1228"/>
      <c r="K44" s="1228"/>
      <c r="L44" s="1228"/>
      <c r="M44" s="1228"/>
      <c r="N44" s="1228"/>
      <c r="O44" s="1229"/>
    </row>
    <row r="45" spans="2:17" ht="13.5" x14ac:dyDescent="0.15">
      <c r="B45" s="250"/>
      <c r="C45" s="246"/>
      <c r="D45" s="246"/>
      <c r="E45" s="246"/>
      <c r="F45" s="246"/>
      <c r="G45" s="1227"/>
      <c r="H45" s="1228"/>
      <c r="I45" s="1228"/>
      <c r="J45" s="1228"/>
      <c r="K45" s="1228"/>
      <c r="L45" s="1228"/>
      <c r="M45" s="1228"/>
      <c r="N45" s="1228"/>
      <c r="O45" s="1229"/>
    </row>
    <row r="46" spans="2:17" ht="13.5" x14ac:dyDescent="0.15">
      <c r="B46" s="250"/>
      <c r="C46" s="246"/>
      <c r="D46" s="246"/>
      <c r="E46" s="246"/>
      <c r="F46" s="246"/>
      <c r="G46" s="1227"/>
      <c r="H46" s="1228"/>
      <c r="I46" s="1228"/>
      <c r="J46" s="1228"/>
      <c r="K46" s="1228"/>
      <c r="L46" s="1228"/>
      <c r="M46" s="1228"/>
      <c r="N46" s="1228"/>
      <c r="O46" s="1229"/>
    </row>
    <row r="47" spans="2:17" ht="13.5" x14ac:dyDescent="0.15">
      <c r="B47" s="250"/>
      <c r="C47" s="246"/>
      <c r="D47" s="246"/>
      <c r="E47" s="246"/>
      <c r="F47" s="246"/>
      <c r="G47" s="1230"/>
      <c r="H47" s="1231"/>
      <c r="I47" s="1231"/>
      <c r="J47" s="1231"/>
      <c r="K47" s="1231"/>
      <c r="L47" s="1231"/>
      <c r="M47" s="1231"/>
      <c r="N47" s="1231"/>
      <c r="O47" s="1232"/>
    </row>
    <row r="48" spans="2:17" ht="13.5" x14ac:dyDescent="0.15">
      <c r="B48" s="250"/>
      <c r="C48" s="246"/>
      <c r="D48" s="246"/>
      <c r="E48" s="246"/>
      <c r="F48" s="246"/>
      <c r="G48" s="246"/>
      <c r="H48" s="365"/>
      <c r="I48" s="365"/>
      <c r="J48" s="365"/>
    </row>
    <row r="49" spans="1:17" ht="13.5" x14ac:dyDescent="0.15">
      <c r="B49" s="250"/>
      <c r="C49" s="246"/>
      <c r="D49" s="246"/>
      <c r="E49" s="246"/>
      <c r="F49" s="246"/>
      <c r="G49" s="245" t="s">
        <v>560</v>
      </c>
    </row>
    <row r="50" spans="1:17" ht="13.5" x14ac:dyDescent="0.15">
      <c r="B50" s="250"/>
      <c r="C50" s="246"/>
      <c r="D50" s="246"/>
      <c r="E50" s="246"/>
      <c r="F50" s="246"/>
      <c r="G50" s="1233"/>
      <c r="H50" s="1234"/>
      <c r="I50" s="1234"/>
      <c r="J50" s="1235"/>
      <c r="K50" s="347" t="s">
        <v>519</v>
      </c>
      <c r="L50" s="347" t="s">
        <v>520</v>
      </c>
      <c r="M50" s="347" t="s">
        <v>521</v>
      </c>
      <c r="N50" s="347" t="s">
        <v>522</v>
      </c>
      <c r="O50" s="347" t="s">
        <v>523</v>
      </c>
    </row>
    <row r="51" spans="1:17" ht="13.5" x14ac:dyDescent="0.15">
      <c r="B51" s="250"/>
      <c r="C51" s="246"/>
      <c r="D51" s="246"/>
      <c r="E51" s="246"/>
      <c r="F51" s="246"/>
      <c r="G51" s="1236" t="s">
        <v>556</v>
      </c>
      <c r="H51" s="1237"/>
      <c r="I51" s="1242" t="s">
        <v>554</v>
      </c>
      <c r="J51" s="1242"/>
      <c r="K51" s="1244"/>
      <c r="L51" s="1244"/>
      <c r="M51" s="1244"/>
      <c r="N51" s="1245">
        <v>9.1</v>
      </c>
      <c r="O51" s="1245">
        <v>8.5</v>
      </c>
    </row>
    <row r="52" spans="1:17" ht="13.5" x14ac:dyDescent="0.15">
      <c r="B52" s="250"/>
      <c r="C52" s="246"/>
      <c r="D52" s="246"/>
      <c r="E52" s="246"/>
      <c r="F52" s="246"/>
      <c r="G52" s="1238"/>
      <c r="H52" s="1239"/>
      <c r="I52" s="1243"/>
      <c r="J52" s="1243"/>
      <c r="K52" s="1245"/>
      <c r="L52" s="1245"/>
      <c r="M52" s="1245"/>
      <c r="N52" s="1245"/>
      <c r="O52" s="1245"/>
    </row>
    <row r="53" spans="1:17" ht="13.5" x14ac:dyDescent="0.15">
      <c r="A53" s="357"/>
      <c r="B53" s="250"/>
      <c r="C53" s="246"/>
      <c r="D53" s="246"/>
      <c r="E53" s="246"/>
      <c r="F53" s="246"/>
      <c r="G53" s="1238"/>
      <c r="H53" s="1239"/>
      <c r="I53" s="1246" t="s">
        <v>563</v>
      </c>
      <c r="J53" s="1246"/>
      <c r="K53" s="1256"/>
      <c r="L53" s="1256"/>
      <c r="M53" s="1256"/>
      <c r="N53" s="1253">
        <v>41.4</v>
      </c>
      <c r="O53" s="1253">
        <v>42.1</v>
      </c>
    </row>
    <row r="54" spans="1:17" ht="13.5" x14ac:dyDescent="0.15">
      <c r="A54" s="357"/>
      <c r="B54" s="250"/>
      <c r="C54" s="246"/>
      <c r="D54" s="246"/>
      <c r="E54" s="246"/>
      <c r="F54" s="246"/>
      <c r="G54" s="1240"/>
      <c r="H54" s="1241"/>
      <c r="I54" s="1246"/>
      <c r="J54" s="1246"/>
      <c r="K54" s="1254"/>
      <c r="L54" s="1254"/>
      <c r="M54" s="1254"/>
      <c r="N54" s="1254"/>
      <c r="O54" s="1254"/>
    </row>
    <row r="55" spans="1:17" ht="13.5" x14ac:dyDescent="0.15">
      <c r="A55" s="357"/>
      <c r="B55" s="250"/>
      <c r="C55" s="246"/>
      <c r="D55" s="246"/>
      <c r="E55" s="246"/>
      <c r="F55" s="246"/>
      <c r="G55" s="1247" t="s">
        <v>555</v>
      </c>
      <c r="H55" s="1248"/>
      <c r="I55" s="1246" t="s">
        <v>554</v>
      </c>
      <c r="J55" s="1246"/>
      <c r="K55" s="1244"/>
      <c r="L55" s="1244"/>
      <c r="M55" s="1244"/>
      <c r="N55" s="1245">
        <v>27</v>
      </c>
      <c r="O55" s="1245">
        <v>25.4</v>
      </c>
    </row>
    <row r="56" spans="1:17" ht="13.5" x14ac:dyDescent="0.15">
      <c r="A56" s="357"/>
      <c r="B56" s="250"/>
      <c r="C56" s="246"/>
      <c r="D56" s="246"/>
      <c r="E56" s="246"/>
      <c r="F56" s="246"/>
      <c r="G56" s="1249"/>
      <c r="H56" s="1250"/>
      <c r="I56" s="1246"/>
      <c r="J56" s="1246"/>
      <c r="K56" s="1245"/>
      <c r="L56" s="1245"/>
      <c r="M56" s="1245"/>
      <c r="N56" s="1245"/>
      <c r="O56" s="1245"/>
    </row>
    <row r="57" spans="1:17" s="357" customFormat="1" ht="13.5" x14ac:dyDescent="0.15">
      <c r="B57" s="358"/>
      <c r="C57" s="354"/>
      <c r="D57" s="354"/>
      <c r="E57" s="354"/>
      <c r="F57" s="354"/>
      <c r="G57" s="1249"/>
      <c r="H57" s="1250"/>
      <c r="I57" s="1255" t="s">
        <v>563</v>
      </c>
      <c r="J57" s="1255"/>
      <c r="K57" s="1256"/>
      <c r="L57" s="1256"/>
      <c r="M57" s="1256"/>
      <c r="N57" s="1253">
        <v>57.2</v>
      </c>
      <c r="O57" s="1253">
        <v>55.1</v>
      </c>
      <c r="P57" s="363"/>
      <c r="Q57" s="358"/>
    </row>
    <row r="58" spans="1:17" s="357" customFormat="1" ht="13.5" x14ac:dyDescent="0.15">
      <c r="A58" s="245"/>
      <c r="B58" s="358"/>
      <c r="C58" s="354"/>
      <c r="D58" s="354"/>
      <c r="E58" s="354"/>
      <c r="F58" s="354"/>
      <c r="G58" s="1251"/>
      <c r="H58" s="1252"/>
      <c r="I58" s="1255"/>
      <c r="J58" s="1255"/>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559</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558</v>
      </c>
      <c r="I64" s="354"/>
      <c r="J64" s="354"/>
      <c r="K64" s="354"/>
      <c r="L64" s="246"/>
      <c r="M64" s="246"/>
      <c r="N64" s="246"/>
      <c r="O64" s="246"/>
    </row>
    <row r="65" spans="2:30" ht="13.5" x14ac:dyDescent="0.15">
      <c r="B65" s="250"/>
      <c r="C65" s="246"/>
      <c r="D65" s="246"/>
      <c r="E65" s="246"/>
      <c r="F65" s="246"/>
      <c r="G65" s="1224" t="s">
        <v>565</v>
      </c>
      <c r="H65" s="1225"/>
      <c r="I65" s="1225"/>
      <c r="J65" s="1225"/>
      <c r="K65" s="1225"/>
      <c r="L65" s="1225"/>
      <c r="M65" s="1225"/>
      <c r="N65" s="1225"/>
      <c r="O65" s="1226"/>
    </row>
    <row r="66" spans="2:30" ht="13.5" x14ac:dyDescent="0.15">
      <c r="B66" s="250"/>
      <c r="C66" s="246"/>
      <c r="D66" s="246"/>
      <c r="E66" s="246"/>
      <c r="F66" s="246"/>
      <c r="G66" s="1227"/>
      <c r="H66" s="1228"/>
      <c r="I66" s="1228"/>
      <c r="J66" s="1228"/>
      <c r="K66" s="1228"/>
      <c r="L66" s="1228"/>
      <c r="M66" s="1228"/>
      <c r="N66" s="1228"/>
      <c r="O66" s="1229"/>
    </row>
    <row r="67" spans="2:30" ht="13.5" x14ac:dyDescent="0.15">
      <c r="B67" s="250"/>
      <c r="C67" s="246"/>
      <c r="D67" s="246"/>
      <c r="E67" s="246"/>
      <c r="F67" s="246"/>
      <c r="G67" s="1227"/>
      <c r="H67" s="1228"/>
      <c r="I67" s="1228"/>
      <c r="J67" s="1228"/>
      <c r="K67" s="1228"/>
      <c r="L67" s="1228"/>
      <c r="M67" s="1228"/>
      <c r="N67" s="1228"/>
      <c r="O67" s="1229"/>
    </row>
    <row r="68" spans="2:30" ht="13.5" x14ac:dyDescent="0.15">
      <c r="B68" s="250"/>
      <c r="C68" s="246"/>
      <c r="D68" s="246"/>
      <c r="E68" s="246"/>
      <c r="F68" s="246"/>
      <c r="G68" s="1227"/>
      <c r="H68" s="1228"/>
      <c r="I68" s="1228"/>
      <c r="J68" s="1228"/>
      <c r="K68" s="1228"/>
      <c r="L68" s="1228"/>
      <c r="M68" s="1228"/>
      <c r="N68" s="1228"/>
      <c r="O68" s="1229"/>
    </row>
    <row r="69" spans="2:30" ht="13.5" x14ac:dyDescent="0.15">
      <c r="B69" s="250"/>
      <c r="C69" s="246"/>
      <c r="D69" s="246"/>
      <c r="E69" s="246"/>
      <c r="F69" s="246"/>
      <c r="G69" s="1230"/>
      <c r="H69" s="1231"/>
      <c r="I69" s="1231"/>
      <c r="J69" s="1231"/>
      <c r="K69" s="1231"/>
      <c r="L69" s="1231"/>
      <c r="M69" s="1231"/>
      <c r="N69" s="1231"/>
      <c r="O69" s="1232"/>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557</v>
      </c>
      <c r="I71" s="351"/>
      <c r="J71" s="350"/>
      <c r="K71" s="350"/>
      <c r="L71" s="349"/>
      <c r="M71" s="350"/>
      <c r="N71" s="349"/>
      <c r="O71" s="348"/>
    </row>
    <row r="72" spans="2:30" ht="13.5" x14ac:dyDescent="0.15">
      <c r="B72" s="250"/>
      <c r="C72" s="246"/>
      <c r="D72" s="246"/>
      <c r="E72" s="246"/>
      <c r="F72" s="246"/>
      <c r="G72" s="1233"/>
      <c r="H72" s="1234"/>
      <c r="I72" s="1234"/>
      <c r="J72" s="1235"/>
      <c r="K72" s="347" t="s">
        <v>519</v>
      </c>
      <c r="L72" s="347" t="s">
        <v>520</v>
      </c>
      <c r="M72" s="347" t="s">
        <v>521</v>
      </c>
      <c r="N72" s="347" t="s">
        <v>522</v>
      </c>
      <c r="O72" s="347" t="s">
        <v>523</v>
      </c>
    </row>
    <row r="73" spans="2:30" ht="13.5" x14ac:dyDescent="0.15">
      <c r="B73" s="250"/>
      <c r="C73" s="246"/>
      <c r="D73" s="246"/>
      <c r="E73" s="246"/>
      <c r="F73" s="246"/>
      <c r="G73" s="1236" t="s">
        <v>556</v>
      </c>
      <c r="H73" s="1237"/>
      <c r="I73" s="1242" t="s">
        <v>554</v>
      </c>
      <c r="J73" s="1242"/>
      <c r="K73" s="1257">
        <v>41.8</v>
      </c>
      <c r="L73" s="1257">
        <v>37.299999999999997</v>
      </c>
      <c r="M73" s="1245">
        <v>10.7</v>
      </c>
      <c r="N73" s="1245">
        <v>9.1</v>
      </c>
      <c r="O73" s="1245">
        <v>8.5</v>
      </c>
      <c r="S73" s="245">
        <v>9.9</v>
      </c>
    </row>
    <row r="74" spans="2:30" ht="13.5" x14ac:dyDescent="0.15">
      <c r="B74" s="250"/>
      <c r="C74" s="246"/>
      <c r="D74" s="246"/>
      <c r="E74" s="246"/>
      <c r="F74" s="246"/>
      <c r="G74" s="1238"/>
      <c r="H74" s="1239"/>
      <c r="I74" s="1243"/>
      <c r="J74" s="1243"/>
      <c r="K74" s="1257"/>
      <c r="L74" s="1257"/>
      <c r="M74" s="1245"/>
      <c r="N74" s="1245"/>
      <c r="O74" s="1245"/>
    </row>
    <row r="75" spans="2:30" ht="13.5" x14ac:dyDescent="0.15">
      <c r="B75" s="250"/>
      <c r="C75" s="246"/>
      <c r="D75" s="246"/>
      <c r="E75" s="246"/>
      <c r="F75" s="246"/>
      <c r="G75" s="1238"/>
      <c r="H75" s="1239"/>
      <c r="I75" s="1246" t="s">
        <v>553</v>
      </c>
      <c r="J75" s="1246"/>
      <c r="K75" s="1253">
        <v>12.3</v>
      </c>
      <c r="L75" s="1253">
        <v>11.3</v>
      </c>
      <c r="M75" s="1253">
        <v>9.9</v>
      </c>
      <c r="N75" s="1253">
        <v>9.6999999999999993</v>
      </c>
      <c r="O75" s="1253">
        <v>9.8000000000000007</v>
      </c>
      <c r="U75" s="245">
        <v>81.2</v>
      </c>
      <c r="W75" s="245">
        <v>87.2</v>
      </c>
      <c r="Y75" s="245">
        <v>99.8</v>
      </c>
      <c r="AA75" s="245">
        <v>109.5</v>
      </c>
      <c r="AC75" s="245">
        <v>115.2</v>
      </c>
    </row>
    <row r="76" spans="2:30" ht="13.5" x14ac:dyDescent="0.15">
      <c r="B76" s="250"/>
      <c r="C76" s="246"/>
      <c r="D76" s="246"/>
      <c r="E76" s="246"/>
      <c r="F76" s="246"/>
      <c r="G76" s="1240"/>
      <c r="H76" s="1241"/>
      <c r="I76" s="1246"/>
      <c r="J76" s="1246"/>
      <c r="K76" s="1254"/>
      <c r="L76" s="1254"/>
      <c r="M76" s="1254"/>
      <c r="N76" s="1254"/>
      <c r="O76" s="1254"/>
    </row>
    <row r="77" spans="2:30" ht="13.5" x14ac:dyDescent="0.15">
      <c r="B77" s="250"/>
      <c r="C77" s="246"/>
      <c r="D77" s="246"/>
      <c r="E77" s="246"/>
      <c r="F77" s="246"/>
      <c r="G77" s="1247" t="s">
        <v>555</v>
      </c>
      <c r="H77" s="1248"/>
      <c r="I77" s="1246" t="s">
        <v>554</v>
      </c>
      <c r="J77" s="1246"/>
      <c r="K77" s="1257">
        <v>28.4</v>
      </c>
      <c r="L77" s="1257">
        <v>20.5</v>
      </c>
      <c r="M77" s="1245">
        <v>17.899999999999999</v>
      </c>
      <c r="N77" s="1245">
        <v>27</v>
      </c>
      <c r="O77" s="1245">
        <v>25.4</v>
      </c>
      <c r="R77" s="245">
        <v>12.3</v>
      </c>
      <c r="T77" s="245">
        <v>11.1</v>
      </c>
    </row>
    <row r="78" spans="2:30" ht="13.5" x14ac:dyDescent="0.15">
      <c r="B78" s="250"/>
      <c r="C78" s="246"/>
      <c r="D78" s="246"/>
      <c r="E78" s="246"/>
      <c r="F78" s="246"/>
      <c r="G78" s="1249"/>
      <c r="H78" s="1250"/>
      <c r="I78" s="1246"/>
      <c r="J78" s="1246"/>
      <c r="K78" s="1257"/>
      <c r="L78" s="1257"/>
      <c r="M78" s="1245"/>
      <c r="N78" s="1245"/>
      <c r="O78" s="1245"/>
    </row>
    <row r="79" spans="2:30" ht="13.5" x14ac:dyDescent="0.15">
      <c r="B79" s="250"/>
      <c r="C79" s="246"/>
      <c r="D79" s="246"/>
      <c r="E79" s="246"/>
      <c r="F79" s="246"/>
      <c r="G79" s="1249"/>
      <c r="H79" s="1250"/>
      <c r="I79" s="1258" t="s">
        <v>553</v>
      </c>
      <c r="J79" s="1255"/>
      <c r="K79" s="1259">
        <v>11.4</v>
      </c>
      <c r="L79" s="1259">
        <v>10.5</v>
      </c>
      <c r="M79" s="1259">
        <v>9.5</v>
      </c>
      <c r="N79" s="1259">
        <v>8.6999999999999993</v>
      </c>
      <c r="O79" s="1259">
        <v>8.6</v>
      </c>
      <c r="V79" s="245">
        <v>53.5</v>
      </c>
      <c r="X79" s="245">
        <v>48.2</v>
      </c>
      <c r="Z79" s="245">
        <v>34.200000000000003</v>
      </c>
      <c r="AB79" s="245">
        <v>30.3</v>
      </c>
      <c r="AD79" s="245">
        <v>28.9</v>
      </c>
    </row>
    <row r="80" spans="2:30" ht="13.5" x14ac:dyDescent="0.15">
      <c r="B80" s="250"/>
      <c r="C80" s="246"/>
      <c r="D80" s="246"/>
      <c r="E80" s="246"/>
      <c r="F80" s="246"/>
      <c r="G80" s="1251"/>
      <c r="H80" s="1252"/>
      <c r="I80" s="1255"/>
      <c r="J80" s="1255"/>
      <c r="K80" s="1259"/>
      <c r="L80" s="1259"/>
      <c r="M80" s="1259"/>
      <c r="N80" s="1259"/>
      <c r="O80" s="1259"/>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52275</v>
      </c>
      <c r="E3" s="118"/>
      <c r="F3" s="119">
        <v>94828</v>
      </c>
      <c r="G3" s="120"/>
      <c r="H3" s="121"/>
    </row>
    <row r="4" spans="1:8" x14ac:dyDescent="0.15">
      <c r="A4" s="122"/>
      <c r="B4" s="123"/>
      <c r="C4" s="124"/>
      <c r="D4" s="125">
        <v>11818</v>
      </c>
      <c r="E4" s="126"/>
      <c r="F4" s="127">
        <v>55133</v>
      </c>
      <c r="G4" s="128"/>
      <c r="H4" s="129"/>
    </row>
    <row r="5" spans="1:8" x14ac:dyDescent="0.15">
      <c r="A5" s="110" t="s">
        <v>513</v>
      </c>
      <c r="B5" s="115"/>
      <c r="C5" s="116"/>
      <c r="D5" s="117">
        <v>86352</v>
      </c>
      <c r="E5" s="118"/>
      <c r="F5" s="119">
        <v>119674</v>
      </c>
      <c r="G5" s="120"/>
      <c r="H5" s="121"/>
    </row>
    <row r="6" spans="1:8" x14ac:dyDescent="0.15">
      <c r="A6" s="122"/>
      <c r="B6" s="123"/>
      <c r="C6" s="124"/>
      <c r="D6" s="125">
        <v>22534</v>
      </c>
      <c r="E6" s="126"/>
      <c r="F6" s="127">
        <v>57803</v>
      </c>
      <c r="G6" s="128"/>
      <c r="H6" s="129"/>
    </row>
    <row r="7" spans="1:8" x14ac:dyDescent="0.15">
      <c r="A7" s="110" t="s">
        <v>514</v>
      </c>
      <c r="B7" s="115"/>
      <c r="C7" s="116"/>
      <c r="D7" s="117">
        <v>49029</v>
      </c>
      <c r="E7" s="118"/>
      <c r="F7" s="119">
        <v>119685</v>
      </c>
      <c r="G7" s="120"/>
      <c r="H7" s="121"/>
    </row>
    <row r="8" spans="1:8" x14ac:dyDescent="0.15">
      <c r="A8" s="122"/>
      <c r="B8" s="123"/>
      <c r="C8" s="124"/>
      <c r="D8" s="125">
        <v>14441</v>
      </c>
      <c r="E8" s="126"/>
      <c r="F8" s="127">
        <v>68464</v>
      </c>
      <c r="G8" s="128"/>
      <c r="H8" s="129"/>
    </row>
    <row r="9" spans="1:8" x14ac:dyDescent="0.15">
      <c r="A9" s="110" t="s">
        <v>515</v>
      </c>
      <c r="B9" s="115"/>
      <c r="C9" s="116"/>
      <c r="D9" s="117">
        <v>73551</v>
      </c>
      <c r="E9" s="118"/>
      <c r="F9" s="119">
        <v>109920</v>
      </c>
      <c r="G9" s="120"/>
      <c r="H9" s="121"/>
    </row>
    <row r="10" spans="1:8" x14ac:dyDescent="0.15">
      <c r="A10" s="122"/>
      <c r="B10" s="123"/>
      <c r="C10" s="124"/>
      <c r="D10" s="125">
        <v>27121</v>
      </c>
      <c r="E10" s="126"/>
      <c r="F10" s="127">
        <v>62739</v>
      </c>
      <c r="G10" s="128"/>
      <c r="H10" s="129"/>
    </row>
    <row r="11" spans="1:8" x14ac:dyDescent="0.15">
      <c r="A11" s="110" t="s">
        <v>516</v>
      </c>
      <c r="B11" s="115"/>
      <c r="C11" s="116"/>
      <c r="D11" s="117">
        <v>100242</v>
      </c>
      <c r="E11" s="118"/>
      <c r="F11" s="119">
        <v>119882</v>
      </c>
      <c r="G11" s="120"/>
      <c r="H11" s="121"/>
    </row>
    <row r="12" spans="1:8" x14ac:dyDescent="0.15">
      <c r="A12" s="122"/>
      <c r="B12" s="123"/>
      <c r="C12" s="130"/>
      <c r="D12" s="125">
        <v>59427</v>
      </c>
      <c r="E12" s="126"/>
      <c r="F12" s="127">
        <v>66481</v>
      </c>
      <c r="G12" s="128"/>
      <c r="H12" s="129"/>
    </row>
    <row r="13" spans="1:8" x14ac:dyDescent="0.15">
      <c r="A13" s="110"/>
      <c r="B13" s="115"/>
      <c r="C13" s="131"/>
      <c r="D13" s="132">
        <v>72290</v>
      </c>
      <c r="E13" s="133"/>
      <c r="F13" s="134">
        <v>112798</v>
      </c>
      <c r="G13" s="135"/>
      <c r="H13" s="121"/>
    </row>
    <row r="14" spans="1:8" x14ac:dyDescent="0.15">
      <c r="A14" s="122"/>
      <c r="B14" s="123"/>
      <c r="C14" s="124"/>
      <c r="D14" s="125">
        <v>27068</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0.51</v>
      </c>
      <c r="C19" s="136">
        <f>ROUND(VALUE(SUBSTITUTE(実質収支比率等に係る経年分析!G$48,"▲","-")),2)</f>
        <v>12.84</v>
      </c>
      <c r="D19" s="136">
        <f>ROUND(VALUE(SUBSTITUTE(実質収支比率等に係る経年分析!H$48,"▲","-")),2)</f>
        <v>7.29</v>
      </c>
      <c r="E19" s="136">
        <f>ROUND(VALUE(SUBSTITUTE(実質収支比率等に係る経年分析!I$48,"▲","-")),2)</f>
        <v>6.98</v>
      </c>
      <c r="F19" s="136">
        <f>ROUND(VALUE(SUBSTITUTE(実質収支比率等に係る経年分析!J$48,"▲","-")),2)</f>
        <v>8.2899999999999991</v>
      </c>
    </row>
    <row r="20" spans="1:11" x14ac:dyDescent="0.15">
      <c r="A20" s="136" t="s">
        <v>43</v>
      </c>
      <c r="B20" s="136">
        <f>ROUND(VALUE(SUBSTITUTE(実質収支比率等に係る経年分析!F$47,"▲","-")),2)</f>
        <v>19.11</v>
      </c>
      <c r="C20" s="136">
        <f>ROUND(VALUE(SUBSTITUTE(実質収支比率等に係る経年分析!G$47,"▲","-")),2)</f>
        <v>19.100000000000001</v>
      </c>
      <c r="D20" s="136">
        <f>ROUND(VALUE(SUBSTITUTE(実質収支比率等に係る経年分析!H$47,"▲","-")),2)</f>
        <v>29.4</v>
      </c>
      <c r="E20" s="136">
        <f>ROUND(VALUE(SUBSTITUTE(実質収支比率等に係る経年分析!I$47,"▲","-")),2)</f>
        <v>29.97</v>
      </c>
      <c r="F20" s="136">
        <f>ROUND(VALUE(SUBSTITUTE(実質収支比率等に係る経年分析!J$47,"▲","-")),2)</f>
        <v>31.95</v>
      </c>
    </row>
    <row r="21" spans="1:11" x14ac:dyDescent="0.15">
      <c r="A21" s="136" t="s">
        <v>44</v>
      </c>
      <c r="B21" s="136">
        <f>IF(ISNUMBER(VALUE(SUBSTITUTE(実質収支比率等に係る経年分析!F$49,"▲","-"))),ROUND(VALUE(SUBSTITUTE(実質収支比率等に係る経年分析!F$49,"▲","-")),2),NA())</f>
        <v>-12.94</v>
      </c>
      <c r="C21" s="136">
        <f>IF(ISNUMBER(VALUE(SUBSTITUTE(実質収支比率等に係る経年分析!G$49,"▲","-"))),ROUND(VALUE(SUBSTITUTE(実質収支比率等に係る経年分析!G$49,"▲","-")),2),NA())</f>
        <v>12.36</v>
      </c>
      <c r="D21" s="136">
        <f>IF(ISNUMBER(VALUE(SUBSTITUTE(実質収支比率等に係る経年分析!H$49,"▲","-"))),ROUND(VALUE(SUBSTITUTE(実質収支比率等に係る経年分析!H$49,"▲","-")),2),NA())</f>
        <v>-5.66</v>
      </c>
      <c r="E21" s="136">
        <f>IF(ISNUMBER(VALUE(SUBSTITUTE(実質収支比率等に係る経年分析!I$49,"▲","-"))),ROUND(VALUE(SUBSTITUTE(実質収支比率等に係る経年分析!I$49,"▲","-")),2),NA())</f>
        <v>-3.58</v>
      </c>
      <c r="F21" s="136">
        <f>IF(ISNUMBER(VALUE(SUBSTITUTE(実質収支比率等に係る経年分析!J$49,"▲","-"))),ROUND(VALUE(SUBSTITUTE(実質収支比率等に係る経年分析!J$49,"▲","-")),2),NA())</f>
        <v>-2.19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宅地分譲事業特別会計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6.21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戸別合併処理浄化槽特別会計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6.97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8.2899999999999991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9.1199999999999992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9.16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10.86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11.31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398</v>
      </c>
      <c r="E42" s="138"/>
      <c r="F42" s="138"/>
      <c r="G42" s="138">
        <f>'実質公債費比率（分子）の構造'!L$52</f>
        <v>398</v>
      </c>
      <c r="H42" s="138"/>
      <c r="I42" s="138"/>
      <c r="J42" s="138">
        <f>'実質公債費比率（分子）の構造'!M$52</f>
        <v>411</v>
      </c>
      <c r="K42" s="138"/>
      <c r="L42" s="138"/>
      <c r="M42" s="138">
        <f>'実質公債費比率（分子）の構造'!N$52</f>
        <v>404</v>
      </c>
      <c r="N42" s="138"/>
      <c r="O42" s="138"/>
      <c r="P42" s="138">
        <f>'実質公債費比率（分子）の構造'!O$52</f>
        <v>400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68</v>
      </c>
      <c r="C45" s="138"/>
      <c r="D45" s="138"/>
      <c r="E45" s="138">
        <f>'実質公債費比率（分子）の構造'!L$49</f>
        <v>70</v>
      </c>
      <c r="F45" s="138"/>
      <c r="G45" s="138"/>
      <c r="H45" s="138">
        <f>'実質公債費比率（分子）の構造'!M$49</f>
        <v>67</v>
      </c>
      <c r="I45" s="138"/>
      <c r="J45" s="138"/>
      <c r="K45" s="138">
        <f>'実質公債費比率（分子）の構造'!N$49</f>
        <v>58</v>
      </c>
      <c r="L45" s="138"/>
      <c r="M45" s="138"/>
      <c r="N45" s="138">
        <f>'実質公債費比率（分子）の構造'!O$49</f>
        <v>45</v>
      </c>
      <c r="O45" s="138"/>
      <c r="P45" s="138"/>
    </row>
    <row r="46" spans="1:16" x14ac:dyDescent="0.15">
      <c r="A46" s="138" t="s">
        <v>55</v>
      </c>
      <c r="B46" s="138">
        <f>'実質公債費比率（分子）の構造'!K$48</f>
        <v>176</v>
      </c>
      <c r="C46" s="138"/>
      <c r="D46" s="138"/>
      <c r="E46" s="138">
        <f>'実質公債費比率（分子）の構造'!L$48</f>
        <v>170</v>
      </c>
      <c r="F46" s="138"/>
      <c r="G46" s="138"/>
      <c r="H46" s="138">
        <f>'実質公債費比率（分子）の構造'!M$48</f>
        <v>168</v>
      </c>
      <c r="I46" s="138"/>
      <c r="J46" s="138"/>
      <c r="K46" s="138">
        <f>'実質公債費比率（分子）の構造'!N$48</f>
        <v>172</v>
      </c>
      <c r="L46" s="138"/>
      <c r="M46" s="138"/>
      <c r="N46" s="138">
        <f>'実質公債費比率（分子）の構造'!O$48</f>
        <v>175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431</v>
      </c>
      <c r="C49" s="138"/>
      <c r="D49" s="138"/>
      <c r="E49" s="138">
        <f>'実質公債費比率（分子）の構造'!L$45</f>
        <v>420</v>
      </c>
      <c r="F49" s="138"/>
      <c r="G49" s="138"/>
      <c r="H49" s="138">
        <f>'実質公債費比率（分子）の構造'!M$45</f>
        <v>418</v>
      </c>
      <c r="I49" s="138"/>
      <c r="J49" s="138"/>
      <c r="K49" s="138">
        <f>'実質公債費比率（分子）の構造'!N$45</f>
        <v>438</v>
      </c>
      <c r="L49" s="138"/>
      <c r="M49" s="138"/>
      <c r="N49" s="138">
        <f>'実質公債費比率（分子）の構造'!O$45</f>
        <v>437</v>
      </c>
      <c r="O49" s="138"/>
      <c r="P49" s="138"/>
    </row>
    <row r="50" spans="1:16" x14ac:dyDescent="0.15">
      <c r="A50" s="138" t="s">
        <v>59</v>
      </c>
      <c r="B50" s="138" t="e">
        <f>NA()</f>
        <v>#N/A</v>
      </c>
      <c r="C50" s="138">
        <f>IF(ISNUMBER('実質公債費比率（分子）の構造'!K$53),'実質公債費比率（分子）の構造'!K$53,NA())</f>
        <v>277</v>
      </c>
      <c r="D50" s="138" t="e">
        <f>NA()</f>
        <v>#N/A</v>
      </c>
      <c r="E50" s="138" t="e">
        <f>NA()</f>
        <v>#N/A</v>
      </c>
      <c r="F50" s="138">
        <f>IF(ISNUMBER('実質公債費比率（分子）の構造'!L$53),'実質公債費比率（分子）の構造'!L$53,NA())</f>
        <v>262</v>
      </c>
      <c r="G50" s="138" t="e">
        <f>NA()</f>
        <v>#N/A</v>
      </c>
      <c r="H50" s="138" t="e">
        <f>NA()</f>
        <v>#N/A</v>
      </c>
      <c r="I50" s="138">
        <f>IF(ISNUMBER('実質公債費比率（分子）の構造'!M$53),'実質公債費比率（分子）の構造'!M$53,NA())</f>
        <v>242</v>
      </c>
      <c r="J50" s="138" t="e">
        <f>NA()</f>
        <v>#N/A</v>
      </c>
      <c r="K50" s="138" t="e">
        <f>NA()</f>
        <v>#N/A</v>
      </c>
      <c r="L50" s="138">
        <f>IF(ISNUMBER('実質公債費比率（分子）の構造'!N$53),'実質公債費比率（分子）の構造'!N$53,NA())</f>
        <v>264</v>
      </c>
      <c r="M50" s="138" t="e">
        <f>NA()</f>
        <v>#N/A</v>
      </c>
      <c r="N50" s="138" t="e">
        <f>NA()</f>
        <v>#N/A</v>
      </c>
      <c r="O50" s="138">
        <f>IF(ISNUMBER('実質公債費比率（分子）の構造'!O$53),'実質公債費比率（分子）の構造'!O$53,NA())</f>
        <v>257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3984</v>
      </c>
      <c r="E56" s="137"/>
      <c r="F56" s="137"/>
      <c r="G56" s="137">
        <f>'将来負担比率（分子）の構造'!J$52</f>
        <v>3960</v>
      </c>
      <c r="H56" s="137"/>
      <c r="I56" s="137"/>
      <c r="J56" s="137">
        <f>'将来負担比率（分子）の構造'!K$52</f>
        <v>3953</v>
      </c>
      <c r="K56" s="137"/>
      <c r="L56" s="137"/>
      <c r="M56" s="137">
        <f>'将来負担比率（分子）の構造'!L$52</f>
        <v>3802</v>
      </c>
      <c r="N56" s="137"/>
      <c r="O56" s="137"/>
      <c r="P56" s="137">
        <f>'将来負担比率（分子）の構造'!M$52</f>
        <v>3775</v>
      </c>
    </row>
    <row r="57" spans="1:16" x14ac:dyDescent="0.15">
      <c r="A57" s="137" t="s">
        <v>36</v>
      </c>
      <c r="B57" s="137"/>
      <c r="C57" s="137"/>
      <c r="D57" s="137">
        <f>'将来負担比率（分子）の構造'!I$51</f>
        <v>369</v>
      </c>
      <c r="E57" s="137"/>
      <c r="F57" s="137"/>
      <c r="G57" s="137">
        <f>'将来負担比率（分子）の構造'!J$51</f>
        <v>377</v>
      </c>
      <c r="H57" s="137"/>
      <c r="I57" s="137"/>
      <c r="J57" s="137">
        <f>'将来負担比率（分子）の構造'!K$51</f>
        <v>350</v>
      </c>
      <c r="K57" s="137"/>
      <c r="L57" s="137"/>
      <c r="M57" s="137">
        <f>'将来負担比率（分子）の構造'!L$51</f>
        <v>312</v>
      </c>
      <c r="N57" s="137"/>
      <c r="O57" s="137"/>
      <c r="P57" s="137">
        <f>'将来負担比率（分子）の構造'!M$51</f>
        <v>326</v>
      </c>
    </row>
    <row r="58" spans="1:16" x14ac:dyDescent="0.15">
      <c r="A58" s="137" t="s">
        <v>35</v>
      </c>
      <c r="B58" s="137"/>
      <c r="C58" s="137"/>
      <c r="D58" s="137">
        <f>'将来負担比率（分子）の構造'!I$50</f>
        <v>2548</v>
      </c>
      <c r="E58" s="137"/>
      <c r="F58" s="137"/>
      <c r="G58" s="137">
        <f>'将来負担比率（分子）の構造'!J$50</f>
        <v>2510</v>
      </c>
      <c r="H58" s="137"/>
      <c r="I58" s="137"/>
      <c r="J58" s="137">
        <f>'将来負担比率（分子）の構造'!K$50</f>
        <v>2860</v>
      </c>
      <c r="K58" s="137"/>
      <c r="L58" s="137"/>
      <c r="M58" s="137">
        <f>'将来負担比率（分子）の構造'!L$50</f>
        <v>2826</v>
      </c>
      <c r="N58" s="137"/>
      <c r="O58" s="137"/>
      <c r="P58" s="137">
        <f>'将来負担比率（分子）の構造'!M$50</f>
        <v>2720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973</v>
      </c>
      <c r="C62" s="137"/>
      <c r="D62" s="137"/>
      <c r="E62" s="137">
        <f>'将来負担比率（分子）の構造'!J$45</f>
        <v>933</v>
      </c>
      <c r="F62" s="137"/>
      <c r="G62" s="137"/>
      <c r="H62" s="137">
        <f>'将来負担比率（分子）の構造'!K$45</f>
        <v>869</v>
      </c>
      <c r="I62" s="137"/>
      <c r="J62" s="137"/>
      <c r="K62" s="137">
        <f>'将来負担比率（分子）の構造'!L$45</f>
        <v>839</v>
      </c>
      <c r="L62" s="137"/>
      <c r="M62" s="137"/>
      <c r="N62" s="137">
        <f>'将来負担比率（分子）の構造'!M$45</f>
        <v>693</v>
      </c>
      <c r="O62" s="137"/>
      <c r="P62" s="137"/>
    </row>
    <row r="63" spans="1:16" x14ac:dyDescent="0.15">
      <c r="A63" s="137" t="s">
        <v>28</v>
      </c>
      <c r="B63" s="137">
        <f>'将来負担比率（分子）の構造'!I$44</f>
        <v>572</v>
      </c>
      <c r="C63" s="137"/>
      <c r="D63" s="137"/>
      <c r="E63" s="137">
        <f>'将来負担比率（分子）の構造'!J$44</f>
        <v>517</v>
      </c>
      <c r="F63" s="137"/>
      <c r="G63" s="137"/>
      <c r="H63" s="137">
        <f>'将来負担比率（分子）の構造'!K$44</f>
        <v>462</v>
      </c>
      <c r="I63" s="137"/>
      <c r="J63" s="137"/>
      <c r="K63" s="137">
        <f>'将来負担比率（分子）の構造'!L$44</f>
        <v>433</v>
      </c>
      <c r="L63" s="137"/>
      <c r="M63" s="137"/>
      <c r="N63" s="137">
        <f>'将来負担比率（分子）の構造'!M$44</f>
        <v>384</v>
      </c>
      <c r="O63" s="137"/>
      <c r="P63" s="137"/>
    </row>
    <row r="64" spans="1:16" x14ac:dyDescent="0.15">
      <c r="A64" s="137" t="s">
        <v>27</v>
      </c>
      <c r="B64" s="137">
        <f>'将来負担比率（分子）の構造'!I$43</f>
        <v>2073</v>
      </c>
      <c r="C64" s="137"/>
      <c r="D64" s="137"/>
      <c r="E64" s="137">
        <f>'将来負担比率（分子）の構造'!J$43</f>
        <v>1978</v>
      </c>
      <c r="F64" s="137"/>
      <c r="G64" s="137"/>
      <c r="H64" s="137">
        <f>'将来負担比率（分子）の構造'!K$43</f>
        <v>1778</v>
      </c>
      <c r="I64" s="137"/>
      <c r="J64" s="137"/>
      <c r="K64" s="137">
        <f>'将来負担比率（分子）の構造'!L$43</f>
        <v>1631</v>
      </c>
      <c r="L64" s="137"/>
      <c r="M64" s="137"/>
      <c r="N64" s="137">
        <f>'将来負担比率（分子）の構造'!M$43</f>
        <v>1514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4370</v>
      </c>
      <c r="C66" s="137"/>
      <c r="D66" s="137"/>
      <c r="E66" s="137">
        <f>'将来負担比率（分子）の構造'!J$41</f>
        <v>4409</v>
      </c>
      <c r="F66" s="137"/>
      <c r="G66" s="137"/>
      <c r="H66" s="137">
        <f>'将来負担比率（分子）の構造'!K$41</f>
        <v>4335</v>
      </c>
      <c r="I66" s="137"/>
      <c r="J66" s="137"/>
      <c r="K66" s="137">
        <f>'将来負担比率（分子）の構造'!L$41</f>
        <v>4277</v>
      </c>
      <c r="L66" s="137"/>
      <c r="M66" s="137"/>
      <c r="N66" s="137">
        <f>'将来負担比率（分子）の構造'!M$41</f>
        <v>4452</v>
      </c>
      <c r="O66" s="137"/>
      <c r="P66" s="137"/>
    </row>
    <row r="67" spans="1:16" x14ac:dyDescent="0.15">
      <c r="A67" s="137" t="s">
        <v>63</v>
      </c>
      <c r="B67" s="137" t="e">
        <f>NA()</f>
        <v>#N/A</v>
      </c>
      <c r="C67" s="137">
        <f>IF(ISNUMBER('将来負担比率（分子）の構造'!I$53), IF('将来負担比率（分子）の構造'!I$53 &lt; 0, 0, '将来負担比率（分子）の構造'!I$53), NA())</f>
        <v>1088</v>
      </c>
      <c r="D67" s="137" t="e">
        <f>NA()</f>
        <v>#N/A</v>
      </c>
      <c r="E67" s="137" t="e">
        <f>NA()</f>
        <v>#N/A</v>
      </c>
      <c r="F67" s="137">
        <f>IF(ISNUMBER('将来負担比率（分子）の構造'!J$53), IF('将来負担比率（分子）の構造'!J$53 &lt; 0, 0, '将来負担比率（分子）の構造'!J$53), NA())</f>
        <v>989</v>
      </c>
      <c r="G67" s="137" t="e">
        <f>NA()</f>
        <v>#N/A</v>
      </c>
      <c r="H67" s="137" t="e">
        <f>NA()</f>
        <v>#N/A</v>
      </c>
      <c r="I67" s="137">
        <f>IF(ISNUMBER('将来負担比率（分子）の構造'!K$53), IF('将来負担比率（分子）の構造'!K$53 &lt; 0, 0, '将来負担比率（分子）の構造'!K$53), NA())</f>
        <v>279</v>
      </c>
      <c r="J67" s="137" t="e">
        <f>NA()</f>
        <v>#N/A</v>
      </c>
      <c r="K67" s="137" t="e">
        <f>NA()</f>
        <v>#N/A</v>
      </c>
      <c r="L67" s="137">
        <f>IF(ISNUMBER('将来負担比率（分子）の構造'!L$53), IF('将来負担比率（分子）の構造'!L$53 &lt; 0, 0, '将来負担比率（分子）の構造'!L$53), NA())</f>
        <v>240</v>
      </c>
      <c r="M67" s="137" t="e">
        <f>NA()</f>
        <v>#N/A</v>
      </c>
      <c r="N67" s="137" t="e">
        <f>NA()</f>
        <v>#N/A</v>
      </c>
      <c r="O67" s="137">
        <f>IF(ISNUMBER('将来負担比率（分子）の構造'!M$53), IF('将来負担比率（分子）の構造'!M$53 &lt; 0, 0, '将来負担比率（分子）の構造'!M$53), NA())</f>
        <v>221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1091098</v>
      </c>
      <c r="S5" s="615"/>
      <c r="T5" s="615"/>
      <c r="U5" s="615"/>
      <c r="V5" s="615"/>
      <c r="W5" s="615"/>
      <c r="X5" s="615"/>
      <c r="Y5" s="616"/>
      <c r="Z5" s="617">
        <v>20.6</v>
      </c>
      <c r="AA5" s="617"/>
      <c r="AB5" s="617"/>
      <c r="AC5" s="617"/>
      <c r="AD5" s="618">
        <v>1091098</v>
      </c>
      <c r="AE5" s="618"/>
      <c r="AF5" s="618"/>
      <c r="AG5" s="618"/>
      <c r="AH5" s="618"/>
      <c r="AI5" s="618"/>
      <c r="AJ5" s="618"/>
      <c r="AK5" s="618"/>
      <c r="AL5" s="619">
        <v>38.799999999999997</v>
      </c>
      <c r="AM5" s="620"/>
      <c r="AN5" s="620"/>
      <c r="AO5" s="621"/>
      <c r="AP5" s="611" t="s">
        <v>209</v>
      </c>
      <c r="AQ5" s="612"/>
      <c r="AR5" s="612"/>
      <c r="AS5" s="612"/>
      <c r="AT5" s="612"/>
      <c r="AU5" s="612"/>
      <c r="AV5" s="612"/>
      <c r="AW5" s="612"/>
      <c r="AX5" s="612"/>
      <c r="AY5" s="612"/>
      <c r="AZ5" s="612"/>
      <c r="BA5" s="612"/>
      <c r="BB5" s="612"/>
      <c r="BC5" s="612"/>
      <c r="BD5" s="612"/>
      <c r="BE5" s="612"/>
      <c r="BF5" s="613"/>
      <c r="BG5" s="625">
        <v>1088251</v>
      </c>
      <c r="BH5" s="626"/>
      <c r="BI5" s="626"/>
      <c r="BJ5" s="626"/>
      <c r="BK5" s="626"/>
      <c r="BL5" s="626"/>
      <c r="BM5" s="626"/>
      <c r="BN5" s="627"/>
      <c r="BO5" s="628">
        <v>99.7</v>
      </c>
      <c r="BP5" s="628"/>
      <c r="BQ5" s="628"/>
      <c r="BR5" s="628"/>
      <c r="BS5" s="629">
        <v>4630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49277</v>
      </c>
      <c r="S6" s="626"/>
      <c r="T6" s="626"/>
      <c r="U6" s="626"/>
      <c r="V6" s="626"/>
      <c r="W6" s="626"/>
      <c r="X6" s="626"/>
      <c r="Y6" s="627"/>
      <c r="Z6" s="628">
        <v>0.9</v>
      </c>
      <c r="AA6" s="628"/>
      <c r="AB6" s="628"/>
      <c r="AC6" s="628"/>
      <c r="AD6" s="629">
        <v>49277</v>
      </c>
      <c r="AE6" s="629"/>
      <c r="AF6" s="629"/>
      <c r="AG6" s="629"/>
      <c r="AH6" s="629"/>
      <c r="AI6" s="629"/>
      <c r="AJ6" s="629"/>
      <c r="AK6" s="629"/>
      <c r="AL6" s="630">
        <v>1.8</v>
      </c>
      <c r="AM6" s="631"/>
      <c r="AN6" s="631"/>
      <c r="AO6" s="632"/>
      <c r="AP6" s="622" t="s">
        <v>214</v>
      </c>
      <c r="AQ6" s="623"/>
      <c r="AR6" s="623"/>
      <c r="AS6" s="623"/>
      <c r="AT6" s="623"/>
      <c r="AU6" s="623"/>
      <c r="AV6" s="623"/>
      <c r="AW6" s="623"/>
      <c r="AX6" s="623"/>
      <c r="AY6" s="623"/>
      <c r="AZ6" s="623"/>
      <c r="BA6" s="623"/>
      <c r="BB6" s="623"/>
      <c r="BC6" s="623"/>
      <c r="BD6" s="623"/>
      <c r="BE6" s="623"/>
      <c r="BF6" s="624"/>
      <c r="BG6" s="625">
        <v>1088251</v>
      </c>
      <c r="BH6" s="626"/>
      <c r="BI6" s="626"/>
      <c r="BJ6" s="626"/>
      <c r="BK6" s="626"/>
      <c r="BL6" s="626"/>
      <c r="BM6" s="626"/>
      <c r="BN6" s="627"/>
      <c r="BO6" s="628">
        <v>99.7</v>
      </c>
      <c r="BP6" s="628"/>
      <c r="BQ6" s="628"/>
      <c r="BR6" s="628"/>
      <c r="BS6" s="629">
        <v>4630</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95210</v>
      </c>
      <c r="CS6" s="626"/>
      <c r="CT6" s="626"/>
      <c r="CU6" s="626"/>
      <c r="CV6" s="626"/>
      <c r="CW6" s="626"/>
      <c r="CX6" s="626"/>
      <c r="CY6" s="627"/>
      <c r="CZ6" s="628">
        <v>1.9</v>
      </c>
      <c r="DA6" s="628"/>
      <c r="DB6" s="628"/>
      <c r="DC6" s="628"/>
      <c r="DD6" s="634" t="s">
        <v>216</v>
      </c>
      <c r="DE6" s="626"/>
      <c r="DF6" s="626"/>
      <c r="DG6" s="626"/>
      <c r="DH6" s="626"/>
      <c r="DI6" s="626"/>
      <c r="DJ6" s="626"/>
      <c r="DK6" s="626"/>
      <c r="DL6" s="626"/>
      <c r="DM6" s="626"/>
      <c r="DN6" s="626"/>
      <c r="DO6" s="626"/>
      <c r="DP6" s="627"/>
      <c r="DQ6" s="634">
        <v>95200</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533</v>
      </c>
      <c r="S7" s="626"/>
      <c r="T7" s="626"/>
      <c r="U7" s="626"/>
      <c r="V7" s="626"/>
      <c r="W7" s="626"/>
      <c r="X7" s="626"/>
      <c r="Y7" s="627"/>
      <c r="Z7" s="628">
        <v>0</v>
      </c>
      <c r="AA7" s="628"/>
      <c r="AB7" s="628"/>
      <c r="AC7" s="628"/>
      <c r="AD7" s="629">
        <v>533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332226</v>
      </c>
      <c r="BH7" s="626"/>
      <c r="BI7" s="626"/>
      <c r="BJ7" s="626"/>
      <c r="BK7" s="626"/>
      <c r="BL7" s="626"/>
      <c r="BM7" s="626"/>
      <c r="BN7" s="627"/>
      <c r="BO7" s="628">
        <v>30.4</v>
      </c>
      <c r="BP7" s="628"/>
      <c r="BQ7" s="628"/>
      <c r="BR7" s="628"/>
      <c r="BS7" s="629">
        <v>4630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755136</v>
      </c>
      <c r="CS7" s="626"/>
      <c r="CT7" s="626"/>
      <c r="CU7" s="626"/>
      <c r="CV7" s="626"/>
      <c r="CW7" s="626"/>
      <c r="CX7" s="626"/>
      <c r="CY7" s="627"/>
      <c r="CZ7" s="628">
        <v>15.4</v>
      </c>
      <c r="DA7" s="628"/>
      <c r="DB7" s="628"/>
      <c r="DC7" s="628"/>
      <c r="DD7" s="634">
        <v>25124</v>
      </c>
      <c r="DE7" s="626"/>
      <c r="DF7" s="626"/>
      <c r="DG7" s="626"/>
      <c r="DH7" s="626"/>
      <c r="DI7" s="626"/>
      <c r="DJ7" s="626"/>
      <c r="DK7" s="626"/>
      <c r="DL7" s="626"/>
      <c r="DM7" s="626"/>
      <c r="DN7" s="626"/>
      <c r="DO7" s="626"/>
      <c r="DP7" s="627"/>
      <c r="DQ7" s="634">
        <v>664627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1541</v>
      </c>
      <c r="S8" s="626"/>
      <c r="T8" s="626"/>
      <c r="U8" s="626"/>
      <c r="V8" s="626"/>
      <c r="W8" s="626"/>
      <c r="X8" s="626"/>
      <c r="Y8" s="627"/>
      <c r="Z8" s="628">
        <v>0</v>
      </c>
      <c r="AA8" s="628"/>
      <c r="AB8" s="628"/>
      <c r="AC8" s="628"/>
      <c r="AD8" s="629">
        <v>1541</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13504</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1305637</v>
      </c>
      <c r="CS8" s="626"/>
      <c r="CT8" s="626"/>
      <c r="CU8" s="626"/>
      <c r="CV8" s="626"/>
      <c r="CW8" s="626"/>
      <c r="CX8" s="626"/>
      <c r="CY8" s="627"/>
      <c r="CZ8" s="628">
        <v>26.6</v>
      </c>
      <c r="DA8" s="628"/>
      <c r="DB8" s="628"/>
      <c r="DC8" s="628"/>
      <c r="DD8" s="634">
        <v>286691</v>
      </c>
      <c r="DE8" s="626"/>
      <c r="DF8" s="626"/>
      <c r="DG8" s="626"/>
      <c r="DH8" s="626"/>
      <c r="DI8" s="626"/>
      <c r="DJ8" s="626"/>
      <c r="DK8" s="626"/>
      <c r="DL8" s="626"/>
      <c r="DM8" s="626"/>
      <c r="DN8" s="626"/>
      <c r="DO8" s="626"/>
      <c r="DP8" s="627"/>
      <c r="DQ8" s="634">
        <v>652298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887</v>
      </c>
      <c r="S9" s="626"/>
      <c r="T9" s="626"/>
      <c r="U9" s="626"/>
      <c r="V9" s="626"/>
      <c r="W9" s="626"/>
      <c r="X9" s="626"/>
      <c r="Y9" s="627"/>
      <c r="Z9" s="628">
        <v>0</v>
      </c>
      <c r="AA9" s="628"/>
      <c r="AB9" s="628"/>
      <c r="AC9" s="628"/>
      <c r="AD9" s="629">
        <v>887</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258389</v>
      </c>
      <c r="BH9" s="626"/>
      <c r="BI9" s="626"/>
      <c r="BJ9" s="626"/>
      <c r="BK9" s="626"/>
      <c r="BL9" s="626"/>
      <c r="BM9" s="626"/>
      <c r="BN9" s="627"/>
      <c r="BO9" s="628">
        <v>23.7</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397733</v>
      </c>
      <c r="CS9" s="626"/>
      <c r="CT9" s="626"/>
      <c r="CU9" s="626"/>
      <c r="CV9" s="626"/>
      <c r="CW9" s="626"/>
      <c r="CX9" s="626"/>
      <c r="CY9" s="627"/>
      <c r="CZ9" s="628">
        <v>8.1</v>
      </c>
      <c r="DA9" s="628"/>
      <c r="DB9" s="628"/>
      <c r="DC9" s="628"/>
      <c r="DD9" s="634">
        <v>1447</v>
      </c>
      <c r="DE9" s="626"/>
      <c r="DF9" s="626"/>
      <c r="DG9" s="626"/>
      <c r="DH9" s="626"/>
      <c r="DI9" s="626"/>
      <c r="DJ9" s="626"/>
      <c r="DK9" s="626"/>
      <c r="DL9" s="626"/>
      <c r="DM9" s="626"/>
      <c r="DN9" s="626"/>
      <c r="DO9" s="626"/>
      <c r="DP9" s="627"/>
      <c r="DQ9" s="634">
        <v>373494</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145201</v>
      </c>
      <c r="S10" s="626"/>
      <c r="T10" s="626"/>
      <c r="U10" s="626"/>
      <c r="V10" s="626"/>
      <c r="W10" s="626"/>
      <c r="X10" s="626"/>
      <c r="Y10" s="627"/>
      <c r="Z10" s="628">
        <v>2.7</v>
      </c>
      <c r="AA10" s="628"/>
      <c r="AB10" s="628"/>
      <c r="AC10" s="628"/>
      <c r="AD10" s="629">
        <v>145201</v>
      </c>
      <c r="AE10" s="629"/>
      <c r="AF10" s="629"/>
      <c r="AG10" s="629"/>
      <c r="AH10" s="629"/>
      <c r="AI10" s="629"/>
      <c r="AJ10" s="629"/>
      <c r="AK10" s="629"/>
      <c r="AL10" s="630">
        <v>5.2</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28257</v>
      </c>
      <c r="BH10" s="626"/>
      <c r="BI10" s="626"/>
      <c r="BJ10" s="626"/>
      <c r="BK10" s="626"/>
      <c r="BL10" s="626"/>
      <c r="BM10" s="626"/>
      <c r="BN10" s="627"/>
      <c r="BO10" s="628">
        <v>2.6</v>
      </c>
      <c r="BP10" s="628"/>
      <c r="BQ10" s="628"/>
      <c r="BR10" s="628"/>
      <c r="BS10" s="634">
        <v>4630</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67237</v>
      </c>
      <c r="S11" s="626"/>
      <c r="T11" s="626"/>
      <c r="U11" s="626"/>
      <c r="V11" s="626"/>
      <c r="W11" s="626"/>
      <c r="X11" s="626"/>
      <c r="Y11" s="627"/>
      <c r="Z11" s="628">
        <v>1.3</v>
      </c>
      <c r="AA11" s="628"/>
      <c r="AB11" s="628"/>
      <c r="AC11" s="628"/>
      <c r="AD11" s="629">
        <v>67237</v>
      </c>
      <c r="AE11" s="629"/>
      <c r="AF11" s="629"/>
      <c r="AG11" s="629"/>
      <c r="AH11" s="629"/>
      <c r="AI11" s="629"/>
      <c r="AJ11" s="629"/>
      <c r="AK11" s="629"/>
      <c r="AL11" s="630">
        <v>2.4</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32076</v>
      </c>
      <c r="BH11" s="626"/>
      <c r="BI11" s="626"/>
      <c r="BJ11" s="626"/>
      <c r="BK11" s="626"/>
      <c r="BL11" s="626"/>
      <c r="BM11" s="626"/>
      <c r="BN11" s="627"/>
      <c r="BO11" s="628">
        <v>2.9</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307046</v>
      </c>
      <c r="CS11" s="626"/>
      <c r="CT11" s="626"/>
      <c r="CU11" s="626"/>
      <c r="CV11" s="626"/>
      <c r="CW11" s="626"/>
      <c r="CX11" s="626"/>
      <c r="CY11" s="627"/>
      <c r="CZ11" s="628">
        <v>6.3</v>
      </c>
      <c r="DA11" s="628"/>
      <c r="DB11" s="628"/>
      <c r="DC11" s="628"/>
      <c r="DD11" s="634">
        <v>61722</v>
      </c>
      <c r="DE11" s="626"/>
      <c r="DF11" s="626"/>
      <c r="DG11" s="626"/>
      <c r="DH11" s="626"/>
      <c r="DI11" s="626"/>
      <c r="DJ11" s="626"/>
      <c r="DK11" s="626"/>
      <c r="DL11" s="626"/>
      <c r="DM11" s="626"/>
      <c r="DN11" s="626"/>
      <c r="DO11" s="626"/>
      <c r="DP11" s="627"/>
      <c r="DQ11" s="634">
        <v>159251</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630078</v>
      </c>
      <c r="BH12" s="626"/>
      <c r="BI12" s="626"/>
      <c r="BJ12" s="626"/>
      <c r="BK12" s="626"/>
      <c r="BL12" s="626"/>
      <c r="BM12" s="626"/>
      <c r="BN12" s="627"/>
      <c r="BO12" s="628">
        <v>57.7</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27297</v>
      </c>
      <c r="CS12" s="626"/>
      <c r="CT12" s="626"/>
      <c r="CU12" s="626"/>
      <c r="CV12" s="626"/>
      <c r="CW12" s="626"/>
      <c r="CX12" s="626"/>
      <c r="CY12" s="627"/>
      <c r="CZ12" s="628">
        <v>0.6</v>
      </c>
      <c r="DA12" s="628"/>
      <c r="DB12" s="628"/>
      <c r="DC12" s="628"/>
      <c r="DD12" s="634" t="s">
        <v>111</v>
      </c>
      <c r="DE12" s="626"/>
      <c r="DF12" s="626"/>
      <c r="DG12" s="626"/>
      <c r="DH12" s="626"/>
      <c r="DI12" s="626"/>
      <c r="DJ12" s="626"/>
      <c r="DK12" s="626"/>
      <c r="DL12" s="626"/>
      <c r="DM12" s="626"/>
      <c r="DN12" s="626"/>
      <c r="DO12" s="626"/>
      <c r="DP12" s="627"/>
      <c r="DQ12" s="634">
        <v>26424</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11692</v>
      </c>
      <c r="S13" s="626"/>
      <c r="T13" s="626"/>
      <c r="U13" s="626"/>
      <c r="V13" s="626"/>
      <c r="W13" s="626"/>
      <c r="X13" s="626"/>
      <c r="Y13" s="627"/>
      <c r="Z13" s="628">
        <v>0.2</v>
      </c>
      <c r="AA13" s="628"/>
      <c r="AB13" s="628"/>
      <c r="AC13" s="628"/>
      <c r="AD13" s="629">
        <v>11692</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630077</v>
      </c>
      <c r="BH13" s="626"/>
      <c r="BI13" s="626"/>
      <c r="BJ13" s="626"/>
      <c r="BK13" s="626"/>
      <c r="BL13" s="626"/>
      <c r="BM13" s="626"/>
      <c r="BN13" s="627"/>
      <c r="BO13" s="628">
        <v>57.7</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743426</v>
      </c>
      <c r="CS13" s="626"/>
      <c r="CT13" s="626"/>
      <c r="CU13" s="626"/>
      <c r="CV13" s="626"/>
      <c r="CW13" s="626"/>
      <c r="CX13" s="626"/>
      <c r="CY13" s="627"/>
      <c r="CZ13" s="628">
        <v>15.1</v>
      </c>
      <c r="DA13" s="628"/>
      <c r="DB13" s="628"/>
      <c r="DC13" s="628"/>
      <c r="DD13" s="634">
        <v>425717</v>
      </c>
      <c r="DE13" s="626"/>
      <c r="DF13" s="626"/>
      <c r="DG13" s="626"/>
      <c r="DH13" s="626"/>
      <c r="DI13" s="626"/>
      <c r="DJ13" s="626"/>
      <c r="DK13" s="626"/>
      <c r="DL13" s="626"/>
      <c r="DM13" s="626"/>
      <c r="DN13" s="626"/>
      <c r="DO13" s="626"/>
      <c r="DP13" s="627"/>
      <c r="DQ13" s="634">
        <v>269733</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28363</v>
      </c>
      <c r="BH14" s="626"/>
      <c r="BI14" s="626"/>
      <c r="BJ14" s="626"/>
      <c r="BK14" s="626"/>
      <c r="BL14" s="626"/>
      <c r="BM14" s="626"/>
      <c r="BN14" s="627"/>
      <c r="BO14" s="628">
        <v>2.6</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183040</v>
      </c>
      <c r="CS14" s="626"/>
      <c r="CT14" s="626"/>
      <c r="CU14" s="626"/>
      <c r="CV14" s="626"/>
      <c r="CW14" s="626"/>
      <c r="CX14" s="626"/>
      <c r="CY14" s="627"/>
      <c r="CZ14" s="628">
        <v>3.7</v>
      </c>
      <c r="DA14" s="628"/>
      <c r="DB14" s="628"/>
      <c r="DC14" s="628"/>
      <c r="DD14" s="634">
        <v>8128</v>
      </c>
      <c r="DE14" s="626"/>
      <c r="DF14" s="626"/>
      <c r="DG14" s="626"/>
      <c r="DH14" s="626"/>
      <c r="DI14" s="626"/>
      <c r="DJ14" s="626"/>
      <c r="DK14" s="626"/>
      <c r="DL14" s="626"/>
      <c r="DM14" s="626"/>
      <c r="DN14" s="626"/>
      <c r="DO14" s="626"/>
      <c r="DP14" s="627"/>
      <c r="DQ14" s="634">
        <v>180291</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2936</v>
      </c>
      <c r="S15" s="626"/>
      <c r="T15" s="626"/>
      <c r="U15" s="626"/>
      <c r="V15" s="626"/>
      <c r="W15" s="626"/>
      <c r="X15" s="626"/>
      <c r="Y15" s="627"/>
      <c r="Z15" s="628">
        <v>0.1</v>
      </c>
      <c r="AA15" s="628"/>
      <c r="AB15" s="628"/>
      <c r="AC15" s="628"/>
      <c r="AD15" s="629">
        <v>2936</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97584</v>
      </c>
      <c r="BH15" s="626"/>
      <c r="BI15" s="626"/>
      <c r="BJ15" s="626"/>
      <c r="BK15" s="626"/>
      <c r="BL15" s="626"/>
      <c r="BM15" s="626"/>
      <c r="BN15" s="627"/>
      <c r="BO15" s="628">
        <v>8.9</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523933</v>
      </c>
      <c r="CS15" s="626"/>
      <c r="CT15" s="626"/>
      <c r="CU15" s="626"/>
      <c r="CV15" s="626"/>
      <c r="CW15" s="626"/>
      <c r="CX15" s="626"/>
      <c r="CY15" s="627"/>
      <c r="CZ15" s="628">
        <v>10.7</v>
      </c>
      <c r="DA15" s="628"/>
      <c r="DB15" s="628"/>
      <c r="DC15" s="628"/>
      <c r="DD15" s="634">
        <v>31199</v>
      </c>
      <c r="DE15" s="626"/>
      <c r="DF15" s="626"/>
      <c r="DG15" s="626"/>
      <c r="DH15" s="626"/>
      <c r="DI15" s="626"/>
      <c r="DJ15" s="626"/>
      <c r="DK15" s="626"/>
      <c r="DL15" s="626"/>
      <c r="DM15" s="626"/>
      <c r="DN15" s="626"/>
      <c r="DO15" s="626"/>
      <c r="DP15" s="627"/>
      <c r="DQ15" s="634">
        <v>444641</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1682283</v>
      </c>
      <c r="S16" s="626"/>
      <c r="T16" s="626"/>
      <c r="U16" s="626"/>
      <c r="V16" s="626"/>
      <c r="W16" s="626"/>
      <c r="X16" s="626"/>
      <c r="Y16" s="627"/>
      <c r="Z16" s="628">
        <v>31.8</v>
      </c>
      <c r="AA16" s="628"/>
      <c r="AB16" s="628"/>
      <c r="AC16" s="628"/>
      <c r="AD16" s="629">
        <v>1430905</v>
      </c>
      <c r="AE16" s="629"/>
      <c r="AF16" s="629"/>
      <c r="AG16" s="629"/>
      <c r="AH16" s="629"/>
      <c r="AI16" s="629"/>
      <c r="AJ16" s="629"/>
      <c r="AK16" s="629"/>
      <c r="AL16" s="630">
        <v>50.8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132401</v>
      </c>
      <c r="CS16" s="626"/>
      <c r="CT16" s="626"/>
      <c r="CU16" s="626"/>
      <c r="CV16" s="626"/>
      <c r="CW16" s="626"/>
      <c r="CX16" s="626"/>
      <c r="CY16" s="627"/>
      <c r="CZ16" s="628">
        <v>2.7</v>
      </c>
      <c r="DA16" s="628"/>
      <c r="DB16" s="628"/>
      <c r="DC16" s="628"/>
      <c r="DD16" s="634" t="s">
        <v>111</v>
      </c>
      <c r="DE16" s="626"/>
      <c r="DF16" s="626"/>
      <c r="DG16" s="626"/>
      <c r="DH16" s="626"/>
      <c r="DI16" s="626"/>
      <c r="DJ16" s="626"/>
      <c r="DK16" s="626"/>
      <c r="DL16" s="626"/>
      <c r="DM16" s="626"/>
      <c r="DN16" s="626"/>
      <c r="DO16" s="626"/>
      <c r="DP16" s="627"/>
      <c r="DQ16" s="634">
        <v>3743</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1430905</v>
      </c>
      <c r="S17" s="626"/>
      <c r="T17" s="626"/>
      <c r="U17" s="626"/>
      <c r="V17" s="626"/>
      <c r="W17" s="626"/>
      <c r="X17" s="626"/>
      <c r="Y17" s="627"/>
      <c r="Z17" s="628">
        <v>27</v>
      </c>
      <c r="AA17" s="628"/>
      <c r="AB17" s="628"/>
      <c r="AC17" s="628"/>
      <c r="AD17" s="629">
        <v>1430905</v>
      </c>
      <c r="AE17" s="629"/>
      <c r="AF17" s="629"/>
      <c r="AG17" s="629"/>
      <c r="AH17" s="629"/>
      <c r="AI17" s="629"/>
      <c r="AJ17" s="629"/>
      <c r="AK17" s="629"/>
      <c r="AL17" s="630">
        <v>50.8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436635</v>
      </c>
      <c r="CS17" s="626"/>
      <c r="CT17" s="626"/>
      <c r="CU17" s="626"/>
      <c r="CV17" s="626"/>
      <c r="CW17" s="626"/>
      <c r="CX17" s="626"/>
      <c r="CY17" s="627"/>
      <c r="CZ17" s="628">
        <v>8.9</v>
      </c>
      <c r="DA17" s="628"/>
      <c r="DB17" s="628"/>
      <c r="DC17" s="628"/>
      <c r="DD17" s="634" t="s">
        <v>111</v>
      </c>
      <c r="DE17" s="626"/>
      <c r="DF17" s="626"/>
      <c r="DG17" s="626"/>
      <c r="DH17" s="626"/>
      <c r="DI17" s="626"/>
      <c r="DJ17" s="626"/>
      <c r="DK17" s="626"/>
      <c r="DL17" s="626"/>
      <c r="DM17" s="626"/>
      <c r="DN17" s="626"/>
      <c r="DO17" s="626"/>
      <c r="DP17" s="627"/>
      <c r="DQ17" s="634">
        <v>396247</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162859</v>
      </c>
      <c r="S18" s="626"/>
      <c r="T18" s="626"/>
      <c r="U18" s="626"/>
      <c r="V18" s="626"/>
      <c r="W18" s="626"/>
      <c r="X18" s="626"/>
      <c r="Y18" s="627"/>
      <c r="Z18" s="628">
        <v>3.1</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88519</v>
      </c>
      <c r="S19" s="626"/>
      <c r="T19" s="626"/>
      <c r="U19" s="626"/>
      <c r="V19" s="626"/>
      <c r="W19" s="626"/>
      <c r="X19" s="626"/>
      <c r="Y19" s="627"/>
      <c r="Z19" s="628">
        <v>1.7</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2847</v>
      </c>
      <c r="BH19" s="626"/>
      <c r="BI19" s="626"/>
      <c r="BJ19" s="626"/>
      <c r="BK19" s="626"/>
      <c r="BL19" s="626"/>
      <c r="BM19" s="626"/>
      <c r="BN19" s="627"/>
      <c r="BO19" s="628">
        <v>0.3</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3052685</v>
      </c>
      <c r="S20" s="626"/>
      <c r="T20" s="626"/>
      <c r="U20" s="626"/>
      <c r="V20" s="626"/>
      <c r="W20" s="626"/>
      <c r="X20" s="626"/>
      <c r="Y20" s="627"/>
      <c r="Z20" s="628">
        <v>57.7</v>
      </c>
      <c r="AA20" s="628"/>
      <c r="AB20" s="628"/>
      <c r="AC20" s="628"/>
      <c r="AD20" s="629">
        <v>2801307</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2847</v>
      </c>
      <c r="BH20" s="626"/>
      <c r="BI20" s="626"/>
      <c r="BJ20" s="626"/>
      <c r="BK20" s="626"/>
      <c r="BL20" s="626"/>
      <c r="BM20" s="626"/>
      <c r="BN20" s="627"/>
      <c r="BO20" s="628">
        <v>0.3</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4907494</v>
      </c>
      <c r="CS20" s="626"/>
      <c r="CT20" s="626"/>
      <c r="CU20" s="626"/>
      <c r="CV20" s="626"/>
      <c r="CW20" s="626"/>
      <c r="CX20" s="626"/>
      <c r="CY20" s="627"/>
      <c r="CZ20" s="628">
        <v>100</v>
      </c>
      <c r="DA20" s="628"/>
      <c r="DB20" s="628"/>
      <c r="DC20" s="628"/>
      <c r="DD20" s="634">
        <v>840028</v>
      </c>
      <c r="DE20" s="626"/>
      <c r="DF20" s="626"/>
      <c r="DG20" s="626"/>
      <c r="DH20" s="626"/>
      <c r="DI20" s="626"/>
      <c r="DJ20" s="626"/>
      <c r="DK20" s="626"/>
      <c r="DL20" s="626"/>
      <c r="DM20" s="626"/>
      <c r="DN20" s="626"/>
      <c r="DO20" s="626"/>
      <c r="DP20" s="627"/>
      <c r="DQ20" s="634">
        <v>3265949</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895</v>
      </c>
      <c r="S21" s="626"/>
      <c r="T21" s="626"/>
      <c r="U21" s="626"/>
      <c r="V21" s="626"/>
      <c r="W21" s="626"/>
      <c r="X21" s="626"/>
      <c r="Y21" s="627"/>
      <c r="Z21" s="628">
        <v>0</v>
      </c>
      <c r="AA21" s="628"/>
      <c r="AB21" s="628"/>
      <c r="AC21" s="628"/>
      <c r="AD21" s="629">
        <v>895</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2847</v>
      </c>
      <c r="BH21" s="626"/>
      <c r="BI21" s="626"/>
      <c r="BJ21" s="626"/>
      <c r="BK21" s="626"/>
      <c r="BL21" s="626"/>
      <c r="BM21" s="626"/>
      <c r="BN21" s="627"/>
      <c r="BO21" s="628">
        <v>0.3</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5574</v>
      </c>
      <c r="S22" s="626"/>
      <c r="T22" s="626"/>
      <c r="U22" s="626"/>
      <c r="V22" s="626"/>
      <c r="W22" s="626"/>
      <c r="X22" s="626"/>
      <c r="Y22" s="627"/>
      <c r="Z22" s="628">
        <v>0.1</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80125</v>
      </c>
      <c r="S23" s="626"/>
      <c r="T23" s="626"/>
      <c r="U23" s="626"/>
      <c r="V23" s="626"/>
      <c r="W23" s="626"/>
      <c r="X23" s="626"/>
      <c r="Y23" s="627"/>
      <c r="Z23" s="628">
        <v>1.5</v>
      </c>
      <c r="AA23" s="628"/>
      <c r="AB23" s="628"/>
      <c r="AC23" s="628"/>
      <c r="AD23" s="629">
        <v>1651</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20055</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1804182</v>
      </c>
      <c r="CS24" s="615"/>
      <c r="CT24" s="615"/>
      <c r="CU24" s="615"/>
      <c r="CV24" s="615"/>
      <c r="CW24" s="615"/>
      <c r="CX24" s="615"/>
      <c r="CY24" s="616"/>
      <c r="CZ24" s="652">
        <v>36.799999999999997</v>
      </c>
      <c r="DA24" s="653"/>
      <c r="DB24" s="653"/>
      <c r="DC24" s="654"/>
      <c r="DD24" s="651">
        <v>1418943</v>
      </c>
      <c r="DE24" s="615"/>
      <c r="DF24" s="615"/>
      <c r="DG24" s="615"/>
      <c r="DH24" s="615"/>
      <c r="DI24" s="615"/>
      <c r="DJ24" s="615"/>
      <c r="DK24" s="616"/>
      <c r="DL24" s="651">
        <v>1414088</v>
      </c>
      <c r="DM24" s="615"/>
      <c r="DN24" s="615"/>
      <c r="DO24" s="615"/>
      <c r="DP24" s="615"/>
      <c r="DQ24" s="615"/>
      <c r="DR24" s="615"/>
      <c r="DS24" s="615"/>
      <c r="DT24" s="615"/>
      <c r="DU24" s="615"/>
      <c r="DV24" s="616"/>
      <c r="DW24" s="619">
        <v>47.8</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488983</v>
      </c>
      <c r="S25" s="626"/>
      <c r="T25" s="626"/>
      <c r="U25" s="626"/>
      <c r="V25" s="626"/>
      <c r="W25" s="626"/>
      <c r="X25" s="626"/>
      <c r="Y25" s="627"/>
      <c r="Z25" s="628">
        <v>9.1999999999999993</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849354</v>
      </c>
      <c r="CS25" s="657"/>
      <c r="CT25" s="657"/>
      <c r="CU25" s="657"/>
      <c r="CV25" s="657"/>
      <c r="CW25" s="657"/>
      <c r="CX25" s="657"/>
      <c r="CY25" s="658"/>
      <c r="CZ25" s="659">
        <v>17.3</v>
      </c>
      <c r="DA25" s="660"/>
      <c r="DB25" s="660"/>
      <c r="DC25" s="661"/>
      <c r="DD25" s="634">
        <v>820978</v>
      </c>
      <c r="DE25" s="657"/>
      <c r="DF25" s="657"/>
      <c r="DG25" s="657"/>
      <c r="DH25" s="657"/>
      <c r="DI25" s="657"/>
      <c r="DJ25" s="657"/>
      <c r="DK25" s="658"/>
      <c r="DL25" s="634">
        <v>818604</v>
      </c>
      <c r="DM25" s="657"/>
      <c r="DN25" s="657"/>
      <c r="DO25" s="657"/>
      <c r="DP25" s="657"/>
      <c r="DQ25" s="657"/>
      <c r="DR25" s="657"/>
      <c r="DS25" s="657"/>
      <c r="DT25" s="657"/>
      <c r="DU25" s="657"/>
      <c r="DV25" s="658"/>
      <c r="DW25" s="630">
        <v>27.7</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518768</v>
      </c>
      <c r="CS26" s="626"/>
      <c r="CT26" s="626"/>
      <c r="CU26" s="626"/>
      <c r="CV26" s="626"/>
      <c r="CW26" s="626"/>
      <c r="CX26" s="626"/>
      <c r="CY26" s="627"/>
      <c r="CZ26" s="659">
        <v>10.6</v>
      </c>
      <c r="DA26" s="660"/>
      <c r="DB26" s="660"/>
      <c r="DC26" s="661"/>
      <c r="DD26" s="634">
        <v>492816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305681</v>
      </c>
      <c r="S27" s="626"/>
      <c r="T27" s="626"/>
      <c r="U27" s="626"/>
      <c r="V27" s="626"/>
      <c r="W27" s="626"/>
      <c r="X27" s="626"/>
      <c r="Y27" s="627"/>
      <c r="Z27" s="628">
        <v>5.8</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1091098</v>
      </c>
      <c r="BH27" s="626"/>
      <c r="BI27" s="626"/>
      <c r="BJ27" s="626"/>
      <c r="BK27" s="626"/>
      <c r="BL27" s="626"/>
      <c r="BM27" s="626"/>
      <c r="BN27" s="627"/>
      <c r="BO27" s="628">
        <v>100</v>
      </c>
      <c r="BP27" s="628"/>
      <c r="BQ27" s="628"/>
      <c r="BR27" s="628"/>
      <c r="BS27" s="634">
        <v>4630</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518193</v>
      </c>
      <c r="CS27" s="657"/>
      <c r="CT27" s="657"/>
      <c r="CU27" s="657"/>
      <c r="CV27" s="657"/>
      <c r="CW27" s="657"/>
      <c r="CX27" s="657"/>
      <c r="CY27" s="658"/>
      <c r="CZ27" s="659">
        <v>10.6</v>
      </c>
      <c r="DA27" s="660"/>
      <c r="DB27" s="660"/>
      <c r="DC27" s="661"/>
      <c r="DD27" s="634">
        <v>201718</v>
      </c>
      <c r="DE27" s="657"/>
      <c r="DF27" s="657"/>
      <c r="DG27" s="657"/>
      <c r="DH27" s="657"/>
      <c r="DI27" s="657"/>
      <c r="DJ27" s="657"/>
      <c r="DK27" s="658"/>
      <c r="DL27" s="634">
        <v>200021</v>
      </c>
      <c r="DM27" s="657"/>
      <c r="DN27" s="657"/>
      <c r="DO27" s="657"/>
      <c r="DP27" s="657"/>
      <c r="DQ27" s="657"/>
      <c r="DR27" s="657"/>
      <c r="DS27" s="657"/>
      <c r="DT27" s="657"/>
      <c r="DU27" s="657"/>
      <c r="DV27" s="658"/>
      <c r="DW27" s="630">
        <v>6.8</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18374</v>
      </c>
      <c r="S28" s="626"/>
      <c r="T28" s="626"/>
      <c r="U28" s="626"/>
      <c r="V28" s="626"/>
      <c r="W28" s="626"/>
      <c r="X28" s="626"/>
      <c r="Y28" s="627"/>
      <c r="Z28" s="628">
        <v>0.3</v>
      </c>
      <c r="AA28" s="628"/>
      <c r="AB28" s="628"/>
      <c r="AC28" s="628"/>
      <c r="AD28" s="629">
        <v>10952</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436635</v>
      </c>
      <c r="CS28" s="626"/>
      <c r="CT28" s="626"/>
      <c r="CU28" s="626"/>
      <c r="CV28" s="626"/>
      <c r="CW28" s="626"/>
      <c r="CX28" s="626"/>
      <c r="CY28" s="627"/>
      <c r="CZ28" s="659">
        <v>8.9</v>
      </c>
      <c r="DA28" s="660"/>
      <c r="DB28" s="660"/>
      <c r="DC28" s="661"/>
      <c r="DD28" s="634">
        <v>396247</v>
      </c>
      <c r="DE28" s="626"/>
      <c r="DF28" s="626"/>
      <c r="DG28" s="626"/>
      <c r="DH28" s="626"/>
      <c r="DI28" s="626"/>
      <c r="DJ28" s="626"/>
      <c r="DK28" s="627"/>
      <c r="DL28" s="634">
        <v>395463</v>
      </c>
      <c r="DM28" s="626"/>
      <c r="DN28" s="626"/>
      <c r="DO28" s="626"/>
      <c r="DP28" s="626"/>
      <c r="DQ28" s="626"/>
      <c r="DR28" s="626"/>
      <c r="DS28" s="626"/>
      <c r="DT28" s="626"/>
      <c r="DU28" s="626"/>
      <c r="DV28" s="627"/>
      <c r="DW28" s="630">
        <v>13.4</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76088</v>
      </c>
      <c r="S29" s="626"/>
      <c r="T29" s="626"/>
      <c r="U29" s="626"/>
      <c r="V29" s="626"/>
      <c r="W29" s="626"/>
      <c r="X29" s="626"/>
      <c r="Y29" s="627"/>
      <c r="Z29" s="628">
        <v>1.4</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436635</v>
      </c>
      <c r="CS29" s="657"/>
      <c r="CT29" s="657"/>
      <c r="CU29" s="657"/>
      <c r="CV29" s="657"/>
      <c r="CW29" s="657"/>
      <c r="CX29" s="657"/>
      <c r="CY29" s="658"/>
      <c r="CZ29" s="659">
        <v>8.9</v>
      </c>
      <c r="DA29" s="660"/>
      <c r="DB29" s="660"/>
      <c r="DC29" s="661"/>
      <c r="DD29" s="634">
        <v>396247</v>
      </c>
      <c r="DE29" s="657"/>
      <c r="DF29" s="657"/>
      <c r="DG29" s="657"/>
      <c r="DH29" s="657"/>
      <c r="DI29" s="657"/>
      <c r="DJ29" s="657"/>
      <c r="DK29" s="658"/>
      <c r="DL29" s="634">
        <v>395463</v>
      </c>
      <c r="DM29" s="657"/>
      <c r="DN29" s="657"/>
      <c r="DO29" s="657"/>
      <c r="DP29" s="657"/>
      <c r="DQ29" s="657"/>
      <c r="DR29" s="657"/>
      <c r="DS29" s="657"/>
      <c r="DT29" s="657"/>
      <c r="DU29" s="657"/>
      <c r="DV29" s="658"/>
      <c r="DW29" s="630">
        <v>13.4</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341211</v>
      </c>
      <c r="S30" s="626"/>
      <c r="T30" s="626"/>
      <c r="U30" s="626"/>
      <c r="V30" s="626"/>
      <c r="W30" s="626"/>
      <c r="X30" s="626"/>
      <c r="Y30" s="627"/>
      <c r="Z30" s="628">
        <v>6.4</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94.8</v>
      </c>
      <c r="BN30" s="684"/>
      <c r="BO30" s="684"/>
      <c r="BP30" s="684"/>
      <c r="BQ30" s="685"/>
      <c r="BR30" s="683">
        <v>99.2</v>
      </c>
      <c r="BS30" s="684"/>
      <c r="BT30" s="684"/>
      <c r="BU30" s="684"/>
      <c r="BV30" s="684"/>
      <c r="BW30" s="684"/>
      <c r="BX30" s="620">
        <v>94.8</v>
      </c>
      <c r="BY30" s="684"/>
      <c r="BZ30" s="684"/>
      <c r="CA30" s="684"/>
      <c r="CB30" s="685"/>
      <c r="CD30" s="688"/>
      <c r="CE30" s="689"/>
      <c r="CF30" s="639" t="s">
        <v>292</v>
      </c>
      <c r="CG30" s="640"/>
      <c r="CH30" s="640"/>
      <c r="CI30" s="640"/>
      <c r="CJ30" s="640"/>
      <c r="CK30" s="640"/>
      <c r="CL30" s="640"/>
      <c r="CM30" s="640"/>
      <c r="CN30" s="640"/>
      <c r="CO30" s="640"/>
      <c r="CP30" s="640"/>
      <c r="CQ30" s="641"/>
      <c r="CR30" s="625">
        <v>395937</v>
      </c>
      <c r="CS30" s="626"/>
      <c r="CT30" s="626"/>
      <c r="CU30" s="626"/>
      <c r="CV30" s="626"/>
      <c r="CW30" s="626"/>
      <c r="CX30" s="626"/>
      <c r="CY30" s="627"/>
      <c r="CZ30" s="659">
        <v>8.1</v>
      </c>
      <c r="DA30" s="660"/>
      <c r="DB30" s="660"/>
      <c r="DC30" s="661"/>
      <c r="DD30" s="634">
        <v>357201</v>
      </c>
      <c r="DE30" s="626"/>
      <c r="DF30" s="626"/>
      <c r="DG30" s="626"/>
      <c r="DH30" s="626"/>
      <c r="DI30" s="626"/>
      <c r="DJ30" s="626"/>
      <c r="DK30" s="627"/>
      <c r="DL30" s="634">
        <v>356417</v>
      </c>
      <c r="DM30" s="626"/>
      <c r="DN30" s="626"/>
      <c r="DO30" s="626"/>
      <c r="DP30" s="626"/>
      <c r="DQ30" s="626"/>
      <c r="DR30" s="626"/>
      <c r="DS30" s="626"/>
      <c r="DT30" s="626"/>
      <c r="DU30" s="626"/>
      <c r="DV30" s="627"/>
      <c r="DW30" s="630">
        <v>12</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229712</v>
      </c>
      <c r="S31" s="626"/>
      <c r="T31" s="626"/>
      <c r="U31" s="626"/>
      <c r="V31" s="626"/>
      <c r="W31" s="626"/>
      <c r="X31" s="626"/>
      <c r="Y31" s="627"/>
      <c r="Z31" s="628">
        <v>4.3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98.1</v>
      </c>
      <c r="BH31" s="657"/>
      <c r="BI31" s="657"/>
      <c r="BJ31" s="657"/>
      <c r="BK31" s="657"/>
      <c r="BL31" s="657"/>
      <c r="BM31" s="631">
        <v>95.5</v>
      </c>
      <c r="BN31" s="681"/>
      <c r="BO31" s="681"/>
      <c r="BP31" s="681"/>
      <c r="BQ31" s="682"/>
      <c r="BR31" s="680">
        <v>98.8</v>
      </c>
      <c r="BS31" s="657"/>
      <c r="BT31" s="657"/>
      <c r="BU31" s="657"/>
      <c r="BV31" s="657"/>
      <c r="BW31" s="657"/>
      <c r="BX31" s="631">
        <v>96.2</v>
      </c>
      <c r="BY31" s="681"/>
      <c r="BZ31" s="681"/>
      <c r="CA31" s="681"/>
      <c r="CB31" s="682"/>
      <c r="CD31" s="688"/>
      <c r="CE31" s="689"/>
      <c r="CF31" s="639" t="s">
        <v>296</v>
      </c>
      <c r="CG31" s="640"/>
      <c r="CH31" s="640"/>
      <c r="CI31" s="640"/>
      <c r="CJ31" s="640"/>
      <c r="CK31" s="640"/>
      <c r="CL31" s="640"/>
      <c r="CM31" s="640"/>
      <c r="CN31" s="640"/>
      <c r="CO31" s="640"/>
      <c r="CP31" s="640"/>
      <c r="CQ31" s="641"/>
      <c r="CR31" s="625">
        <v>40698</v>
      </c>
      <c r="CS31" s="657"/>
      <c r="CT31" s="657"/>
      <c r="CU31" s="657"/>
      <c r="CV31" s="657"/>
      <c r="CW31" s="657"/>
      <c r="CX31" s="657"/>
      <c r="CY31" s="658"/>
      <c r="CZ31" s="659">
        <v>0.8</v>
      </c>
      <c r="DA31" s="660"/>
      <c r="DB31" s="660"/>
      <c r="DC31" s="661"/>
      <c r="DD31" s="634">
        <v>39046</v>
      </c>
      <c r="DE31" s="657"/>
      <c r="DF31" s="657"/>
      <c r="DG31" s="657"/>
      <c r="DH31" s="657"/>
      <c r="DI31" s="657"/>
      <c r="DJ31" s="657"/>
      <c r="DK31" s="658"/>
      <c r="DL31" s="634">
        <v>39046</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103880</v>
      </c>
      <c r="S32" s="626"/>
      <c r="T32" s="626"/>
      <c r="U32" s="626"/>
      <c r="V32" s="626"/>
      <c r="W32" s="626"/>
      <c r="X32" s="626"/>
      <c r="Y32" s="627"/>
      <c r="Z32" s="628">
        <v>2</v>
      </c>
      <c r="AA32" s="628"/>
      <c r="AB32" s="628"/>
      <c r="AC32" s="628"/>
      <c r="AD32" s="629">
        <v>652</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99.3</v>
      </c>
      <c r="BH32" s="693"/>
      <c r="BI32" s="693"/>
      <c r="BJ32" s="693"/>
      <c r="BK32" s="693"/>
      <c r="BL32" s="693"/>
      <c r="BM32" s="694">
        <v>93.5</v>
      </c>
      <c r="BN32" s="693"/>
      <c r="BO32" s="693"/>
      <c r="BP32" s="693"/>
      <c r="BQ32" s="695"/>
      <c r="BR32" s="692">
        <v>99.2</v>
      </c>
      <c r="BS32" s="693"/>
      <c r="BT32" s="693"/>
      <c r="BU32" s="693"/>
      <c r="BV32" s="693"/>
      <c r="BW32" s="693"/>
      <c r="BX32" s="694">
        <v>93.1</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570734</v>
      </c>
      <c r="S33" s="626"/>
      <c r="T33" s="626"/>
      <c r="U33" s="626"/>
      <c r="V33" s="626"/>
      <c r="W33" s="626"/>
      <c r="X33" s="626"/>
      <c r="Y33" s="627"/>
      <c r="Z33" s="628">
        <v>10.8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2130883</v>
      </c>
      <c r="CS33" s="657"/>
      <c r="CT33" s="657"/>
      <c r="CU33" s="657"/>
      <c r="CV33" s="657"/>
      <c r="CW33" s="657"/>
      <c r="CX33" s="657"/>
      <c r="CY33" s="658"/>
      <c r="CZ33" s="659">
        <v>43.4</v>
      </c>
      <c r="DA33" s="660"/>
      <c r="DB33" s="660"/>
      <c r="DC33" s="661"/>
      <c r="DD33" s="634">
        <v>1718930</v>
      </c>
      <c r="DE33" s="657"/>
      <c r="DF33" s="657"/>
      <c r="DG33" s="657"/>
      <c r="DH33" s="657"/>
      <c r="DI33" s="657"/>
      <c r="DJ33" s="657"/>
      <c r="DK33" s="658"/>
      <c r="DL33" s="634">
        <v>1356583</v>
      </c>
      <c r="DM33" s="657"/>
      <c r="DN33" s="657"/>
      <c r="DO33" s="657"/>
      <c r="DP33" s="657"/>
      <c r="DQ33" s="657"/>
      <c r="DR33" s="657"/>
      <c r="DS33" s="657"/>
      <c r="DT33" s="657"/>
      <c r="DU33" s="657"/>
      <c r="DV33" s="658"/>
      <c r="DW33" s="630">
        <v>45.9</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665271</v>
      </c>
      <c r="CS34" s="626"/>
      <c r="CT34" s="626"/>
      <c r="CU34" s="626"/>
      <c r="CV34" s="626"/>
      <c r="CW34" s="626"/>
      <c r="CX34" s="626"/>
      <c r="CY34" s="627"/>
      <c r="CZ34" s="659">
        <v>13.6</v>
      </c>
      <c r="DA34" s="660"/>
      <c r="DB34" s="660"/>
      <c r="DC34" s="661"/>
      <c r="DD34" s="634">
        <v>524922</v>
      </c>
      <c r="DE34" s="626"/>
      <c r="DF34" s="626"/>
      <c r="DG34" s="626"/>
      <c r="DH34" s="626"/>
      <c r="DI34" s="626"/>
      <c r="DJ34" s="626"/>
      <c r="DK34" s="627"/>
      <c r="DL34" s="634">
        <v>413170</v>
      </c>
      <c r="DM34" s="626"/>
      <c r="DN34" s="626"/>
      <c r="DO34" s="626"/>
      <c r="DP34" s="626"/>
      <c r="DQ34" s="626"/>
      <c r="DR34" s="626"/>
      <c r="DS34" s="626"/>
      <c r="DT34" s="626"/>
      <c r="DU34" s="626"/>
      <c r="DV34" s="627"/>
      <c r="DW34" s="630">
        <v>14</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142534</v>
      </c>
      <c r="S35" s="626"/>
      <c r="T35" s="626"/>
      <c r="U35" s="626"/>
      <c r="V35" s="626"/>
      <c r="W35" s="626"/>
      <c r="X35" s="626"/>
      <c r="Y35" s="627"/>
      <c r="Z35" s="628">
        <v>2.7</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683987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70107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66538</v>
      </c>
      <c r="CS35" s="657"/>
      <c r="CT35" s="657"/>
      <c r="CU35" s="657"/>
      <c r="CV35" s="657"/>
      <c r="CW35" s="657"/>
      <c r="CX35" s="657"/>
      <c r="CY35" s="658"/>
      <c r="CZ35" s="659">
        <v>1.4</v>
      </c>
      <c r="DA35" s="660"/>
      <c r="DB35" s="660"/>
      <c r="DC35" s="661"/>
      <c r="DD35" s="634">
        <v>47604</v>
      </c>
      <c r="DE35" s="657"/>
      <c r="DF35" s="657"/>
      <c r="DG35" s="657"/>
      <c r="DH35" s="657"/>
      <c r="DI35" s="657"/>
      <c r="DJ35" s="657"/>
      <c r="DK35" s="658"/>
      <c r="DL35" s="634">
        <v>47604</v>
      </c>
      <c r="DM35" s="657"/>
      <c r="DN35" s="657"/>
      <c r="DO35" s="657"/>
      <c r="DP35" s="657"/>
      <c r="DQ35" s="657"/>
      <c r="DR35" s="657"/>
      <c r="DS35" s="657"/>
      <c r="DT35" s="657"/>
      <c r="DU35" s="657"/>
      <c r="DV35" s="658"/>
      <c r="DW35" s="630">
        <v>1.6</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5293997</v>
      </c>
      <c r="S36" s="698"/>
      <c r="T36" s="698"/>
      <c r="U36" s="698"/>
      <c r="V36" s="698"/>
      <c r="W36" s="698"/>
      <c r="X36" s="698"/>
      <c r="Y36" s="699"/>
      <c r="Z36" s="700">
        <v>100</v>
      </c>
      <c r="AA36" s="700"/>
      <c r="AB36" s="700"/>
      <c r="AC36" s="700"/>
      <c r="AD36" s="701">
        <v>2815457</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229632</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60932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666510</v>
      </c>
      <c r="CS36" s="626"/>
      <c r="CT36" s="626"/>
      <c r="CU36" s="626"/>
      <c r="CV36" s="626"/>
      <c r="CW36" s="626"/>
      <c r="CX36" s="626"/>
      <c r="CY36" s="627"/>
      <c r="CZ36" s="659">
        <v>13.6</v>
      </c>
      <c r="DA36" s="660"/>
      <c r="DB36" s="660"/>
      <c r="DC36" s="661"/>
      <c r="DD36" s="634">
        <v>534462</v>
      </c>
      <c r="DE36" s="626"/>
      <c r="DF36" s="626"/>
      <c r="DG36" s="626"/>
      <c r="DH36" s="626"/>
      <c r="DI36" s="626"/>
      <c r="DJ36" s="626"/>
      <c r="DK36" s="627"/>
      <c r="DL36" s="634">
        <v>401855</v>
      </c>
      <c r="DM36" s="626"/>
      <c r="DN36" s="626"/>
      <c r="DO36" s="626"/>
      <c r="DP36" s="626"/>
      <c r="DQ36" s="626"/>
      <c r="DR36" s="626"/>
      <c r="DS36" s="626"/>
      <c r="DT36" s="626"/>
      <c r="DU36" s="626"/>
      <c r="DV36" s="627"/>
      <c r="DW36" s="630">
        <v>13.6</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63342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1123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363983</v>
      </c>
      <c r="CS37" s="657"/>
      <c r="CT37" s="657"/>
      <c r="CU37" s="657"/>
      <c r="CV37" s="657"/>
      <c r="CW37" s="657"/>
      <c r="CX37" s="657"/>
      <c r="CY37" s="658"/>
      <c r="CZ37" s="659">
        <v>7.4</v>
      </c>
      <c r="DA37" s="660"/>
      <c r="DB37" s="660"/>
      <c r="DC37" s="661"/>
      <c r="DD37" s="634">
        <v>354461</v>
      </c>
      <c r="DE37" s="657"/>
      <c r="DF37" s="657"/>
      <c r="DG37" s="657"/>
      <c r="DH37" s="657"/>
      <c r="DI37" s="657"/>
      <c r="DJ37" s="657"/>
      <c r="DK37" s="658"/>
      <c r="DL37" s="634">
        <v>306864</v>
      </c>
      <c r="DM37" s="657"/>
      <c r="DN37" s="657"/>
      <c r="DO37" s="657"/>
      <c r="DP37" s="657"/>
      <c r="DQ37" s="657"/>
      <c r="DR37" s="657"/>
      <c r="DS37" s="657"/>
      <c r="DT37" s="657"/>
      <c r="DU37" s="657"/>
      <c r="DV37" s="658"/>
      <c r="DW37" s="630">
        <v>10.4</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43579</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1940</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617567</v>
      </c>
      <c r="CS38" s="626"/>
      <c r="CT38" s="626"/>
      <c r="CU38" s="626"/>
      <c r="CV38" s="626"/>
      <c r="CW38" s="626"/>
      <c r="CX38" s="626"/>
      <c r="CY38" s="627"/>
      <c r="CZ38" s="659">
        <v>12.6</v>
      </c>
      <c r="DA38" s="660"/>
      <c r="DB38" s="660"/>
      <c r="DC38" s="661"/>
      <c r="DD38" s="634">
        <v>524645</v>
      </c>
      <c r="DE38" s="626"/>
      <c r="DF38" s="626"/>
      <c r="DG38" s="626"/>
      <c r="DH38" s="626"/>
      <c r="DI38" s="626"/>
      <c r="DJ38" s="626"/>
      <c r="DK38" s="627"/>
      <c r="DL38" s="634">
        <v>493954</v>
      </c>
      <c r="DM38" s="626"/>
      <c r="DN38" s="626"/>
      <c r="DO38" s="626"/>
      <c r="DP38" s="626"/>
      <c r="DQ38" s="626"/>
      <c r="DR38" s="626"/>
      <c r="DS38" s="626"/>
      <c r="DT38" s="626"/>
      <c r="DU38" s="626"/>
      <c r="DV38" s="627"/>
      <c r="DW38" s="630">
        <v>16.7</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3078</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99</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66597</v>
      </c>
      <c r="CS39" s="657"/>
      <c r="CT39" s="657"/>
      <c r="CU39" s="657"/>
      <c r="CV39" s="657"/>
      <c r="CW39" s="657"/>
      <c r="CX39" s="657"/>
      <c r="CY39" s="658"/>
      <c r="CZ39" s="659">
        <v>1.4</v>
      </c>
      <c r="DA39" s="660"/>
      <c r="DB39" s="660"/>
      <c r="DC39" s="661"/>
      <c r="DD39" s="634">
        <v>52298</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62639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48400</v>
      </c>
      <c r="CS40" s="626"/>
      <c r="CT40" s="626"/>
      <c r="CU40" s="626"/>
      <c r="CV40" s="626"/>
      <c r="CW40" s="626"/>
      <c r="CX40" s="626"/>
      <c r="CY40" s="627"/>
      <c r="CZ40" s="659">
        <v>1</v>
      </c>
      <c r="DA40" s="660"/>
      <c r="DB40" s="660"/>
      <c r="DC40" s="661"/>
      <c r="DD40" s="634">
        <v>34999</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281717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972429</v>
      </c>
      <c r="CS42" s="626"/>
      <c r="CT42" s="626"/>
      <c r="CU42" s="626"/>
      <c r="CV42" s="626"/>
      <c r="CW42" s="626"/>
      <c r="CX42" s="626"/>
      <c r="CY42" s="627"/>
      <c r="CZ42" s="659">
        <v>19.8</v>
      </c>
      <c r="DA42" s="708"/>
      <c r="DB42" s="708"/>
      <c r="DC42" s="709"/>
      <c r="DD42" s="634">
        <v>128076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t="s">
        <v>111</v>
      </c>
      <c r="CS43" s="657"/>
      <c r="CT43" s="657"/>
      <c r="CU43" s="657"/>
      <c r="CV43" s="657"/>
      <c r="CW43" s="657"/>
      <c r="CX43" s="657"/>
      <c r="CY43" s="658"/>
      <c r="CZ43" s="659" t="s">
        <v>111</v>
      </c>
      <c r="DA43" s="660"/>
      <c r="DB43" s="660"/>
      <c r="DC43" s="661"/>
      <c r="DD43" s="634" t="s">
        <v>111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840028</v>
      </c>
      <c r="CS44" s="626"/>
      <c r="CT44" s="626"/>
      <c r="CU44" s="626"/>
      <c r="CV44" s="626"/>
      <c r="CW44" s="626"/>
      <c r="CX44" s="626"/>
      <c r="CY44" s="627"/>
      <c r="CZ44" s="659">
        <v>17.100000000000001</v>
      </c>
      <c r="DA44" s="708"/>
      <c r="DB44" s="708"/>
      <c r="DC44" s="709"/>
      <c r="DD44" s="634">
        <v>124333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339908</v>
      </c>
      <c r="CS45" s="657"/>
      <c r="CT45" s="657"/>
      <c r="CU45" s="657"/>
      <c r="CV45" s="657"/>
      <c r="CW45" s="657"/>
      <c r="CX45" s="657"/>
      <c r="CY45" s="658"/>
      <c r="CZ45" s="659">
        <v>6.9</v>
      </c>
      <c r="DA45" s="660"/>
      <c r="DB45" s="660"/>
      <c r="DC45" s="661"/>
      <c r="DD45" s="634">
        <v>7393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497995</v>
      </c>
      <c r="CS46" s="626"/>
      <c r="CT46" s="626"/>
      <c r="CU46" s="626"/>
      <c r="CV46" s="626"/>
      <c r="CW46" s="626"/>
      <c r="CX46" s="626"/>
      <c r="CY46" s="627"/>
      <c r="CZ46" s="659">
        <v>10.1</v>
      </c>
      <c r="DA46" s="708"/>
      <c r="DB46" s="708"/>
      <c r="DC46" s="709"/>
      <c r="DD46" s="634">
        <v>114815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132401</v>
      </c>
      <c r="CS47" s="657"/>
      <c r="CT47" s="657"/>
      <c r="CU47" s="657"/>
      <c r="CV47" s="657"/>
      <c r="CW47" s="657"/>
      <c r="CX47" s="657"/>
      <c r="CY47" s="658"/>
      <c r="CZ47" s="659">
        <v>2.7</v>
      </c>
      <c r="DA47" s="660"/>
      <c r="DB47" s="660"/>
      <c r="DC47" s="661"/>
      <c r="DD47" s="634">
        <v>3743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4907494</v>
      </c>
      <c r="CS49" s="693"/>
      <c r="CT49" s="693"/>
      <c r="CU49" s="693"/>
      <c r="CV49" s="693"/>
      <c r="CW49" s="693"/>
      <c r="CX49" s="693"/>
      <c r="CY49" s="720"/>
      <c r="CZ49" s="721">
        <v>100</v>
      </c>
      <c r="DA49" s="722"/>
      <c r="DB49" s="722"/>
      <c r="DC49" s="723"/>
      <c r="DD49" s="724">
        <v>3265949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5294</v>
      </c>
      <c r="R7" s="755"/>
      <c r="S7" s="755"/>
      <c r="T7" s="755"/>
      <c r="U7" s="755"/>
      <c r="V7" s="755">
        <v>4907</v>
      </c>
      <c r="W7" s="755"/>
      <c r="X7" s="755"/>
      <c r="Y7" s="755"/>
      <c r="Z7" s="755"/>
      <c r="AA7" s="755">
        <v>387</v>
      </c>
      <c r="AB7" s="755"/>
      <c r="AC7" s="755"/>
      <c r="AD7" s="755"/>
      <c r="AE7" s="756"/>
      <c r="AF7" s="757">
        <v>243</v>
      </c>
      <c r="AG7" s="758"/>
      <c r="AH7" s="758"/>
      <c r="AI7" s="758"/>
      <c r="AJ7" s="759"/>
      <c r="AK7" s="794">
        <v>341</v>
      </c>
      <c r="AL7" s="795"/>
      <c r="AM7" s="795"/>
      <c r="AN7" s="795"/>
      <c r="AO7" s="795"/>
      <c r="AP7" s="795">
        <v>4452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7</v>
      </c>
      <c r="CI7" s="792"/>
      <c r="CJ7" s="792"/>
      <c r="CK7" s="792"/>
      <c r="CL7" s="793"/>
      <c r="CM7" s="791">
        <v>-103</v>
      </c>
      <c r="CN7" s="792"/>
      <c r="CO7" s="792"/>
      <c r="CP7" s="792"/>
      <c r="CQ7" s="793"/>
      <c r="CR7" s="791">
        <v>21</v>
      </c>
      <c r="CS7" s="792"/>
      <c r="CT7" s="792"/>
      <c r="CU7" s="792"/>
      <c r="CV7" s="793"/>
      <c r="CW7" s="791" t="s">
        <v>548</v>
      </c>
      <c r="CX7" s="792"/>
      <c r="CY7" s="792"/>
      <c r="CZ7" s="792"/>
      <c r="DA7" s="793"/>
      <c r="DB7" s="791">
        <v>99</v>
      </c>
      <c r="DC7" s="792"/>
      <c r="DD7" s="792"/>
      <c r="DE7" s="792"/>
      <c r="DF7" s="793"/>
      <c r="DG7" s="791" t="s">
        <v>552</v>
      </c>
      <c r="DH7" s="792"/>
      <c r="DI7" s="792"/>
      <c r="DJ7" s="792"/>
      <c r="DK7" s="793"/>
      <c r="DL7" s="791" t="s">
        <v>548</v>
      </c>
      <c r="DM7" s="792"/>
      <c r="DN7" s="792"/>
      <c r="DO7" s="792"/>
      <c r="DP7" s="793"/>
      <c r="DQ7" s="791" t="s">
        <v>548</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5261</v>
      </c>
      <c r="R23" s="814"/>
      <c r="S23" s="814"/>
      <c r="T23" s="814"/>
      <c r="U23" s="814"/>
      <c r="V23" s="814">
        <v>4875</v>
      </c>
      <c r="W23" s="814"/>
      <c r="X23" s="814"/>
      <c r="Y23" s="814"/>
      <c r="Z23" s="814"/>
      <c r="AA23" s="814">
        <v>387</v>
      </c>
      <c r="AB23" s="814"/>
      <c r="AC23" s="814"/>
      <c r="AD23" s="814"/>
      <c r="AE23" s="815"/>
      <c r="AF23" s="816">
        <v>243</v>
      </c>
      <c r="AG23" s="814"/>
      <c r="AH23" s="814"/>
      <c r="AI23" s="814"/>
      <c r="AJ23" s="817"/>
      <c r="AK23" s="818"/>
      <c r="AL23" s="819"/>
      <c r="AM23" s="819"/>
      <c r="AN23" s="819"/>
      <c r="AO23" s="819"/>
      <c r="AP23" s="814">
        <v>4428</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1035</v>
      </c>
      <c r="R28" s="843"/>
      <c r="S28" s="843"/>
      <c r="T28" s="843"/>
      <c r="U28" s="843"/>
      <c r="V28" s="843">
        <v>965</v>
      </c>
      <c r="W28" s="843"/>
      <c r="X28" s="843"/>
      <c r="Y28" s="843"/>
      <c r="Z28" s="843"/>
      <c r="AA28" s="843">
        <v>70</v>
      </c>
      <c r="AB28" s="843"/>
      <c r="AC28" s="843"/>
      <c r="AD28" s="843"/>
      <c r="AE28" s="844"/>
      <c r="AF28" s="845">
        <v>70</v>
      </c>
      <c r="AG28" s="843"/>
      <c r="AH28" s="843"/>
      <c r="AI28" s="843"/>
      <c r="AJ28" s="846"/>
      <c r="AK28" s="847">
        <v>80</v>
      </c>
      <c r="AL28" s="838"/>
      <c r="AM28" s="838"/>
      <c r="AN28" s="838"/>
      <c r="AO28" s="838"/>
      <c r="AP28" s="838" t="s">
        <v>548</v>
      </c>
      <c r="AQ28" s="838"/>
      <c r="AR28" s="838"/>
      <c r="AS28" s="838"/>
      <c r="AT28" s="838"/>
      <c r="AU28" s="838" t="s">
        <v>548</v>
      </c>
      <c r="AV28" s="838"/>
      <c r="AW28" s="838"/>
      <c r="AX28" s="838"/>
      <c r="AY28" s="838"/>
      <c r="AZ28" s="839" t="s">
        <v>480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998</v>
      </c>
      <c r="R29" s="779"/>
      <c r="S29" s="779"/>
      <c r="T29" s="779"/>
      <c r="U29" s="779"/>
      <c r="V29" s="779">
        <v>951</v>
      </c>
      <c r="W29" s="779"/>
      <c r="X29" s="779"/>
      <c r="Y29" s="779"/>
      <c r="Z29" s="779"/>
      <c r="AA29" s="779">
        <v>47</v>
      </c>
      <c r="AB29" s="779"/>
      <c r="AC29" s="779"/>
      <c r="AD29" s="779"/>
      <c r="AE29" s="780"/>
      <c r="AF29" s="781">
        <v>47</v>
      </c>
      <c r="AG29" s="782"/>
      <c r="AH29" s="782"/>
      <c r="AI29" s="782"/>
      <c r="AJ29" s="783"/>
      <c r="AK29" s="850">
        <v>136</v>
      </c>
      <c r="AL29" s="851"/>
      <c r="AM29" s="851"/>
      <c r="AN29" s="851"/>
      <c r="AO29" s="851"/>
      <c r="AP29" s="851" t="s">
        <v>548</v>
      </c>
      <c r="AQ29" s="851"/>
      <c r="AR29" s="851"/>
      <c r="AS29" s="851"/>
      <c r="AT29" s="851"/>
      <c r="AU29" s="851" t="s">
        <v>549</v>
      </c>
      <c r="AV29" s="851"/>
      <c r="AW29" s="851"/>
      <c r="AX29" s="851"/>
      <c r="AY29" s="851"/>
      <c r="AZ29" s="852" t="s">
        <v>480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70</v>
      </c>
      <c r="R30" s="779"/>
      <c r="S30" s="779"/>
      <c r="T30" s="779"/>
      <c r="U30" s="779"/>
      <c r="V30" s="779">
        <v>69</v>
      </c>
      <c r="W30" s="779"/>
      <c r="X30" s="779"/>
      <c r="Y30" s="779"/>
      <c r="Z30" s="779"/>
      <c r="AA30" s="779">
        <v>1</v>
      </c>
      <c r="AB30" s="779"/>
      <c r="AC30" s="779"/>
      <c r="AD30" s="779"/>
      <c r="AE30" s="780"/>
      <c r="AF30" s="781">
        <v>1</v>
      </c>
      <c r="AG30" s="782"/>
      <c r="AH30" s="782"/>
      <c r="AI30" s="782"/>
      <c r="AJ30" s="783"/>
      <c r="AK30" s="850">
        <v>28</v>
      </c>
      <c r="AL30" s="851"/>
      <c r="AM30" s="851"/>
      <c r="AN30" s="851"/>
      <c r="AO30" s="851"/>
      <c r="AP30" s="851" t="s">
        <v>548</v>
      </c>
      <c r="AQ30" s="851"/>
      <c r="AR30" s="851"/>
      <c r="AS30" s="851"/>
      <c r="AT30" s="851"/>
      <c r="AU30" s="851" t="s">
        <v>550</v>
      </c>
      <c r="AV30" s="851"/>
      <c r="AW30" s="851"/>
      <c r="AX30" s="851"/>
      <c r="AY30" s="851"/>
      <c r="AZ30" s="853" t="s">
        <v>480</v>
      </c>
      <c r="BA30" s="854"/>
      <c r="BB30" s="854"/>
      <c r="BC30" s="854"/>
      <c r="BD30" s="855"/>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218</v>
      </c>
      <c r="R31" s="779"/>
      <c r="S31" s="779"/>
      <c r="T31" s="779"/>
      <c r="U31" s="779"/>
      <c r="V31" s="779">
        <v>203</v>
      </c>
      <c r="W31" s="779"/>
      <c r="X31" s="779"/>
      <c r="Y31" s="779"/>
      <c r="Z31" s="779"/>
      <c r="AA31" s="779">
        <v>15</v>
      </c>
      <c r="AB31" s="779"/>
      <c r="AC31" s="779"/>
      <c r="AD31" s="779"/>
      <c r="AE31" s="780"/>
      <c r="AF31" s="781">
        <v>332</v>
      </c>
      <c r="AG31" s="782"/>
      <c r="AH31" s="782"/>
      <c r="AI31" s="782"/>
      <c r="AJ31" s="783"/>
      <c r="AK31" s="850">
        <v>3</v>
      </c>
      <c r="AL31" s="851"/>
      <c r="AM31" s="851"/>
      <c r="AN31" s="851"/>
      <c r="AO31" s="851"/>
      <c r="AP31" s="851">
        <v>655</v>
      </c>
      <c r="AQ31" s="851"/>
      <c r="AR31" s="851"/>
      <c r="AS31" s="851"/>
      <c r="AT31" s="851"/>
      <c r="AU31" s="851">
        <v>0</v>
      </c>
      <c r="AV31" s="851"/>
      <c r="AW31" s="851"/>
      <c r="AX31" s="851"/>
      <c r="AY31" s="851"/>
      <c r="AZ31" s="853" t="s">
        <v>480</v>
      </c>
      <c r="BA31" s="854"/>
      <c r="BB31" s="854"/>
      <c r="BC31" s="854"/>
      <c r="BD31" s="855"/>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221</v>
      </c>
      <c r="R32" s="779"/>
      <c r="S32" s="779"/>
      <c r="T32" s="779"/>
      <c r="U32" s="779"/>
      <c r="V32" s="779">
        <v>216</v>
      </c>
      <c r="W32" s="779"/>
      <c r="X32" s="779"/>
      <c r="Y32" s="779"/>
      <c r="Z32" s="779"/>
      <c r="AA32" s="779">
        <v>5</v>
      </c>
      <c r="AB32" s="779"/>
      <c r="AC32" s="779"/>
      <c r="AD32" s="779"/>
      <c r="AE32" s="780"/>
      <c r="AF32" s="781">
        <v>5</v>
      </c>
      <c r="AG32" s="782"/>
      <c r="AH32" s="782"/>
      <c r="AI32" s="782"/>
      <c r="AJ32" s="783"/>
      <c r="AK32" s="850">
        <v>158</v>
      </c>
      <c r="AL32" s="851"/>
      <c r="AM32" s="851"/>
      <c r="AN32" s="851"/>
      <c r="AO32" s="851"/>
      <c r="AP32" s="851">
        <v>1222</v>
      </c>
      <c r="AQ32" s="851"/>
      <c r="AR32" s="851"/>
      <c r="AS32" s="851"/>
      <c r="AT32" s="851"/>
      <c r="AU32" s="851">
        <v>1174</v>
      </c>
      <c r="AV32" s="851"/>
      <c r="AW32" s="851"/>
      <c r="AX32" s="851"/>
      <c r="AY32" s="851"/>
      <c r="AZ32" s="853" t="s">
        <v>480</v>
      </c>
      <c r="BA32" s="854"/>
      <c r="BB32" s="854"/>
      <c r="BC32" s="854"/>
      <c r="BD32" s="855"/>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52</v>
      </c>
      <c r="R33" s="779"/>
      <c r="S33" s="779"/>
      <c r="T33" s="779"/>
      <c r="U33" s="779"/>
      <c r="V33" s="779">
        <v>50</v>
      </c>
      <c r="W33" s="779"/>
      <c r="X33" s="779"/>
      <c r="Y33" s="779"/>
      <c r="Z33" s="779"/>
      <c r="AA33" s="779">
        <v>2</v>
      </c>
      <c r="AB33" s="779"/>
      <c r="AC33" s="779"/>
      <c r="AD33" s="779"/>
      <c r="AE33" s="780"/>
      <c r="AF33" s="781">
        <v>2</v>
      </c>
      <c r="AG33" s="782"/>
      <c r="AH33" s="782"/>
      <c r="AI33" s="782"/>
      <c r="AJ33" s="783"/>
      <c r="AK33" s="850">
        <v>44</v>
      </c>
      <c r="AL33" s="851"/>
      <c r="AM33" s="851"/>
      <c r="AN33" s="851"/>
      <c r="AO33" s="851"/>
      <c r="AP33" s="851">
        <v>271</v>
      </c>
      <c r="AQ33" s="851"/>
      <c r="AR33" s="851"/>
      <c r="AS33" s="851"/>
      <c r="AT33" s="851"/>
      <c r="AU33" s="851">
        <v>271</v>
      </c>
      <c r="AV33" s="851"/>
      <c r="AW33" s="851"/>
      <c r="AX33" s="851"/>
      <c r="AY33" s="851"/>
      <c r="AZ33" s="853" t="s">
        <v>480</v>
      </c>
      <c r="BA33" s="854"/>
      <c r="BB33" s="854"/>
      <c r="BC33" s="854"/>
      <c r="BD33" s="855"/>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61</v>
      </c>
      <c r="R34" s="779"/>
      <c r="S34" s="779"/>
      <c r="T34" s="779"/>
      <c r="U34" s="779"/>
      <c r="V34" s="779">
        <v>58</v>
      </c>
      <c r="W34" s="779"/>
      <c r="X34" s="779"/>
      <c r="Y34" s="779"/>
      <c r="Z34" s="779"/>
      <c r="AA34" s="779">
        <v>3</v>
      </c>
      <c r="AB34" s="779"/>
      <c r="AC34" s="779"/>
      <c r="AD34" s="779"/>
      <c r="AE34" s="780"/>
      <c r="AF34" s="781">
        <v>3</v>
      </c>
      <c r="AG34" s="782"/>
      <c r="AH34" s="782"/>
      <c r="AI34" s="782"/>
      <c r="AJ34" s="783"/>
      <c r="AK34" s="850">
        <v>28</v>
      </c>
      <c r="AL34" s="851"/>
      <c r="AM34" s="851"/>
      <c r="AN34" s="851"/>
      <c r="AO34" s="851"/>
      <c r="AP34" s="851">
        <v>80</v>
      </c>
      <c r="AQ34" s="851"/>
      <c r="AR34" s="851"/>
      <c r="AS34" s="851"/>
      <c r="AT34" s="851"/>
      <c r="AU34" s="851">
        <v>69</v>
      </c>
      <c r="AV34" s="851"/>
      <c r="AW34" s="851"/>
      <c r="AX34" s="851"/>
      <c r="AY34" s="851"/>
      <c r="AZ34" s="853" t="s">
        <v>480</v>
      </c>
      <c r="BA34" s="854"/>
      <c r="BB34" s="854"/>
      <c r="BC34" s="854"/>
      <c r="BD34" s="855"/>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388</v>
      </c>
      <c r="C35" s="776"/>
      <c r="D35" s="776"/>
      <c r="E35" s="776"/>
      <c r="F35" s="776"/>
      <c r="G35" s="776"/>
      <c r="H35" s="776"/>
      <c r="I35" s="776"/>
      <c r="J35" s="776"/>
      <c r="K35" s="776"/>
      <c r="L35" s="776"/>
      <c r="M35" s="776"/>
      <c r="N35" s="776"/>
      <c r="O35" s="776"/>
      <c r="P35" s="777"/>
      <c r="Q35" s="778">
        <v>111</v>
      </c>
      <c r="R35" s="779"/>
      <c r="S35" s="779"/>
      <c r="T35" s="779"/>
      <c r="U35" s="779"/>
      <c r="V35" s="779">
        <v>50</v>
      </c>
      <c r="W35" s="779"/>
      <c r="X35" s="779"/>
      <c r="Y35" s="779"/>
      <c r="Z35" s="779"/>
      <c r="AA35" s="779">
        <v>61</v>
      </c>
      <c r="AB35" s="779"/>
      <c r="AC35" s="779"/>
      <c r="AD35" s="779"/>
      <c r="AE35" s="780"/>
      <c r="AF35" s="781">
        <v>1</v>
      </c>
      <c r="AG35" s="782"/>
      <c r="AH35" s="782"/>
      <c r="AI35" s="782"/>
      <c r="AJ35" s="783"/>
      <c r="AK35" s="850">
        <v>44</v>
      </c>
      <c r="AL35" s="851"/>
      <c r="AM35" s="851"/>
      <c r="AN35" s="851"/>
      <c r="AO35" s="851"/>
      <c r="AP35" s="851" t="s">
        <v>548</v>
      </c>
      <c r="AQ35" s="851"/>
      <c r="AR35" s="851"/>
      <c r="AS35" s="851"/>
      <c r="AT35" s="851"/>
      <c r="AU35" s="851" t="s">
        <v>548</v>
      </c>
      <c r="AV35" s="851"/>
      <c r="AW35" s="851"/>
      <c r="AX35" s="851"/>
      <c r="AY35" s="851"/>
      <c r="AZ35" s="853" t="s">
        <v>480</v>
      </c>
      <c r="BA35" s="854"/>
      <c r="BB35" s="854"/>
      <c r="BC35" s="854"/>
      <c r="BD35" s="855"/>
      <c r="BE35" s="848" t="s">
        <v>385</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6"/>
      <c r="R50" s="857"/>
      <c r="S50" s="857"/>
      <c r="T50" s="857"/>
      <c r="U50" s="857"/>
      <c r="V50" s="857"/>
      <c r="W50" s="857"/>
      <c r="X50" s="857"/>
      <c r="Y50" s="857"/>
      <c r="Z50" s="857"/>
      <c r="AA50" s="857"/>
      <c r="AB50" s="857"/>
      <c r="AC50" s="857"/>
      <c r="AD50" s="857"/>
      <c r="AE50" s="858"/>
      <c r="AF50" s="781"/>
      <c r="AG50" s="782"/>
      <c r="AH50" s="782"/>
      <c r="AI50" s="782"/>
      <c r="AJ50" s="783"/>
      <c r="AK50" s="859"/>
      <c r="AL50" s="857"/>
      <c r="AM50" s="857"/>
      <c r="AN50" s="857"/>
      <c r="AO50" s="857"/>
      <c r="AP50" s="857"/>
      <c r="AQ50" s="857"/>
      <c r="AR50" s="857"/>
      <c r="AS50" s="857"/>
      <c r="AT50" s="857"/>
      <c r="AU50" s="857"/>
      <c r="AV50" s="857"/>
      <c r="AW50" s="857"/>
      <c r="AX50" s="857"/>
      <c r="AY50" s="857"/>
      <c r="AZ50" s="860"/>
      <c r="BA50" s="860"/>
      <c r="BB50" s="860"/>
      <c r="BC50" s="860"/>
      <c r="BD50" s="860"/>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6"/>
      <c r="R51" s="857"/>
      <c r="S51" s="857"/>
      <c r="T51" s="857"/>
      <c r="U51" s="857"/>
      <c r="V51" s="857"/>
      <c r="W51" s="857"/>
      <c r="X51" s="857"/>
      <c r="Y51" s="857"/>
      <c r="Z51" s="857"/>
      <c r="AA51" s="857"/>
      <c r="AB51" s="857"/>
      <c r="AC51" s="857"/>
      <c r="AD51" s="857"/>
      <c r="AE51" s="858"/>
      <c r="AF51" s="781"/>
      <c r="AG51" s="782"/>
      <c r="AH51" s="782"/>
      <c r="AI51" s="782"/>
      <c r="AJ51" s="783"/>
      <c r="AK51" s="859"/>
      <c r="AL51" s="857"/>
      <c r="AM51" s="857"/>
      <c r="AN51" s="857"/>
      <c r="AO51" s="857"/>
      <c r="AP51" s="857"/>
      <c r="AQ51" s="857"/>
      <c r="AR51" s="857"/>
      <c r="AS51" s="857"/>
      <c r="AT51" s="857"/>
      <c r="AU51" s="857"/>
      <c r="AV51" s="857"/>
      <c r="AW51" s="857"/>
      <c r="AX51" s="857"/>
      <c r="AY51" s="857"/>
      <c r="AZ51" s="860"/>
      <c r="BA51" s="860"/>
      <c r="BB51" s="860"/>
      <c r="BC51" s="860"/>
      <c r="BD51" s="860"/>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6"/>
      <c r="R52" s="857"/>
      <c r="S52" s="857"/>
      <c r="T52" s="857"/>
      <c r="U52" s="857"/>
      <c r="V52" s="857"/>
      <c r="W52" s="857"/>
      <c r="X52" s="857"/>
      <c r="Y52" s="857"/>
      <c r="Z52" s="857"/>
      <c r="AA52" s="857"/>
      <c r="AB52" s="857"/>
      <c r="AC52" s="857"/>
      <c r="AD52" s="857"/>
      <c r="AE52" s="858"/>
      <c r="AF52" s="781"/>
      <c r="AG52" s="782"/>
      <c r="AH52" s="782"/>
      <c r="AI52" s="782"/>
      <c r="AJ52" s="783"/>
      <c r="AK52" s="859"/>
      <c r="AL52" s="857"/>
      <c r="AM52" s="857"/>
      <c r="AN52" s="857"/>
      <c r="AO52" s="857"/>
      <c r="AP52" s="857"/>
      <c r="AQ52" s="857"/>
      <c r="AR52" s="857"/>
      <c r="AS52" s="857"/>
      <c r="AT52" s="857"/>
      <c r="AU52" s="857"/>
      <c r="AV52" s="857"/>
      <c r="AW52" s="857"/>
      <c r="AX52" s="857"/>
      <c r="AY52" s="857"/>
      <c r="AZ52" s="860"/>
      <c r="BA52" s="860"/>
      <c r="BB52" s="860"/>
      <c r="BC52" s="860"/>
      <c r="BD52" s="860"/>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6"/>
      <c r="R53" s="857"/>
      <c r="S53" s="857"/>
      <c r="T53" s="857"/>
      <c r="U53" s="857"/>
      <c r="V53" s="857"/>
      <c r="W53" s="857"/>
      <c r="X53" s="857"/>
      <c r="Y53" s="857"/>
      <c r="Z53" s="857"/>
      <c r="AA53" s="857"/>
      <c r="AB53" s="857"/>
      <c r="AC53" s="857"/>
      <c r="AD53" s="857"/>
      <c r="AE53" s="858"/>
      <c r="AF53" s="781"/>
      <c r="AG53" s="782"/>
      <c r="AH53" s="782"/>
      <c r="AI53" s="782"/>
      <c r="AJ53" s="783"/>
      <c r="AK53" s="859"/>
      <c r="AL53" s="857"/>
      <c r="AM53" s="857"/>
      <c r="AN53" s="857"/>
      <c r="AO53" s="857"/>
      <c r="AP53" s="857"/>
      <c r="AQ53" s="857"/>
      <c r="AR53" s="857"/>
      <c r="AS53" s="857"/>
      <c r="AT53" s="857"/>
      <c r="AU53" s="857"/>
      <c r="AV53" s="857"/>
      <c r="AW53" s="857"/>
      <c r="AX53" s="857"/>
      <c r="AY53" s="857"/>
      <c r="AZ53" s="860"/>
      <c r="BA53" s="860"/>
      <c r="BB53" s="860"/>
      <c r="BC53" s="860"/>
      <c r="BD53" s="860"/>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6"/>
      <c r="R54" s="857"/>
      <c r="S54" s="857"/>
      <c r="T54" s="857"/>
      <c r="U54" s="857"/>
      <c r="V54" s="857"/>
      <c r="W54" s="857"/>
      <c r="X54" s="857"/>
      <c r="Y54" s="857"/>
      <c r="Z54" s="857"/>
      <c r="AA54" s="857"/>
      <c r="AB54" s="857"/>
      <c r="AC54" s="857"/>
      <c r="AD54" s="857"/>
      <c r="AE54" s="858"/>
      <c r="AF54" s="781"/>
      <c r="AG54" s="782"/>
      <c r="AH54" s="782"/>
      <c r="AI54" s="782"/>
      <c r="AJ54" s="783"/>
      <c r="AK54" s="859"/>
      <c r="AL54" s="857"/>
      <c r="AM54" s="857"/>
      <c r="AN54" s="857"/>
      <c r="AO54" s="857"/>
      <c r="AP54" s="857"/>
      <c r="AQ54" s="857"/>
      <c r="AR54" s="857"/>
      <c r="AS54" s="857"/>
      <c r="AT54" s="857"/>
      <c r="AU54" s="857"/>
      <c r="AV54" s="857"/>
      <c r="AW54" s="857"/>
      <c r="AX54" s="857"/>
      <c r="AY54" s="857"/>
      <c r="AZ54" s="860"/>
      <c r="BA54" s="860"/>
      <c r="BB54" s="860"/>
      <c r="BC54" s="860"/>
      <c r="BD54" s="860"/>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6"/>
      <c r="R55" s="857"/>
      <c r="S55" s="857"/>
      <c r="T55" s="857"/>
      <c r="U55" s="857"/>
      <c r="V55" s="857"/>
      <c r="W55" s="857"/>
      <c r="X55" s="857"/>
      <c r="Y55" s="857"/>
      <c r="Z55" s="857"/>
      <c r="AA55" s="857"/>
      <c r="AB55" s="857"/>
      <c r="AC55" s="857"/>
      <c r="AD55" s="857"/>
      <c r="AE55" s="858"/>
      <c r="AF55" s="781"/>
      <c r="AG55" s="782"/>
      <c r="AH55" s="782"/>
      <c r="AI55" s="782"/>
      <c r="AJ55" s="783"/>
      <c r="AK55" s="859"/>
      <c r="AL55" s="857"/>
      <c r="AM55" s="857"/>
      <c r="AN55" s="857"/>
      <c r="AO55" s="857"/>
      <c r="AP55" s="857"/>
      <c r="AQ55" s="857"/>
      <c r="AR55" s="857"/>
      <c r="AS55" s="857"/>
      <c r="AT55" s="857"/>
      <c r="AU55" s="857"/>
      <c r="AV55" s="857"/>
      <c r="AW55" s="857"/>
      <c r="AX55" s="857"/>
      <c r="AY55" s="857"/>
      <c r="AZ55" s="860"/>
      <c r="BA55" s="860"/>
      <c r="BB55" s="860"/>
      <c r="BC55" s="860"/>
      <c r="BD55" s="860"/>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6"/>
      <c r="R56" s="857"/>
      <c r="S56" s="857"/>
      <c r="T56" s="857"/>
      <c r="U56" s="857"/>
      <c r="V56" s="857"/>
      <c r="W56" s="857"/>
      <c r="X56" s="857"/>
      <c r="Y56" s="857"/>
      <c r="Z56" s="857"/>
      <c r="AA56" s="857"/>
      <c r="AB56" s="857"/>
      <c r="AC56" s="857"/>
      <c r="AD56" s="857"/>
      <c r="AE56" s="858"/>
      <c r="AF56" s="781"/>
      <c r="AG56" s="782"/>
      <c r="AH56" s="782"/>
      <c r="AI56" s="782"/>
      <c r="AJ56" s="783"/>
      <c r="AK56" s="859"/>
      <c r="AL56" s="857"/>
      <c r="AM56" s="857"/>
      <c r="AN56" s="857"/>
      <c r="AO56" s="857"/>
      <c r="AP56" s="857"/>
      <c r="AQ56" s="857"/>
      <c r="AR56" s="857"/>
      <c r="AS56" s="857"/>
      <c r="AT56" s="857"/>
      <c r="AU56" s="857"/>
      <c r="AV56" s="857"/>
      <c r="AW56" s="857"/>
      <c r="AX56" s="857"/>
      <c r="AY56" s="857"/>
      <c r="AZ56" s="860"/>
      <c r="BA56" s="860"/>
      <c r="BB56" s="860"/>
      <c r="BC56" s="860"/>
      <c r="BD56" s="860"/>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6"/>
      <c r="R57" s="857"/>
      <c r="S57" s="857"/>
      <c r="T57" s="857"/>
      <c r="U57" s="857"/>
      <c r="V57" s="857"/>
      <c r="W57" s="857"/>
      <c r="X57" s="857"/>
      <c r="Y57" s="857"/>
      <c r="Z57" s="857"/>
      <c r="AA57" s="857"/>
      <c r="AB57" s="857"/>
      <c r="AC57" s="857"/>
      <c r="AD57" s="857"/>
      <c r="AE57" s="858"/>
      <c r="AF57" s="781"/>
      <c r="AG57" s="782"/>
      <c r="AH57" s="782"/>
      <c r="AI57" s="782"/>
      <c r="AJ57" s="783"/>
      <c r="AK57" s="859"/>
      <c r="AL57" s="857"/>
      <c r="AM57" s="857"/>
      <c r="AN57" s="857"/>
      <c r="AO57" s="857"/>
      <c r="AP57" s="857"/>
      <c r="AQ57" s="857"/>
      <c r="AR57" s="857"/>
      <c r="AS57" s="857"/>
      <c r="AT57" s="857"/>
      <c r="AU57" s="857"/>
      <c r="AV57" s="857"/>
      <c r="AW57" s="857"/>
      <c r="AX57" s="857"/>
      <c r="AY57" s="857"/>
      <c r="AZ57" s="860"/>
      <c r="BA57" s="860"/>
      <c r="BB57" s="860"/>
      <c r="BC57" s="860"/>
      <c r="BD57" s="860"/>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6"/>
      <c r="R58" s="857"/>
      <c r="S58" s="857"/>
      <c r="T58" s="857"/>
      <c r="U58" s="857"/>
      <c r="V58" s="857"/>
      <c r="W58" s="857"/>
      <c r="X58" s="857"/>
      <c r="Y58" s="857"/>
      <c r="Z58" s="857"/>
      <c r="AA58" s="857"/>
      <c r="AB58" s="857"/>
      <c r="AC58" s="857"/>
      <c r="AD58" s="857"/>
      <c r="AE58" s="858"/>
      <c r="AF58" s="781"/>
      <c r="AG58" s="782"/>
      <c r="AH58" s="782"/>
      <c r="AI58" s="782"/>
      <c r="AJ58" s="783"/>
      <c r="AK58" s="859"/>
      <c r="AL58" s="857"/>
      <c r="AM58" s="857"/>
      <c r="AN58" s="857"/>
      <c r="AO58" s="857"/>
      <c r="AP58" s="857"/>
      <c r="AQ58" s="857"/>
      <c r="AR58" s="857"/>
      <c r="AS58" s="857"/>
      <c r="AT58" s="857"/>
      <c r="AU58" s="857"/>
      <c r="AV58" s="857"/>
      <c r="AW58" s="857"/>
      <c r="AX58" s="857"/>
      <c r="AY58" s="857"/>
      <c r="AZ58" s="860"/>
      <c r="BA58" s="860"/>
      <c r="BB58" s="860"/>
      <c r="BC58" s="860"/>
      <c r="BD58" s="860"/>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6"/>
      <c r="R59" s="857"/>
      <c r="S59" s="857"/>
      <c r="T59" s="857"/>
      <c r="U59" s="857"/>
      <c r="V59" s="857"/>
      <c r="W59" s="857"/>
      <c r="X59" s="857"/>
      <c r="Y59" s="857"/>
      <c r="Z59" s="857"/>
      <c r="AA59" s="857"/>
      <c r="AB59" s="857"/>
      <c r="AC59" s="857"/>
      <c r="AD59" s="857"/>
      <c r="AE59" s="858"/>
      <c r="AF59" s="781"/>
      <c r="AG59" s="782"/>
      <c r="AH59" s="782"/>
      <c r="AI59" s="782"/>
      <c r="AJ59" s="783"/>
      <c r="AK59" s="859"/>
      <c r="AL59" s="857"/>
      <c r="AM59" s="857"/>
      <c r="AN59" s="857"/>
      <c r="AO59" s="857"/>
      <c r="AP59" s="857"/>
      <c r="AQ59" s="857"/>
      <c r="AR59" s="857"/>
      <c r="AS59" s="857"/>
      <c r="AT59" s="857"/>
      <c r="AU59" s="857"/>
      <c r="AV59" s="857"/>
      <c r="AW59" s="857"/>
      <c r="AX59" s="857"/>
      <c r="AY59" s="857"/>
      <c r="AZ59" s="860"/>
      <c r="BA59" s="860"/>
      <c r="BB59" s="860"/>
      <c r="BC59" s="860"/>
      <c r="BD59" s="860"/>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6"/>
      <c r="R60" s="857"/>
      <c r="S60" s="857"/>
      <c r="T60" s="857"/>
      <c r="U60" s="857"/>
      <c r="V60" s="857"/>
      <c r="W60" s="857"/>
      <c r="X60" s="857"/>
      <c r="Y60" s="857"/>
      <c r="Z60" s="857"/>
      <c r="AA60" s="857"/>
      <c r="AB60" s="857"/>
      <c r="AC60" s="857"/>
      <c r="AD60" s="857"/>
      <c r="AE60" s="858"/>
      <c r="AF60" s="781"/>
      <c r="AG60" s="782"/>
      <c r="AH60" s="782"/>
      <c r="AI60" s="782"/>
      <c r="AJ60" s="783"/>
      <c r="AK60" s="859"/>
      <c r="AL60" s="857"/>
      <c r="AM60" s="857"/>
      <c r="AN60" s="857"/>
      <c r="AO60" s="857"/>
      <c r="AP60" s="857"/>
      <c r="AQ60" s="857"/>
      <c r="AR60" s="857"/>
      <c r="AS60" s="857"/>
      <c r="AT60" s="857"/>
      <c r="AU60" s="857"/>
      <c r="AV60" s="857"/>
      <c r="AW60" s="857"/>
      <c r="AX60" s="857"/>
      <c r="AY60" s="857"/>
      <c r="AZ60" s="860"/>
      <c r="BA60" s="860"/>
      <c r="BB60" s="860"/>
      <c r="BC60" s="860"/>
      <c r="BD60" s="860"/>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6"/>
      <c r="R61" s="857"/>
      <c r="S61" s="857"/>
      <c r="T61" s="857"/>
      <c r="U61" s="857"/>
      <c r="V61" s="857"/>
      <c r="W61" s="857"/>
      <c r="X61" s="857"/>
      <c r="Y61" s="857"/>
      <c r="Z61" s="857"/>
      <c r="AA61" s="857"/>
      <c r="AB61" s="857"/>
      <c r="AC61" s="857"/>
      <c r="AD61" s="857"/>
      <c r="AE61" s="858"/>
      <c r="AF61" s="781"/>
      <c r="AG61" s="782"/>
      <c r="AH61" s="782"/>
      <c r="AI61" s="782"/>
      <c r="AJ61" s="783"/>
      <c r="AK61" s="859"/>
      <c r="AL61" s="857"/>
      <c r="AM61" s="857"/>
      <c r="AN61" s="857"/>
      <c r="AO61" s="857"/>
      <c r="AP61" s="857"/>
      <c r="AQ61" s="857"/>
      <c r="AR61" s="857"/>
      <c r="AS61" s="857"/>
      <c r="AT61" s="857"/>
      <c r="AU61" s="857"/>
      <c r="AV61" s="857"/>
      <c r="AW61" s="857"/>
      <c r="AX61" s="857"/>
      <c r="AY61" s="857"/>
      <c r="AZ61" s="860"/>
      <c r="BA61" s="860"/>
      <c r="BB61" s="860"/>
      <c r="BC61" s="860"/>
      <c r="BD61" s="860"/>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6"/>
      <c r="R62" s="857"/>
      <c r="S62" s="857"/>
      <c r="T62" s="857"/>
      <c r="U62" s="857"/>
      <c r="V62" s="857"/>
      <c r="W62" s="857"/>
      <c r="X62" s="857"/>
      <c r="Y62" s="857"/>
      <c r="Z62" s="857"/>
      <c r="AA62" s="857"/>
      <c r="AB62" s="857"/>
      <c r="AC62" s="857"/>
      <c r="AD62" s="857"/>
      <c r="AE62" s="858"/>
      <c r="AF62" s="781"/>
      <c r="AG62" s="782"/>
      <c r="AH62" s="782"/>
      <c r="AI62" s="782"/>
      <c r="AJ62" s="783"/>
      <c r="AK62" s="859"/>
      <c r="AL62" s="857"/>
      <c r="AM62" s="857"/>
      <c r="AN62" s="857"/>
      <c r="AO62" s="857"/>
      <c r="AP62" s="857"/>
      <c r="AQ62" s="857"/>
      <c r="AR62" s="857"/>
      <c r="AS62" s="857"/>
      <c r="AT62" s="857"/>
      <c r="AU62" s="857"/>
      <c r="AV62" s="857"/>
      <c r="AW62" s="857"/>
      <c r="AX62" s="857"/>
      <c r="AY62" s="857"/>
      <c r="AZ62" s="860"/>
      <c r="BA62" s="860"/>
      <c r="BB62" s="860"/>
      <c r="BC62" s="860"/>
      <c r="BD62" s="860"/>
      <c r="BE62" s="848"/>
      <c r="BF62" s="848"/>
      <c r="BG62" s="848"/>
      <c r="BH62" s="848"/>
      <c r="BI62" s="849"/>
      <c r="BJ62" s="868"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390</v>
      </c>
      <c r="C63" s="811"/>
      <c r="D63" s="811"/>
      <c r="E63" s="811"/>
      <c r="F63" s="811"/>
      <c r="G63" s="811"/>
      <c r="H63" s="811"/>
      <c r="I63" s="811"/>
      <c r="J63" s="811"/>
      <c r="K63" s="811"/>
      <c r="L63" s="811"/>
      <c r="M63" s="811"/>
      <c r="N63" s="811"/>
      <c r="O63" s="811"/>
      <c r="P63" s="812"/>
      <c r="Q63" s="861"/>
      <c r="R63" s="862"/>
      <c r="S63" s="862"/>
      <c r="T63" s="862"/>
      <c r="U63" s="862"/>
      <c r="V63" s="862"/>
      <c r="W63" s="862"/>
      <c r="X63" s="862"/>
      <c r="Y63" s="862"/>
      <c r="Z63" s="862"/>
      <c r="AA63" s="862"/>
      <c r="AB63" s="862"/>
      <c r="AC63" s="862"/>
      <c r="AD63" s="862"/>
      <c r="AE63" s="863"/>
      <c r="AF63" s="864">
        <v>462</v>
      </c>
      <c r="AG63" s="865"/>
      <c r="AH63" s="865"/>
      <c r="AI63" s="865"/>
      <c r="AJ63" s="866"/>
      <c r="AK63" s="867"/>
      <c r="AL63" s="862"/>
      <c r="AM63" s="862"/>
      <c r="AN63" s="862"/>
      <c r="AO63" s="862"/>
      <c r="AP63" s="865">
        <v>2228</v>
      </c>
      <c r="AQ63" s="865"/>
      <c r="AR63" s="865"/>
      <c r="AS63" s="865"/>
      <c r="AT63" s="865"/>
      <c r="AU63" s="865">
        <v>1514</v>
      </c>
      <c r="AV63" s="865"/>
      <c r="AW63" s="865"/>
      <c r="AX63" s="865"/>
      <c r="AY63" s="865"/>
      <c r="AZ63" s="869"/>
      <c r="BA63" s="869"/>
      <c r="BB63" s="869"/>
      <c r="BC63" s="869"/>
      <c r="BD63" s="869"/>
      <c r="BE63" s="870"/>
      <c r="BF63" s="870"/>
      <c r="BG63" s="870"/>
      <c r="BH63" s="870"/>
      <c r="BI63" s="871"/>
      <c r="BJ63" s="872" t="s">
        <v>111</v>
      </c>
      <c r="BK63" s="873"/>
      <c r="BL63" s="873"/>
      <c r="BM63" s="873"/>
      <c r="BN63" s="874"/>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5" t="s">
        <v>374</v>
      </c>
      <c r="AG66" s="833"/>
      <c r="AH66" s="833"/>
      <c r="AI66" s="833"/>
      <c r="AJ66" s="876"/>
      <c r="AK66" s="737" t="s">
        <v>375</v>
      </c>
      <c r="AL66" s="761"/>
      <c r="AM66" s="761"/>
      <c r="AN66" s="761"/>
      <c r="AO66" s="762"/>
      <c r="AP66" s="737" t="s">
        <v>376</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7"/>
      <c r="AG67" s="836"/>
      <c r="AH67" s="836"/>
      <c r="AI67" s="836"/>
      <c r="AJ67" s="878"/>
      <c r="AK67" s="879"/>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9"/>
    </row>
    <row r="68" spans="1:131" s="200" customFormat="1" ht="26.25" customHeight="1" thickTop="1" x14ac:dyDescent="0.15">
      <c r="A68" s="211">
        <v>1</v>
      </c>
      <c r="B68" s="892" t="s">
        <v>538</v>
      </c>
      <c r="C68" s="893"/>
      <c r="D68" s="893"/>
      <c r="E68" s="893"/>
      <c r="F68" s="893"/>
      <c r="G68" s="893"/>
      <c r="H68" s="893"/>
      <c r="I68" s="893"/>
      <c r="J68" s="893"/>
      <c r="K68" s="893"/>
      <c r="L68" s="893"/>
      <c r="M68" s="893"/>
      <c r="N68" s="893"/>
      <c r="O68" s="893"/>
      <c r="P68" s="894"/>
      <c r="Q68" s="895">
        <v>2</v>
      </c>
      <c r="R68" s="889"/>
      <c r="S68" s="889"/>
      <c r="T68" s="889"/>
      <c r="U68" s="889"/>
      <c r="V68" s="889">
        <v>1</v>
      </c>
      <c r="W68" s="889"/>
      <c r="X68" s="889"/>
      <c r="Y68" s="889"/>
      <c r="Z68" s="889"/>
      <c r="AA68" s="889">
        <v>1</v>
      </c>
      <c r="AB68" s="889"/>
      <c r="AC68" s="889"/>
      <c r="AD68" s="889"/>
      <c r="AE68" s="889"/>
      <c r="AF68" s="889">
        <v>1</v>
      </c>
      <c r="AG68" s="889"/>
      <c r="AH68" s="889"/>
      <c r="AI68" s="889"/>
      <c r="AJ68" s="889"/>
      <c r="AK68" s="889" t="s">
        <v>548</v>
      </c>
      <c r="AL68" s="889"/>
      <c r="AM68" s="889"/>
      <c r="AN68" s="889"/>
      <c r="AO68" s="889"/>
      <c r="AP68" s="889" t="s">
        <v>548</v>
      </c>
      <c r="AQ68" s="889"/>
      <c r="AR68" s="889"/>
      <c r="AS68" s="889"/>
      <c r="AT68" s="889"/>
      <c r="AU68" s="889" t="s">
        <v>549</v>
      </c>
      <c r="AV68" s="889"/>
      <c r="AW68" s="889"/>
      <c r="AX68" s="889"/>
      <c r="AY68" s="889"/>
      <c r="AZ68" s="890"/>
      <c r="BA68" s="890"/>
      <c r="BB68" s="890"/>
      <c r="BC68" s="890"/>
      <c r="BD68" s="891"/>
      <c r="BE68" s="218"/>
      <c r="BF68" s="218"/>
      <c r="BG68" s="218"/>
      <c r="BH68" s="218"/>
      <c r="BI68" s="218"/>
      <c r="BJ68" s="218"/>
      <c r="BK68" s="218"/>
      <c r="BL68" s="218"/>
      <c r="BM68" s="218"/>
      <c r="BN68" s="218"/>
      <c r="BO68" s="218"/>
      <c r="BP68" s="218"/>
      <c r="BQ68" s="215">
        <v>62</v>
      </c>
      <c r="BR68" s="220"/>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9"/>
    </row>
    <row r="69" spans="1:131" s="200" customFormat="1" ht="26.25" customHeight="1" x14ac:dyDescent="0.15">
      <c r="A69" s="214">
        <v>2</v>
      </c>
      <c r="B69" s="896" t="s">
        <v>539</v>
      </c>
      <c r="C69" s="897"/>
      <c r="D69" s="897"/>
      <c r="E69" s="897"/>
      <c r="F69" s="897"/>
      <c r="G69" s="897"/>
      <c r="H69" s="897"/>
      <c r="I69" s="897"/>
      <c r="J69" s="897"/>
      <c r="K69" s="897"/>
      <c r="L69" s="897"/>
      <c r="M69" s="897"/>
      <c r="N69" s="897"/>
      <c r="O69" s="897"/>
      <c r="P69" s="898"/>
      <c r="Q69" s="899">
        <v>3186</v>
      </c>
      <c r="R69" s="851"/>
      <c r="S69" s="851"/>
      <c r="T69" s="851"/>
      <c r="U69" s="851"/>
      <c r="V69" s="851">
        <v>2730</v>
      </c>
      <c r="W69" s="851"/>
      <c r="X69" s="851"/>
      <c r="Y69" s="851"/>
      <c r="Z69" s="851"/>
      <c r="AA69" s="851">
        <v>456</v>
      </c>
      <c r="AB69" s="851"/>
      <c r="AC69" s="851"/>
      <c r="AD69" s="851"/>
      <c r="AE69" s="851"/>
      <c r="AF69" s="851">
        <v>42</v>
      </c>
      <c r="AG69" s="851"/>
      <c r="AH69" s="851"/>
      <c r="AI69" s="851"/>
      <c r="AJ69" s="851"/>
      <c r="AK69" s="851">
        <v>27</v>
      </c>
      <c r="AL69" s="851"/>
      <c r="AM69" s="851"/>
      <c r="AN69" s="851"/>
      <c r="AO69" s="851"/>
      <c r="AP69" s="851">
        <v>447</v>
      </c>
      <c r="AQ69" s="851"/>
      <c r="AR69" s="851"/>
      <c r="AS69" s="851"/>
      <c r="AT69" s="851"/>
      <c r="AU69" s="851">
        <v>48</v>
      </c>
      <c r="AV69" s="851"/>
      <c r="AW69" s="851"/>
      <c r="AX69" s="851"/>
      <c r="AY69" s="851"/>
      <c r="AZ69" s="900"/>
      <c r="BA69" s="900"/>
      <c r="BB69" s="900"/>
      <c r="BC69" s="900"/>
      <c r="BD69" s="901"/>
      <c r="BE69" s="218"/>
      <c r="BF69" s="218"/>
      <c r="BG69" s="218"/>
      <c r="BH69" s="218"/>
      <c r="BI69" s="218"/>
      <c r="BJ69" s="218"/>
      <c r="BK69" s="218"/>
      <c r="BL69" s="218"/>
      <c r="BM69" s="218"/>
      <c r="BN69" s="218"/>
      <c r="BO69" s="218"/>
      <c r="BP69" s="218"/>
      <c r="BQ69" s="215">
        <v>63</v>
      </c>
      <c r="BR69" s="220"/>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9"/>
    </row>
    <row r="70" spans="1:131" s="200" customFormat="1" ht="26.25" customHeight="1" x14ac:dyDescent="0.15">
      <c r="A70" s="214">
        <v>3</v>
      </c>
      <c r="B70" s="896" t="s">
        <v>540</v>
      </c>
      <c r="C70" s="897"/>
      <c r="D70" s="897"/>
      <c r="E70" s="897"/>
      <c r="F70" s="897"/>
      <c r="G70" s="897"/>
      <c r="H70" s="897"/>
      <c r="I70" s="897"/>
      <c r="J70" s="897"/>
      <c r="K70" s="897"/>
      <c r="L70" s="897"/>
      <c r="M70" s="897"/>
      <c r="N70" s="897"/>
      <c r="O70" s="897"/>
      <c r="P70" s="898"/>
      <c r="Q70" s="899">
        <v>3092</v>
      </c>
      <c r="R70" s="851"/>
      <c r="S70" s="851"/>
      <c r="T70" s="851"/>
      <c r="U70" s="851"/>
      <c r="V70" s="851">
        <v>3255</v>
      </c>
      <c r="W70" s="851"/>
      <c r="X70" s="851"/>
      <c r="Y70" s="851"/>
      <c r="Z70" s="851"/>
      <c r="AA70" s="851">
        <v>-163</v>
      </c>
      <c r="AB70" s="851"/>
      <c r="AC70" s="851"/>
      <c r="AD70" s="851"/>
      <c r="AE70" s="851"/>
      <c r="AF70" s="851">
        <v>540</v>
      </c>
      <c r="AG70" s="851"/>
      <c r="AH70" s="851"/>
      <c r="AI70" s="851"/>
      <c r="AJ70" s="851"/>
      <c r="AK70" s="851">
        <v>422</v>
      </c>
      <c r="AL70" s="851"/>
      <c r="AM70" s="851"/>
      <c r="AN70" s="851"/>
      <c r="AO70" s="851"/>
      <c r="AP70" s="851">
        <v>2364</v>
      </c>
      <c r="AQ70" s="851"/>
      <c r="AR70" s="851"/>
      <c r="AS70" s="851"/>
      <c r="AT70" s="851"/>
      <c r="AU70" s="851">
        <v>335</v>
      </c>
      <c r="AV70" s="851"/>
      <c r="AW70" s="851"/>
      <c r="AX70" s="851"/>
      <c r="AY70" s="851"/>
      <c r="AZ70" s="900"/>
      <c r="BA70" s="900"/>
      <c r="BB70" s="900"/>
      <c r="BC70" s="900"/>
      <c r="BD70" s="901"/>
      <c r="BE70" s="218"/>
      <c r="BF70" s="218"/>
      <c r="BG70" s="218"/>
      <c r="BH70" s="218"/>
      <c r="BI70" s="218"/>
      <c r="BJ70" s="218"/>
      <c r="BK70" s="218"/>
      <c r="BL70" s="218"/>
      <c r="BM70" s="218"/>
      <c r="BN70" s="218"/>
      <c r="BO70" s="218"/>
      <c r="BP70" s="218"/>
      <c r="BQ70" s="215">
        <v>64</v>
      </c>
      <c r="BR70" s="220"/>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9"/>
    </row>
    <row r="71" spans="1:131" s="200" customFormat="1" ht="26.25" customHeight="1" x14ac:dyDescent="0.15">
      <c r="A71" s="214">
        <v>4</v>
      </c>
      <c r="B71" s="896" t="s">
        <v>541</v>
      </c>
      <c r="C71" s="897"/>
      <c r="D71" s="897"/>
      <c r="E71" s="897"/>
      <c r="F71" s="897"/>
      <c r="G71" s="897"/>
      <c r="H71" s="897"/>
      <c r="I71" s="897"/>
      <c r="J71" s="897"/>
      <c r="K71" s="897"/>
      <c r="L71" s="897"/>
      <c r="M71" s="897"/>
      <c r="N71" s="897"/>
      <c r="O71" s="897"/>
      <c r="P71" s="898"/>
      <c r="Q71" s="899">
        <v>45</v>
      </c>
      <c r="R71" s="851"/>
      <c r="S71" s="851"/>
      <c r="T71" s="851"/>
      <c r="U71" s="851"/>
      <c r="V71" s="851">
        <v>46</v>
      </c>
      <c r="W71" s="851"/>
      <c r="X71" s="851"/>
      <c r="Y71" s="851"/>
      <c r="Z71" s="851"/>
      <c r="AA71" s="851">
        <v>-1</v>
      </c>
      <c r="AB71" s="851"/>
      <c r="AC71" s="851"/>
      <c r="AD71" s="851"/>
      <c r="AE71" s="851"/>
      <c r="AF71" s="851">
        <v>15</v>
      </c>
      <c r="AG71" s="851"/>
      <c r="AH71" s="851"/>
      <c r="AI71" s="851"/>
      <c r="AJ71" s="851"/>
      <c r="AK71" s="851" t="s">
        <v>548</v>
      </c>
      <c r="AL71" s="851"/>
      <c r="AM71" s="851"/>
      <c r="AN71" s="851"/>
      <c r="AO71" s="851"/>
      <c r="AP71" s="851" t="s">
        <v>548</v>
      </c>
      <c r="AQ71" s="851"/>
      <c r="AR71" s="851"/>
      <c r="AS71" s="851"/>
      <c r="AT71" s="851"/>
      <c r="AU71" s="851" t="s">
        <v>548</v>
      </c>
      <c r="AV71" s="851"/>
      <c r="AW71" s="851"/>
      <c r="AX71" s="851"/>
      <c r="AY71" s="851"/>
      <c r="AZ71" s="900"/>
      <c r="BA71" s="900"/>
      <c r="BB71" s="900"/>
      <c r="BC71" s="900"/>
      <c r="BD71" s="901"/>
      <c r="BE71" s="218"/>
      <c r="BF71" s="218"/>
      <c r="BG71" s="218"/>
      <c r="BH71" s="218"/>
      <c r="BI71" s="218"/>
      <c r="BJ71" s="218"/>
      <c r="BK71" s="218"/>
      <c r="BL71" s="218"/>
      <c r="BM71" s="218"/>
      <c r="BN71" s="218"/>
      <c r="BO71" s="218"/>
      <c r="BP71" s="218"/>
      <c r="BQ71" s="215">
        <v>65</v>
      </c>
      <c r="BR71" s="220"/>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9"/>
    </row>
    <row r="72" spans="1:131" s="200" customFormat="1" ht="26.25" customHeight="1" x14ac:dyDescent="0.15">
      <c r="A72" s="214">
        <v>5</v>
      </c>
      <c r="B72" s="896" t="s">
        <v>542</v>
      </c>
      <c r="C72" s="897"/>
      <c r="D72" s="897"/>
      <c r="E72" s="897"/>
      <c r="F72" s="897"/>
      <c r="G72" s="897"/>
      <c r="H72" s="897"/>
      <c r="I72" s="897"/>
      <c r="J72" s="897"/>
      <c r="K72" s="897"/>
      <c r="L72" s="897"/>
      <c r="M72" s="897"/>
      <c r="N72" s="897"/>
      <c r="O72" s="897"/>
      <c r="P72" s="898"/>
      <c r="Q72" s="899">
        <v>15360</v>
      </c>
      <c r="R72" s="851"/>
      <c r="S72" s="851"/>
      <c r="T72" s="851"/>
      <c r="U72" s="851"/>
      <c r="V72" s="851">
        <v>14634</v>
      </c>
      <c r="W72" s="851"/>
      <c r="X72" s="851"/>
      <c r="Y72" s="851"/>
      <c r="Z72" s="851"/>
      <c r="AA72" s="851">
        <v>726</v>
      </c>
      <c r="AB72" s="851"/>
      <c r="AC72" s="851"/>
      <c r="AD72" s="851"/>
      <c r="AE72" s="851"/>
      <c r="AF72" s="851">
        <v>726</v>
      </c>
      <c r="AG72" s="851"/>
      <c r="AH72" s="851"/>
      <c r="AI72" s="851"/>
      <c r="AJ72" s="851"/>
      <c r="AK72" s="851" t="s">
        <v>548</v>
      </c>
      <c r="AL72" s="851"/>
      <c r="AM72" s="851"/>
      <c r="AN72" s="851"/>
      <c r="AO72" s="851"/>
      <c r="AP72" s="851" t="s">
        <v>548</v>
      </c>
      <c r="AQ72" s="851"/>
      <c r="AR72" s="851"/>
      <c r="AS72" s="851"/>
      <c r="AT72" s="851"/>
      <c r="AU72" s="851" t="s">
        <v>551</v>
      </c>
      <c r="AV72" s="851"/>
      <c r="AW72" s="851"/>
      <c r="AX72" s="851"/>
      <c r="AY72" s="851"/>
      <c r="AZ72" s="900"/>
      <c r="BA72" s="900"/>
      <c r="BB72" s="900"/>
      <c r="BC72" s="900"/>
      <c r="BD72" s="901"/>
      <c r="BE72" s="218"/>
      <c r="BF72" s="218"/>
      <c r="BG72" s="218"/>
      <c r="BH72" s="218"/>
      <c r="BI72" s="218"/>
      <c r="BJ72" s="218"/>
      <c r="BK72" s="218"/>
      <c r="BL72" s="218"/>
      <c r="BM72" s="218"/>
      <c r="BN72" s="218"/>
      <c r="BO72" s="218"/>
      <c r="BP72" s="218"/>
      <c r="BQ72" s="215">
        <v>66</v>
      </c>
      <c r="BR72" s="220"/>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9"/>
    </row>
    <row r="73" spans="1:131" s="200" customFormat="1" ht="26.25" customHeight="1" x14ac:dyDescent="0.15">
      <c r="A73" s="214">
        <v>6</v>
      </c>
      <c r="B73" s="896" t="s">
        <v>543</v>
      </c>
      <c r="C73" s="897"/>
      <c r="D73" s="897"/>
      <c r="E73" s="897"/>
      <c r="F73" s="897"/>
      <c r="G73" s="897"/>
      <c r="H73" s="897"/>
      <c r="I73" s="897"/>
      <c r="J73" s="897"/>
      <c r="K73" s="897"/>
      <c r="L73" s="897"/>
      <c r="M73" s="897"/>
      <c r="N73" s="897"/>
      <c r="O73" s="897"/>
      <c r="P73" s="898"/>
      <c r="Q73" s="899">
        <v>968</v>
      </c>
      <c r="R73" s="851"/>
      <c r="S73" s="851"/>
      <c r="T73" s="851"/>
      <c r="U73" s="851"/>
      <c r="V73" s="851">
        <v>965</v>
      </c>
      <c r="W73" s="851"/>
      <c r="X73" s="851"/>
      <c r="Y73" s="851"/>
      <c r="Z73" s="851"/>
      <c r="AA73" s="851">
        <v>2</v>
      </c>
      <c r="AB73" s="851"/>
      <c r="AC73" s="851"/>
      <c r="AD73" s="851"/>
      <c r="AE73" s="851"/>
      <c r="AF73" s="851">
        <v>2</v>
      </c>
      <c r="AG73" s="851"/>
      <c r="AH73" s="851"/>
      <c r="AI73" s="851"/>
      <c r="AJ73" s="851"/>
      <c r="AK73" s="851">
        <v>3</v>
      </c>
      <c r="AL73" s="851"/>
      <c r="AM73" s="851"/>
      <c r="AN73" s="851"/>
      <c r="AO73" s="851"/>
      <c r="AP73" s="851" t="s">
        <v>548</v>
      </c>
      <c r="AQ73" s="851"/>
      <c r="AR73" s="851"/>
      <c r="AS73" s="851"/>
      <c r="AT73" s="851"/>
      <c r="AU73" s="851" t="s">
        <v>548</v>
      </c>
      <c r="AV73" s="851"/>
      <c r="AW73" s="851"/>
      <c r="AX73" s="851"/>
      <c r="AY73" s="851"/>
      <c r="AZ73" s="900"/>
      <c r="BA73" s="900"/>
      <c r="BB73" s="900"/>
      <c r="BC73" s="900"/>
      <c r="BD73" s="901"/>
      <c r="BE73" s="218"/>
      <c r="BF73" s="218"/>
      <c r="BG73" s="218"/>
      <c r="BH73" s="218"/>
      <c r="BI73" s="218"/>
      <c r="BJ73" s="218"/>
      <c r="BK73" s="218"/>
      <c r="BL73" s="218"/>
      <c r="BM73" s="218"/>
      <c r="BN73" s="218"/>
      <c r="BO73" s="218"/>
      <c r="BP73" s="218"/>
      <c r="BQ73" s="215">
        <v>67</v>
      </c>
      <c r="BR73" s="220"/>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9"/>
    </row>
    <row r="74" spans="1:131" s="200" customFormat="1" ht="26.25" customHeight="1" x14ac:dyDescent="0.15">
      <c r="A74" s="214">
        <v>7</v>
      </c>
      <c r="B74" s="896" t="s">
        <v>544</v>
      </c>
      <c r="C74" s="897"/>
      <c r="D74" s="897"/>
      <c r="E74" s="897"/>
      <c r="F74" s="897"/>
      <c r="G74" s="897"/>
      <c r="H74" s="897"/>
      <c r="I74" s="897"/>
      <c r="J74" s="897"/>
      <c r="K74" s="897"/>
      <c r="L74" s="897"/>
      <c r="M74" s="897"/>
      <c r="N74" s="897"/>
      <c r="O74" s="897"/>
      <c r="P74" s="898"/>
      <c r="Q74" s="899">
        <v>162</v>
      </c>
      <c r="R74" s="851"/>
      <c r="S74" s="851"/>
      <c r="T74" s="851"/>
      <c r="U74" s="851"/>
      <c r="V74" s="851">
        <v>155</v>
      </c>
      <c r="W74" s="851"/>
      <c r="X74" s="851"/>
      <c r="Y74" s="851"/>
      <c r="Z74" s="851"/>
      <c r="AA74" s="851">
        <v>7</v>
      </c>
      <c r="AB74" s="851"/>
      <c r="AC74" s="851"/>
      <c r="AD74" s="851"/>
      <c r="AE74" s="851"/>
      <c r="AF74" s="851">
        <v>7</v>
      </c>
      <c r="AG74" s="851"/>
      <c r="AH74" s="851"/>
      <c r="AI74" s="851"/>
      <c r="AJ74" s="851"/>
      <c r="AK74" s="851" t="s">
        <v>548</v>
      </c>
      <c r="AL74" s="851"/>
      <c r="AM74" s="851"/>
      <c r="AN74" s="851"/>
      <c r="AO74" s="851"/>
      <c r="AP74" s="851" t="s">
        <v>548</v>
      </c>
      <c r="AQ74" s="851"/>
      <c r="AR74" s="851"/>
      <c r="AS74" s="851"/>
      <c r="AT74" s="851"/>
      <c r="AU74" s="851" t="s">
        <v>548</v>
      </c>
      <c r="AV74" s="851"/>
      <c r="AW74" s="851"/>
      <c r="AX74" s="851"/>
      <c r="AY74" s="851"/>
      <c r="AZ74" s="900"/>
      <c r="BA74" s="900"/>
      <c r="BB74" s="900"/>
      <c r="BC74" s="900"/>
      <c r="BD74" s="901"/>
      <c r="BE74" s="218"/>
      <c r="BF74" s="218"/>
      <c r="BG74" s="218"/>
      <c r="BH74" s="218"/>
      <c r="BI74" s="218"/>
      <c r="BJ74" s="218"/>
      <c r="BK74" s="218"/>
      <c r="BL74" s="218"/>
      <c r="BM74" s="218"/>
      <c r="BN74" s="218"/>
      <c r="BO74" s="218"/>
      <c r="BP74" s="218"/>
      <c r="BQ74" s="215">
        <v>68</v>
      </c>
      <c r="BR74" s="220"/>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9"/>
    </row>
    <row r="75" spans="1:131" s="200" customFormat="1" ht="26.25" customHeight="1" x14ac:dyDescent="0.15">
      <c r="A75" s="214">
        <v>8</v>
      </c>
      <c r="B75" s="896" t="s">
        <v>545</v>
      </c>
      <c r="C75" s="897"/>
      <c r="D75" s="897"/>
      <c r="E75" s="897"/>
      <c r="F75" s="897"/>
      <c r="G75" s="897"/>
      <c r="H75" s="897"/>
      <c r="I75" s="897"/>
      <c r="J75" s="897"/>
      <c r="K75" s="897"/>
      <c r="L75" s="897"/>
      <c r="M75" s="897"/>
      <c r="N75" s="897"/>
      <c r="O75" s="897"/>
      <c r="P75" s="898"/>
      <c r="Q75" s="902">
        <v>239</v>
      </c>
      <c r="R75" s="903"/>
      <c r="S75" s="903"/>
      <c r="T75" s="903"/>
      <c r="U75" s="850"/>
      <c r="V75" s="904">
        <v>177</v>
      </c>
      <c r="W75" s="903"/>
      <c r="X75" s="903"/>
      <c r="Y75" s="903"/>
      <c r="Z75" s="850"/>
      <c r="AA75" s="904">
        <v>62</v>
      </c>
      <c r="AB75" s="903"/>
      <c r="AC75" s="903"/>
      <c r="AD75" s="903"/>
      <c r="AE75" s="850"/>
      <c r="AF75" s="904">
        <v>62</v>
      </c>
      <c r="AG75" s="903"/>
      <c r="AH75" s="903"/>
      <c r="AI75" s="903"/>
      <c r="AJ75" s="850"/>
      <c r="AK75" s="904">
        <v>10</v>
      </c>
      <c r="AL75" s="903"/>
      <c r="AM75" s="903"/>
      <c r="AN75" s="903"/>
      <c r="AO75" s="850"/>
      <c r="AP75" s="904" t="s">
        <v>548</v>
      </c>
      <c r="AQ75" s="903"/>
      <c r="AR75" s="903"/>
      <c r="AS75" s="903"/>
      <c r="AT75" s="850"/>
      <c r="AU75" s="904" t="s">
        <v>548</v>
      </c>
      <c r="AV75" s="903"/>
      <c r="AW75" s="903"/>
      <c r="AX75" s="903"/>
      <c r="AY75" s="850"/>
      <c r="AZ75" s="900"/>
      <c r="BA75" s="900"/>
      <c r="BB75" s="900"/>
      <c r="BC75" s="900"/>
      <c r="BD75" s="901"/>
      <c r="BE75" s="218"/>
      <c r="BF75" s="218"/>
      <c r="BG75" s="218"/>
      <c r="BH75" s="218"/>
      <c r="BI75" s="218"/>
      <c r="BJ75" s="218"/>
      <c r="BK75" s="218"/>
      <c r="BL75" s="218"/>
      <c r="BM75" s="218"/>
      <c r="BN75" s="218"/>
      <c r="BO75" s="218"/>
      <c r="BP75" s="218"/>
      <c r="BQ75" s="215">
        <v>69</v>
      </c>
      <c r="BR75" s="220"/>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9"/>
    </row>
    <row r="76" spans="1:131" s="200" customFormat="1" ht="26.25" customHeight="1" x14ac:dyDescent="0.15">
      <c r="A76" s="214">
        <v>9</v>
      </c>
      <c r="B76" s="896" t="s">
        <v>546</v>
      </c>
      <c r="C76" s="897"/>
      <c r="D76" s="897"/>
      <c r="E76" s="897"/>
      <c r="F76" s="897"/>
      <c r="G76" s="897"/>
      <c r="H76" s="897"/>
      <c r="I76" s="897"/>
      <c r="J76" s="897"/>
      <c r="K76" s="897"/>
      <c r="L76" s="897"/>
      <c r="M76" s="897"/>
      <c r="N76" s="897"/>
      <c r="O76" s="897"/>
      <c r="P76" s="898"/>
      <c r="Q76" s="902">
        <v>252207</v>
      </c>
      <c r="R76" s="903"/>
      <c r="S76" s="903"/>
      <c r="T76" s="903"/>
      <c r="U76" s="850"/>
      <c r="V76" s="904">
        <v>242204</v>
      </c>
      <c r="W76" s="903"/>
      <c r="X76" s="903"/>
      <c r="Y76" s="903"/>
      <c r="Z76" s="850"/>
      <c r="AA76" s="904">
        <v>10004</v>
      </c>
      <c r="AB76" s="903"/>
      <c r="AC76" s="903"/>
      <c r="AD76" s="903"/>
      <c r="AE76" s="850"/>
      <c r="AF76" s="904">
        <v>9972</v>
      </c>
      <c r="AG76" s="903"/>
      <c r="AH76" s="903"/>
      <c r="AI76" s="903"/>
      <c r="AJ76" s="850"/>
      <c r="AK76" s="904">
        <v>7823</v>
      </c>
      <c r="AL76" s="903"/>
      <c r="AM76" s="903"/>
      <c r="AN76" s="903"/>
      <c r="AO76" s="850"/>
      <c r="AP76" s="904" t="s">
        <v>548</v>
      </c>
      <c r="AQ76" s="903"/>
      <c r="AR76" s="903"/>
      <c r="AS76" s="903"/>
      <c r="AT76" s="850"/>
      <c r="AU76" s="904" t="s">
        <v>549</v>
      </c>
      <c r="AV76" s="903"/>
      <c r="AW76" s="903"/>
      <c r="AX76" s="903"/>
      <c r="AY76" s="850"/>
      <c r="AZ76" s="900"/>
      <c r="BA76" s="900"/>
      <c r="BB76" s="900"/>
      <c r="BC76" s="900"/>
      <c r="BD76" s="901"/>
      <c r="BE76" s="218"/>
      <c r="BF76" s="218"/>
      <c r="BG76" s="218"/>
      <c r="BH76" s="218"/>
      <c r="BI76" s="218"/>
      <c r="BJ76" s="218"/>
      <c r="BK76" s="218"/>
      <c r="BL76" s="218"/>
      <c r="BM76" s="218"/>
      <c r="BN76" s="218"/>
      <c r="BO76" s="218"/>
      <c r="BP76" s="218"/>
      <c r="BQ76" s="215">
        <v>70</v>
      </c>
      <c r="BR76" s="220"/>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9"/>
    </row>
    <row r="77" spans="1:131" s="200" customFormat="1" ht="26.25" customHeight="1" x14ac:dyDescent="0.15">
      <c r="A77" s="214">
        <v>10</v>
      </c>
      <c r="B77" s="896"/>
      <c r="C77" s="897"/>
      <c r="D77" s="897"/>
      <c r="E77" s="897"/>
      <c r="F77" s="897"/>
      <c r="G77" s="897"/>
      <c r="H77" s="897"/>
      <c r="I77" s="897"/>
      <c r="J77" s="897"/>
      <c r="K77" s="897"/>
      <c r="L77" s="897"/>
      <c r="M77" s="897"/>
      <c r="N77" s="897"/>
      <c r="O77" s="897"/>
      <c r="P77" s="898"/>
      <c r="Q77" s="902"/>
      <c r="R77" s="903"/>
      <c r="S77" s="903"/>
      <c r="T77" s="903"/>
      <c r="U77" s="850"/>
      <c r="V77" s="904"/>
      <c r="W77" s="903"/>
      <c r="X77" s="903"/>
      <c r="Y77" s="903"/>
      <c r="Z77" s="850"/>
      <c r="AA77" s="904"/>
      <c r="AB77" s="903"/>
      <c r="AC77" s="903"/>
      <c r="AD77" s="903"/>
      <c r="AE77" s="850"/>
      <c r="AF77" s="904"/>
      <c r="AG77" s="903"/>
      <c r="AH77" s="903"/>
      <c r="AI77" s="903"/>
      <c r="AJ77" s="850"/>
      <c r="AK77" s="904"/>
      <c r="AL77" s="903"/>
      <c r="AM77" s="903"/>
      <c r="AN77" s="903"/>
      <c r="AO77" s="850"/>
      <c r="AP77" s="904"/>
      <c r="AQ77" s="903"/>
      <c r="AR77" s="903"/>
      <c r="AS77" s="903"/>
      <c r="AT77" s="850"/>
      <c r="AU77" s="904"/>
      <c r="AV77" s="903"/>
      <c r="AW77" s="903"/>
      <c r="AX77" s="903"/>
      <c r="AY77" s="850"/>
      <c r="AZ77" s="900"/>
      <c r="BA77" s="900"/>
      <c r="BB77" s="900"/>
      <c r="BC77" s="900"/>
      <c r="BD77" s="901"/>
      <c r="BE77" s="218"/>
      <c r="BF77" s="218"/>
      <c r="BG77" s="218"/>
      <c r="BH77" s="218"/>
      <c r="BI77" s="218"/>
      <c r="BJ77" s="218"/>
      <c r="BK77" s="218"/>
      <c r="BL77" s="218"/>
      <c r="BM77" s="218"/>
      <c r="BN77" s="218"/>
      <c r="BO77" s="218"/>
      <c r="BP77" s="218"/>
      <c r="BQ77" s="215">
        <v>71</v>
      </c>
      <c r="BR77" s="220"/>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9"/>
    </row>
    <row r="78" spans="1:131" s="200" customFormat="1" ht="26.25" customHeight="1" x14ac:dyDescent="0.15">
      <c r="A78" s="214">
        <v>11</v>
      </c>
      <c r="B78" s="896"/>
      <c r="C78" s="897"/>
      <c r="D78" s="897"/>
      <c r="E78" s="897"/>
      <c r="F78" s="897"/>
      <c r="G78" s="897"/>
      <c r="H78" s="897"/>
      <c r="I78" s="897"/>
      <c r="J78" s="897"/>
      <c r="K78" s="897"/>
      <c r="L78" s="897"/>
      <c r="M78" s="897"/>
      <c r="N78" s="897"/>
      <c r="O78" s="897"/>
      <c r="P78" s="898"/>
      <c r="Q78" s="899"/>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0"/>
      <c r="BA78" s="900"/>
      <c r="BB78" s="900"/>
      <c r="BC78" s="900"/>
      <c r="BD78" s="901"/>
      <c r="BE78" s="218"/>
      <c r="BF78" s="218"/>
      <c r="BG78" s="218"/>
      <c r="BH78" s="218"/>
      <c r="BI78" s="218"/>
      <c r="BJ78" s="221"/>
      <c r="BK78" s="221"/>
      <c r="BL78" s="221"/>
      <c r="BM78" s="221"/>
      <c r="BN78" s="221"/>
      <c r="BO78" s="218"/>
      <c r="BP78" s="218"/>
      <c r="BQ78" s="215">
        <v>72</v>
      </c>
      <c r="BR78" s="220"/>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9"/>
    </row>
    <row r="79" spans="1:131" s="200" customFormat="1" ht="26.25" customHeight="1" x14ac:dyDescent="0.15">
      <c r="A79" s="214">
        <v>12</v>
      </c>
      <c r="B79" s="896"/>
      <c r="C79" s="897"/>
      <c r="D79" s="897"/>
      <c r="E79" s="897"/>
      <c r="F79" s="897"/>
      <c r="G79" s="897"/>
      <c r="H79" s="897"/>
      <c r="I79" s="897"/>
      <c r="J79" s="897"/>
      <c r="K79" s="897"/>
      <c r="L79" s="897"/>
      <c r="M79" s="897"/>
      <c r="N79" s="897"/>
      <c r="O79" s="897"/>
      <c r="P79" s="898"/>
      <c r="Q79" s="899"/>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0"/>
      <c r="BA79" s="900"/>
      <c r="BB79" s="900"/>
      <c r="BC79" s="900"/>
      <c r="BD79" s="901"/>
      <c r="BE79" s="218"/>
      <c r="BF79" s="218"/>
      <c r="BG79" s="218"/>
      <c r="BH79" s="218"/>
      <c r="BI79" s="218"/>
      <c r="BJ79" s="221"/>
      <c r="BK79" s="221"/>
      <c r="BL79" s="221"/>
      <c r="BM79" s="221"/>
      <c r="BN79" s="221"/>
      <c r="BO79" s="218"/>
      <c r="BP79" s="218"/>
      <c r="BQ79" s="215">
        <v>73</v>
      </c>
      <c r="BR79" s="220"/>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9"/>
    </row>
    <row r="80" spans="1:131" s="200" customFormat="1" ht="26.25" customHeight="1" x14ac:dyDescent="0.15">
      <c r="A80" s="214">
        <v>13</v>
      </c>
      <c r="B80" s="896"/>
      <c r="C80" s="897"/>
      <c r="D80" s="897"/>
      <c r="E80" s="897"/>
      <c r="F80" s="897"/>
      <c r="G80" s="897"/>
      <c r="H80" s="897"/>
      <c r="I80" s="897"/>
      <c r="J80" s="897"/>
      <c r="K80" s="897"/>
      <c r="L80" s="897"/>
      <c r="M80" s="897"/>
      <c r="N80" s="897"/>
      <c r="O80" s="897"/>
      <c r="P80" s="898"/>
      <c r="Q80" s="899"/>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0"/>
      <c r="BA80" s="900"/>
      <c r="BB80" s="900"/>
      <c r="BC80" s="900"/>
      <c r="BD80" s="901"/>
      <c r="BE80" s="218"/>
      <c r="BF80" s="218"/>
      <c r="BG80" s="218"/>
      <c r="BH80" s="218"/>
      <c r="BI80" s="218"/>
      <c r="BJ80" s="218"/>
      <c r="BK80" s="218"/>
      <c r="BL80" s="218"/>
      <c r="BM80" s="218"/>
      <c r="BN80" s="218"/>
      <c r="BO80" s="218"/>
      <c r="BP80" s="218"/>
      <c r="BQ80" s="215">
        <v>74</v>
      </c>
      <c r="BR80" s="220"/>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9"/>
    </row>
    <row r="81" spans="1:131" s="200" customFormat="1" ht="26.25" customHeight="1" x14ac:dyDescent="0.15">
      <c r="A81" s="214">
        <v>14</v>
      </c>
      <c r="B81" s="896"/>
      <c r="C81" s="897"/>
      <c r="D81" s="897"/>
      <c r="E81" s="897"/>
      <c r="F81" s="897"/>
      <c r="G81" s="897"/>
      <c r="H81" s="897"/>
      <c r="I81" s="897"/>
      <c r="J81" s="897"/>
      <c r="K81" s="897"/>
      <c r="L81" s="897"/>
      <c r="M81" s="897"/>
      <c r="N81" s="897"/>
      <c r="O81" s="897"/>
      <c r="P81" s="898"/>
      <c r="Q81" s="899"/>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0"/>
      <c r="BA81" s="900"/>
      <c r="BB81" s="900"/>
      <c r="BC81" s="900"/>
      <c r="BD81" s="901"/>
      <c r="BE81" s="218"/>
      <c r="BF81" s="218"/>
      <c r="BG81" s="218"/>
      <c r="BH81" s="218"/>
      <c r="BI81" s="218"/>
      <c r="BJ81" s="218"/>
      <c r="BK81" s="218"/>
      <c r="BL81" s="218"/>
      <c r="BM81" s="218"/>
      <c r="BN81" s="218"/>
      <c r="BO81" s="218"/>
      <c r="BP81" s="218"/>
      <c r="BQ81" s="215">
        <v>75</v>
      </c>
      <c r="BR81" s="220"/>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9"/>
    </row>
    <row r="82" spans="1:131" s="200" customFormat="1" ht="26.25" customHeight="1" x14ac:dyDescent="0.15">
      <c r="A82" s="214">
        <v>15</v>
      </c>
      <c r="B82" s="896"/>
      <c r="C82" s="897"/>
      <c r="D82" s="897"/>
      <c r="E82" s="897"/>
      <c r="F82" s="897"/>
      <c r="G82" s="897"/>
      <c r="H82" s="897"/>
      <c r="I82" s="897"/>
      <c r="J82" s="897"/>
      <c r="K82" s="897"/>
      <c r="L82" s="897"/>
      <c r="M82" s="897"/>
      <c r="N82" s="897"/>
      <c r="O82" s="897"/>
      <c r="P82" s="898"/>
      <c r="Q82" s="899"/>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0"/>
      <c r="BA82" s="900"/>
      <c r="BB82" s="900"/>
      <c r="BC82" s="900"/>
      <c r="BD82" s="901"/>
      <c r="BE82" s="218"/>
      <c r="BF82" s="218"/>
      <c r="BG82" s="218"/>
      <c r="BH82" s="218"/>
      <c r="BI82" s="218"/>
      <c r="BJ82" s="218"/>
      <c r="BK82" s="218"/>
      <c r="BL82" s="218"/>
      <c r="BM82" s="218"/>
      <c r="BN82" s="218"/>
      <c r="BO82" s="218"/>
      <c r="BP82" s="218"/>
      <c r="BQ82" s="215">
        <v>76</v>
      </c>
      <c r="BR82" s="220"/>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899"/>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0"/>
      <c r="BA83" s="900"/>
      <c r="BB83" s="900"/>
      <c r="BC83" s="900"/>
      <c r="BD83" s="901"/>
      <c r="BE83" s="218"/>
      <c r="BF83" s="218"/>
      <c r="BG83" s="218"/>
      <c r="BH83" s="218"/>
      <c r="BI83" s="218"/>
      <c r="BJ83" s="218"/>
      <c r="BK83" s="218"/>
      <c r="BL83" s="218"/>
      <c r="BM83" s="218"/>
      <c r="BN83" s="218"/>
      <c r="BO83" s="218"/>
      <c r="BP83" s="218"/>
      <c r="BQ83" s="215">
        <v>77</v>
      </c>
      <c r="BR83" s="220"/>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899"/>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0"/>
      <c r="BA84" s="900"/>
      <c r="BB84" s="900"/>
      <c r="BC84" s="900"/>
      <c r="BD84" s="901"/>
      <c r="BE84" s="218"/>
      <c r="BF84" s="218"/>
      <c r="BG84" s="218"/>
      <c r="BH84" s="218"/>
      <c r="BI84" s="218"/>
      <c r="BJ84" s="218"/>
      <c r="BK84" s="218"/>
      <c r="BL84" s="218"/>
      <c r="BM84" s="218"/>
      <c r="BN84" s="218"/>
      <c r="BO84" s="218"/>
      <c r="BP84" s="218"/>
      <c r="BQ84" s="215">
        <v>78</v>
      </c>
      <c r="BR84" s="220"/>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899"/>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0"/>
      <c r="BA85" s="900"/>
      <c r="BB85" s="900"/>
      <c r="BC85" s="900"/>
      <c r="BD85" s="901"/>
      <c r="BE85" s="218"/>
      <c r="BF85" s="218"/>
      <c r="BG85" s="218"/>
      <c r="BH85" s="218"/>
      <c r="BI85" s="218"/>
      <c r="BJ85" s="218"/>
      <c r="BK85" s="218"/>
      <c r="BL85" s="218"/>
      <c r="BM85" s="218"/>
      <c r="BN85" s="218"/>
      <c r="BO85" s="218"/>
      <c r="BP85" s="218"/>
      <c r="BQ85" s="215">
        <v>79</v>
      </c>
      <c r="BR85" s="220"/>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899"/>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0"/>
      <c r="BA86" s="900"/>
      <c r="BB86" s="900"/>
      <c r="BC86" s="900"/>
      <c r="BD86" s="901"/>
      <c r="BE86" s="218"/>
      <c r="BF86" s="218"/>
      <c r="BG86" s="218"/>
      <c r="BH86" s="218"/>
      <c r="BI86" s="218"/>
      <c r="BJ86" s="218"/>
      <c r="BK86" s="218"/>
      <c r="BL86" s="218"/>
      <c r="BM86" s="218"/>
      <c r="BN86" s="218"/>
      <c r="BO86" s="218"/>
      <c r="BP86" s="218"/>
      <c r="BQ86" s="215">
        <v>80</v>
      </c>
      <c r="BR86" s="220"/>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9"/>
    </row>
    <row r="88" spans="1:131" s="200" customFormat="1" ht="26.25" customHeight="1" thickBot="1" x14ac:dyDescent="0.2">
      <c r="A88" s="217" t="s">
        <v>367</v>
      </c>
      <c r="B88" s="810" t="s">
        <v>394</v>
      </c>
      <c r="C88" s="811"/>
      <c r="D88" s="811"/>
      <c r="E88" s="811"/>
      <c r="F88" s="811"/>
      <c r="G88" s="811"/>
      <c r="H88" s="811"/>
      <c r="I88" s="811"/>
      <c r="J88" s="811"/>
      <c r="K88" s="811"/>
      <c r="L88" s="811"/>
      <c r="M88" s="811"/>
      <c r="N88" s="811"/>
      <c r="O88" s="811"/>
      <c r="P88" s="812"/>
      <c r="Q88" s="861"/>
      <c r="R88" s="862"/>
      <c r="S88" s="862"/>
      <c r="T88" s="862"/>
      <c r="U88" s="862"/>
      <c r="V88" s="862"/>
      <c r="W88" s="862"/>
      <c r="X88" s="862"/>
      <c r="Y88" s="862"/>
      <c r="Z88" s="862"/>
      <c r="AA88" s="862"/>
      <c r="AB88" s="862"/>
      <c r="AC88" s="862"/>
      <c r="AD88" s="862"/>
      <c r="AE88" s="862"/>
      <c r="AF88" s="865">
        <v>11367</v>
      </c>
      <c r="AG88" s="865"/>
      <c r="AH88" s="865"/>
      <c r="AI88" s="865"/>
      <c r="AJ88" s="865"/>
      <c r="AK88" s="862"/>
      <c r="AL88" s="862"/>
      <c r="AM88" s="862"/>
      <c r="AN88" s="862"/>
      <c r="AO88" s="862"/>
      <c r="AP88" s="865">
        <v>2811</v>
      </c>
      <c r="AQ88" s="865"/>
      <c r="AR88" s="865"/>
      <c r="AS88" s="865"/>
      <c r="AT88" s="865"/>
      <c r="AU88" s="865">
        <v>383</v>
      </c>
      <c r="AV88" s="865"/>
      <c r="AW88" s="865"/>
      <c r="AX88" s="865"/>
      <c r="AY88" s="865"/>
      <c r="AZ88" s="870"/>
      <c r="BA88" s="870"/>
      <c r="BB88" s="870"/>
      <c r="BC88" s="870"/>
      <c r="BD88" s="871"/>
      <c r="BE88" s="218"/>
      <c r="BF88" s="218"/>
      <c r="BG88" s="218"/>
      <c r="BH88" s="218"/>
      <c r="BI88" s="218"/>
      <c r="BJ88" s="218"/>
      <c r="BK88" s="218"/>
      <c r="BL88" s="218"/>
      <c r="BM88" s="218"/>
      <c r="BN88" s="218"/>
      <c r="BO88" s="218"/>
      <c r="BP88" s="218"/>
      <c r="BQ88" s="215">
        <v>82</v>
      </c>
      <c r="BR88" s="220"/>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395</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21</v>
      </c>
      <c r="CS102" s="873"/>
      <c r="CT102" s="873"/>
      <c r="CU102" s="873"/>
      <c r="CV102" s="916"/>
      <c r="CW102" s="915" t="s">
        <v>548</v>
      </c>
      <c r="CX102" s="873"/>
      <c r="CY102" s="873"/>
      <c r="CZ102" s="873"/>
      <c r="DA102" s="916"/>
      <c r="DB102" s="915">
        <v>99</v>
      </c>
      <c r="DC102" s="873"/>
      <c r="DD102" s="873"/>
      <c r="DE102" s="873"/>
      <c r="DF102" s="916"/>
      <c r="DG102" s="915" t="s">
        <v>480</v>
      </c>
      <c r="DH102" s="873"/>
      <c r="DI102" s="873"/>
      <c r="DJ102" s="873"/>
      <c r="DK102" s="916"/>
      <c r="DL102" s="915" t="s">
        <v>480</v>
      </c>
      <c r="DM102" s="873"/>
      <c r="DN102" s="873"/>
      <c r="DO102" s="873"/>
      <c r="DP102" s="916"/>
      <c r="DQ102" s="915" t="s">
        <v>480</v>
      </c>
      <c r="DR102" s="873"/>
      <c r="DS102" s="873"/>
      <c r="DT102" s="873"/>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396</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397</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400</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401</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403</v>
      </c>
      <c r="AB109" s="918"/>
      <c r="AC109" s="918"/>
      <c r="AD109" s="918"/>
      <c r="AE109" s="919"/>
      <c r="AF109" s="917" t="s">
        <v>287</v>
      </c>
      <c r="AG109" s="918"/>
      <c r="AH109" s="918"/>
      <c r="AI109" s="918"/>
      <c r="AJ109" s="919"/>
      <c r="AK109" s="917" t="s">
        <v>286</v>
      </c>
      <c r="AL109" s="918"/>
      <c r="AM109" s="918"/>
      <c r="AN109" s="918"/>
      <c r="AO109" s="919"/>
      <c r="AP109" s="917" t="s">
        <v>404</v>
      </c>
      <c r="AQ109" s="918"/>
      <c r="AR109" s="918"/>
      <c r="AS109" s="918"/>
      <c r="AT109" s="920"/>
      <c r="AU109" s="93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403</v>
      </c>
      <c r="BR109" s="918"/>
      <c r="BS109" s="918"/>
      <c r="BT109" s="918"/>
      <c r="BU109" s="919"/>
      <c r="BV109" s="917" t="s">
        <v>287</v>
      </c>
      <c r="BW109" s="918"/>
      <c r="BX109" s="918"/>
      <c r="BY109" s="918"/>
      <c r="BZ109" s="919"/>
      <c r="CA109" s="917" t="s">
        <v>286</v>
      </c>
      <c r="CB109" s="918"/>
      <c r="CC109" s="918"/>
      <c r="CD109" s="918"/>
      <c r="CE109" s="919"/>
      <c r="CF109" s="938" t="s">
        <v>404</v>
      </c>
      <c r="CG109" s="938"/>
      <c r="CH109" s="938"/>
      <c r="CI109" s="938"/>
      <c r="CJ109" s="938"/>
      <c r="CK109" s="917"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403</v>
      </c>
      <c r="DH109" s="918"/>
      <c r="DI109" s="918"/>
      <c r="DJ109" s="918"/>
      <c r="DK109" s="919"/>
      <c r="DL109" s="917" t="s">
        <v>287</v>
      </c>
      <c r="DM109" s="918"/>
      <c r="DN109" s="918"/>
      <c r="DO109" s="918"/>
      <c r="DP109" s="919"/>
      <c r="DQ109" s="917" t="s">
        <v>286</v>
      </c>
      <c r="DR109" s="918"/>
      <c r="DS109" s="918"/>
      <c r="DT109" s="918"/>
      <c r="DU109" s="919"/>
      <c r="DV109" s="917" t="s">
        <v>404</v>
      </c>
      <c r="DW109" s="918"/>
      <c r="DX109" s="918"/>
      <c r="DY109" s="918"/>
      <c r="DZ109" s="920"/>
    </row>
    <row r="110" spans="1:131" s="199" customFormat="1" ht="26.25" customHeight="1" x14ac:dyDescent="0.15">
      <c r="A110" s="921" t="s">
        <v>406</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417977</v>
      </c>
      <c r="AB110" s="925"/>
      <c r="AC110" s="925"/>
      <c r="AD110" s="925"/>
      <c r="AE110" s="926"/>
      <c r="AF110" s="927">
        <v>438302</v>
      </c>
      <c r="AG110" s="925"/>
      <c r="AH110" s="925"/>
      <c r="AI110" s="925"/>
      <c r="AJ110" s="926"/>
      <c r="AK110" s="927">
        <v>436635</v>
      </c>
      <c r="AL110" s="925"/>
      <c r="AM110" s="925"/>
      <c r="AN110" s="925"/>
      <c r="AO110" s="926"/>
      <c r="AP110" s="928">
        <v>17</v>
      </c>
      <c r="AQ110" s="929"/>
      <c r="AR110" s="929"/>
      <c r="AS110" s="929"/>
      <c r="AT110" s="930"/>
      <c r="AU110" s="931" t="s">
        <v>61</v>
      </c>
      <c r="AV110" s="932"/>
      <c r="AW110" s="932"/>
      <c r="AX110" s="932"/>
      <c r="AY110" s="932"/>
      <c r="AZ110" s="973" t="s">
        <v>407</v>
      </c>
      <c r="BA110" s="922"/>
      <c r="BB110" s="922"/>
      <c r="BC110" s="922"/>
      <c r="BD110" s="922"/>
      <c r="BE110" s="922"/>
      <c r="BF110" s="922"/>
      <c r="BG110" s="922"/>
      <c r="BH110" s="922"/>
      <c r="BI110" s="922"/>
      <c r="BJ110" s="922"/>
      <c r="BK110" s="922"/>
      <c r="BL110" s="922"/>
      <c r="BM110" s="922"/>
      <c r="BN110" s="922"/>
      <c r="BO110" s="922"/>
      <c r="BP110" s="923"/>
      <c r="BQ110" s="959">
        <v>4335314</v>
      </c>
      <c r="BR110" s="960"/>
      <c r="BS110" s="960"/>
      <c r="BT110" s="960"/>
      <c r="BU110" s="960"/>
      <c r="BV110" s="960">
        <v>4277446</v>
      </c>
      <c r="BW110" s="960"/>
      <c r="BX110" s="960"/>
      <c r="BY110" s="960"/>
      <c r="BZ110" s="960"/>
      <c r="CA110" s="960">
        <v>4452243</v>
      </c>
      <c r="CB110" s="960"/>
      <c r="CC110" s="960"/>
      <c r="CD110" s="960"/>
      <c r="CE110" s="960"/>
      <c r="CF110" s="974">
        <v>173</v>
      </c>
      <c r="CG110" s="975"/>
      <c r="CH110" s="975"/>
      <c r="CI110" s="975"/>
      <c r="CJ110" s="975"/>
      <c r="CK110" s="976" t="s">
        <v>408</v>
      </c>
      <c r="CL110" s="977"/>
      <c r="CM110" s="956" t="s">
        <v>409</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111</v>
      </c>
      <c r="DH110" s="960"/>
      <c r="DI110" s="960"/>
      <c r="DJ110" s="960"/>
      <c r="DK110" s="960"/>
      <c r="DL110" s="960" t="s">
        <v>111</v>
      </c>
      <c r="DM110" s="960"/>
      <c r="DN110" s="960"/>
      <c r="DO110" s="960"/>
      <c r="DP110" s="960"/>
      <c r="DQ110" s="960" t="s">
        <v>111</v>
      </c>
      <c r="DR110" s="960"/>
      <c r="DS110" s="960"/>
      <c r="DT110" s="960"/>
      <c r="DU110" s="960"/>
      <c r="DV110" s="961" t="s">
        <v>111</v>
      </c>
      <c r="DW110" s="961"/>
      <c r="DX110" s="961"/>
      <c r="DY110" s="961"/>
      <c r="DZ110" s="962"/>
    </row>
    <row r="111" spans="1:131" s="199" customFormat="1" ht="26.25" customHeight="1" x14ac:dyDescent="0.15">
      <c r="A111" s="963" t="s">
        <v>410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111</v>
      </c>
      <c r="AB111" s="967"/>
      <c r="AC111" s="967"/>
      <c r="AD111" s="967"/>
      <c r="AE111" s="968"/>
      <c r="AF111" s="969" t="s">
        <v>111</v>
      </c>
      <c r="AG111" s="967"/>
      <c r="AH111" s="967"/>
      <c r="AI111" s="967"/>
      <c r="AJ111" s="968"/>
      <c r="AK111" s="969" t="s">
        <v>111</v>
      </c>
      <c r="AL111" s="967"/>
      <c r="AM111" s="967"/>
      <c r="AN111" s="967"/>
      <c r="AO111" s="968"/>
      <c r="AP111" s="970" t="s">
        <v>111</v>
      </c>
      <c r="AQ111" s="971"/>
      <c r="AR111" s="971"/>
      <c r="AS111" s="971"/>
      <c r="AT111" s="972"/>
      <c r="AU111" s="933"/>
      <c r="AV111" s="934"/>
      <c r="AW111" s="934"/>
      <c r="AX111" s="934"/>
      <c r="AY111" s="934"/>
      <c r="AZ111" s="982" t="s">
        <v>411</v>
      </c>
      <c r="BA111" s="983"/>
      <c r="BB111" s="983"/>
      <c r="BC111" s="983"/>
      <c r="BD111" s="983"/>
      <c r="BE111" s="983"/>
      <c r="BF111" s="983"/>
      <c r="BG111" s="983"/>
      <c r="BH111" s="983"/>
      <c r="BI111" s="983"/>
      <c r="BJ111" s="983"/>
      <c r="BK111" s="983"/>
      <c r="BL111" s="983"/>
      <c r="BM111" s="983"/>
      <c r="BN111" s="983"/>
      <c r="BO111" s="983"/>
      <c r="BP111" s="984"/>
      <c r="BQ111" s="952" t="s">
        <v>111</v>
      </c>
      <c r="BR111" s="953"/>
      <c r="BS111" s="953"/>
      <c r="BT111" s="953"/>
      <c r="BU111" s="953"/>
      <c r="BV111" s="953" t="s">
        <v>111</v>
      </c>
      <c r="BW111" s="953"/>
      <c r="BX111" s="953"/>
      <c r="BY111" s="953"/>
      <c r="BZ111" s="953"/>
      <c r="CA111" s="953" t="s">
        <v>111</v>
      </c>
      <c r="CB111" s="953"/>
      <c r="CC111" s="953"/>
      <c r="CD111" s="953"/>
      <c r="CE111" s="953"/>
      <c r="CF111" s="947" t="s">
        <v>111</v>
      </c>
      <c r="CG111" s="948"/>
      <c r="CH111" s="948"/>
      <c r="CI111" s="948"/>
      <c r="CJ111" s="948"/>
      <c r="CK111" s="978"/>
      <c r="CL111" s="979"/>
      <c r="CM111" s="949" t="s">
        <v>412</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111</v>
      </c>
      <c r="DH111" s="953"/>
      <c r="DI111" s="953"/>
      <c r="DJ111" s="953"/>
      <c r="DK111" s="953"/>
      <c r="DL111" s="953" t="s">
        <v>111</v>
      </c>
      <c r="DM111" s="953"/>
      <c r="DN111" s="953"/>
      <c r="DO111" s="953"/>
      <c r="DP111" s="953"/>
      <c r="DQ111" s="953" t="s">
        <v>111</v>
      </c>
      <c r="DR111" s="953"/>
      <c r="DS111" s="953"/>
      <c r="DT111" s="953"/>
      <c r="DU111" s="953"/>
      <c r="DV111" s="954" t="s">
        <v>111</v>
      </c>
      <c r="DW111" s="954"/>
      <c r="DX111" s="954"/>
      <c r="DY111" s="954"/>
      <c r="DZ111" s="955"/>
    </row>
    <row r="112" spans="1:131" s="199" customFormat="1" ht="26.25" customHeight="1" x14ac:dyDescent="0.15">
      <c r="A112" s="985" t="s">
        <v>413</v>
      </c>
      <c r="B112" s="986"/>
      <c r="C112" s="983" t="s">
        <v>414</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111</v>
      </c>
      <c r="AB112" s="992"/>
      <c r="AC112" s="992"/>
      <c r="AD112" s="992"/>
      <c r="AE112" s="993"/>
      <c r="AF112" s="994" t="s">
        <v>111</v>
      </c>
      <c r="AG112" s="992"/>
      <c r="AH112" s="992"/>
      <c r="AI112" s="992"/>
      <c r="AJ112" s="993"/>
      <c r="AK112" s="994" t="s">
        <v>111</v>
      </c>
      <c r="AL112" s="992"/>
      <c r="AM112" s="992"/>
      <c r="AN112" s="992"/>
      <c r="AO112" s="993"/>
      <c r="AP112" s="995" t="s">
        <v>111</v>
      </c>
      <c r="AQ112" s="996"/>
      <c r="AR112" s="996"/>
      <c r="AS112" s="996"/>
      <c r="AT112" s="997"/>
      <c r="AU112" s="933"/>
      <c r="AV112" s="934"/>
      <c r="AW112" s="934"/>
      <c r="AX112" s="934"/>
      <c r="AY112" s="934"/>
      <c r="AZ112" s="982" t="s">
        <v>415</v>
      </c>
      <c r="BA112" s="983"/>
      <c r="BB112" s="983"/>
      <c r="BC112" s="983"/>
      <c r="BD112" s="983"/>
      <c r="BE112" s="983"/>
      <c r="BF112" s="983"/>
      <c r="BG112" s="983"/>
      <c r="BH112" s="983"/>
      <c r="BI112" s="983"/>
      <c r="BJ112" s="983"/>
      <c r="BK112" s="983"/>
      <c r="BL112" s="983"/>
      <c r="BM112" s="983"/>
      <c r="BN112" s="983"/>
      <c r="BO112" s="983"/>
      <c r="BP112" s="984"/>
      <c r="BQ112" s="952">
        <v>1777554</v>
      </c>
      <c r="BR112" s="953"/>
      <c r="BS112" s="953"/>
      <c r="BT112" s="953"/>
      <c r="BU112" s="953"/>
      <c r="BV112" s="953">
        <v>1631008</v>
      </c>
      <c r="BW112" s="953"/>
      <c r="BX112" s="953"/>
      <c r="BY112" s="953"/>
      <c r="BZ112" s="953"/>
      <c r="CA112" s="953">
        <v>1514115</v>
      </c>
      <c r="CB112" s="953"/>
      <c r="CC112" s="953"/>
      <c r="CD112" s="953"/>
      <c r="CE112" s="953"/>
      <c r="CF112" s="947">
        <v>58.8</v>
      </c>
      <c r="CG112" s="948"/>
      <c r="CH112" s="948"/>
      <c r="CI112" s="948"/>
      <c r="CJ112" s="948"/>
      <c r="CK112" s="978"/>
      <c r="CL112" s="979"/>
      <c r="CM112" s="949" t="s">
        <v>416</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111</v>
      </c>
      <c r="DH112" s="953"/>
      <c r="DI112" s="953"/>
      <c r="DJ112" s="953"/>
      <c r="DK112" s="953"/>
      <c r="DL112" s="953" t="s">
        <v>111</v>
      </c>
      <c r="DM112" s="953"/>
      <c r="DN112" s="953"/>
      <c r="DO112" s="953"/>
      <c r="DP112" s="953"/>
      <c r="DQ112" s="953" t="s">
        <v>111</v>
      </c>
      <c r="DR112" s="953"/>
      <c r="DS112" s="953"/>
      <c r="DT112" s="953"/>
      <c r="DU112" s="953"/>
      <c r="DV112" s="954" t="s">
        <v>111</v>
      </c>
      <c r="DW112" s="954"/>
      <c r="DX112" s="954"/>
      <c r="DY112" s="954"/>
      <c r="DZ112" s="955"/>
    </row>
    <row r="113" spans="1:130" s="199" customFormat="1" ht="26.25" customHeight="1" x14ac:dyDescent="0.15">
      <c r="A113" s="987"/>
      <c r="B113" s="988"/>
      <c r="C113" s="983" t="s">
        <v>417</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167903</v>
      </c>
      <c r="AB113" s="967"/>
      <c r="AC113" s="967"/>
      <c r="AD113" s="967"/>
      <c r="AE113" s="968"/>
      <c r="AF113" s="969">
        <v>174072</v>
      </c>
      <c r="AG113" s="967"/>
      <c r="AH113" s="967"/>
      <c r="AI113" s="967"/>
      <c r="AJ113" s="968"/>
      <c r="AK113" s="969">
        <v>174882</v>
      </c>
      <c r="AL113" s="967"/>
      <c r="AM113" s="967"/>
      <c r="AN113" s="967"/>
      <c r="AO113" s="968"/>
      <c r="AP113" s="970">
        <v>6.8</v>
      </c>
      <c r="AQ113" s="971"/>
      <c r="AR113" s="971"/>
      <c r="AS113" s="971"/>
      <c r="AT113" s="972"/>
      <c r="AU113" s="933"/>
      <c r="AV113" s="934"/>
      <c r="AW113" s="934"/>
      <c r="AX113" s="934"/>
      <c r="AY113" s="934"/>
      <c r="AZ113" s="982" t="s">
        <v>418</v>
      </c>
      <c r="BA113" s="983"/>
      <c r="BB113" s="983"/>
      <c r="BC113" s="983"/>
      <c r="BD113" s="983"/>
      <c r="BE113" s="983"/>
      <c r="BF113" s="983"/>
      <c r="BG113" s="983"/>
      <c r="BH113" s="983"/>
      <c r="BI113" s="983"/>
      <c r="BJ113" s="983"/>
      <c r="BK113" s="983"/>
      <c r="BL113" s="983"/>
      <c r="BM113" s="983"/>
      <c r="BN113" s="983"/>
      <c r="BO113" s="983"/>
      <c r="BP113" s="984"/>
      <c r="BQ113" s="952">
        <v>461501</v>
      </c>
      <c r="BR113" s="953"/>
      <c r="BS113" s="953"/>
      <c r="BT113" s="953"/>
      <c r="BU113" s="953"/>
      <c r="BV113" s="953">
        <v>433180</v>
      </c>
      <c r="BW113" s="953"/>
      <c r="BX113" s="953"/>
      <c r="BY113" s="953"/>
      <c r="BZ113" s="953"/>
      <c r="CA113" s="953">
        <v>383567</v>
      </c>
      <c r="CB113" s="953"/>
      <c r="CC113" s="953"/>
      <c r="CD113" s="953"/>
      <c r="CE113" s="953"/>
      <c r="CF113" s="947">
        <v>14.9</v>
      </c>
      <c r="CG113" s="948"/>
      <c r="CH113" s="948"/>
      <c r="CI113" s="948"/>
      <c r="CJ113" s="948"/>
      <c r="CK113" s="978"/>
      <c r="CL113" s="979"/>
      <c r="CM113" s="949" t="s">
        <v>419</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111</v>
      </c>
      <c r="DH113" s="992"/>
      <c r="DI113" s="992"/>
      <c r="DJ113" s="992"/>
      <c r="DK113" s="993"/>
      <c r="DL113" s="994" t="s">
        <v>111</v>
      </c>
      <c r="DM113" s="992"/>
      <c r="DN113" s="992"/>
      <c r="DO113" s="992"/>
      <c r="DP113" s="993"/>
      <c r="DQ113" s="994" t="s">
        <v>111</v>
      </c>
      <c r="DR113" s="992"/>
      <c r="DS113" s="992"/>
      <c r="DT113" s="992"/>
      <c r="DU113" s="993"/>
      <c r="DV113" s="995" t="s">
        <v>111</v>
      </c>
      <c r="DW113" s="996"/>
      <c r="DX113" s="996"/>
      <c r="DY113" s="996"/>
      <c r="DZ113" s="997"/>
    </row>
    <row r="114" spans="1:130" s="199" customFormat="1" ht="26.25" customHeight="1" x14ac:dyDescent="0.15">
      <c r="A114" s="987"/>
      <c r="B114" s="988"/>
      <c r="C114" s="983" t="s">
        <v>420</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66895</v>
      </c>
      <c r="AB114" s="992"/>
      <c r="AC114" s="992"/>
      <c r="AD114" s="992"/>
      <c r="AE114" s="993"/>
      <c r="AF114" s="994">
        <v>58155</v>
      </c>
      <c r="AG114" s="992"/>
      <c r="AH114" s="992"/>
      <c r="AI114" s="992"/>
      <c r="AJ114" s="993"/>
      <c r="AK114" s="994">
        <v>45291</v>
      </c>
      <c r="AL114" s="992"/>
      <c r="AM114" s="992"/>
      <c r="AN114" s="992"/>
      <c r="AO114" s="993"/>
      <c r="AP114" s="995">
        <v>1.8</v>
      </c>
      <c r="AQ114" s="996"/>
      <c r="AR114" s="996"/>
      <c r="AS114" s="996"/>
      <c r="AT114" s="997"/>
      <c r="AU114" s="933"/>
      <c r="AV114" s="934"/>
      <c r="AW114" s="934"/>
      <c r="AX114" s="934"/>
      <c r="AY114" s="934"/>
      <c r="AZ114" s="982" t="s">
        <v>421</v>
      </c>
      <c r="BA114" s="983"/>
      <c r="BB114" s="983"/>
      <c r="BC114" s="983"/>
      <c r="BD114" s="983"/>
      <c r="BE114" s="983"/>
      <c r="BF114" s="983"/>
      <c r="BG114" s="983"/>
      <c r="BH114" s="983"/>
      <c r="BI114" s="983"/>
      <c r="BJ114" s="983"/>
      <c r="BK114" s="983"/>
      <c r="BL114" s="983"/>
      <c r="BM114" s="983"/>
      <c r="BN114" s="983"/>
      <c r="BO114" s="983"/>
      <c r="BP114" s="984"/>
      <c r="BQ114" s="952">
        <v>868509</v>
      </c>
      <c r="BR114" s="953"/>
      <c r="BS114" s="953"/>
      <c r="BT114" s="953"/>
      <c r="BU114" s="953"/>
      <c r="BV114" s="953">
        <v>838621</v>
      </c>
      <c r="BW114" s="953"/>
      <c r="BX114" s="953"/>
      <c r="BY114" s="953"/>
      <c r="BZ114" s="953"/>
      <c r="CA114" s="953">
        <v>692661</v>
      </c>
      <c r="CB114" s="953"/>
      <c r="CC114" s="953"/>
      <c r="CD114" s="953"/>
      <c r="CE114" s="953"/>
      <c r="CF114" s="947">
        <v>26.9</v>
      </c>
      <c r="CG114" s="948"/>
      <c r="CH114" s="948"/>
      <c r="CI114" s="948"/>
      <c r="CJ114" s="948"/>
      <c r="CK114" s="978"/>
      <c r="CL114" s="979"/>
      <c r="CM114" s="949" t="s">
        <v>422</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111</v>
      </c>
      <c r="DH114" s="992"/>
      <c r="DI114" s="992"/>
      <c r="DJ114" s="992"/>
      <c r="DK114" s="993"/>
      <c r="DL114" s="994" t="s">
        <v>111</v>
      </c>
      <c r="DM114" s="992"/>
      <c r="DN114" s="992"/>
      <c r="DO114" s="992"/>
      <c r="DP114" s="993"/>
      <c r="DQ114" s="994" t="s">
        <v>111</v>
      </c>
      <c r="DR114" s="992"/>
      <c r="DS114" s="992"/>
      <c r="DT114" s="992"/>
      <c r="DU114" s="993"/>
      <c r="DV114" s="995" t="s">
        <v>111</v>
      </c>
      <c r="DW114" s="996"/>
      <c r="DX114" s="996"/>
      <c r="DY114" s="996"/>
      <c r="DZ114" s="997"/>
    </row>
    <row r="115" spans="1:130" s="199" customFormat="1" ht="26.25" customHeight="1" x14ac:dyDescent="0.15">
      <c r="A115" s="987"/>
      <c r="B115" s="988"/>
      <c r="C115" s="983" t="s">
        <v>423</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108</v>
      </c>
      <c r="AB115" s="967"/>
      <c r="AC115" s="967"/>
      <c r="AD115" s="967"/>
      <c r="AE115" s="968"/>
      <c r="AF115" s="969">
        <v>87</v>
      </c>
      <c r="AG115" s="967"/>
      <c r="AH115" s="967"/>
      <c r="AI115" s="967"/>
      <c r="AJ115" s="968"/>
      <c r="AK115" s="969">
        <v>372</v>
      </c>
      <c r="AL115" s="967"/>
      <c r="AM115" s="967"/>
      <c r="AN115" s="967"/>
      <c r="AO115" s="968"/>
      <c r="AP115" s="970">
        <v>0</v>
      </c>
      <c r="AQ115" s="971"/>
      <c r="AR115" s="971"/>
      <c r="AS115" s="971"/>
      <c r="AT115" s="972"/>
      <c r="AU115" s="933"/>
      <c r="AV115" s="934"/>
      <c r="AW115" s="934"/>
      <c r="AX115" s="934"/>
      <c r="AY115" s="934"/>
      <c r="AZ115" s="982" t="s">
        <v>424</v>
      </c>
      <c r="BA115" s="983"/>
      <c r="BB115" s="983"/>
      <c r="BC115" s="983"/>
      <c r="BD115" s="983"/>
      <c r="BE115" s="983"/>
      <c r="BF115" s="983"/>
      <c r="BG115" s="983"/>
      <c r="BH115" s="983"/>
      <c r="BI115" s="983"/>
      <c r="BJ115" s="983"/>
      <c r="BK115" s="983"/>
      <c r="BL115" s="983"/>
      <c r="BM115" s="983"/>
      <c r="BN115" s="983"/>
      <c r="BO115" s="983"/>
      <c r="BP115" s="984"/>
      <c r="BQ115" s="952" t="s">
        <v>111</v>
      </c>
      <c r="BR115" s="953"/>
      <c r="BS115" s="953"/>
      <c r="BT115" s="953"/>
      <c r="BU115" s="953"/>
      <c r="BV115" s="953" t="s">
        <v>111</v>
      </c>
      <c r="BW115" s="953"/>
      <c r="BX115" s="953"/>
      <c r="BY115" s="953"/>
      <c r="BZ115" s="953"/>
      <c r="CA115" s="953" t="s">
        <v>111</v>
      </c>
      <c r="CB115" s="953"/>
      <c r="CC115" s="953"/>
      <c r="CD115" s="953"/>
      <c r="CE115" s="953"/>
      <c r="CF115" s="947" t="s">
        <v>111</v>
      </c>
      <c r="CG115" s="948"/>
      <c r="CH115" s="948"/>
      <c r="CI115" s="948"/>
      <c r="CJ115" s="948"/>
      <c r="CK115" s="978"/>
      <c r="CL115" s="979"/>
      <c r="CM115" s="982"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111</v>
      </c>
      <c r="DH115" s="992"/>
      <c r="DI115" s="992"/>
      <c r="DJ115" s="992"/>
      <c r="DK115" s="993"/>
      <c r="DL115" s="994" t="s">
        <v>111</v>
      </c>
      <c r="DM115" s="992"/>
      <c r="DN115" s="992"/>
      <c r="DO115" s="992"/>
      <c r="DP115" s="993"/>
      <c r="DQ115" s="994" t="s">
        <v>111</v>
      </c>
      <c r="DR115" s="992"/>
      <c r="DS115" s="992"/>
      <c r="DT115" s="992"/>
      <c r="DU115" s="993"/>
      <c r="DV115" s="995" t="s">
        <v>111</v>
      </c>
      <c r="DW115" s="996"/>
      <c r="DX115" s="996"/>
      <c r="DY115" s="996"/>
      <c r="DZ115" s="997"/>
    </row>
    <row r="116" spans="1:130" s="199" customFormat="1" ht="26.25" customHeight="1" x14ac:dyDescent="0.15">
      <c r="A116" s="989"/>
      <c r="B116" s="990"/>
      <c r="C116" s="998" t="s">
        <v>426</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111</v>
      </c>
      <c r="AB116" s="992"/>
      <c r="AC116" s="992"/>
      <c r="AD116" s="992"/>
      <c r="AE116" s="993"/>
      <c r="AF116" s="994" t="s">
        <v>111</v>
      </c>
      <c r="AG116" s="992"/>
      <c r="AH116" s="992"/>
      <c r="AI116" s="992"/>
      <c r="AJ116" s="993"/>
      <c r="AK116" s="994" t="s">
        <v>111</v>
      </c>
      <c r="AL116" s="992"/>
      <c r="AM116" s="992"/>
      <c r="AN116" s="992"/>
      <c r="AO116" s="993"/>
      <c r="AP116" s="995" t="s">
        <v>111</v>
      </c>
      <c r="AQ116" s="996"/>
      <c r="AR116" s="996"/>
      <c r="AS116" s="996"/>
      <c r="AT116" s="997"/>
      <c r="AU116" s="933"/>
      <c r="AV116" s="934"/>
      <c r="AW116" s="934"/>
      <c r="AX116" s="934"/>
      <c r="AY116" s="934"/>
      <c r="AZ116" s="1000" t="s">
        <v>427</v>
      </c>
      <c r="BA116" s="1001"/>
      <c r="BB116" s="1001"/>
      <c r="BC116" s="1001"/>
      <c r="BD116" s="1001"/>
      <c r="BE116" s="1001"/>
      <c r="BF116" s="1001"/>
      <c r="BG116" s="1001"/>
      <c r="BH116" s="1001"/>
      <c r="BI116" s="1001"/>
      <c r="BJ116" s="1001"/>
      <c r="BK116" s="1001"/>
      <c r="BL116" s="1001"/>
      <c r="BM116" s="1001"/>
      <c r="BN116" s="1001"/>
      <c r="BO116" s="1001"/>
      <c r="BP116" s="1002"/>
      <c r="BQ116" s="952" t="s">
        <v>111</v>
      </c>
      <c r="BR116" s="953"/>
      <c r="BS116" s="953"/>
      <c r="BT116" s="953"/>
      <c r="BU116" s="953"/>
      <c r="BV116" s="953" t="s">
        <v>111</v>
      </c>
      <c r="BW116" s="953"/>
      <c r="BX116" s="953"/>
      <c r="BY116" s="953"/>
      <c r="BZ116" s="953"/>
      <c r="CA116" s="953" t="s">
        <v>111</v>
      </c>
      <c r="CB116" s="953"/>
      <c r="CC116" s="953"/>
      <c r="CD116" s="953"/>
      <c r="CE116" s="953"/>
      <c r="CF116" s="947" t="s">
        <v>111</v>
      </c>
      <c r="CG116" s="948"/>
      <c r="CH116" s="948"/>
      <c r="CI116" s="948"/>
      <c r="CJ116" s="948"/>
      <c r="CK116" s="978"/>
      <c r="CL116" s="979"/>
      <c r="CM116" s="949" t="s">
        <v>428</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111</v>
      </c>
      <c r="DH116" s="992"/>
      <c r="DI116" s="992"/>
      <c r="DJ116" s="992"/>
      <c r="DK116" s="993"/>
      <c r="DL116" s="994" t="s">
        <v>111</v>
      </c>
      <c r="DM116" s="992"/>
      <c r="DN116" s="992"/>
      <c r="DO116" s="992"/>
      <c r="DP116" s="993"/>
      <c r="DQ116" s="994" t="s">
        <v>111</v>
      </c>
      <c r="DR116" s="992"/>
      <c r="DS116" s="992"/>
      <c r="DT116" s="992"/>
      <c r="DU116" s="993"/>
      <c r="DV116" s="995" t="s">
        <v>111</v>
      </c>
      <c r="DW116" s="996"/>
      <c r="DX116" s="996"/>
      <c r="DY116" s="996"/>
      <c r="DZ116" s="997"/>
    </row>
    <row r="117" spans="1:130" s="199" customFormat="1" ht="26.25" customHeight="1" x14ac:dyDescent="0.15">
      <c r="A117" s="93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429</v>
      </c>
      <c r="Z117" s="919"/>
      <c r="AA117" s="1009">
        <v>652883</v>
      </c>
      <c r="AB117" s="1010"/>
      <c r="AC117" s="1010"/>
      <c r="AD117" s="1010"/>
      <c r="AE117" s="1011"/>
      <c r="AF117" s="1012">
        <v>670616</v>
      </c>
      <c r="AG117" s="1010"/>
      <c r="AH117" s="1010"/>
      <c r="AI117" s="1010"/>
      <c r="AJ117" s="1011"/>
      <c r="AK117" s="1012">
        <v>657180</v>
      </c>
      <c r="AL117" s="1010"/>
      <c r="AM117" s="1010"/>
      <c r="AN117" s="1010"/>
      <c r="AO117" s="1011"/>
      <c r="AP117" s="1013"/>
      <c r="AQ117" s="1014"/>
      <c r="AR117" s="1014"/>
      <c r="AS117" s="1014"/>
      <c r="AT117" s="1015"/>
      <c r="AU117" s="933"/>
      <c r="AV117" s="934"/>
      <c r="AW117" s="934"/>
      <c r="AX117" s="934"/>
      <c r="AY117" s="934"/>
      <c r="AZ117" s="1000" t="s">
        <v>430</v>
      </c>
      <c r="BA117" s="1001"/>
      <c r="BB117" s="1001"/>
      <c r="BC117" s="1001"/>
      <c r="BD117" s="1001"/>
      <c r="BE117" s="1001"/>
      <c r="BF117" s="1001"/>
      <c r="BG117" s="1001"/>
      <c r="BH117" s="1001"/>
      <c r="BI117" s="1001"/>
      <c r="BJ117" s="1001"/>
      <c r="BK117" s="1001"/>
      <c r="BL117" s="1001"/>
      <c r="BM117" s="1001"/>
      <c r="BN117" s="1001"/>
      <c r="BO117" s="1001"/>
      <c r="BP117" s="1002"/>
      <c r="BQ117" s="952" t="s">
        <v>111</v>
      </c>
      <c r="BR117" s="953"/>
      <c r="BS117" s="953"/>
      <c r="BT117" s="953"/>
      <c r="BU117" s="953"/>
      <c r="BV117" s="953" t="s">
        <v>111</v>
      </c>
      <c r="BW117" s="953"/>
      <c r="BX117" s="953"/>
      <c r="BY117" s="953"/>
      <c r="BZ117" s="953"/>
      <c r="CA117" s="953" t="s">
        <v>111</v>
      </c>
      <c r="CB117" s="953"/>
      <c r="CC117" s="953"/>
      <c r="CD117" s="953"/>
      <c r="CE117" s="953"/>
      <c r="CF117" s="947" t="s">
        <v>111</v>
      </c>
      <c r="CG117" s="948"/>
      <c r="CH117" s="948"/>
      <c r="CI117" s="948"/>
      <c r="CJ117" s="948"/>
      <c r="CK117" s="978"/>
      <c r="CL117" s="979"/>
      <c r="CM117" s="949" t="s">
        <v>431</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111</v>
      </c>
      <c r="DH117" s="992"/>
      <c r="DI117" s="992"/>
      <c r="DJ117" s="992"/>
      <c r="DK117" s="993"/>
      <c r="DL117" s="994" t="s">
        <v>111</v>
      </c>
      <c r="DM117" s="992"/>
      <c r="DN117" s="992"/>
      <c r="DO117" s="992"/>
      <c r="DP117" s="993"/>
      <c r="DQ117" s="994" t="s">
        <v>111</v>
      </c>
      <c r="DR117" s="992"/>
      <c r="DS117" s="992"/>
      <c r="DT117" s="992"/>
      <c r="DU117" s="993"/>
      <c r="DV117" s="995" t="s">
        <v>111</v>
      </c>
      <c r="DW117" s="996"/>
      <c r="DX117" s="996"/>
      <c r="DY117" s="996"/>
      <c r="DZ117" s="997"/>
    </row>
    <row r="118" spans="1:130" s="199" customFormat="1" ht="26.25" customHeight="1" x14ac:dyDescent="0.15">
      <c r="A118" s="93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403</v>
      </c>
      <c r="AB118" s="918"/>
      <c r="AC118" s="918"/>
      <c r="AD118" s="918"/>
      <c r="AE118" s="919"/>
      <c r="AF118" s="917" t="s">
        <v>287</v>
      </c>
      <c r="AG118" s="918"/>
      <c r="AH118" s="918"/>
      <c r="AI118" s="918"/>
      <c r="AJ118" s="919"/>
      <c r="AK118" s="917" t="s">
        <v>286</v>
      </c>
      <c r="AL118" s="918"/>
      <c r="AM118" s="918"/>
      <c r="AN118" s="918"/>
      <c r="AO118" s="919"/>
      <c r="AP118" s="1004" t="s">
        <v>404</v>
      </c>
      <c r="AQ118" s="1005"/>
      <c r="AR118" s="1005"/>
      <c r="AS118" s="1005"/>
      <c r="AT118" s="1006"/>
      <c r="AU118" s="933"/>
      <c r="AV118" s="934"/>
      <c r="AW118" s="934"/>
      <c r="AX118" s="934"/>
      <c r="AY118" s="934"/>
      <c r="AZ118" s="1007" t="s">
        <v>432</v>
      </c>
      <c r="BA118" s="998"/>
      <c r="BB118" s="998"/>
      <c r="BC118" s="998"/>
      <c r="BD118" s="998"/>
      <c r="BE118" s="998"/>
      <c r="BF118" s="998"/>
      <c r="BG118" s="998"/>
      <c r="BH118" s="998"/>
      <c r="BI118" s="998"/>
      <c r="BJ118" s="998"/>
      <c r="BK118" s="998"/>
      <c r="BL118" s="998"/>
      <c r="BM118" s="998"/>
      <c r="BN118" s="998"/>
      <c r="BO118" s="998"/>
      <c r="BP118" s="999"/>
      <c r="BQ118" s="1030" t="s">
        <v>111</v>
      </c>
      <c r="BR118" s="1031"/>
      <c r="BS118" s="1031"/>
      <c r="BT118" s="1031"/>
      <c r="BU118" s="1031"/>
      <c r="BV118" s="1031" t="s">
        <v>111</v>
      </c>
      <c r="BW118" s="1031"/>
      <c r="BX118" s="1031"/>
      <c r="BY118" s="1031"/>
      <c r="BZ118" s="1031"/>
      <c r="CA118" s="1031" t="s">
        <v>111</v>
      </c>
      <c r="CB118" s="1031"/>
      <c r="CC118" s="1031"/>
      <c r="CD118" s="1031"/>
      <c r="CE118" s="1031"/>
      <c r="CF118" s="947" t="s">
        <v>111</v>
      </c>
      <c r="CG118" s="948"/>
      <c r="CH118" s="948"/>
      <c r="CI118" s="948"/>
      <c r="CJ118" s="948"/>
      <c r="CK118" s="978"/>
      <c r="CL118" s="979"/>
      <c r="CM118" s="949" t="s">
        <v>433</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111</v>
      </c>
      <c r="DH118" s="992"/>
      <c r="DI118" s="992"/>
      <c r="DJ118" s="992"/>
      <c r="DK118" s="993"/>
      <c r="DL118" s="994" t="s">
        <v>111</v>
      </c>
      <c r="DM118" s="992"/>
      <c r="DN118" s="992"/>
      <c r="DO118" s="992"/>
      <c r="DP118" s="993"/>
      <c r="DQ118" s="994" t="s">
        <v>111</v>
      </c>
      <c r="DR118" s="992"/>
      <c r="DS118" s="992"/>
      <c r="DT118" s="992"/>
      <c r="DU118" s="993"/>
      <c r="DV118" s="995" t="s">
        <v>111</v>
      </c>
      <c r="DW118" s="996"/>
      <c r="DX118" s="996"/>
      <c r="DY118" s="996"/>
      <c r="DZ118" s="997"/>
    </row>
    <row r="119" spans="1:130" s="199" customFormat="1" ht="26.25" customHeight="1" x14ac:dyDescent="0.15">
      <c r="A119" s="1091" t="s">
        <v>408</v>
      </c>
      <c r="B119" s="977"/>
      <c r="C119" s="956" t="s">
        <v>409</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111</v>
      </c>
      <c r="AB119" s="925"/>
      <c r="AC119" s="925"/>
      <c r="AD119" s="925"/>
      <c r="AE119" s="926"/>
      <c r="AF119" s="927" t="s">
        <v>111</v>
      </c>
      <c r="AG119" s="925"/>
      <c r="AH119" s="925"/>
      <c r="AI119" s="925"/>
      <c r="AJ119" s="926"/>
      <c r="AK119" s="927" t="s">
        <v>111</v>
      </c>
      <c r="AL119" s="925"/>
      <c r="AM119" s="925"/>
      <c r="AN119" s="925"/>
      <c r="AO119" s="926"/>
      <c r="AP119" s="928" t="s">
        <v>111</v>
      </c>
      <c r="AQ119" s="929"/>
      <c r="AR119" s="929"/>
      <c r="AS119" s="929"/>
      <c r="AT119" s="930"/>
      <c r="AU119" s="935"/>
      <c r="AV119" s="936"/>
      <c r="AW119" s="936"/>
      <c r="AX119" s="936"/>
      <c r="AY119" s="936"/>
      <c r="AZ119" s="230" t="s">
        <v>170</v>
      </c>
      <c r="BA119" s="230"/>
      <c r="BB119" s="230"/>
      <c r="BC119" s="230"/>
      <c r="BD119" s="230"/>
      <c r="BE119" s="230"/>
      <c r="BF119" s="230"/>
      <c r="BG119" s="230"/>
      <c r="BH119" s="230"/>
      <c r="BI119" s="230"/>
      <c r="BJ119" s="230"/>
      <c r="BK119" s="230"/>
      <c r="BL119" s="230"/>
      <c r="BM119" s="230"/>
      <c r="BN119" s="230"/>
      <c r="BO119" s="1008" t="s">
        <v>434</v>
      </c>
      <c r="BP119" s="1039"/>
      <c r="BQ119" s="1030">
        <v>7442878</v>
      </c>
      <c r="BR119" s="1031"/>
      <c r="BS119" s="1031"/>
      <c r="BT119" s="1031"/>
      <c r="BU119" s="1031"/>
      <c r="BV119" s="1031">
        <v>7180255</v>
      </c>
      <c r="BW119" s="1031"/>
      <c r="BX119" s="1031"/>
      <c r="BY119" s="1031"/>
      <c r="BZ119" s="1031"/>
      <c r="CA119" s="1031">
        <v>7042586</v>
      </c>
      <c r="CB119" s="1031"/>
      <c r="CC119" s="1031"/>
      <c r="CD119" s="1031"/>
      <c r="CE119" s="1031"/>
      <c r="CF119" s="1032"/>
      <c r="CG119" s="1033"/>
      <c r="CH119" s="1033"/>
      <c r="CI119" s="1033"/>
      <c r="CJ119" s="1034"/>
      <c r="CK119" s="980"/>
      <c r="CL119" s="981"/>
      <c r="CM119" s="1035" t="s">
        <v>435</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111</v>
      </c>
      <c r="DH119" s="1017"/>
      <c r="DI119" s="1017"/>
      <c r="DJ119" s="1017"/>
      <c r="DK119" s="1018"/>
      <c r="DL119" s="1016" t="s">
        <v>111</v>
      </c>
      <c r="DM119" s="1017"/>
      <c r="DN119" s="1017"/>
      <c r="DO119" s="1017"/>
      <c r="DP119" s="1018"/>
      <c r="DQ119" s="1016" t="s">
        <v>111</v>
      </c>
      <c r="DR119" s="1017"/>
      <c r="DS119" s="1017"/>
      <c r="DT119" s="1017"/>
      <c r="DU119" s="1018"/>
      <c r="DV119" s="1019" t="s">
        <v>111</v>
      </c>
      <c r="DW119" s="1020"/>
      <c r="DX119" s="1020"/>
      <c r="DY119" s="1020"/>
      <c r="DZ119" s="1021"/>
    </row>
    <row r="120" spans="1:130" s="199" customFormat="1" ht="26.25" customHeight="1" x14ac:dyDescent="0.15">
      <c r="A120" s="1092"/>
      <c r="B120" s="979"/>
      <c r="C120" s="949" t="s">
        <v>412</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111</v>
      </c>
      <c r="AB120" s="992"/>
      <c r="AC120" s="992"/>
      <c r="AD120" s="992"/>
      <c r="AE120" s="993"/>
      <c r="AF120" s="994" t="s">
        <v>111</v>
      </c>
      <c r="AG120" s="992"/>
      <c r="AH120" s="992"/>
      <c r="AI120" s="992"/>
      <c r="AJ120" s="993"/>
      <c r="AK120" s="994" t="s">
        <v>111</v>
      </c>
      <c r="AL120" s="992"/>
      <c r="AM120" s="992"/>
      <c r="AN120" s="992"/>
      <c r="AO120" s="993"/>
      <c r="AP120" s="995" t="s">
        <v>111</v>
      </c>
      <c r="AQ120" s="996"/>
      <c r="AR120" s="996"/>
      <c r="AS120" s="996"/>
      <c r="AT120" s="997"/>
      <c r="AU120" s="1022" t="s">
        <v>436</v>
      </c>
      <c r="AV120" s="1023"/>
      <c r="AW120" s="1023"/>
      <c r="AX120" s="1023"/>
      <c r="AY120" s="1024"/>
      <c r="AZ120" s="973" t="s">
        <v>437</v>
      </c>
      <c r="BA120" s="922"/>
      <c r="BB120" s="922"/>
      <c r="BC120" s="922"/>
      <c r="BD120" s="922"/>
      <c r="BE120" s="922"/>
      <c r="BF120" s="922"/>
      <c r="BG120" s="922"/>
      <c r="BH120" s="922"/>
      <c r="BI120" s="922"/>
      <c r="BJ120" s="922"/>
      <c r="BK120" s="922"/>
      <c r="BL120" s="922"/>
      <c r="BM120" s="922"/>
      <c r="BN120" s="922"/>
      <c r="BO120" s="922"/>
      <c r="BP120" s="923"/>
      <c r="BQ120" s="959">
        <v>2860476</v>
      </c>
      <c r="BR120" s="960"/>
      <c r="BS120" s="960"/>
      <c r="BT120" s="960"/>
      <c r="BU120" s="960"/>
      <c r="BV120" s="960">
        <v>2826441</v>
      </c>
      <c r="BW120" s="960"/>
      <c r="BX120" s="960"/>
      <c r="BY120" s="960"/>
      <c r="BZ120" s="960"/>
      <c r="CA120" s="960">
        <v>2720454</v>
      </c>
      <c r="CB120" s="960"/>
      <c r="CC120" s="960"/>
      <c r="CD120" s="960"/>
      <c r="CE120" s="960"/>
      <c r="CF120" s="974">
        <v>105.7</v>
      </c>
      <c r="CG120" s="975"/>
      <c r="CH120" s="975"/>
      <c r="CI120" s="975"/>
      <c r="CJ120" s="975"/>
      <c r="CK120" s="1040" t="s">
        <v>438</v>
      </c>
      <c r="CL120" s="1041"/>
      <c r="CM120" s="1041"/>
      <c r="CN120" s="1041"/>
      <c r="CO120" s="1042"/>
      <c r="CP120" s="1048" t="s">
        <v>384</v>
      </c>
      <c r="CQ120" s="1049"/>
      <c r="CR120" s="1049"/>
      <c r="CS120" s="1049"/>
      <c r="CT120" s="1049"/>
      <c r="CU120" s="1049"/>
      <c r="CV120" s="1049"/>
      <c r="CW120" s="1049"/>
      <c r="CX120" s="1049"/>
      <c r="CY120" s="1049"/>
      <c r="CZ120" s="1049"/>
      <c r="DA120" s="1049"/>
      <c r="DB120" s="1049"/>
      <c r="DC120" s="1049"/>
      <c r="DD120" s="1049"/>
      <c r="DE120" s="1049"/>
      <c r="DF120" s="1050"/>
      <c r="DG120" s="959">
        <v>1344583</v>
      </c>
      <c r="DH120" s="960"/>
      <c r="DI120" s="960"/>
      <c r="DJ120" s="960"/>
      <c r="DK120" s="960"/>
      <c r="DL120" s="960">
        <v>1239510</v>
      </c>
      <c r="DM120" s="960"/>
      <c r="DN120" s="960"/>
      <c r="DO120" s="960"/>
      <c r="DP120" s="960"/>
      <c r="DQ120" s="960">
        <v>1174183</v>
      </c>
      <c r="DR120" s="960"/>
      <c r="DS120" s="960"/>
      <c r="DT120" s="960"/>
      <c r="DU120" s="960"/>
      <c r="DV120" s="961">
        <v>45.6</v>
      </c>
      <c r="DW120" s="961"/>
      <c r="DX120" s="961"/>
      <c r="DY120" s="961"/>
      <c r="DZ120" s="962"/>
    </row>
    <row r="121" spans="1:130" s="199" customFormat="1" ht="26.25" customHeight="1" x14ac:dyDescent="0.15">
      <c r="A121" s="1092"/>
      <c r="B121" s="979"/>
      <c r="C121" s="1000" t="s">
        <v>439</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111</v>
      </c>
      <c r="AB121" s="992"/>
      <c r="AC121" s="992"/>
      <c r="AD121" s="992"/>
      <c r="AE121" s="993"/>
      <c r="AF121" s="994" t="s">
        <v>111</v>
      </c>
      <c r="AG121" s="992"/>
      <c r="AH121" s="992"/>
      <c r="AI121" s="992"/>
      <c r="AJ121" s="993"/>
      <c r="AK121" s="994" t="s">
        <v>111</v>
      </c>
      <c r="AL121" s="992"/>
      <c r="AM121" s="992"/>
      <c r="AN121" s="992"/>
      <c r="AO121" s="993"/>
      <c r="AP121" s="995" t="s">
        <v>111</v>
      </c>
      <c r="AQ121" s="996"/>
      <c r="AR121" s="996"/>
      <c r="AS121" s="996"/>
      <c r="AT121" s="997"/>
      <c r="AU121" s="1025"/>
      <c r="AV121" s="1026"/>
      <c r="AW121" s="1026"/>
      <c r="AX121" s="1026"/>
      <c r="AY121" s="1027"/>
      <c r="AZ121" s="982" t="s">
        <v>440</v>
      </c>
      <c r="BA121" s="983"/>
      <c r="BB121" s="983"/>
      <c r="BC121" s="983"/>
      <c r="BD121" s="983"/>
      <c r="BE121" s="983"/>
      <c r="BF121" s="983"/>
      <c r="BG121" s="983"/>
      <c r="BH121" s="983"/>
      <c r="BI121" s="983"/>
      <c r="BJ121" s="983"/>
      <c r="BK121" s="983"/>
      <c r="BL121" s="983"/>
      <c r="BM121" s="983"/>
      <c r="BN121" s="983"/>
      <c r="BO121" s="983"/>
      <c r="BP121" s="984"/>
      <c r="BQ121" s="952">
        <v>350457</v>
      </c>
      <c r="BR121" s="953"/>
      <c r="BS121" s="953"/>
      <c r="BT121" s="953"/>
      <c r="BU121" s="953"/>
      <c r="BV121" s="953">
        <v>311891</v>
      </c>
      <c r="BW121" s="953"/>
      <c r="BX121" s="953"/>
      <c r="BY121" s="953"/>
      <c r="BZ121" s="953"/>
      <c r="CA121" s="953">
        <v>325815</v>
      </c>
      <c r="CB121" s="953"/>
      <c r="CC121" s="953"/>
      <c r="CD121" s="953"/>
      <c r="CE121" s="953"/>
      <c r="CF121" s="947">
        <v>12.7</v>
      </c>
      <c r="CG121" s="948"/>
      <c r="CH121" s="948"/>
      <c r="CI121" s="948"/>
      <c r="CJ121" s="948"/>
      <c r="CK121" s="1043"/>
      <c r="CL121" s="1044"/>
      <c r="CM121" s="1044"/>
      <c r="CN121" s="1044"/>
      <c r="CO121" s="1045"/>
      <c r="CP121" s="1053" t="s">
        <v>386</v>
      </c>
      <c r="CQ121" s="1054"/>
      <c r="CR121" s="1054"/>
      <c r="CS121" s="1054"/>
      <c r="CT121" s="1054"/>
      <c r="CU121" s="1054"/>
      <c r="CV121" s="1054"/>
      <c r="CW121" s="1054"/>
      <c r="CX121" s="1054"/>
      <c r="CY121" s="1054"/>
      <c r="CZ121" s="1054"/>
      <c r="DA121" s="1054"/>
      <c r="DB121" s="1054"/>
      <c r="DC121" s="1054"/>
      <c r="DD121" s="1054"/>
      <c r="DE121" s="1054"/>
      <c r="DF121" s="1055"/>
      <c r="DG121" s="952">
        <v>313968</v>
      </c>
      <c r="DH121" s="953"/>
      <c r="DI121" s="953"/>
      <c r="DJ121" s="953"/>
      <c r="DK121" s="953"/>
      <c r="DL121" s="953">
        <v>292768</v>
      </c>
      <c r="DM121" s="953"/>
      <c r="DN121" s="953"/>
      <c r="DO121" s="953"/>
      <c r="DP121" s="953"/>
      <c r="DQ121" s="953">
        <v>271163</v>
      </c>
      <c r="DR121" s="953"/>
      <c r="DS121" s="953"/>
      <c r="DT121" s="953"/>
      <c r="DU121" s="953"/>
      <c r="DV121" s="954">
        <v>10.5</v>
      </c>
      <c r="DW121" s="954"/>
      <c r="DX121" s="954"/>
      <c r="DY121" s="954"/>
      <c r="DZ121" s="955"/>
    </row>
    <row r="122" spans="1:130" s="199" customFormat="1" ht="26.25" customHeight="1" x14ac:dyDescent="0.15">
      <c r="A122" s="1092"/>
      <c r="B122" s="979"/>
      <c r="C122" s="949" t="s">
        <v>422</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111</v>
      </c>
      <c r="AB122" s="992"/>
      <c r="AC122" s="992"/>
      <c r="AD122" s="992"/>
      <c r="AE122" s="993"/>
      <c r="AF122" s="994" t="s">
        <v>111</v>
      </c>
      <c r="AG122" s="992"/>
      <c r="AH122" s="992"/>
      <c r="AI122" s="992"/>
      <c r="AJ122" s="993"/>
      <c r="AK122" s="994" t="s">
        <v>111</v>
      </c>
      <c r="AL122" s="992"/>
      <c r="AM122" s="992"/>
      <c r="AN122" s="992"/>
      <c r="AO122" s="993"/>
      <c r="AP122" s="995" t="s">
        <v>111</v>
      </c>
      <c r="AQ122" s="996"/>
      <c r="AR122" s="996"/>
      <c r="AS122" s="996"/>
      <c r="AT122" s="997"/>
      <c r="AU122" s="1025"/>
      <c r="AV122" s="1026"/>
      <c r="AW122" s="1026"/>
      <c r="AX122" s="1026"/>
      <c r="AY122" s="1027"/>
      <c r="AZ122" s="1007" t="s">
        <v>441</v>
      </c>
      <c r="BA122" s="998"/>
      <c r="BB122" s="998"/>
      <c r="BC122" s="998"/>
      <c r="BD122" s="998"/>
      <c r="BE122" s="998"/>
      <c r="BF122" s="998"/>
      <c r="BG122" s="998"/>
      <c r="BH122" s="998"/>
      <c r="BI122" s="998"/>
      <c r="BJ122" s="998"/>
      <c r="BK122" s="998"/>
      <c r="BL122" s="998"/>
      <c r="BM122" s="998"/>
      <c r="BN122" s="998"/>
      <c r="BO122" s="998"/>
      <c r="BP122" s="999"/>
      <c r="BQ122" s="1030">
        <v>3952760</v>
      </c>
      <c r="BR122" s="1031"/>
      <c r="BS122" s="1031"/>
      <c r="BT122" s="1031"/>
      <c r="BU122" s="1031"/>
      <c r="BV122" s="1031">
        <v>3802275</v>
      </c>
      <c r="BW122" s="1031"/>
      <c r="BX122" s="1031"/>
      <c r="BY122" s="1031"/>
      <c r="BZ122" s="1031"/>
      <c r="CA122" s="1031">
        <v>3775323</v>
      </c>
      <c r="CB122" s="1031"/>
      <c r="CC122" s="1031"/>
      <c r="CD122" s="1031"/>
      <c r="CE122" s="1031"/>
      <c r="CF122" s="1051">
        <v>146.69999999999999</v>
      </c>
      <c r="CG122" s="1052"/>
      <c r="CH122" s="1052"/>
      <c r="CI122" s="1052"/>
      <c r="CJ122" s="1052"/>
      <c r="CK122" s="1043"/>
      <c r="CL122" s="1044"/>
      <c r="CM122" s="1044"/>
      <c r="CN122" s="1044"/>
      <c r="CO122" s="1045"/>
      <c r="CP122" s="1053" t="s">
        <v>387</v>
      </c>
      <c r="CQ122" s="1054"/>
      <c r="CR122" s="1054"/>
      <c r="CS122" s="1054"/>
      <c r="CT122" s="1054"/>
      <c r="CU122" s="1054"/>
      <c r="CV122" s="1054"/>
      <c r="CW122" s="1054"/>
      <c r="CX122" s="1054"/>
      <c r="CY122" s="1054"/>
      <c r="CZ122" s="1054"/>
      <c r="DA122" s="1054"/>
      <c r="DB122" s="1054"/>
      <c r="DC122" s="1054"/>
      <c r="DD122" s="1054"/>
      <c r="DE122" s="1054"/>
      <c r="DF122" s="1055"/>
      <c r="DG122" s="952">
        <v>41713</v>
      </c>
      <c r="DH122" s="953"/>
      <c r="DI122" s="953"/>
      <c r="DJ122" s="953"/>
      <c r="DK122" s="953"/>
      <c r="DL122" s="953">
        <v>55228</v>
      </c>
      <c r="DM122" s="953"/>
      <c r="DN122" s="953"/>
      <c r="DO122" s="953"/>
      <c r="DP122" s="953"/>
      <c r="DQ122" s="953">
        <v>68769</v>
      </c>
      <c r="DR122" s="953"/>
      <c r="DS122" s="953"/>
      <c r="DT122" s="953"/>
      <c r="DU122" s="953"/>
      <c r="DV122" s="954">
        <v>2.7</v>
      </c>
      <c r="DW122" s="954"/>
      <c r="DX122" s="954"/>
      <c r="DY122" s="954"/>
      <c r="DZ122" s="955"/>
    </row>
    <row r="123" spans="1:130" s="199" customFormat="1" ht="26.25" customHeight="1" x14ac:dyDescent="0.15">
      <c r="A123" s="1092"/>
      <c r="B123" s="979"/>
      <c r="C123" s="949" t="s">
        <v>428</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111</v>
      </c>
      <c r="AB123" s="992"/>
      <c r="AC123" s="992"/>
      <c r="AD123" s="992"/>
      <c r="AE123" s="993"/>
      <c r="AF123" s="994" t="s">
        <v>111</v>
      </c>
      <c r="AG123" s="992"/>
      <c r="AH123" s="992"/>
      <c r="AI123" s="992"/>
      <c r="AJ123" s="993"/>
      <c r="AK123" s="994" t="s">
        <v>111</v>
      </c>
      <c r="AL123" s="992"/>
      <c r="AM123" s="992"/>
      <c r="AN123" s="992"/>
      <c r="AO123" s="993"/>
      <c r="AP123" s="995" t="s">
        <v>111</v>
      </c>
      <c r="AQ123" s="996"/>
      <c r="AR123" s="996"/>
      <c r="AS123" s="996"/>
      <c r="AT123" s="997"/>
      <c r="AU123" s="1028"/>
      <c r="AV123" s="1029"/>
      <c r="AW123" s="1029"/>
      <c r="AX123" s="1029"/>
      <c r="AY123" s="1029"/>
      <c r="AZ123" s="230" t="s">
        <v>170</v>
      </c>
      <c r="BA123" s="230"/>
      <c r="BB123" s="230"/>
      <c r="BC123" s="230"/>
      <c r="BD123" s="230"/>
      <c r="BE123" s="230"/>
      <c r="BF123" s="230"/>
      <c r="BG123" s="230"/>
      <c r="BH123" s="230"/>
      <c r="BI123" s="230"/>
      <c r="BJ123" s="230"/>
      <c r="BK123" s="230"/>
      <c r="BL123" s="230"/>
      <c r="BM123" s="230"/>
      <c r="BN123" s="230"/>
      <c r="BO123" s="1008" t="s">
        <v>442</v>
      </c>
      <c r="BP123" s="1039"/>
      <c r="BQ123" s="1098">
        <v>7163693</v>
      </c>
      <c r="BR123" s="1099"/>
      <c r="BS123" s="1099"/>
      <c r="BT123" s="1099"/>
      <c r="BU123" s="1099"/>
      <c r="BV123" s="1099">
        <v>6940607</v>
      </c>
      <c r="BW123" s="1099"/>
      <c r="BX123" s="1099"/>
      <c r="BY123" s="1099"/>
      <c r="BZ123" s="1099"/>
      <c r="CA123" s="1099">
        <v>6821592</v>
      </c>
      <c r="CB123" s="1099"/>
      <c r="CC123" s="1099"/>
      <c r="CD123" s="1099"/>
      <c r="CE123" s="1099"/>
      <c r="CF123" s="1032"/>
      <c r="CG123" s="1033"/>
      <c r="CH123" s="1033"/>
      <c r="CI123" s="1033"/>
      <c r="CJ123" s="1034"/>
      <c r="CK123" s="1043"/>
      <c r="CL123" s="1044"/>
      <c r="CM123" s="1044"/>
      <c r="CN123" s="1044"/>
      <c r="CO123" s="1045"/>
      <c r="CP123" s="1053" t="s">
        <v>380</v>
      </c>
      <c r="CQ123" s="1054"/>
      <c r="CR123" s="1054"/>
      <c r="CS123" s="1054"/>
      <c r="CT123" s="1054"/>
      <c r="CU123" s="1054"/>
      <c r="CV123" s="1054"/>
      <c r="CW123" s="1054"/>
      <c r="CX123" s="1054"/>
      <c r="CY123" s="1054"/>
      <c r="CZ123" s="1054"/>
      <c r="DA123" s="1054"/>
      <c r="DB123" s="1054"/>
      <c r="DC123" s="1054"/>
      <c r="DD123" s="1054"/>
      <c r="DE123" s="1054"/>
      <c r="DF123" s="1055"/>
      <c r="DG123" s="991" t="s">
        <v>111</v>
      </c>
      <c r="DH123" s="992"/>
      <c r="DI123" s="992"/>
      <c r="DJ123" s="992"/>
      <c r="DK123" s="993"/>
      <c r="DL123" s="994" t="s">
        <v>111</v>
      </c>
      <c r="DM123" s="992"/>
      <c r="DN123" s="992"/>
      <c r="DO123" s="992"/>
      <c r="DP123" s="993"/>
      <c r="DQ123" s="994" t="s">
        <v>111</v>
      </c>
      <c r="DR123" s="992"/>
      <c r="DS123" s="992"/>
      <c r="DT123" s="992"/>
      <c r="DU123" s="993"/>
      <c r="DV123" s="995" t="s">
        <v>111</v>
      </c>
      <c r="DW123" s="996"/>
      <c r="DX123" s="996"/>
      <c r="DY123" s="996"/>
      <c r="DZ123" s="997"/>
    </row>
    <row r="124" spans="1:130" s="199" customFormat="1" ht="26.25" customHeight="1" thickBot="1" x14ac:dyDescent="0.2">
      <c r="A124" s="1092"/>
      <c r="B124" s="979"/>
      <c r="C124" s="949" t="s">
        <v>431</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111</v>
      </c>
      <c r="AB124" s="992"/>
      <c r="AC124" s="992"/>
      <c r="AD124" s="992"/>
      <c r="AE124" s="993"/>
      <c r="AF124" s="994" t="s">
        <v>111</v>
      </c>
      <c r="AG124" s="992"/>
      <c r="AH124" s="992"/>
      <c r="AI124" s="992"/>
      <c r="AJ124" s="993"/>
      <c r="AK124" s="994" t="s">
        <v>111</v>
      </c>
      <c r="AL124" s="992"/>
      <c r="AM124" s="992"/>
      <c r="AN124" s="992"/>
      <c r="AO124" s="993"/>
      <c r="AP124" s="995" t="s">
        <v>111</v>
      </c>
      <c r="AQ124" s="996"/>
      <c r="AR124" s="996"/>
      <c r="AS124" s="996"/>
      <c r="AT124" s="997"/>
      <c r="AU124" s="1094" t="s">
        <v>443</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10.7</v>
      </c>
      <c r="BR124" s="1061"/>
      <c r="BS124" s="1061"/>
      <c r="BT124" s="1061"/>
      <c r="BU124" s="1061"/>
      <c r="BV124" s="1061">
        <v>9.1</v>
      </c>
      <c r="BW124" s="1061"/>
      <c r="BX124" s="1061"/>
      <c r="BY124" s="1061"/>
      <c r="BZ124" s="1061"/>
      <c r="CA124" s="1061">
        <v>8.5</v>
      </c>
      <c r="CB124" s="1061"/>
      <c r="CC124" s="1061"/>
      <c r="CD124" s="1061"/>
      <c r="CE124" s="1061"/>
      <c r="CF124" s="1062"/>
      <c r="CG124" s="1063"/>
      <c r="CH124" s="1063"/>
      <c r="CI124" s="1063"/>
      <c r="CJ124" s="1064"/>
      <c r="CK124" s="1046"/>
      <c r="CL124" s="1046"/>
      <c r="CM124" s="1046"/>
      <c r="CN124" s="1046"/>
      <c r="CO124" s="1047"/>
      <c r="CP124" s="1053" t="s">
        <v>444</v>
      </c>
      <c r="CQ124" s="1054"/>
      <c r="CR124" s="1054"/>
      <c r="CS124" s="1054"/>
      <c r="CT124" s="1054"/>
      <c r="CU124" s="1054"/>
      <c r="CV124" s="1054"/>
      <c r="CW124" s="1054"/>
      <c r="CX124" s="1054"/>
      <c r="CY124" s="1054"/>
      <c r="CZ124" s="1054"/>
      <c r="DA124" s="1054"/>
      <c r="DB124" s="1054"/>
      <c r="DC124" s="1054"/>
      <c r="DD124" s="1054"/>
      <c r="DE124" s="1054"/>
      <c r="DF124" s="1055"/>
      <c r="DG124" s="1038">
        <v>77290</v>
      </c>
      <c r="DH124" s="1017"/>
      <c r="DI124" s="1017"/>
      <c r="DJ124" s="1017"/>
      <c r="DK124" s="1018"/>
      <c r="DL124" s="1016">
        <v>43502</v>
      </c>
      <c r="DM124" s="1017"/>
      <c r="DN124" s="1017"/>
      <c r="DO124" s="1017"/>
      <c r="DP124" s="1018"/>
      <c r="DQ124" s="1016" t="s">
        <v>111</v>
      </c>
      <c r="DR124" s="1017"/>
      <c r="DS124" s="1017"/>
      <c r="DT124" s="1017"/>
      <c r="DU124" s="1018"/>
      <c r="DV124" s="1019" t="s">
        <v>111</v>
      </c>
      <c r="DW124" s="1020"/>
      <c r="DX124" s="1020"/>
      <c r="DY124" s="1020"/>
      <c r="DZ124" s="1021"/>
    </row>
    <row r="125" spans="1:130" s="199" customFormat="1" ht="26.25" customHeight="1" x14ac:dyDescent="0.15">
      <c r="A125" s="1092"/>
      <c r="B125" s="979"/>
      <c r="C125" s="949" t="s">
        <v>433</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111</v>
      </c>
      <c r="AB125" s="992"/>
      <c r="AC125" s="992"/>
      <c r="AD125" s="992"/>
      <c r="AE125" s="993"/>
      <c r="AF125" s="994" t="s">
        <v>111</v>
      </c>
      <c r="AG125" s="992"/>
      <c r="AH125" s="992"/>
      <c r="AI125" s="992"/>
      <c r="AJ125" s="993"/>
      <c r="AK125" s="994" t="s">
        <v>111</v>
      </c>
      <c r="AL125" s="992"/>
      <c r="AM125" s="992"/>
      <c r="AN125" s="992"/>
      <c r="AO125" s="993"/>
      <c r="AP125" s="995" t="s">
        <v>111</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445</v>
      </c>
      <c r="CL125" s="1041"/>
      <c r="CM125" s="1041"/>
      <c r="CN125" s="1041"/>
      <c r="CO125" s="1042"/>
      <c r="CP125" s="973" t="s">
        <v>446</v>
      </c>
      <c r="CQ125" s="922"/>
      <c r="CR125" s="922"/>
      <c r="CS125" s="922"/>
      <c r="CT125" s="922"/>
      <c r="CU125" s="922"/>
      <c r="CV125" s="922"/>
      <c r="CW125" s="922"/>
      <c r="CX125" s="922"/>
      <c r="CY125" s="922"/>
      <c r="CZ125" s="922"/>
      <c r="DA125" s="922"/>
      <c r="DB125" s="922"/>
      <c r="DC125" s="922"/>
      <c r="DD125" s="922"/>
      <c r="DE125" s="922"/>
      <c r="DF125" s="923"/>
      <c r="DG125" s="959" t="s">
        <v>111</v>
      </c>
      <c r="DH125" s="960"/>
      <c r="DI125" s="960"/>
      <c r="DJ125" s="960"/>
      <c r="DK125" s="960"/>
      <c r="DL125" s="960" t="s">
        <v>111</v>
      </c>
      <c r="DM125" s="960"/>
      <c r="DN125" s="960"/>
      <c r="DO125" s="960"/>
      <c r="DP125" s="960"/>
      <c r="DQ125" s="960" t="s">
        <v>111</v>
      </c>
      <c r="DR125" s="960"/>
      <c r="DS125" s="960"/>
      <c r="DT125" s="960"/>
      <c r="DU125" s="960"/>
      <c r="DV125" s="961" t="s">
        <v>111</v>
      </c>
      <c r="DW125" s="961"/>
      <c r="DX125" s="961"/>
      <c r="DY125" s="961"/>
      <c r="DZ125" s="962"/>
    </row>
    <row r="126" spans="1:130" s="199" customFormat="1" ht="26.25" customHeight="1" thickBot="1" x14ac:dyDescent="0.2">
      <c r="A126" s="1092"/>
      <c r="B126" s="979"/>
      <c r="C126" s="949" t="s">
        <v>435</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111</v>
      </c>
      <c r="AB126" s="992"/>
      <c r="AC126" s="992"/>
      <c r="AD126" s="992"/>
      <c r="AE126" s="993"/>
      <c r="AF126" s="994" t="s">
        <v>111</v>
      </c>
      <c r="AG126" s="992"/>
      <c r="AH126" s="992"/>
      <c r="AI126" s="992"/>
      <c r="AJ126" s="993"/>
      <c r="AK126" s="994" t="s">
        <v>111</v>
      </c>
      <c r="AL126" s="992"/>
      <c r="AM126" s="992"/>
      <c r="AN126" s="992"/>
      <c r="AO126" s="993"/>
      <c r="AP126" s="995" t="s">
        <v>111</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447</v>
      </c>
      <c r="CQ126" s="983"/>
      <c r="CR126" s="983"/>
      <c r="CS126" s="983"/>
      <c r="CT126" s="983"/>
      <c r="CU126" s="983"/>
      <c r="CV126" s="983"/>
      <c r="CW126" s="983"/>
      <c r="CX126" s="983"/>
      <c r="CY126" s="983"/>
      <c r="CZ126" s="983"/>
      <c r="DA126" s="983"/>
      <c r="DB126" s="983"/>
      <c r="DC126" s="983"/>
      <c r="DD126" s="983"/>
      <c r="DE126" s="983"/>
      <c r="DF126" s="984"/>
      <c r="DG126" s="952" t="s">
        <v>111</v>
      </c>
      <c r="DH126" s="953"/>
      <c r="DI126" s="953"/>
      <c r="DJ126" s="953"/>
      <c r="DK126" s="953"/>
      <c r="DL126" s="953" t="s">
        <v>111</v>
      </c>
      <c r="DM126" s="953"/>
      <c r="DN126" s="953"/>
      <c r="DO126" s="953"/>
      <c r="DP126" s="953"/>
      <c r="DQ126" s="953" t="s">
        <v>111</v>
      </c>
      <c r="DR126" s="953"/>
      <c r="DS126" s="953"/>
      <c r="DT126" s="953"/>
      <c r="DU126" s="953"/>
      <c r="DV126" s="954" t="s">
        <v>111</v>
      </c>
      <c r="DW126" s="954"/>
      <c r="DX126" s="954"/>
      <c r="DY126" s="954"/>
      <c r="DZ126" s="955"/>
    </row>
    <row r="127" spans="1:130" s="199" customFormat="1" ht="26.25" customHeight="1" x14ac:dyDescent="0.15">
      <c r="A127" s="1093"/>
      <c r="B127" s="981"/>
      <c r="C127" s="1035" t="s">
        <v>448</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108</v>
      </c>
      <c r="AB127" s="992"/>
      <c r="AC127" s="992"/>
      <c r="AD127" s="992"/>
      <c r="AE127" s="993"/>
      <c r="AF127" s="994">
        <v>87</v>
      </c>
      <c r="AG127" s="992"/>
      <c r="AH127" s="992"/>
      <c r="AI127" s="992"/>
      <c r="AJ127" s="993"/>
      <c r="AK127" s="994">
        <v>372</v>
      </c>
      <c r="AL127" s="992"/>
      <c r="AM127" s="992"/>
      <c r="AN127" s="992"/>
      <c r="AO127" s="993"/>
      <c r="AP127" s="995">
        <v>0</v>
      </c>
      <c r="AQ127" s="996"/>
      <c r="AR127" s="996"/>
      <c r="AS127" s="996"/>
      <c r="AT127" s="997"/>
      <c r="AU127" s="235"/>
      <c r="AV127" s="235"/>
      <c r="AW127" s="235"/>
      <c r="AX127" s="1065" t="s">
        <v>449</v>
      </c>
      <c r="AY127" s="1066"/>
      <c r="AZ127" s="1066"/>
      <c r="BA127" s="1066"/>
      <c r="BB127" s="1066"/>
      <c r="BC127" s="1066"/>
      <c r="BD127" s="1066"/>
      <c r="BE127" s="1067"/>
      <c r="BF127" s="1068" t="s">
        <v>450</v>
      </c>
      <c r="BG127" s="1066"/>
      <c r="BH127" s="1066"/>
      <c r="BI127" s="1066"/>
      <c r="BJ127" s="1066"/>
      <c r="BK127" s="1066"/>
      <c r="BL127" s="1067"/>
      <c r="BM127" s="1068" t="s">
        <v>451</v>
      </c>
      <c r="BN127" s="1066"/>
      <c r="BO127" s="1066"/>
      <c r="BP127" s="1066"/>
      <c r="BQ127" s="1066"/>
      <c r="BR127" s="1066"/>
      <c r="BS127" s="1067"/>
      <c r="BT127" s="1068" t="s">
        <v>452</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453</v>
      </c>
      <c r="CQ127" s="983"/>
      <c r="CR127" s="983"/>
      <c r="CS127" s="983"/>
      <c r="CT127" s="983"/>
      <c r="CU127" s="983"/>
      <c r="CV127" s="983"/>
      <c r="CW127" s="983"/>
      <c r="CX127" s="983"/>
      <c r="CY127" s="983"/>
      <c r="CZ127" s="983"/>
      <c r="DA127" s="983"/>
      <c r="DB127" s="983"/>
      <c r="DC127" s="983"/>
      <c r="DD127" s="983"/>
      <c r="DE127" s="983"/>
      <c r="DF127" s="984"/>
      <c r="DG127" s="952" t="s">
        <v>111</v>
      </c>
      <c r="DH127" s="953"/>
      <c r="DI127" s="953"/>
      <c r="DJ127" s="953"/>
      <c r="DK127" s="953"/>
      <c r="DL127" s="953" t="s">
        <v>111</v>
      </c>
      <c r="DM127" s="953"/>
      <c r="DN127" s="953"/>
      <c r="DO127" s="953"/>
      <c r="DP127" s="953"/>
      <c r="DQ127" s="953" t="s">
        <v>111</v>
      </c>
      <c r="DR127" s="953"/>
      <c r="DS127" s="953"/>
      <c r="DT127" s="953"/>
      <c r="DU127" s="953"/>
      <c r="DV127" s="954" t="s">
        <v>111</v>
      </c>
      <c r="DW127" s="954"/>
      <c r="DX127" s="954"/>
      <c r="DY127" s="954"/>
      <c r="DZ127" s="955"/>
    </row>
    <row r="128" spans="1:130" s="199" customFormat="1" ht="26.25" customHeight="1" thickBot="1" x14ac:dyDescent="0.2">
      <c r="A128" s="1076" t="s">
        <v>454</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455</v>
      </c>
      <c r="X128" s="1078"/>
      <c r="Y128" s="1078"/>
      <c r="Z128" s="1079"/>
      <c r="AA128" s="1080">
        <v>35817</v>
      </c>
      <c r="AB128" s="1081"/>
      <c r="AC128" s="1081"/>
      <c r="AD128" s="1081"/>
      <c r="AE128" s="1082"/>
      <c r="AF128" s="1083">
        <v>35628</v>
      </c>
      <c r="AG128" s="1081"/>
      <c r="AH128" s="1081"/>
      <c r="AI128" s="1081"/>
      <c r="AJ128" s="1082"/>
      <c r="AK128" s="1083">
        <v>40388</v>
      </c>
      <c r="AL128" s="1081"/>
      <c r="AM128" s="1081"/>
      <c r="AN128" s="1081"/>
      <c r="AO128" s="1082"/>
      <c r="AP128" s="1084"/>
      <c r="AQ128" s="1085"/>
      <c r="AR128" s="1085"/>
      <c r="AS128" s="1085"/>
      <c r="AT128" s="1086"/>
      <c r="AU128" s="235"/>
      <c r="AV128" s="235"/>
      <c r="AW128" s="235"/>
      <c r="AX128" s="921" t="s">
        <v>456</v>
      </c>
      <c r="AY128" s="922"/>
      <c r="AZ128" s="922"/>
      <c r="BA128" s="922"/>
      <c r="BB128" s="922"/>
      <c r="BC128" s="922"/>
      <c r="BD128" s="922"/>
      <c r="BE128" s="923"/>
      <c r="BF128" s="1087" t="s">
        <v>111</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457</v>
      </c>
      <c r="CQ128" s="1070"/>
      <c r="CR128" s="1070"/>
      <c r="CS128" s="1070"/>
      <c r="CT128" s="1070"/>
      <c r="CU128" s="1070"/>
      <c r="CV128" s="1070"/>
      <c r="CW128" s="1070"/>
      <c r="CX128" s="1070"/>
      <c r="CY128" s="1070"/>
      <c r="CZ128" s="1070"/>
      <c r="DA128" s="1070"/>
      <c r="DB128" s="1070"/>
      <c r="DC128" s="1070"/>
      <c r="DD128" s="1070"/>
      <c r="DE128" s="1070"/>
      <c r="DF128" s="1071"/>
      <c r="DG128" s="1072" t="s">
        <v>111</v>
      </c>
      <c r="DH128" s="1073"/>
      <c r="DI128" s="1073"/>
      <c r="DJ128" s="1073"/>
      <c r="DK128" s="1073"/>
      <c r="DL128" s="1073" t="s">
        <v>111</v>
      </c>
      <c r="DM128" s="1073"/>
      <c r="DN128" s="1073"/>
      <c r="DO128" s="1073"/>
      <c r="DP128" s="1073"/>
      <c r="DQ128" s="1073" t="s">
        <v>111</v>
      </c>
      <c r="DR128" s="1073"/>
      <c r="DS128" s="1073"/>
      <c r="DT128" s="1073"/>
      <c r="DU128" s="1073"/>
      <c r="DV128" s="1074" t="s">
        <v>111</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458</v>
      </c>
      <c r="X129" s="1107"/>
      <c r="Y129" s="1107"/>
      <c r="Z129" s="1108"/>
      <c r="AA129" s="991">
        <v>2977607</v>
      </c>
      <c r="AB129" s="992"/>
      <c r="AC129" s="992"/>
      <c r="AD129" s="992"/>
      <c r="AE129" s="993"/>
      <c r="AF129" s="994">
        <v>2991300</v>
      </c>
      <c r="AG129" s="992"/>
      <c r="AH129" s="992"/>
      <c r="AI129" s="992"/>
      <c r="AJ129" s="993"/>
      <c r="AK129" s="994">
        <v>2934855</v>
      </c>
      <c r="AL129" s="992"/>
      <c r="AM129" s="992"/>
      <c r="AN129" s="992"/>
      <c r="AO129" s="993"/>
      <c r="AP129" s="1109"/>
      <c r="AQ129" s="1110"/>
      <c r="AR129" s="1110"/>
      <c r="AS129" s="1110"/>
      <c r="AT129" s="1111"/>
      <c r="AU129" s="237"/>
      <c r="AV129" s="237"/>
      <c r="AW129" s="237"/>
      <c r="AX129" s="1100" t="s">
        <v>459</v>
      </c>
      <c r="AY129" s="983"/>
      <c r="AZ129" s="983"/>
      <c r="BA129" s="983"/>
      <c r="BB129" s="983"/>
      <c r="BC129" s="983"/>
      <c r="BD129" s="983"/>
      <c r="BE129" s="984"/>
      <c r="BF129" s="1101" t="s">
        <v>111</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461</v>
      </c>
      <c r="X130" s="1107"/>
      <c r="Y130" s="1107"/>
      <c r="Z130" s="1108"/>
      <c r="AA130" s="991">
        <v>375046</v>
      </c>
      <c r="AB130" s="992"/>
      <c r="AC130" s="992"/>
      <c r="AD130" s="992"/>
      <c r="AE130" s="993"/>
      <c r="AF130" s="994">
        <v>367658</v>
      </c>
      <c r="AG130" s="992"/>
      <c r="AH130" s="992"/>
      <c r="AI130" s="992"/>
      <c r="AJ130" s="993"/>
      <c r="AK130" s="994">
        <v>360639</v>
      </c>
      <c r="AL130" s="992"/>
      <c r="AM130" s="992"/>
      <c r="AN130" s="992"/>
      <c r="AO130" s="993"/>
      <c r="AP130" s="1109"/>
      <c r="AQ130" s="1110"/>
      <c r="AR130" s="1110"/>
      <c r="AS130" s="1110"/>
      <c r="AT130" s="1111"/>
      <c r="AU130" s="237"/>
      <c r="AV130" s="237"/>
      <c r="AW130" s="237"/>
      <c r="AX130" s="1100" t="s">
        <v>462</v>
      </c>
      <c r="AY130" s="983"/>
      <c r="AZ130" s="983"/>
      <c r="BA130" s="983"/>
      <c r="BB130" s="983"/>
      <c r="BC130" s="983"/>
      <c r="BD130" s="983"/>
      <c r="BE130" s="984"/>
      <c r="BF130" s="1137">
        <v>9.8000000000000007</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463</v>
      </c>
      <c r="X131" s="1145"/>
      <c r="Y131" s="1145"/>
      <c r="Z131" s="1146"/>
      <c r="AA131" s="1038">
        <v>2602561</v>
      </c>
      <c r="AB131" s="1017"/>
      <c r="AC131" s="1017"/>
      <c r="AD131" s="1017"/>
      <c r="AE131" s="1018"/>
      <c r="AF131" s="1016">
        <v>2623642</v>
      </c>
      <c r="AG131" s="1017"/>
      <c r="AH131" s="1017"/>
      <c r="AI131" s="1017"/>
      <c r="AJ131" s="1018"/>
      <c r="AK131" s="1016">
        <v>2574216</v>
      </c>
      <c r="AL131" s="1017"/>
      <c r="AM131" s="1017"/>
      <c r="AN131" s="1017"/>
      <c r="AO131" s="1018"/>
      <c r="AP131" s="1147"/>
      <c r="AQ131" s="1148"/>
      <c r="AR131" s="1148"/>
      <c r="AS131" s="1148"/>
      <c r="AT131" s="1149"/>
      <c r="AU131" s="237"/>
      <c r="AV131" s="237"/>
      <c r="AW131" s="237"/>
      <c r="AX131" s="1119" t="s">
        <v>464</v>
      </c>
      <c r="AY131" s="1070"/>
      <c r="AZ131" s="1070"/>
      <c r="BA131" s="1070"/>
      <c r="BB131" s="1070"/>
      <c r="BC131" s="1070"/>
      <c r="BD131" s="1070"/>
      <c r="BE131" s="1071"/>
      <c r="BF131" s="1120">
        <v>8.5</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465</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466</v>
      </c>
      <c r="W132" s="1130"/>
      <c r="X132" s="1130"/>
      <c r="Y132" s="1130"/>
      <c r="Z132" s="1131"/>
      <c r="AA132" s="1132">
        <v>9.2993017259999995</v>
      </c>
      <c r="AB132" s="1133"/>
      <c r="AC132" s="1133"/>
      <c r="AD132" s="1133"/>
      <c r="AE132" s="1134"/>
      <c r="AF132" s="1135">
        <v>10.189271249999999</v>
      </c>
      <c r="AG132" s="1133"/>
      <c r="AH132" s="1133"/>
      <c r="AI132" s="1133"/>
      <c r="AJ132" s="1134"/>
      <c r="AK132" s="1135">
        <v>9.9507189759999992</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467</v>
      </c>
      <c r="W133" s="1113"/>
      <c r="X133" s="1113"/>
      <c r="Y133" s="1113"/>
      <c r="Z133" s="1114"/>
      <c r="AA133" s="1115">
        <v>9.9</v>
      </c>
      <c r="AB133" s="1116"/>
      <c r="AC133" s="1116"/>
      <c r="AD133" s="1116"/>
      <c r="AE133" s="1117"/>
      <c r="AF133" s="1115">
        <v>9.6999999999999993</v>
      </c>
      <c r="AG133" s="1116"/>
      <c r="AH133" s="1116"/>
      <c r="AI133" s="1116"/>
      <c r="AJ133" s="1117"/>
      <c r="AK133" s="1115">
        <v>9.8000000000000007</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3" t="s">
        <v>470</v>
      </c>
      <c r="L7" s="256"/>
      <c r="M7" s="257" t="s">
        <v>471</v>
      </c>
      <c r="N7" s="258"/>
    </row>
    <row r="8" spans="1:16" x14ac:dyDescent="0.15">
      <c r="A8" s="250"/>
      <c r="B8" s="246"/>
      <c r="C8" s="246"/>
      <c r="D8" s="246"/>
      <c r="E8" s="246"/>
      <c r="F8" s="246"/>
      <c r="G8" s="259"/>
      <c r="H8" s="260"/>
      <c r="I8" s="260"/>
      <c r="J8" s="261"/>
      <c r="K8" s="1154"/>
      <c r="L8" s="262" t="s">
        <v>472</v>
      </c>
      <c r="M8" s="263" t="s">
        <v>473</v>
      </c>
      <c r="N8" s="264" t="s">
        <v>474</v>
      </c>
    </row>
    <row r="9" spans="1:16" x14ac:dyDescent="0.15">
      <c r="A9" s="250"/>
      <c r="B9" s="246"/>
      <c r="C9" s="246"/>
      <c r="D9" s="246"/>
      <c r="E9" s="246"/>
      <c r="F9" s="246"/>
      <c r="G9" s="1155" t="s">
        <v>475</v>
      </c>
      <c r="H9" s="1156"/>
      <c r="I9" s="1156"/>
      <c r="J9" s="1157"/>
      <c r="K9" s="265">
        <v>849354</v>
      </c>
      <c r="L9" s="266">
        <v>101355</v>
      </c>
      <c r="M9" s="267">
        <v>115876</v>
      </c>
      <c r="N9" s="268">
        <v>-12.5</v>
      </c>
    </row>
    <row r="10" spans="1:16" x14ac:dyDescent="0.15">
      <c r="A10" s="250"/>
      <c r="B10" s="246"/>
      <c r="C10" s="246"/>
      <c r="D10" s="246"/>
      <c r="E10" s="246"/>
      <c r="F10" s="246"/>
      <c r="G10" s="1155" t="s">
        <v>476</v>
      </c>
      <c r="H10" s="1156"/>
      <c r="I10" s="1156"/>
      <c r="J10" s="1157"/>
      <c r="K10" s="269">
        <v>14205</v>
      </c>
      <c r="L10" s="270">
        <v>1695</v>
      </c>
      <c r="M10" s="271">
        <v>10922</v>
      </c>
      <c r="N10" s="272">
        <v>-84.5</v>
      </c>
    </row>
    <row r="11" spans="1:16" ht="13.5" customHeight="1" x14ac:dyDescent="0.15">
      <c r="A11" s="250"/>
      <c r="B11" s="246"/>
      <c r="C11" s="246"/>
      <c r="D11" s="246"/>
      <c r="E11" s="246"/>
      <c r="F11" s="246"/>
      <c r="G11" s="1155" t="s">
        <v>477</v>
      </c>
      <c r="H11" s="1156"/>
      <c r="I11" s="1156"/>
      <c r="J11" s="1157"/>
      <c r="K11" s="269">
        <v>163317</v>
      </c>
      <c r="L11" s="270">
        <v>19489</v>
      </c>
      <c r="M11" s="271">
        <v>18462</v>
      </c>
      <c r="N11" s="272">
        <v>5.6</v>
      </c>
    </row>
    <row r="12" spans="1:16" ht="13.5" customHeight="1" x14ac:dyDescent="0.15">
      <c r="A12" s="250"/>
      <c r="B12" s="246"/>
      <c r="C12" s="246"/>
      <c r="D12" s="246"/>
      <c r="E12" s="246"/>
      <c r="F12" s="246"/>
      <c r="G12" s="1155" t="s">
        <v>478</v>
      </c>
      <c r="H12" s="1156"/>
      <c r="I12" s="1156"/>
      <c r="J12" s="1157"/>
      <c r="K12" s="269">
        <v>1379</v>
      </c>
      <c r="L12" s="270">
        <v>165</v>
      </c>
      <c r="M12" s="271">
        <v>746</v>
      </c>
      <c r="N12" s="272">
        <v>-77.900000000000006</v>
      </c>
    </row>
    <row r="13" spans="1:16" ht="13.5" customHeight="1" x14ac:dyDescent="0.15">
      <c r="A13" s="250"/>
      <c r="B13" s="246"/>
      <c r="C13" s="246"/>
      <c r="D13" s="246"/>
      <c r="E13" s="246"/>
      <c r="F13" s="246"/>
      <c r="G13" s="1155" t="s">
        <v>479</v>
      </c>
      <c r="H13" s="1156"/>
      <c r="I13" s="1156"/>
      <c r="J13" s="1157"/>
      <c r="K13" s="269" t="s">
        <v>480</v>
      </c>
      <c r="L13" s="270" t="s">
        <v>480</v>
      </c>
      <c r="M13" s="271" t="s">
        <v>480</v>
      </c>
      <c r="N13" s="272" t="s">
        <v>480</v>
      </c>
    </row>
    <row r="14" spans="1:16" ht="13.5" customHeight="1" x14ac:dyDescent="0.15">
      <c r="A14" s="250"/>
      <c r="B14" s="246"/>
      <c r="C14" s="246"/>
      <c r="D14" s="246"/>
      <c r="E14" s="246"/>
      <c r="F14" s="246"/>
      <c r="G14" s="1155" t="s">
        <v>481</v>
      </c>
      <c r="H14" s="1156"/>
      <c r="I14" s="1156"/>
      <c r="J14" s="1157"/>
      <c r="K14" s="269">
        <v>37353</v>
      </c>
      <c r="L14" s="270">
        <v>4457</v>
      </c>
      <c r="M14" s="271">
        <v>5201</v>
      </c>
      <c r="N14" s="272">
        <v>-14.3</v>
      </c>
    </row>
    <row r="15" spans="1:16" ht="13.5" customHeight="1" x14ac:dyDescent="0.15">
      <c r="A15" s="250"/>
      <c r="B15" s="246"/>
      <c r="C15" s="246"/>
      <c r="D15" s="246"/>
      <c r="E15" s="246"/>
      <c r="F15" s="246"/>
      <c r="G15" s="1155" t="s">
        <v>482</v>
      </c>
      <c r="H15" s="1156"/>
      <c r="I15" s="1156"/>
      <c r="J15" s="1157"/>
      <c r="K15" s="269" t="s">
        <v>480</v>
      </c>
      <c r="L15" s="270" t="s">
        <v>480</v>
      </c>
      <c r="M15" s="271">
        <v>2624</v>
      </c>
      <c r="N15" s="272" t="s">
        <v>480</v>
      </c>
    </row>
    <row r="16" spans="1:16" x14ac:dyDescent="0.15">
      <c r="A16" s="250"/>
      <c r="B16" s="246"/>
      <c r="C16" s="246"/>
      <c r="D16" s="246"/>
      <c r="E16" s="246"/>
      <c r="F16" s="246"/>
      <c r="G16" s="1158" t="s">
        <v>483</v>
      </c>
      <c r="H16" s="1159"/>
      <c r="I16" s="1159"/>
      <c r="J16" s="1160"/>
      <c r="K16" s="270">
        <v>-85775</v>
      </c>
      <c r="L16" s="270">
        <v>-10236</v>
      </c>
      <c r="M16" s="271">
        <v>-12273</v>
      </c>
      <c r="N16" s="272">
        <v>-16.600000000000001</v>
      </c>
    </row>
    <row r="17" spans="1:16" x14ac:dyDescent="0.15">
      <c r="A17" s="250"/>
      <c r="B17" s="246"/>
      <c r="C17" s="246"/>
      <c r="D17" s="246"/>
      <c r="E17" s="246"/>
      <c r="F17" s="246"/>
      <c r="G17" s="1158" t="s">
        <v>170</v>
      </c>
      <c r="H17" s="1159"/>
      <c r="I17" s="1159"/>
      <c r="J17" s="1160"/>
      <c r="K17" s="270">
        <v>979833</v>
      </c>
      <c r="L17" s="270">
        <v>116925</v>
      </c>
      <c r="M17" s="271">
        <v>141557</v>
      </c>
      <c r="N17" s="272">
        <v>-17.399999999999999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50" t="s">
        <v>488</v>
      </c>
      <c r="H21" s="1151"/>
      <c r="I21" s="1151"/>
      <c r="J21" s="1152"/>
      <c r="K21" s="282">
        <v>12.17</v>
      </c>
      <c r="L21" s="283">
        <v>13.44</v>
      </c>
      <c r="M21" s="284">
        <v>-1.27</v>
      </c>
      <c r="N21" s="251"/>
      <c r="O21" s="285"/>
      <c r="P21" s="281"/>
    </row>
    <row r="22" spans="1:16" s="286" customFormat="1" x14ac:dyDescent="0.15">
      <c r="A22" s="281"/>
      <c r="B22" s="251"/>
      <c r="C22" s="251"/>
      <c r="D22" s="251"/>
      <c r="E22" s="251"/>
      <c r="F22" s="251"/>
      <c r="G22" s="1150" t="s">
        <v>489</v>
      </c>
      <c r="H22" s="1151"/>
      <c r="I22" s="1151"/>
      <c r="J22" s="1152"/>
      <c r="K22" s="287">
        <v>93.5</v>
      </c>
      <c r="L22" s="288">
        <v>94.9</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3" t="s">
        <v>470</v>
      </c>
      <c r="L30" s="256"/>
      <c r="M30" s="257" t="s">
        <v>471</v>
      </c>
      <c r="N30" s="258"/>
    </row>
    <row r="31" spans="1:16" x14ac:dyDescent="0.15">
      <c r="A31" s="250"/>
      <c r="B31" s="246"/>
      <c r="C31" s="246"/>
      <c r="D31" s="246"/>
      <c r="E31" s="246"/>
      <c r="F31" s="246"/>
      <c r="G31" s="259"/>
      <c r="H31" s="260"/>
      <c r="I31" s="260"/>
      <c r="J31" s="261"/>
      <c r="K31" s="1154"/>
      <c r="L31" s="262" t="s">
        <v>472</v>
      </c>
      <c r="M31" s="263" t="s">
        <v>473</v>
      </c>
      <c r="N31" s="264" t="s">
        <v>474</v>
      </c>
    </row>
    <row r="32" spans="1:16" ht="27" customHeight="1" x14ac:dyDescent="0.15">
      <c r="A32" s="250"/>
      <c r="B32" s="246"/>
      <c r="C32" s="246"/>
      <c r="D32" s="246"/>
      <c r="E32" s="246"/>
      <c r="F32" s="246"/>
      <c r="G32" s="1166" t="s">
        <v>493</v>
      </c>
      <c r="H32" s="1167"/>
      <c r="I32" s="1167"/>
      <c r="J32" s="1168"/>
      <c r="K32" s="296">
        <v>436635</v>
      </c>
      <c r="L32" s="296">
        <v>52104</v>
      </c>
      <c r="M32" s="297">
        <v>70006</v>
      </c>
      <c r="N32" s="298">
        <v>-25.6</v>
      </c>
    </row>
    <row r="33" spans="1:16" ht="13.5" customHeight="1" x14ac:dyDescent="0.15">
      <c r="A33" s="250"/>
      <c r="B33" s="246"/>
      <c r="C33" s="246"/>
      <c r="D33" s="246"/>
      <c r="E33" s="246"/>
      <c r="F33" s="246"/>
      <c r="G33" s="1166" t="s">
        <v>494</v>
      </c>
      <c r="H33" s="1167"/>
      <c r="I33" s="1167"/>
      <c r="J33" s="1168"/>
      <c r="K33" s="296" t="s">
        <v>480</v>
      </c>
      <c r="L33" s="296" t="s">
        <v>480</v>
      </c>
      <c r="M33" s="297" t="s">
        <v>480</v>
      </c>
      <c r="N33" s="298" t="s">
        <v>480</v>
      </c>
    </row>
    <row r="34" spans="1:16" ht="27" customHeight="1" x14ac:dyDescent="0.15">
      <c r="A34" s="250"/>
      <c r="B34" s="246"/>
      <c r="C34" s="246"/>
      <c r="D34" s="246"/>
      <c r="E34" s="246"/>
      <c r="F34" s="246"/>
      <c r="G34" s="1166" t="s">
        <v>495</v>
      </c>
      <c r="H34" s="1167"/>
      <c r="I34" s="1167"/>
      <c r="J34" s="1168"/>
      <c r="K34" s="296" t="s">
        <v>480</v>
      </c>
      <c r="L34" s="296" t="s">
        <v>480</v>
      </c>
      <c r="M34" s="297">
        <v>1</v>
      </c>
      <c r="N34" s="298" t="s">
        <v>480</v>
      </c>
    </row>
    <row r="35" spans="1:16" ht="27" customHeight="1" x14ac:dyDescent="0.15">
      <c r="A35" s="250"/>
      <c r="B35" s="246"/>
      <c r="C35" s="246"/>
      <c r="D35" s="246"/>
      <c r="E35" s="246"/>
      <c r="F35" s="246"/>
      <c r="G35" s="1166" t="s">
        <v>496</v>
      </c>
      <c r="H35" s="1167"/>
      <c r="I35" s="1167"/>
      <c r="J35" s="1168"/>
      <c r="K35" s="296">
        <v>174882</v>
      </c>
      <c r="L35" s="296">
        <v>20869</v>
      </c>
      <c r="M35" s="297">
        <v>19095</v>
      </c>
      <c r="N35" s="298">
        <v>9.3000000000000007</v>
      </c>
    </row>
    <row r="36" spans="1:16" ht="27" customHeight="1" x14ac:dyDescent="0.15">
      <c r="A36" s="250"/>
      <c r="B36" s="246"/>
      <c r="C36" s="246"/>
      <c r="D36" s="246"/>
      <c r="E36" s="246"/>
      <c r="F36" s="246"/>
      <c r="G36" s="1166" t="s">
        <v>497</v>
      </c>
      <c r="H36" s="1167"/>
      <c r="I36" s="1167"/>
      <c r="J36" s="1168"/>
      <c r="K36" s="296">
        <v>45291</v>
      </c>
      <c r="L36" s="296">
        <v>5405</v>
      </c>
      <c r="M36" s="297">
        <v>5066</v>
      </c>
      <c r="N36" s="298">
        <v>6.7</v>
      </c>
    </row>
    <row r="37" spans="1:16" ht="13.5" customHeight="1" x14ac:dyDescent="0.15">
      <c r="A37" s="250"/>
      <c r="B37" s="246"/>
      <c r="C37" s="246"/>
      <c r="D37" s="246"/>
      <c r="E37" s="246"/>
      <c r="F37" s="246"/>
      <c r="G37" s="1166" t="s">
        <v>498</v>
      </c>
      <c r="H37" s="1167"/>
      <c r="I37" s="1167"/>
      <c r="J37" s="1168"/>
      <c r="K37" s="296">
        <v>372</v>
      </c>
      <c r="L37" s="296">
        <v>44</v>
      </c>
      <c r="M37" s="297">
        <v>1361</v>
      </c>
      <c r="N37" s="298">
        <v>-96.8</v>
      </c>
    </row>
    <row r="38" spans="1:16" ht="27" customHeight="1" x14ac:dyDescent="0.15">
      <c r="A38" s="250"/>
      <c r="B38" s="246"/>
      <c r="C38" s="246"/>
      <c r="D38" s="246"/>
      <c r="E38" s="246"/>
      <c r="F38" s="246"/>
      <c r="G38" s="1169" t="s">
        <v>499</v>
      </c>
      <c r="H38" s="1170"/>
      <c r="I38" s="1170"/>
      <c r="J38" s="1171"/>
      <c r="K38" s="299" t="s">
        <v>480</v>
      </c>
      <c r="L38" s="299" t="s">
        <v>480</v>
      </c>
      <c r="M38" s="300">
        <v>15</v>
      </c>
      <c r="N38" s="301" t="s">
        <v>480</v>
      </c>
      <c r="O38" s="295"/>
    </row>
    <row r="39" spans="1:16" x14ac:dyDescent="0.15">
      <c r="A39" s="250"/>
      <c r="B39" s="246"/>
      <c r="C39" s="246"/>
      <c r="D39" s="246"/>
      <c r="E39" s="246"/>
      <c r="F39" s="246"/>
      <c r="G39" s="1169" t="s">
        <v>500</v>
      </c>
      <c r="H39" s="1170"/>
      <c r="I39" s="1170"/>
      <c r="J39" s="1171"/>
      <c r="K39" s="302">
        <v>-40388</v>
      </c>
      <c r="L39" s="302">
        <v>-4820</v>
      </c>
      <c r="M39" s="303">
        <v>-2978</v>
      </c>
      <c r="N39" s="304">
        <v>61.9</v>
      </c>
      <c r="O39" s="295"/>
    </row>
    <row r="40" spans="1:16" ht="27" customHeight="1" x14ac:dyDescent="0.15">
      <c r="A40" s="250"/>
      <c r="B40" s="246"/>
      <c r="C40" s="246"/>
      <c r="D40" s="246"/>
      <c r="E40" s="246"/>
      <c r="F40" s="246"/>
      <c r="G40" s="1166" t="s">
        <v>501</v>
      </c>
      <c r="H40" s="1167"/>
      <c r="I40" s="1167"/>
      <c r="J40" s="1168"/>
      <c r="K40" s="302">
        <v>-360639</v>
      </c>
      <c r="L40" s="302">
        <v>-43036</v>
      </c>
      <c r="M40" s="303">
        <v>-63538</v>
      </c>
      <c r="N40" s="304">
        <v>-32.299999999999997</v>
      </c>
      <c r="O40" s="295"/>
    </row>
    <row r="41" spans="1:16" x14ac:dyDescent="0.15">
      <c r="A41" s="250"/>
      <c r="B41" s="246"/>
      <c r="C41" s="246"/>
      <c r="D41" s="246"/>
      <c r="E41" s="246"/>
      <c r="F41" s="246"/>
      <c r="G41" s="1172" t="s">
        <v>281</v>
      </c>
      <c r="H41" s="1173"/>
      <c r="I41" s="1173"/>
      <c r="J41" s="1174"/>
      <c r="K41" s="296">
        <v>256153</v>
      </c>
      <c r="L41" s="302">
        <v>30567</v>
      </c>
      <c r="M41" s="303">
        <v>29028</v>
      </c>
      <c r="N41" s="304">
        <v>5.3</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61" t="s">
        <v>470</v>
      </c>
      <c r="J49" s="1163" t="s">
        <v>505</v>
      </c>
      <c r="K49" s="1164"/>
      <c r="L49" s="1164"/>
      <c r="M49" s="1164"/>
      <c r="N49" s="1165"/>
    </row>
    <row r="50" spans="1:14" x14ac:dyDescent="0.15">
      <c r="A50" s="250"/>
      <c r="B50" s="246"/>
      <c r="C50" s="246"/>
      <c r="D50" s="246"/>
      <c r="E50" s="246"/>
      <c r="F50" s="246"/>
      <c r="G50" s="314"/>
      <c r="H50" s="315"/>
      <c r="I50" s="1162"/>
      <c r="J50" s="316" t="s">
        <v>506</v>
      </c>
      <c r="K50" s="317" t="s">
        <v>507</v>
      </c>
      <c r="L50" s="318" t="s">
        <v>508</v>
      </c>
      <c r="M50" s="319" t="s">
        <v>509</v>
      </c>
      <c r="N50" s="320" t="s">
        <v>510</v>
      </c>
    </row>
    <row r="51" spans="1:14" x14ac:dyDescent="0.15">
      <c r="A51" s="250"/>
      <c r="B51" s="246"/>
      <c r="C51" s="246"/>
      <c r="D51" s="246"/>
      <c r="E51" s="246"/>
      <c r="F51" s="246"/>
      <c r="G51" s="312" t="s">
        <v>511</v>
      </c>
      <c r="H51" s="313"/>
      <c r="I51" s="321">
        <v>460597</v>
      </c>
      <c r="J51" s="322">
        <v>52275</v>
      </c>
      <c r="K51" s="323">
        <v>-59.5</v>
      </c>
      <c r="L51" s="324">
        <v>94828</v>
      </c>
      <c r="M51" s="325">
        <v>3.1</v>
      </c>
      <c r="N51" s="326">
        <v>-62.6</v>
      </c>
    </row>
    <row r="52" spans="1:14" x14ac:dyDescent="0.15">
      <c r="A52" s="250"/>
      <c r="B52" s="246"/>
      <c r="C52" s="246"/>
      <c r="D52" s="246"/>
      <c r="E52" s="246"/>
      <c r="F52" s="246"/>
      <c r="G52" s="327"/>
      <c r="H52" s="328" t="s">
        <v>512</v>
      </c>
      <c r="I52" s="329">
        <v>104127</v>
      </c>
      <c r="J52" s="330">
        <v>11818</v>
      </c>
      <c r="K52" s="331">
        <v>-63.4</v>
      </c>
      <c r="L52" s="332">
        <v>55133</v>
      </c>
      <c r="M52" s="333">
        <v>4.9000000000000004</v>
      </c>
      <c r="N52" s="334">
        <v>-68.3</v>
      </c>
    </row>
    <row r="53" spans="1:14" x14ac:dyDescent="0.15">
      <c r="A53" s="250"/>
      <c r="B53" s="246"/>
      <c r="C53" s="246"/>
      <c r="D53" s="246"/>
      <c r="E53" s="246"/>
      <c r="F53" s="246"/>
      <c r="G53" s="312" t="s">
        <v>513</v>
      </c>
      <c r="H53" s="313"/>
      <c r="I53" s="321">
        <v>755408</v>
      </c>
      <c r="J53" s="322">
        <v>86352</v>
      </c>
      <c r="K53" s="323">
        <v>65.2</v>
      </c>
      <c r="L53" s="324">
        <v>119674</v>
      </c>
      <c r="M53" s="325">
        <v>26.2</v>
      </c>
      <c r="N53" s="326">
        <v>39</v>
      </c>
    </row>
    <row r="54" spans="1:14" x14ac:dyDescent="0.15">
      <c r="A54" s="250"/>
      <c r="B54" s="246"/>
      <c r="C54" s="246"/>
      <c r="D54" s="246"/>
      <c r="E54" s="246"/>
      <c r="F54" s="246"/>
      <c r="G54" s="327"/>
      <c r="H54" s="328" t="s">
        <v>512</v>
      </c>
      <c r="I54" s="329">
        <v>197131</v>
      </c>
      <c r="J54" s="330">
        <v>22534</v>
      </c>
      <c r="K54" s="331">
        <v>90.7</v>
      </c>
      <c r="L54" s="332">
        <v>57803</v>
      </c>
      <c r="M54" s="333">
        <v>4.8</v>
      </c>
      <c r="N54" s="334">
        <v>85.9</v>
      </c>
    </row>
    <row r="55" spans="1:14" x14ac:dyDescent="0.15">
      <c r="A55" s="250"/>
      <c r="B55" s="246"/>
      <c r="C55" s="246"/>
      <c r="D55" s="246"/>
      <c r="E55" s="246"/>
      <c r="F55" s="246"/>
      <c r="G55" s="312" t="s">
        <v>514</v>
      </c>
      <c r="H55" s="313"/>
      <c r="I55" s="321">
        <v>422333</v>
      </c>
      <c r="J55" s="322">
        <v>49029</v>
      </c>
      <c r="K55" s="323">
        <v>-43.2</v>
      </c>
      <c r="L55" s="324">
        <v>119685</v>
      </c>
      <c r="M55" s="325">
        <v>0</v>
      </c>
      <c r="N55" s="326">
        <v>-43.2</v>
      </c>
    </row>
    <row r="56" spans="1:14" x14ac:dyDescent="0.15">
      <c r="A56" s="250"/>
      <c r="B56" s="246"/>
      <c r="C56" s="246"/>
      <c r="D56" s="246"/>
      <c r="E56" s="246"/>
      <c r="F56" s="246"/>
      <c r="G56" s="327"/>
      <c r="H56" s="328" t="s">
        <v>512</v>
      </c>
      <c r="I56" s="329">
        <v>124393</v>
      </c>
      <c r="J56" s="330">
        <v>14441</v>
      </c>
      <c r="K56" s="331">
        <v>-35.9</v>
      </c>
      <c r="L56" s="332">
        <v>68464</v>
      </c>
      <c r="M56" s="333">
        <v>18.399999999999999</v>
      </c>
      <c r="N56" s="334">
        <v>-54.3</v>
      </c>
    </row>
    <row r="57" spans="1:14" x14ac:dyDescent="0.15">
      <c r="A57" s="250"/>
      <c r="B57" s="246"/>
      <c r="C57" s="246"/>
      <c r="D57" s="246"/>
      <c r="E57" s="246"/>
      <c r="F57" s="246"/>
      <c r="G57" s="312" t="s">
        <v>515</v>
      </c>
      <c r="H57" s="313"/>
      <c r="I57" s="321">
        <v>623929</v>
      </c>
      <c r="J57" s="322">
        <v>73551</v>
      </c>
      <c r="K57" s="323">
        <v>50</v>
      </c>
      <c r="L57" s="324">
        <v>109920</v>
      </c>
      <c r="M57" s="325">
        <v>-8.1999999999999993</v>
      </c>
      <c r="N57" s="326">
        <v>58.2</v>
      </c>
    </row>
    <row r="58" spans="1:14" x14ac:dyDescent="0.15">
      <c r="A58" s="250"/>
      <c r="B58" s="246"/>
      <c r="C58" s="246"/>
      <c r="D58" s="246"/>
      <c r="E58" s="246"/>
      <c r="F58" s="246"/>
      <c r="G58" s="327"/>
      <c r="H58" s="328" t="s">
        <v>512</v>
      </c>
      <c r="I58" s="329">
        <v>230067</v>
      </c>
      <c r="J58" s="330">
        <v>27121</v>
      </c>
      <c r="K58" s="331">
        <v>87.8</v>
      </c>
      <c r="L58" s="332">
        <v>62739</v>
      </c>
      <c r="M58" s="333">
        <v>-8.4</v>
      </c>
      <c r="N58" s="334">
        <v>96.2</v>
      </c>
    </row>
    <row r="59" spans="1:14" x14ac:dyDescent="0.15">
      <c r="A59" s="250"/>
      <c r="B59" s="246"/>
      <c r="C59" s="246"/>
      <c r="D59" s="246"/>
      <c r="E59" s="246"/>
      <c r="F59" s="246"/>
      <c r="G59" s="312" t="s">
        <v>516</v>
      </c>
      <c r="H59" s="313"/>
      <c r="I59" s="321">
        <v>840028</v>
      </c>
      <c r="J59" s="322">
        <v>100242</v>
      </c>
      <c r="K59" s="323">
        <v>36.299999999999997</v>
      </c>
      <c r="L59" s="324">
        <v>119882</v>
      </c>
      <c r="M59" s="325">
        <v>9.1</v>
      </c>
      <c r="N59" s="326">
        <v>27.2</v>
      </c>
    </row>
    <row r="60" spans="1:14" x14ac:dyDescent="0.15">
      <c r="A60" s="250"/>
      <c r="B60" s="246"/>
      <c r="C60" s="246"/>
      <c r="D60" s="246"/>
      <c r="E60" s="246"/>
      <c r="F60" s="246"/>
      <c r="G60" s="327"/>
      <c r="H60" s="328" t="s">
        <v>512</v>
      </c>
      <c r="I60" s="335">
        <v>497995</v>
      </c>
      <c r="J60" s="330">
        <v>59427</v>
      </c>
      <c r="K60" s="331">
        <v>119.1</v>
      </c>
      <c r="L60" s="332">
        <v>66481</v>
      </c>
      <c r="M60" s="333">
        <v>6</v>
      </c>
      <c r="N60" s="334">
        <v>113.1</v>
      </c>
    </row>
    <row r="61" spans="1:14" x14ac:dyDescent="0.15">
      <c r="A61" s="250"/>
      <c r="B61" s="246"/>
      <c r="C61" s="246"/>
      <c r="D61" s="246"/>
      <c r="E61" s="246"/>
      <c r="F61" s="246"/>
      <c r="G61" s="312" t="s">
        <v>517</v>
      </c>
      <c r="H61" s="336"/>
      <c r="I61" s="337">
        <v>620459</v>
      </c>
      <c r="J61" s="338">
        <v>72290</v>
      </c>
      <c r="K61" s="339">
        <v>9.8000000000000007</v>
      </c>
      <c r="L61" s="340">
        <v>112798</v>
      </c>
      <c r="M61" s="341">
        <v>6</v>
      </c>
      <c r="N61" s="326">
        <v>3.8</v>
      </c>
    </row>
    <row r="62" spans="1:14" x14ac:dyDescent="0.15">
      <c r="A62" s="250"/>
      <c r="B62" s="246"/>
      <c r="C62" s="246"/>
      <c r="D62" s="246"/>
      <c r="E62" s="246"/>
      <c r="F62" s="246"/>
      <c r="G62" s="327"/>
      <c r="H62" s="328" t="s">
        <v>512</v>
      </c>
      <c r="I62" s="329">
        <v>230743</v>
      </c>
      <c r="J62" s="330">
        <v>27068</v>
      </c>
      <c r="K62" s="331">
        <v>39.700000000000003</v>
      </c>
      <c r="L62" s="332">
        <v>62124</v>
      </c>
      <c r="M62" s="333">
        <v>5.0999999999999996</v>
      </c>
      <c r="N62" s="334">
        <v>34.6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5" t="s">
        <v>3</v>
      </c>
      <c r="D47" s="1175"/>
      <c r="E47" s="1176"/>
      <c r="F47" s="11">
        <v>19.11</v>
      </c>
      <c r="G47" s="12">
        <v>19.100000000000001</v>
      </c>
      <c r="H47" s="12">
        <v>29.4</v>
      </c>
      <c r="I47" s="12">
        <v>29.97</v>
      </c>
      <c r="J47" s="13">
        <v>31.95</v>
      </c>
    </row>
    <row r="48" spans="2:10" ht="57.75" customHeight="1" x14ac:dyDescent="0.15">
      <c r="B48" s="14"/>
      <c r="C48" s="1177" t="s">
        <v>4</v>
      </c>
      <c r="D48" s="1177"/>
      <c r="E48" s="1178"/>
      <c r="F48" s="15">
        <v>0.51</v>
      </c>
      <c r="G48" s="16">
        <v>12.84</v>
      </c>
      <c r="H48" s="16">
        <v>7.29</v>
      </c>
      <c r="I48" s="16">
        <v>6.98</v>
      </c>
      <c r="J48" s="17">
        <v>8.2899999999999991</v>
      </c>
    </row>
    <row r="49" spans="2:10" ht="57.75" customHeight="1" thickBot="1" x14ac:dyDescent="0.2">
      <c r="B49" s="18"/>
      <c r="C49" s="1179" t="s">
        <v>5</v>
      </c>
      <c r="D49" s="1179"/>
      <c r="E49" s="1180"/>
      <c r="F49" s="19" t="s">
        <v>524</v>
      </c>
      <c r="G49" s="20">
        <v>12.36</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2018-11-06T08:33:33Z</cp:lastPrinted>
  <dcterms:created xsi:type="dcterms:W3CDTF">2018-01-24T03:43:38Z</dcterms:created>
  <dcterms:modified xsi:type="dcterms:W3CDTF">2018-11-06T08:34:17Z</dcterms:modified>
</cp:coreProperties>
</file>