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4_ホームページ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<sst xmlns="http://schemas.openxmlformats.org/spreadsheetml/2006/main" count="1098" uniqueCount="603">
  <si>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</si>
  <si>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</si>
  <si>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</si>
  <si>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</si>
  <si>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</si>
  <si>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</si>
  <si>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</si>
  <si>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</si>
  <si>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</si>
  <si>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</si>
  <si>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</si>
  <si>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</si>
  <si>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</si>
  <si>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</si>
  <si>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</si>
  <si>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</si>
  <si>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</si>
  <si>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</si>
  <si>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</si>
  <si>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</si>
  <si>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</si>
  <si>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</si>
  <si>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</si>
  <si>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</si>
  <si>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</si>
  <si>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</si>
  <si>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</si>
  <si>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</si>
  <si>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</si>
  <si>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</si>
  <si>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</si>
  <si>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</si>
  <si>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</si>
  <si>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</si>
  <si>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</si>
  <si>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</si>
  <si>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</si>
  <si>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</si>
  <si>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</si>
  <si>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</si>
  <si>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</si>
  <si>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</si>
  <si>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</si>
  <si>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</si>
  <si>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</si>
  <si>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</si>
  <si>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</si>
  <si>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</si>
  <si>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</si>
  <si>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</si>
  <si>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</si>
  <si>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</si>
  <si>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</si>
  <si>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</si>
  <si>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</si>
  <si>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</si>
  <si>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</si>
  <si>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</si>
  <si>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</si>
  <si>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</si>
  <si>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</si>
  <si>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</si>
  <si>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</si>
  <si>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</si>
  <si>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</si>
  <si>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</si>
  <si>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</si>
  <si>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</si>
  <si>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</si>
  <si>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</si>
  <si>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</si>
  <si>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</si>
  <si>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</si>
  <si>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</si>
  <si>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</si>
  <si>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</si>
  <si>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</si>
  <si>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</si>
  <si>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</si>
  <si>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</si>
  <si>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</si>
  <si>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</si>
  <si>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</si>
  <si>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</si>
  <si>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</si>
  <si>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</si>
  <si>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</si>
  <si>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</si>
  <si>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</si>
  <si>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</si>
  <si>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</si>
  <si>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</si>
  <si>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登米市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</si>
  <si>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</si>
  <si>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</si>
  <si>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</si>
  <si>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</si>
  <si>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</si>
  <si>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</si>
  <si>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</si>
  <si>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</si>
  <si>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</si>
  <si>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</si>
  <si>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</si>
  <si>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</si>
  <si>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</si>
  <si>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</si>
  <si>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</si>
  <si>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</si>
  <si>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</si>
  <si>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</si>
  <si>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</si>
  <si>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</si>
  <si>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</si>
  <si>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</si>
  <si>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</si>
  <si>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</si>
  <si>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</si>
  <si>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</si>
  <si>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</si>
  <si>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</si>
  <si>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</si>
  <si>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</si>
  <si>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</si>
  <si>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</si>
  <si>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</si>
  <si>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</si>
  <si>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</si>
  <si>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</si>
  <si>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</si>
  <si>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</si>
  <si>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</si>
  <si>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</si>
  <si>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</si>
  <si>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</si>
  <si>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</si>
  <si>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</si>
  <si>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</si>
  <si>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</si>
  <si>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</si>
  <si>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</si>
  <si>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</si>
  <si>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</si>
  <si>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</si>
  <si>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</si>
  <si>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病院事業会計</t>
    <phoneticPr fontId="5"/>
  </si>
  <si>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</si>
  <si>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</si>
  <si>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</si>
  <si>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</si>
  <si>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</si>
  <si>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</si>
  <si>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</si>
  <si>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</si>
  <si>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</si>
  <si>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</si>
  <si>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</si>
  <si>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</si>
  <si>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</si>
  <si>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</si>
  <si>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</si>
  <si>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</si>
  <si>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</si>
  <si>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</si>
  <si>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</si>
  <si>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</si>
  <si>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</si>
  <si>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</si>
  <si>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</si>
  <si>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</si>
  <si>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</si>
  <si>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</si>
  <si>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</si>
  <si>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</si>
  <si>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</si>
  <si>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</si>
  <si>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</si>
  <si>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</si>
  <si>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</si>
  <si>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</si>
  <si>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</si>
  <si>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</si>
  <si>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</si>
  <si>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</si>
  <si>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</si>
  <si>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</si>
  <si>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</si>
  <si>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</si>
  <si>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</si>
  <si>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</si>
  <si>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</si>
  <si>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</si>
  <si>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</si>
  <si>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</si>
  <si>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</si>
  <si>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</si>
  <si>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</si>
  <si>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</si>
  <si>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</si>
  <si>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</si>
  <si>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</si>
  <si>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</si>
  <si>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</si>
  <si>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</si>
  <si>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</si>
  <si>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</si>
  <si>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宮城県登米市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</si>
  <si>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</si>
  <si>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</si>
  <si>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</si>
  <si>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</si>
  <si>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</si>
  <si>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</si>
  <si>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</si>
  <si>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</si>
  <si>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</si>
  <si>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</si>
  <si>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</si>
  <si>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</si>
  <si>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</si>
  <si>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</si>
  <si>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</si>
  <si>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</si>
  <si>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</si>
  <si>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</si>
  <si>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</si>
  <si>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</si>
  <si>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</si>
  <si>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</si>
  <si>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</si>
  <si>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</si>
  <si>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</si>
  <si>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</si>
  <si>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</si>
  <si>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</si>
  <si>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</si>
  <si>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</si>
  <si>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</si>
  <si>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</si>
  <si>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</si>
  <si>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</si>
  <si>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</si>
  <si>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</si>
  <si>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</si>
  <si>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</si>
  <si>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</si>
  <si>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</si>
  <si>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</si>
  <si>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</si>
  <si>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</si>
  <si>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</si>
  <si>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</si>
  <si>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</si>
  <si>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</si>
  <si>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</si>
  <si>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</si>
  <si>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</si>
  <si>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</si>
  <si>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</si>
  <si>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</si>
  <si>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</si>
  <si>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</si>
  <si>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</si>
  <si>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</si>
  <si>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</si>
  <si>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</si>
  <si>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</si>
  <si>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</si>
  <si>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</si>
  <si>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</si>
  <si>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</si>
  <si>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</si>
  <si>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</si>
  <si>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</si>
  <si>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</si>
  <si>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</si>
  <si>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</si>
  <si>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</si>
  <si>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</si>
  <si>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</si>
  <si>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</si>
  <si>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</si>
  <si>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</si>
  <si>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</si>
  <si>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</si>
  <si>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</si>
  <si>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</si>
  <si>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</si>
  <si>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</si>
  <si>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</si>
  <si>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</si>
  <si>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</si>
  <si>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</si>
  <si>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</si>
  <si>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</si>
  <si>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</si>
  <si>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</si>
  <si>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</si>
  <si>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</si>
  <si>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</si>
  <si>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</si>
  <si>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</si>
  <si>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</si>
  <si>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</si>
  <si>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</si>
  <si>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</si>
  <si>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</si>
  <si>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</si>
  <si>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</si>
  <si>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</si>
  <si>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</si>
  <si>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</si>
  <si>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</si>
  <si>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</si>
  <si>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</si>
  <si>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</si>
  <si>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</si>
  <si>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</si>
  <si>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</si>
  <si>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</si>
  <si>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</si>
  <si>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</si>
  <si>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</si>
  <si>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</si>
  <si>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</si>
  <si>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</si>
  <si>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</si>
  <si>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</si>
  <si>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</si>
  <si>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</si>
  <si>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</si>
  <si>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</si>
  <si>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</si>
  <si>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</si>
  <si>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</si>
  <si>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</si>
  <si>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</si>
  <si>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</si>
  <si>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</si>
  <si>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</si>
  <si>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</si>
  <si>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</si>
  <si>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</si>
  <si>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</si>
  <si>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</si>
  <si>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</si>
  <si>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</si>
  <si>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</si>
  <si>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</si>
  <si>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</si>
  <si>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</si>
  <si>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</si>
  <si>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</si>
  <si>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</si>
  <si>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</si>
  <si>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</si>
  <si>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</si>
  <si>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宮城県登米市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</si>
  <si>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</si>
  <si>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</si>
  <si>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</si>
  <si>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</si>
  <si>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</si>
  <si>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</si>
  <si>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</si>
  <si>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</si>
  <si>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</si>
  <si>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</si>
  <si>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</si>
  <si>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</si>
  <si>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</si>
  <si>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</si>
  <si>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</si>
  <si>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</si>
  <si>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</si>
  <si>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</si>
  <si>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</si>
  <si>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</si>
  <si>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</si>
  <si>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</si>
  <si>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</si>
  <si>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</si>
  <si>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</si>
  <si>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</si>
  <si>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</si>
  <si>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</si>
  <si>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</si>
  <si>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</si>
  <si>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</si>
  <si>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</si>
  <si>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</si>
  <si>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</si>
  <si>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</si>
  <si>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</si>
  <si>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</si>
  <si>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</si>
  <si>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</si>
  <si>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</si>
  <si>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</si>
  <si>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老人保健施設事業会計</t>
    <phoneticPr fontId="5"/>
  </si>
  <si>
    <t>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</si>
  <si>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</si>
  <si>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</si>
  <si>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</si>
  <si>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</si>
  <si>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</si>
  <si>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</si>
  <si>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</si>
  <si>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</si>
  <si>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</si>
  <si>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</si>
  <si>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</si>
  <si>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</si>
  <si>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</si>
  <si>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</si>
  <si>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</si>
  <si>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</si>
  <si>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</si>
  <si>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</si>
  <si>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</si>
  <si>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</si>
  <si>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</si>
  <si>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</si>
  <si>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</si>
  <si>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</si>
  <si>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</si>
  <si>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</si>
  <si>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</si>
  <si>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</si>
  <si>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</si>
  <si>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</si>
  <si>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</si>
  <si>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</si>
  <si>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</si>
  <si>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</si>
  <si>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</si>
  <si>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</si>
  <si>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</si>
  <si>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</si>
  <si>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</si>
  <si>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</si>
  <si>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</si>
  <si>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</si>
  <si>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</si>
  <si>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</si>
  <si>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</si>
  <si>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</si>
  <si>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</si>
  <si>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</si>
  <si>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</si>
  <si>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</si>
  <si>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</si>
  <si>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</si>
  <si>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</si>
  <si>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</si>
  <si>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</si>
  <si>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</si>
  <si>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</si>
  <si>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</si>
  <si>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</si>
  <si>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</si>
  <si>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</si>
  <si>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</si>
  <si>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</si>
  <si>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</si>
  <si>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</si>
  <si>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</si>
  <si>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</si>
  <si>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</si>
  <si>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</si>
  <si>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</si>
  <si>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</si>
  <si>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</si>
  <si>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</si>
  <si>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</si>
  <si>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</si>
  <si>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</si>
  <si>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</si>
  <si>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</si>
  <si>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</si>
  <si>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</si>
  <si>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</si>
  <si>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</si>
  <si>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</si>
  <si>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</si>
  <si>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</si>
  <si>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</si>
  <si>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</si>
  <si>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</si>
  <si>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</si>
  <si>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</si>
  <si>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</si>
  <si>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</si>
  <si>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</si>
  <si>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</si>
  <si>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</si>
  <si>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</si>
  <si>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</si>
  <si>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</si>
  <si>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</si>
  <si>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</si>
  <si>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</si>
  <si>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</si>
  <si>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</si>
  <si>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</si>
  <si>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</si>
  <si>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</si>
  <si>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</si>
  <si>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</si>
  <si>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</si>
  <si>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</si>
  <si>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</si>
  <si>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</si>
  <si>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</si>
  <si>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</si>
  <si>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</si>
  <si>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</si>
  <si>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</si>
  <si>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</si>
  <si>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</si>
  <si>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</si>
  <si>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</si>
  <si>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</si>
  <si>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</si>
  <si>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</si>
  <si>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</si>
  <si>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</si>
  <si>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</si>
  <si>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</si>
  <si>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</si>
  <si>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</si>
  <si>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</si>
  <si>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</si>
  <si>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</si>
  <si>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</si>
  <si>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</si>
  <si>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</si>
  <si>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</si>
  <si>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</si>
  <si>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</si>
  <si>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</si>
  <si>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</si>
  <si>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</si>
  <si>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</si>
  <si>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</si>
  <si>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</si>
  <si>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</si>
  <si>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</si>
  <si>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</si>
  <si>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</si>
  <si>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</si>
  <si>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</si>
  <si>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</si>
  <si>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</si>
  <si>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</si>
  <si>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6.62</t>
  </si>
  <si>
    <t>▲ 4.17</t>
  </si>
  <si>
    <t>▲ 3.63</t>
  </si>
  <si>
    <t>病院事業会計</t>
  </si>
  <si>
    <t>▲ 0.15</t>
  </si>
  <si>
    <t>▲ 2.72</t>
  </si>
  <si>
    <t>水道事業会計</t>
  </si>
  <si>
    <t>一般会計</t>
  </si>
  <si>
    <t>国民健康保険特別会計</t>
  </si>
  <si>
    <t>介護保険特別会計</t>
  </si>
  <si>
    <t>下水道事業特別会計</t>
  </si>
  <si>
    <t>老人保健施設事業会計</t>
  </si>
  <si>
    <t>後期高齢者医療特別会計</t>
  </si>
  <si>
    <t>その他会計（赤字）</t>
  </si>
  <si>
    <t>その他会計（黒字）</t>
  </si>
  <si>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</si>
  <si>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</si>
  <si>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</si>
  <si>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</si>
  <si>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</si>
  <si>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</si>
  <si>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</si>
  <si>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</si>
  <si>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</si>
  <si>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登米文化振興財団</t>
    <rPh sb="0" eb="2">
      <t>トメ</t>
    </rPh>
    <rPh sb="2" eb="4">
      <t>ブンカ</t>
    </rPh>
    <rPh sb="4" eb="6">
      <t>シンコウ</t>
    </rPh>
    <rPh sb="6" eb="8">
      <t>ザイダン</t>
    </rPh>
    <phoneticPr fontId="2"/>
  </si>
  <si>
    <t>とよま振興公社</t>
    <rPh sb="3" eb="5">
      <t>シンコウ</t>
    </rPh>
    <rPh sb="5" eb="7">
      <t>コウシャ</t>
    </rPh>
    <phoneticPr fontId="2"/>
  </si>
  <si>
    <t>なかだ農業開発公社</t>
    <rPh sb="3" eb="5">
      <t>ノウギョウ</t>
    </rPh>
    <rPh sb="5" eb="7">
      <t>カイハツ</t>
    </rPh>
    <rPh sb="7" eb="9">
      <t>コウシャ</t>
    </rPh>
    <phoneticPr fontId="2"/>
  </si>
  <si>
    <t>いしこし</t>
    <phoneticPr fontId="2"/>
  </si>
  <si>
    <t>-</t>
    <phoneticPr fontId="2"/>
  </si>
  <si>
    <t>-</t>
    <phoneticPr fontId="2"/>
  </si>
  <si>
    <t>未来のまちづくり推進基金</t>
    <rPh sb="0" eb="2">
      <t>ミライ</t>
    </rPh>
    <rPh sb="8" eb="10">
      <t>スイシン</t>
    </rPh>
    <rPh sb="10" eb="12">
      <t>キキン</t>
    </rPh>
    <phoneticPr fontId="11"/>
  </si>
  <si>
    <t>地域福祉基金</t>
    <rPh sb="0" eb="2">
      <t>チイキ</t>
    </rPh>
    <rPh sb="2" eb="4">
      <t>フクシ</t>
    </rPh>
    <rPh sb="4" eb="6">
      <t>キキン</t>
    </rPh>
    <phoneticPr fontId="11"/>
  </si>
  <si>
    <t>公共施設等維持補修基金</t>
    <rPh sb="0" eb="2">
      <t>コウキョウ</t>
    </rPh>
    <rPh sb="2" eb="4">
      <t>シセツ</t>
    </rPh>
    <rPh sb="4" eb="5">
      <t>トウ</t>
    </rPh>
    <rPh sb="5" eb="7">
      <t>イジ</t>
    </rPh>
    <rPh sb="7" eb="9">
      <t>ホシュウ</t>
    </rPh>
    <rPh sb="9" eb="11">
      <t>キキン</t>
    </rPh>
    <phoneticPr fontId="11"/>
  </si>
  <si>
    <t>ふるさと基金</t>
    <rPh sb="4" eb="6">
      <t>キキン</t>
    </rPh>
    <phoneticPr fontId="11"/>
  </si>
  <si>
    <t>定住促進住宅整備基金</t>
    <rPh sb="0" eb="2">
      <t>テイジュウ</t>
    </rPh>
    <rPh sb="2" eb="4">
      <t>ソクシン</t>
    </rPh>
    <rPh sb="4" eb="6">
      <t>ジュウタク</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</si>
  <si>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</si>
  <si>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</si>
  <si>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</si>
  <si>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</si>
  <si>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</si>
  <si>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</si>
  <si>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</si>
  <si>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</si>
  <si>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</si>
  <si>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</si>
  <si>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</si>
  <si>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一般会計等の地方債残高や公営企業債等への負担見込額の増加により、将来負担額が平成28年度から大きく増加し、また、基金残高の減少等により、将来負担額から控除することができる充当可能財源等が減少したため、平成28年度と比較して4.2ポイント上昇した。また、 実質公債費比率は、平成26年度に実施した繰上償還の影響による元利償還金の減少や、公営企業債に充てたと認められる一般会計等の繰出金が平成28年度から減少したことにより、0.9ポイント改善した。将来負担比率及び実質公債費比率は早期健全化基準値内ではあるものの、類似団体平均を上回る水準であるため、今後も市債の新規発行の抑制等により、公債費の負担軽減を図る。</t>
    <phoneticPr fontId="5"/>
  </si>
  <si>
    <t>　将来負担比率及び有形固定資産減価償却費率ともに類似団体平均を上回っており、増加傾向にある。また、保有する公共施設等の多くが昭和40年代後半から平成初期を中心に整備されたものであることから、今後、多額の修繕費や建替・更新費用に対する財源の確保が必要となる。将来負担額の軽減や公共施設等の老朽化対策の推進を図るため、登米市公共施設等総合管理計画に基づき、公共施設等の長寿命化や多機能・複合化を進めていくなど、公共施設等の適正管理に努めていく。</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ヒ</t>
    </rPh>
    <rPh sb="20" eb="21">
      <t>リツ</t>
    </rPh>
    <rPh sb="24" eb="26">
      <t>ルイジ</t>
    </rPh>
    <rPh sb="26" eb="28">
      <t>ダンタイ</t>
    </rPh>
    <rPh sb="28" eb="30">
      <t>ヘイキン</t>
    </rPh>
    <rPh sb="31" eb="33">
      <t>ウワマワ</t>
    </rPh>
    <rPh sb="38" eb="40">
      <t>ゾウカ</t>
    </rPh>
    <rPh sb="40" eb="42">
      <t>ケイコウ</t>
    </rPh>
    <rPh sb="137" eb="139">
      <t>コウキョウ</t>
    </rPh>
    <rPh sb="139" eb="141">
      <t>シセツ</t>
    </rPh>
    <rPh sb="141" eb="142">
      <t>トウ</t>
    </rPh>
    <rPh sb="149" eb="151">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</si>
</sst>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86564</c:v>
                </c:pt>
                <c:pt idx="4">
                  <c:v>62698</c:v>
                </c:pt>
              </c:numCache>
            </c:numRef>
          </c:val>
          <c:smooth val="0"/>
          <c:extLst>
            <c:ext xmlns:c16="http://schemas.microsoft.com/office/drawing/2014/chart" uri="{C3380CC4-5D6E-409C-BE32-E72D297353CC}">
              <c16:uniqueId val="{00000000-0E6F-4343-8138-23314EA546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50253</c:v>
                </c:pt>
                <c:pt idx="1">
                  <c:v>65730</c:v>
                </c:pt>
                <c:pt idx="2">
                  <c:v>71747</c:v>
                </c:pt>
                <c:pt idx="3">
                  <c:v>85730</c:v>
                </c:pt>
                <c:pt idx="4">
                  <c:v>64701</c:v>
                </c:pt>
              </c:numCache>
            </c:numRef>
          </c:val>
          <c:smooth val="0"/>
          <c:extLst>
            <c:ext xmlns:c16="http://schemas.microsoft.com/office/drawing/2014/chart" uri="{C3380CC4-5D6E-409C-BE32-E72D297353CC}">
              <c16:uniqueId val="{00000001-0E6F-4343-8138-23314EA54604}"/>
            </c:ext>
          </c:extLst>
        </c:ser>
        <c:dLbls>
          <c:showLegendKey val="0"/>
          <c:showVal val="0"/>
          <c:showCatName val="0"/>
          <c:showSerName val="0"/>
          <c:showPercent val="0"/>
          <c:showBubbleSize val="0"/>
        </c:dLbls>
        <c:marker val="1"/>
        <c:smooth val="0"/>
        <c:axId val="122753024"/>
        <c:axId val="122874496"/>
      </c:lineChart>
      <c:catAx>
        <c:axId val="122753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74496"/>
        <c:crosses val="autoZero"/>
        <c:auto val="1"/>
        <c:lblAlgn val="ctr"/>
        <c:lblOffset val="100"/>
        <c:tickLblSkip val="1"/>
        <c:tickMarkSkip val="1"/>
        <c:noMultiLvlLbl val="0"/>
      </c:catAx>
      <c:valAx>
        <c:axId val="1228744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75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1.1499999999999999</c:v>
                </c:pt>
                <c:pt idx="1">
                  <c:v>6.26</c:v>
                </c:pt>
                <c:pt idx="2">
                  <c:v>4.2699999999999996</c:v>
                </c:pt>
                <c:pt idx="3">
                  <c:v>5.16</c:v>
                </c:pt>
                <c:pt idx="4">
                  <c:v>4.59</c:v>
                </c:pt>
              </c:numCache>
            </c:numRef>
          </c:val>
          <c:extLst>
            <c:ext xmlns:c16="http://schemas.microsoft.com/office/drawing/2014/chart" uri="{C3380CC4-5D6E-409C-BE32-E72D297353CC}">
              <c16:uniqueId val="{00000000-A521-469A-940C-C50B17F0D2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18.41</c:v>
                </c:pt>
                <c:pt idx="1">
                  <c:v>18.489999999999998</c:v>
                </c:pt>
                <c:pt idx="2">
                  <c:v>24.19</c:v>
                </c:pt>
                <c:pt idx="3">
                  <c:v>22.13</c:v>
                </c:pt>
                <c:pt idx="4">
                  <c:v>22.39</c:v>
                </c:pt>
              </c:numCache>
            </c:numRef>
          </c:val>
          <c:extLst>
            <c:ext xmlns:c16="http://schemas.microsoft.com/office/drawing/2014/chart" uri="{C3380CC4-5D6E-409C-BE32-E72D297353CC}">
              <c16:uniqueId val="{00000001-A521-469A-940C-C50B17F0D23D}"/>
            </c:ext>
          </c:extLst>
        </c:ser>
        <c:dLbls>
          <c:showLegendKey val="0"/>
          <c:showVal val="0"/>
          <c:showCatName val="0"/>
          <c:showSerName val="0"/>
          <c:showPercent val="0"/>
          <c:showBubbleSize val="0"/>
        </c:dLbls>
        <c:gapWidth val="250"/>
        <c:overlap val="100"/>
        <c:axId val="154969984"/>
        <c:axId val="15498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-6.62</c:v>
                </c:pt>
                <c:pt idx="1">
                  <c:v>1.9</c:v>
                </c:pt>
                <c:pt idx="2">
                  <c:v>0.86</c:v>
                </c:pt>
                <c:pt idx="3">
                  <c:v>-4.17</c:v>
                </c:pt>
                <c:pt idx="4">
                  <c:v>-3.63</c:v>
                </c:pt>
              </c:numCache>
            </c:numRef>
          </c:val>
          <c:smooth val="0"/>
          <c:extLst>
            <c:ext xmlns:c16="http://schemas.microsoft.com/office/drawing/2014/chart" uri="{C3380CC4-5D6E-409C-BE32-E72D297353CC}">
              <c16:uniqueId val="{00000002-A521-469A-940C-C50B17F0D23D}"/>
            </c:ext>
          </c:extLst>
        </c:ser>
        <c:dLbls>
          <c:showLegendKey val="0"/>
          <c:showVal val="0"/>
          <c:showCatName val="0"/>
          <c:showSerName val="0"/>
          <c:showPercent val="0"/>
          <c:showBubbleSize val="0"/>
        </c:dLbls>
        <c:marker val="1"/>
        <c:smooth val="0"/>
        <c:axId val="154969984"/>
        <c:axId val="154984448"/>
      </c:lineChart>
      <c:catAx>
        <c:axId val="15496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4984448"/>
        <c:crosses val="autoZero"/>
        <c:auto val="1"/>
        <c:lblAlgn val="ctr"/>
        <c:lblOffset val="100"/>
        <c:tickLblSkip val="1"/>
        <c:tickMarkSkip val="1"/>
        <c:noMultiLvlLbl val="0"/>
      </c:catAx>
      <c:valAx>
        <c:axId val="15498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96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0.72</c:v>
                </c:pt>
                <c:pt idx="2">
                  <c:v>#N/A</c:v>
                </c:pt>
                <c:pt idx="3">
                  <c:v>0.72</c:v>
                </c:pt>
                <c:pt idx="4">
                  <c:v>#N/A</c:v>
                </c:pt>
                <c:pt idx="5">
                  <c:v>0.33</c:v>
                </c:pt>
                <c:pt idx="6">
                  <c:v>#N/A</c:v>
                </c:pt>
                <c:pt idx="7">
                  <c:v>0.37</c:v>
                </c:pt>
                <c:pt idx="8">
                  <c:v>#N/A</c:v>
                </c:pt>
                <c:pt idx="9">
                  <c:v>0</c:v>
                </c:pt>
              </c:numCache>
            </c:numRef>
          </c:val>
          <c:extLst>
            <c:ext xmlns:c16="http://schemas.microsoft.com/office/drawing/2014/chart" uri="{C3380CC4-5D6E-409C-BE32-E72D297353CC}">
              <c16:uniqueId val="{00000000-4F85-43F5-ACC7-66A8A637C2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85-43F5-ACC7-66A8A637C23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0.04</c:v>
                </c:pt>
                <c:pt idx="8">
                  <c:v>#N/A</c:v>
                </c:pt>
                <c:pt idx="9">
                  <c:v>0.05</c:v>
                </c:pt>
              </c:numCache>
            </c:numRef>
          </c:val>
          <c:extLst>
            <c:ext xmlns:c16="http://schemas.microsoft.com/office/drawing/2014/chart" uri="{C3380CC4-5D6E-409C-BE32-E72D297353CC}">
              <c16:uniqueId val="{00000002-4F85-43F5-ACC7-66A8A637C236}"/>
            </c:ext>
          </c:extLst>
        </c:ser>
        <c:ser>
          <c:idx val="3"/>
          <c:order val="3"/>
          <c:tx>
            <c:strRef>
              <c:f>データシート!$A$30</c:f>
              <c:strCache>
                <c:ptCount val="1"/>
                <c:pt idx="0">
                  <c:v>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0.6</c:v>
                </c:pt>
                <c:pt idx="2">
                  <c:v>#N/A</c:v>
                </c:pt>
                <c:pt idx="3">
                  <c:v>0.45</c:v>
                </c:pt>
                <c:pt idx="4">
                  <c:v>#N/A</c:v>
                </c:pt>
                <c:pt idx="5">
                  <c:v>0.2</c:v>
                </c:pt>
                <c:pt idx="6">
                  <c:v>#N/A</c:v>
                </c:pt>
                <c:pt idx="7">
                  <c:v>0.16</c:v>
                </c:pt>
                <c:pt idx="8">
                  <c:v>#N/A</c:v>
                </c:pt>
                <c:pt idx="9">
                  <c:v>0.12</c:v>
                </c:pt>
              </c:numCache>
            </c:numRef>
          </c:val>
          <c:extLst>
            <c:ext xmlns:c16="http://schemas.microsoft.com/office/drawing/2014/chart" uri="{C3380CC4-5D6E-409C-BE32-E72D297353CC}">
              <c16:uniqueId val="{00000003-4F85-43F5-ACC7-66A8A637C23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0.67</c:v>
                </c:pt>
                <c:pt idx="2">
                  <c:v>#N/A</c:v>
                </c:pt>
                <c:pt idx="3">
                  <c:v>0.14000000000000001</c:v>
                </c:pt>
                <c:pt idx="4">
                  <c:v>#N/A</c:v>
                </c:pt>
                <c:pt idx="5">
                  <c:v>0.22</c:v>
                </c:pt>
                <c:pt idx="6">
                  <c:v>#N/A</c:v>
                </c:pt>
                <c:pt idx="7">
                  <c:v>0.24</c:v>
                </c:pt>
                <c:pt idx="8">
                  <c:v>#N/A</c:v>
                </c:pt>
                <c:pt idx="9">
                  <c:v>0.27</c:v>
                </c:pt>
              </c:numCache>
            </c:numRef>
          </c:val>
          <c:extLst>
            <c:ext xmlns:c16="http://schemas.microsoft.com/office/drawing/2014/chart" uri="{C3380CC4-5D6E-409C-BE32-E72D297353CC}">
              <c16:uniqueId val="{00000004-4F85-43F5-ACC7-66A8A637C23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0.35</c:v>
                </c:pt>
                <c:pt idx="4">
                  <c:v>#N/A</c:v>
                </c:pt>
                <c:pt idx="5">
                  <c:v>0.46</c:v>
                </c:pt>
                <c:pt idx="6">
                  <c:v>#N/A</c:v>
                </c:pt>
                <c:pt idx="7">
                  <c:v>0.77</c:v>
                </c:pt>
                <c:pt idx="8">
                  <c:v>#N/A</c:v>
                </c:pt>
                <c:pt idx="9">
                  <c:v>0.99</c:v>
                </c:pt>
              </c:numCache>
            </c:numRef>
          </c:val>
          <c:extLst>
            <c:ext xmlns:c16="http://schemas.microsoft.com/office/drawing/2014/chart" uri="{C3380CC4-5D6E-409C-BE32-E72D297353CC}">
              <c16:uniqueId val="{00000005-4F85-43F5-ACC7-66A8A637C23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1.92</c:v>
                </c:pt>
                <c:pt idx="2">
                  <c:v>#N/A</c:v>
                </c:pt>
                <c:pt idx="3">
                  <c:v>2</c:v>
                </c:pt>
                <c:pt idx="4">
                  <c:v>#N/A</c:v>
                </c:pt>
                <c:pt idx="5">
                  <c:v>2.2200000000000002</c:v>
                </c:pt>
                <c:pt idx="6">
                  <c:v>#N/A</c:v>
                </c:pt>
                <c:pt idx="7">
                  <c:v>3.04</c:v>
                </c:pt>
                <c:pt idx="8">
                  <c:v>#N/A</c:v>
                </c:pt>
                <c:pt idx="9">
                  <c:v>2.31</c:v>
                </c:pt>
              </c:numCache>
            </c:numRef>
          </c:val>
          <c:extLst>
            <c:ext xmlns:c16="http://schemas.microsoft.com/office/drawing/2014/chart" uri="{C3380CC4-5D6E-409C-BE32-E72D297353CC}">
              <c16:uniqueId val="{00000006-4F85-43F5-ACC7-66A8A637C23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1.1399999999999999</c:v>
                </c:pt>
                <c:pt idx="2">
                  <c:v>#N/A</c:v>
                </c:pt>
                <c:pt idx="3">
                  <c:v>6.26</c:v>
                </c:pt>
                <c:pt idx="4">
                  <c:v>#N/A</c:v>
                </c:pt>
                <c:pt idx="5">
                  <c:v>4.26</c:v>
                </c:pt>
                <c:pt idx="6">
                  <c:v>#N/A</c:v>
                </c:pt>
                <c:pt idx="7">
                  <c:v>5.15</c:v>
                </c:pt>
                <c:pt idx="8">
                  <c:v>#N/A</c:v>
                </c:pt>
                <c:pt idx="9">
                  <c:v>4.58</c:v>
                </c:pt>
              </c:numCache>
            </c:numRef>
          </c:val>
          <c:extLst>
            <c:ext xmlns:c16="http://schemas.microsoft.com/office/drawing/2014/chart" uri="{C3380CC4-5D6E-409C-BE32-E72D297353CC}">
              <c16:uniqueId val="{00000007-4F85-43F5-ACC7-66A8A637C23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7.69</c:v>
                </c:pt>
                <c:pt idx="2">
                  <c:v>#N/A</c:v>
                </c:pt>
                <c:pt idx="3">
                  <c:v>7.79</c:v>
                </c:pt>
                <c:pt idx="4">
                  <c:v>#N/A</c:v>
                </c:pt>
                <c:pt idx="5">
                  <c:v>8.69</c:v>
                </c:pt>
                <c:pt idx="6">
                  <c:v>#N/A</c:v>
                </c:pt>
                <c:pt idx="7">
                  <c:v>10.09</c:v>
                </c:pt>
                <c:pt idx="8">
                  <c:v>#N/A</c:v>
                </c:pt>
                <c:pt idx="9">
                  <c:v>10.199999999999999</c:v>
                </c:pt>
              </c:numCache>
            </c:numRef>
          </c:val>
          <c:extLst>
            <c:ext xmlns:c16="http://schemas.microsoft.com/office/drawing/2014/chart" uri="{C3380CC4-5D6E-409C-BE32-E72D297353CC}">
              <c16:uniqueId val="{00000008-4F85-43F5-ACC7-66A8A637C23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0.15</c:v>
                </c:pt>
                <c:pt idx="3">
                  <c:v>#N/A</c:v>
                </c:pt>
                <c:pt idx="4">
                  <c:v>#N/A</c:v>
                </c:pt>
                <c:pt idx="5">
                  <c:v>0.38</c:v>
                </c:pt>
                <c:pt idx="6">
                  <c:v>#N/A</c:v>
                </c:pt>
                <c:pt idx="7">
                  <c:v>0</c:v>
                </c:pt>
                <c:pt idx="8">
                  <c:v>2.72</c:v>
                </c:pt>
                <c:pt idx="9">
                  <c:v>#N/A</c:v>
                </c:pt>
              </c:numCache>
            </c:numRef>
          </c:val>
          <c:extLst>
            <c:ext xmlns:c16="http://schemas.microsoft.com/office/drawing/2014/chart" uri="{C3380CC4-5D6E-409C-BE32-E72D297353CC}">
              <c16:uniqueId val="{00000009-4F85-43F5-ACC7-66A8A637C236}"/>
            </c:ext>
          </c:extLst>
        </c:ser>
        <c:dLbls>
          <c:showLegendKey val="0"/>
          <c:showVal val="0"/>
          <c:showCatName val="0"/>
          <c:showSerName val="0"/>
          <c:showPercent val="0"/>
          <c:showBubbleSize val="0"/>
        </c:dLbls>
        <c:gapWidth val="150"/>
        <c:overlap val="100"/>
        <c:axId val="155070464"/>
        <c:axId val="155072000"/>
      </c:barChart>
      <c:catAx>
        <c:axId val="15507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072000"/>
        <c:crosses val="autoZero"/>
        <c:auto val="1"/>
        <c:lblAlgn val="ctr"/>
        <c:lblOffset val="100"/>
        <c:tickLblSkip val="1"/>
        <c:tickMarkSkip val="1"/>
        <c:noMultiLvlLbl val="0"/>
      </c:catAx>
      <c:valAx>
        <c:axId val="15507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07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4986</c:v>
                </c:pt>
                <c:pt idx="5">
                  <c:v>5113</c:v>
                </c:pt>
                <c:pt idx="8">
                  <c:v>4961</c:v>
                </c:pt>
                <c:pt idx="11">
                  <c:v>4802</c:v>
                </c:pt>
                <c:pt idx="14">
                  <c:v>4647</c:v>
                </c:pt>
              </c:numCache>
            </c:numRef>
          </c:val>
          <c:extLst>
            <c:ext xmlns:c16="http://schemas.microsoft.com/office/drawing/2014/chart" uri="{C3380CC4-5D6E-409C-BE32-E72D297353CC}">
              <c16:uniqueId val="{00000000-F74E-493E-8323-6EF696532D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4E-493E-8323-6EF696532D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68</c:v>
                </c:pt>
                <c:pt idx="3">
                  <c:v>59</c:v>
                </c:pt>
                <c:pt idx="6">
                  <c:v>52</c:v>
                </c:pt>
                <c:pt idx="9">
                  <c:v>43</c:v>
                </c:pt>
                <c:pt idx="12">
                  <c:v>30</c:v>
                </c:pt>
              </c:numCache>
            </c:numRef>
          </c:val>
          <c:extLst>
            <c:ext xmlns:c16="http://schemas.microsoft.com/office/drawing/2014/chart" uri="{C3380CC4-5D6E-409C-BE32-E72D297353CC}">
              <c16:uniqueId val="{00000002-F74E-493E-8323-6EF696532D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4E-493E-8323-6EF696532D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1830</c:v>
                </c:pt>
                <c:pt idx="3">
                  <c:v>2320</c:v>
                </c:pt>
                <c:pt idx="6">
                  <c:v>2323</c:v>
                </c:pt>
                <c:pt idx="9">
                  <c:v>2033</c:v>
                </c:pt>
                <c:pt idx="12">
                  <c:v>1865</c:v>
                </c:pt>
              </c:numCache>
            </c:numRef>
          </c:val>
          <c:extLst>
            <c:ext xmlns:c16="http://schemas.microsoft.com/office/drawing/2014/chart" uri="{C3380CC4-5D6E-409C-BE32-E72D297353CC}">
              <c16:uniqueId val="{00000004-F74E-493E-8323-6EF696532D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113</c:v>
                </c:pt>
                <c:pt idx="3">
                  <c:v>115</c:v>
                </c:pt>
                <c:pt idx="6">
                  <c:v>114</c:v>
                </c:pt>
                <c:pt idx="9">
                  <c:v>112</c:v>
                </c:pt>
                <c:pt idx="12">
                  <c:v>109</c:v>
                </c:pt>
              </c:numCache>
            </c:numRef>
          </c:val>
          <c:extLst>
            <c:ext xmlns:c16="http://schemas.microsoft.com/office/drawing/2014/chart" uri="{C3380CC4-5D6E-409C-BE32-E72D297353CC}">
              <c16:uniqueId val="{00000005-F74E-493E-8323-6EF696532D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4E-493E-8323-6EF696532D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5354</c:v>
                </c:pt>
                <c:pt idx="3">
                  <c:v>4996</c:v>
                </c:pt>
                <c:pt idx="6">
                  <c:v>4512</c:v>
                </c:pt>
                <c:pt idx="9">
                  <c:v>4559</c:v>
                </c:pt>
                <c:pt idx="12">
                  <c:v>4278</c:v>
                </c:pt>
              </c:numCache>
            </c:numRef>
          </c:val>
          <c:extLst>
            <c:ext xmlns:c16="http://schemas.microsoft.com/office/drawing/2014/chart" uri="{C3380CC4-5D6E-409C-BE32-E72D297353CC}">
              <c16:uniqueId val="{00000007-F74E-493E-8323-6EF696532DED}"/>
            </c:ext>
          </c:extLst>
        </c:ser>
        <c:dLbls>
          <c:showLegendKey val="0"/>
          <c:showVal val="0"/>
          <c:showCatName val="0"/>
          <c:showSerName val="0"/>
          <c:showPercent val="0"/>
          <c:showBubbleSize val="0"/>
        </c:dLbls>
        <c:gapWidth val="100"/>
        <c:overlap val="100"/>
        <c:axId val="145832960"/>
        <c:axId val="14583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2379</c:v>
                </c:pt>
                <c:pt idx="2">
                  <c:v>#N/A</c:v>
                </c:pt>
                <c:pt idx="3">
                  <c:v>#N/A</c:v>
                </c:pt>
                <c:pt idx="4">
                  <c:v>2377</c:v>
                </c:pt>
                <c:pt idx="5">
                  <c:v>#N/A</c:v>
                </c:pt>
                <c:pt idx="6">
                  <c:v>#N/A</c:v>
                </c:pt>
                <c:pt idx="7">
                  <c:v>2040</c:v>
                </c:pt>
                <c:pt idx="8">
                  <c:v>#N/A</c:v>
                </c:pt>
                <c:pt idx="9">
                  <c:v>#N/A</c:v>
                </c:pt>
                <c:pt idx="10">
                  <c:v>1945</c:v>
                </c:pt>
                <c:pt idx="11">
                  <c:v>#N/A</c:v>
                </c:pt>
                <c:pt idx="12">
                  <c:v>#N/A</c:v>
                </c:pt>
                <c:pt idx="13">
                  <c:v>1635</c:v>
                </c:pt>
                <c:pt idx="14">
                  <c:v>#N/A</c:v>
                </c:pt>
              </c:numCache>
            </c:numRef>
          </c:val>
          <c:smooth val="0"/>
          <c:extLst>
            <c:ext xmlns:c16="http://schemas.microsoft.com/office/drawing/2014/chart" uri="{C3380CC4-5D6E-409C-BE32-E72D297353CC}">
              <c16:uniqueId val="{00000008-F74E-493E-8323-6EF696532DED}"/>
            </c:ext>
          </c:extLst>
        </c:ser>
        <c:dLbls>
          <c:showLegendKey val="0"/>
          <c:showVal val="0"/>
          <c:showCatName val="0"/>
          <c:showSerName val="0"/>
          <c:showPercent val="0"/>
          <c:showBubbleSize val="0"/>
        </c:dLbls>
        <c:marker val="1"/>
        <c:smooth val="0"/>
        <c:axId val="145832960"/>
        <c:axId val="145839232"/>
      </c:lineChart>
      <c:catAx>
        <c:axId val="14583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839232"/>
        <c:crosses val="autoZero"/>
        <c:auto val="1"/>
        <c:lblAlgn val="ctr"/>
        <c:lblOffset val="100"/>
        <c:tickLblSkip val="1"/>
        <c:tickMarkSkip val="1"/>
        <c:noMultiLvlLbl val="0"/>
      </c:catAx>
      <c:valAx>
        <c:axId val="14583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83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54626</c:v>
                </c:pt>
                <c:pt idx="5">
                  <c:v>53243</c:v>
                </c:pt>
                <c:pt idx="8">
                  <c:v>53683</c:v>
                </c:pt>
                <c:pt idx="11">
                  <c:v>53295</c:v>
                </c:pt>
                <c:pt idx="14">
                  <c:v>53302</c:v>
                </c:pt>
              </c:numCache>
            </c:numRef>
          </c:val>
          <c:extLst>
            <c:ext xmlns:c16="http://schemas.microsoft.com/office/drawing/2014/chart" uri="{C3380CC4-5D6E-409C-BE32-E72D297353CC}">
              <c16:uniqueId val="{00000000-FBCE-4BC1-ACC9-427DB818A8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1140</c:v>
                </c:pt>
                <c:pt idx="5">
                  <c:v>1078</c:v>
                </c:pt>
                <c:pt idx="8">
                  <c:v>1029</c:v>
                </c:pt>
                <c:pt idx="11">
                  <c:v>924</c:v>
                </c:pt>
                <c:pt idx="14">
                  <c:v>821</c:v>
                </c:pt>
              </c:numCache>
            </c:numRef>
          </c:val>
          <c:extLst>
            <c:ext xmlns:c16="http://schemas.microsoft.com/office/drawing/2014/chart" uri="{C3380CC4-5D6E-409C-BE32-E72D297353CC}">
              <c16:uniqueId val="{00000001-FBCE-4BC1-ACC9-427DB818A8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16749</c:v>
                </c:pt>
                <c:pt idx="5">
                  <c:v>15566</c:v>
                </c:pt>
                <c:pt idx="8">
                  <c:v>16932</c:v>
                </c:pt>
                <c:pt idx="11">
                  <c:v>15193</c:v>
                </c:pt>
                <c:pt idx="14">
                  <c:v>15056</c:v>
                </c:pt>
              </c:numCache>
            </c:numRef>
          </c:val>
          <c:extLst>
            <c:ext xmlns:c16="http://schemas.microsoft.com/office/drawing/2014/chart" uri="{C3380CC4-5D6E-409C-BE32-E72D297353CC}">
              <c16:uniqueId val="{00000002-FBCE-4BC1-ACC9-427DB818A8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CE-4BC1-ACC9-427DB818A8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CE-4BC1-ACC9-427DB818A8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162</c:v>
                </c:pt>
                <c:pt idx="3">
                  <c:v>17</c:v>
                </c:pt>
                <c:pt idx="6">
                  <c:v>0</c:v>
                </c:pt>
                <c:pt idx="9">
                  <c:v>9</c:v>
                </c:pt>
                <c:pt idx="12">
                  <c:v>13</c:v>
                </c:pt>
              </c:numCache>
            </c:numRef>
          </c:val>
          <c:extLst>
            <c:ext xmlns:c16="http://schemas.microsoft.com/office/drawing/2014/chart" uri="{C3380CC4-5D6E-409C-BE32-E72D297353CC}">
              <c16:uniqueId val="{00000005-FBCE-4BC1-ACC9-427DB818A8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8038</c:v>
                </c:pt>
                <c:pt idx="3">
                  <c:v>7528</c:v>
                </c:pt>
                <c:pt idx="6">
                  <c:v>6950</c:v>
                </c:pt>
                <c:pt idx="9">
                  <c:v>6749</c:v>
                </c:pt>
                <c:pt idx="12">
                  <c:v>6469</c:v>
                </c:pt>
              </c:numCache>
            </c:numRef>
          </c:val>
          <c:extLst>
            <c:ext xmlns:c16="http://schemas.microsoft.com/office/drawing/2014/chart" uri="{C3380CC4-5D6E-409C-BE32-E72D297353CC}">
              <c16:uniqueId val="{00000006-FBCE-4BC1-ACC9-427DB818A8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BCE-4BC1-ACC9-427DB818A8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29355</c:v>
                </c:pt>
                <c:pt idx="3">
                  <c:v>27109</c:v>
                </c:pt>
                <c:pt idx="6">
                  <c:v>27163</c:v>
                </c:pt>
                <c:pt idx="9">
                  <c:v>30514</c:v>
                </c:pt>
                <c:pt idx="12">
                  <c:v>30899</c:v>
                </c:pt>
              </c:numCache>
            </c:numRef>
          </c:val>
          <c:extLst>
            <c:ext xmlns:c16="http://schemas.microsoft.com/office/drawing/2014/chart" uri="{C3380CC4-5D6E-409C-BE32-E72D297353CC}">
              <c16:uniqueId val="{00000008-FBCE-4BC1-ACC9-427DB818A8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175</c:v>
                </c:pt>
                <c:pt idx="3">
                  <c:v>132</c:v>
                </c:pt>
                <c:pt idx="6">
                  <c:v>97</c:v>
                </c:pt>
                <c:pt idx="9">
                  <c:v>69</c:v>
                </c:pt>
                <c:pt idx="12">
                  <c:v>50</c:v>
                </c:pt>
              </c:numCache>
            </c:numRef>
          </c:val>
          <c:extLst>
            <c:ext xmlns:c16="http://schemas.microsoft.com/office/drawing/2014/chart" uri="{C3380CC4-5D6E-409C-BE32-E72D297353CC}">
              <c16:uniqueId val="{00000009-FBCE-4BC1-ACC9-427DB818A8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49389</c:v>
                </c:pt>
                <c:pt idx="3">
                  <c:v>47502</c:v>
                </c:pt>
                <c:pt idx="6">
                  <c:v>48861</c:v>
                </c:pt>
                <c:pt idx="9">
                  <c:v>49392</c:v>
                </c:pt>
                <c:pt idx="12">
                  <c:v>49696</c:v>
                </c:pt>
              </c:numCache>
            </c:numRef>
          </c:val>
          <c:extLst>
            <c:ext xmlns:c16="http://schemas.microsoft.com/office/drawing/2014/chart" uri="{C3380CC4-5D6E-409C-BE32-E72D297353CC}">
              <c16:uniqueId val="{0000000A-FBCE-4BC1-ACC9-427DB818A8A0}"/>
            </c:ext>
          </c:extLst>
        </c:ser>
        <c:dLbls>
          <c:showLegendKey val="0"/>
          <c:showVal val="0"/>
          <c:showCatName val="0"/>
          <c:showSerName val="0"/>
          <c:showPercent val="0"/>
          <c:showBubbleSize val="0"/>
        </c:dLbls>
        <c:gapWidth val="100"/>
        <c:overlap val="100"/>
        <c:axId val="155835776"/>
        <c:axId val="155842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14604</c:v>
                </c:pt>
                <c:pt idx="2">
                  <c:v>#N/A</c:v>
                </c:pt>
                <c:pt idx="3">
                  <c:v>#N/A</c:v>
                </c:pt>
                <c:pt idx="4">
                  <c:v>12402</c:v>
                </c:pt>
                <c:pt idx="5">
                  <c:v>#N/A</c:v>
                </c:pt>
                <c:pt idx="6">
                  <c:v>#N/A</c:v>
                </c:pt>
                <c:pt idx="7">
                  <c:v>11427</c:v>
                </c:pt>
                <c:pt idx="8">
                  <c:v>#N/A</c:v>
                </c:pt>
                <c:pt idx="9">
                  <c:v>#N/A</c:v>
                </c:pt>
                <c:pt idx="10">
                  <c:v>17322</c:v>
                </c:pt>
                <c:pt idx="11">
                  <c:v>#N/A</c:v>
                </c:pt>
                <c:pt idx="12">
                  <c:v>#N/A</c:v>
                </c:pt>
                <c:pt idx="13">
                  <c:v>17950</c:v>
                </c:pt>
                <c:pt idx="14">
                  <c:v>#N/A</c:v>
                </c:pt>
              </c:numCache>
            </c:numRef>
          </c:val>
          <c:smooth val="0"/>
          <c:extLst>
            <c:ext xmlns:c16="http://schemas.microsoft.com/office/drawing/2014/chart" uri="{C3380CC4-5D6E-409C-BE32-E72D297353CC}">
              <c16:uniqueId val="{0000000B-FBCE-4BC1-ACC9-427DB818A8A0}"/>
            </c:ext>
          </c:extLst>
        </c:ser>
        <c:dLbls>
          <c:showLegendKey val="0"/>
          <c:showVal val="0"/>
          <c:showCatName val="0"/>
          <c:showSerName val="0"/>
          <c:showPercent val="0"/>
          <c:showBubbleSize val="0"/>
        </c:dLbls>
        <c:marker val="1"/>
        <c:smooth val="0"/>
        <c:axId val="155835776"/>
        <c:axId val="155842048"/>
      </c:lineChart>
      <c:catAx>
        <c:axId val="15583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842048"/>
        <c:crosses val="autoZero"/>
        <c:auto val="1"/>
        <c:lblAlgn val="ctr"/>
        <c:lblOffset val="100"/>
        <c:tickLblSkip val="1"/>
        <c:tickMarkSkip val="1"/>
        <c:noMultiLvlLbl val="0"/>
      </c:catAx>
      <c:valAx>
        <c:axId val="15584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83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7033</c:v>
                </c:pt>
                <c:pt idx="1">
                  <c:v>6264</c:v>
                </c:pt>
                <c:pt idx="2">
                  <c:v>6191</c:v>
                </c:pt>
              </c:numCache>
            </c:numRef>
          </c:val>
          <c:extLst>
            <c:ext xmlns:c16="http://schemas.microsoft.com/office/drawing/2014/chart" uri="{C3380CC4-5D6E-409C-BE32-E72D297353CC}">
              <c16:uniqueId val="{00000000-CB38-4DBB-A8ED-4C6909B23C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2737</c:v>
                </c:pt>
                <c:pt idx="1">
                  <c:v>2264</c:v>
                </c:pt>
                <c:pt idx="2">
                  <c:v>2265</c:v>
                </c:pt>
              </c:numCache>
            </c:numRef>
          </c:val>
          <c:extLst>
            <c:ext xmlns:c16="http://schemas.microsoft.com/office/drawing/2014/chart" uri="{C3380CC4-5D6E-409C-BE32-E72D297353CC}">
              <c16:uniqueId val="{00000001-CB38-4DBB-A8ED-4C6909B23C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5589</c:v>
                </c:pt>
                <c:pt idx="1">
                  <c:v>5775</c:v>
                </c:pt>
                <c:pt idx="2">
                  <c:v>6215</c:v>
                </c:pt>
              </c:numCache>
            </c:numRef>
          </c:val>
          <c:extLst>
            <c:ext xmlns:c16="http://schemas.microsoft.com/office/drawing/2014/chart" uri="{C3380CC4-5D6E-409C-BE32-E72D297353CC}">
              <c16:uniqueId val="{00000002-CB38-4DBB-A8ED-4C6909B23CAA}"/>
            </c:ext>
          </c:extLst>
        </c:ser>
        <c:dLbls>
          <c:showLegendKey val="0"/>
          <c:showVal val="0"/>
          <c:showCatName val="0"/>
          <c:showSerName val="0"/>
          <c:showPercent val="0"/>
          <c:showBubbleSize val="0"/>
        </c:dLbls>
        <c:gapWidth val="120"/>
        <c:overlap val="100"/>
        <c:axId val="155671936"/>
        <c:axId val="155677824"/>
      </c:barChart>
      <c:catAx>
        <c:axId val="15567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5677824"/>
        <c:crosses val="autoZero"/>
        <c:auto val="1"/>
        <c:lblAlgn val="ctr"/>
        <c:lblOffset val="100"/>
        <c:tickLblSkip val="1"/>
        <c:tickMarkSkip val="1"/>
        <c:noMultiLvlLbl val="0"/>
      </c:catAx>
      <c:valAx>
        <c:axId val="155677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567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{766E04B0-9541-40F2-B232-C0B7B0D81F11}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549-42CE-919C-C1EA68E354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{9CE6CAB9-C9D3-4982-96F7-A5078E26174A}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49-42CE-919C-C1EA68E354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{4C655C35-F314-4452-862A-C5884D84BC8A}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49-42CE-919C-C1EA68E354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{7A8252BA-FF9C-46DA-B839-8CC949BED1B1}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49-42CE-919C-C1EA68E354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{BA7CBB7F-D1F5-435B-A0C3-6BB518E66493}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49-42CE-919C-C1EA68E354D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{0F23EE79-C9BB-405D-A534-591CD405F477}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549-42CE-919C-C1EA68E354D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{F60A5E7B-2863-4821-94EB-7269381E6264}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549-42CE-919C-C1EA68E354D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{57A60E0D-C7E4-4B0C-BA4B-B706839EC89A}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549-42CE-919C-C1EA68E354D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{B1DBA12F-1DDE-4085-9C6E-5D9E8176F44B}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549-42CE-919C-C1EA68E354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59.7</c:v>
                </c:pt>
                <c:pt idx="32">
                  <c:v>61.9</c:v>
                </c:pt>
              </c:numCache>
            </c:numRef>
          </c:xVal>
          <c:yVal>
            <c:numRef>
              <c:f>公会計指標分析・財政指標組合せ分析表!$BP$51:$DC$51</c:f>
              <c:numCache>
                <c:formatCode>#,##0.0;"▲ "#,##0.0</c:formatCode>
                <c:ptCount val="40"/>
                <c:pt idx="24">
                  <c:v>73.5</c:v>
                </c:pt>
                <c:pt idx="32">
                  <c:v>77.7</c:v>
                </c:pt>
              </c:numCache>
            </c:numRef>
          </c:yVal>
          <c:smooth val="0"/>
          <c:extLst>
            <c:ext xmlns:c16="http://schemas.microsoft.com/office/drawing/2014/chart" uri="{C3380CC4-5D6E-409C-BE32-E72D297353CC}">
              <c16:uniqueId val="{00000009-D549-42CE-919C-C1EA68E354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{E682E687-9C42-4A6D-8E25-8719974E7BFD}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549-42CE-919C-C1EA68E354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{33763758-06D2-49FF-A9AA-D2432AB5BDA1}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49-42CE-919C-C1EA68E354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{DEE2BF9B-3F05-4134-8350-8855176734C3}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49-42CE-919C-C1EA68E354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{885AF719-0E85-4493-9A4A-4B6165E8BBBF}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49-42CE-919C-C1EA68E354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{5B1ADDBF-6282-4FCC-8238-91FC52FF9805}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49-42CE-919C-C1EA68E354D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{F7E96927-F525-47BF-A747-35E4D4DB1FDE}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549-42CE-919C-C1EA68E354D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{5E8753B3-F741-4324-8613-41F4B87DD6AC}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549-42CE-919C-C1EA68E354D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{BFBC33E2-48FF-44BC-B9AC-F7E81FD69E3B}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549-42CE-919C-C1EA68E354D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{BA54310D-954A-4391-8D5F-2D5C0B55D4FB}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549-42CE-919C-C1EA68E354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55.4</c:v>
                </c:pt>
                <c:pt idx="32">
                  <c:v>55</c:v>
                </c:pt>
              </c:numCache>
            </c:numRef>
          </c:xVal>
          <c:yVal>
            <c:numRef>
              <c:f>公会計指標分析・財政指標組合せ分析表!$BP$55:$DC$55</c:f>
              <c:numCache>
                <c:formatCode>#,##0.0;"▲ "#,##0.0</c:formatCode>
                <c:ptCount val="40"/>
                <c:pt idx="24">
                  <c:v>33.9</c:v>
                </c:pt>
                <c:pt idx="32">
                  <c:v>32.299999999999997</c:v>
                </c:pt>
              </c:numCache>
            </c:numRef>
          </c:yVal>
          <c:smooth val="0"/>
          <c:extLst>
            <c:ext xmlns:c16="http://schemas.microsoft.com/office/drawing/2014/chart" uri="{C3380CC4-5D6E-409C-BE32-E72D297353CC}">
              <c16:uniqueId val="{00000013-D549-42CE-919C-C1EA68E354DE}"/>
            </c:ext>
          </c:extLst>
        </c:ser>
        <c:dLbls>
          <c:showLegendKey val="0"/>
          <c:showVal val="1"/>
          <c:showCatName val="0"/>
          <c:showSerName val="0"/>
          <c:showPercent val="0"/>
          <c:showBubbleSize val="0"/>
        </c:dLbls>
        <c:axId val="155883776"/>
        <c:axId val="155337088"/>
      </c:scatterChart>
      <c:valAx>
        <c:axId val="155883776"/>
        <c:scaling>
          <c:orientation val="minMax"/>
          <c:max val="62.5"/>
          <c:min val="5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337088"/>
        <c:crosses val="autoZero"/>
        <c:crossBetween val="midCat"/>
      </c:valAx>
      <c:valAx>
        <c:axId val="155337088"/>
        <c:scaling>
          <c:orientation val="minMax"/>
          <c:max val="8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883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{E04B678A-2617-4165-94E5-02D8093521B5}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96E-4BCC-ABE2-07BE6AF757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{9837426D-645D-482B-AB51-6B4A710E794F}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6E-4BCC-ABE2-07BE6AF757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{3A4DB1AD-5DC7-450D-BB83-E155DC53B516}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6E-4BCC-ABE2-07BE6AF757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{AA5BC3B3-CFF0-4606-94E8-760404FE2D7F}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6E-4BCC-ABE2-07BE6AF757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{DE82964E-4EB4-4405-AB24-82907CAE7EDA}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6E-4BCC-ABE2-07BE6AF7571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{CC004AF5-7FEF-43D3-9A1E-AFB42D331BD8}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96E-4BCC-ABE2-07BE6AF7571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{4DEA11A3-EA4C-43EF-B4A6-0B517055042E}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96E-4BCC-ABE2-07BE6AF7571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{FD25A788-51A7-41A6-8A3E-E6887A888EDA}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96E-4BCC-ABE2-07BE6AF7571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{F1FB756E-B150-4489-8F89-BB4795F6D494}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96E-4BCC-ABE2-07BE6AF757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10.6</c:v>
                </c:pt>
                <c:pt idx="16">
                  <c:v>9.3000000000000007</c:v>
                </c:pt>
                <c:pt idx="24">
                  <c:v>8.8000000000000007</c:v>
                </c:pt>
                <c:pt idx="32">
                  <c:v>7.9</c:v>
                </c:pt>
              </c:numCache>
            </c:numRef>
          </c:xVal>
          <c:yVal>
            <c:numRef>
              <c:f>公会計指標分析・財政指標組合せ分析表!$BP$73:$DC$73</c:f>
              <c:numCache>
                <c:formatCode>#,##0.0;"▲ "#,##0.0</c:formatCode>
                <c:ptCount val="40"/>
                <c:pt idx="0">
                  <c:v>59.4</c:v>
                </c:pt>
                <c:pt idx="8">
                  <c:v>51.7</c:v>
                </c:pt>
                <c:pt idx="16">
                  <c:v>47.2</c:v>
                </c:pt>
                <c:pt idx="24">
                  <c:v>73.5</c:v>
                </c:pt>
                <c:pt idx="32">
                  <c:v>77.7</c:v>
                </c:pt>
              </c:numCache>
            </c:numRef>
          </c:yVal>
          <c:smooth val="0"/>
          <c:extLst>
            <c:ext xmlns:c16="http://schemas.microsoft.com/office/drawing/2014/chart" uri="{C3380CC4-5D6E-409C-BE32-E72D297353CC}">
              <c16:uniqueId val="{00000009-F96E-4BCC-ABE2-07BE6AF757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{E238C9A5-D982-4C32-9699-F1B78E2887C5}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96E-4BCC-ABE2-07BE6AF757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{A3C81C70-4E79-48D9-A15A-C10F1A5626C1}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6E-4BCC-ABE2-07BE6AF757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{16C940D2-B09D-47E1-855C-80160EC3D920}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6E-4BCC-ABE2-07BE6AF757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{DC8A9D13-1132-46B8-8073-2C8395501877}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6E-4BCC-ABE2-07BE6AF757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{CFC912C6-57BB-44F4-8DB5-3498F89F25E8}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6E-4BCC-ABE2-07BE6AF7571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{E86427A1-5208-48D2-8E1F-CA0A67C59BD1}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96E-4BCC-ABE2-07BE6AF7571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{E2CF0CA8-828E-447D-ABB1-271D4A116B56}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96E-4BCC-ABE2-07BE6AF7571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{A2073BFD-1FD9-4BFE-87B7-CBE36E27CEDB}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96E-4BCC-ABE2-07BE6AF7571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{FEBA686D-2AD1-48F4-B45D-839536BAEB20}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96E-4BCC-ABE2-07BE6AF757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7.4</c:v>
                </c:pt>
                <c:pt idx="32">
                  <c:v>7</c:v>
                </c:pt>
              </c:numCache>
            </c:numRef>
          </c:xVal>
          <c:yVal>
            <c:numRef>
              <c:f>公会計指標分析・財政指標組合せ分析表!$BP$77:$DC$77</c:f>
              <c:numCache>
                <c:formatCode>#,##0.0;"▲ "#,##0.0</c:formatCode>
                <c:ptCount val="40"/>
                <c:pt idx="0">
                  <c:v>41.3</c:v>
                </c:pt>
                <c:pt idx="8">
                  <c:v>33</c:v>
                </c:pt>
                <c:pt idx="16">
                  <c:v>35.700000000000003</c:v>
                </c:pt>
                <c:pt idx="24">
                  <c:v>33.9</c:v>
                </c:pt>
                <c:pt idx="32">
                  <c:v>32.299999999999997</c:v>
                </c:pt>
              </c:numCache>
            </c:numRef>
          </c:yVal>
          <c:smooth val="0"/>
          <c:extLst>
            <c:ext xmlns:c16="http://schemas.microsoft.com/office/drawing/2014/chart" uri="{C3380CC4-5D6E-409C-BE32-E72D297353CC}">
              <c16:uniqueId val="{00000013-F96E-4BCC-ABE2-07BE6AF7571A}"/>
            </c:ext>
          </c:extLst>
        </c:ser>
        <c:dLbls>
          <c:showLegendKey val="0"/>
          <c:showVal val="1"/>
          <c:showCatName val="0"/>
          <c:showSerName val="0"/>
          <c:showPercent val="0"/>
          <c:showBubbleSize val="0"/>
        </c:dLbls>
        <c:axId val="156620672"/>
        <c:axId val="156196864"/>
      </c:scatterChart>
      <c:valAx>
        <c:axId val="156620672"/>
        <c:scaling>
          <c:orientation val="minMax"/>
          <c:max val="12.1"/>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196864"/>
        <c:crosses val="autoZero"/>
        <c:crossBetween val="midCat"/>
      </c:valAx>
      <c:valAx>
        <c:axId val="156196864"/>
        <c:scaling>
          <c:orientation val="minMax"/>
          <c:max val="8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620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元利償還金の減少及び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公営企業債の元利償還金に対する繰入金の減少が、実質公債費比率の分子を引き下げる大きな要因となっている。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実質公債費比率の分子は低下傾向にあるが、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債の新規発行を抑制し、公債費の負担軽減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年度と比較し減少しているものの、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地方債の現在高、公営企業債等繰入見込額の増加が、将来負担比率の分子を引き上げた要因となっている。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今後は新規に発行する地方債の抑制を行うとともに、減債基金を活用した繰上償還の実施により、地方債残高を圧縮し、将来負担額の減少に努める。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宮城県登米市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・公共施設等の維持補修に「公共施設等維持補修基金」から２億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万円取り崩した一方、「未来のまちづくり推進基金」に８億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積み立てたこと等により、基金全体としては３億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・少子高齢化による社会保障費の増加や、普通交付税の合併算定替による特例加算の段階的縮減等により、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ピークに減少し続けてている。今後においては、公共施設等の修繕・更新等に多額の財政需要が見込まれることから、ますます厳しい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財政運営が続くことが予想されるため、財政調整基金からの取り崩しのほか、特定目的基金についても、事業の目的に応じて積極的に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・地域福祉基金：地域福祉の充実、社会福祉の基盤整備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・教育施設整備基金：学校教育施設及び社会教育施設の整備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・地域医療体制整備基金：地域医療体制の整備及び充実に要する経費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・未来のまちづくり推進基金：平成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年度からコミュニティ組織が主体となり地域づくり計画に基づく事業が継続的に実施されること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から、その財源確保策として８億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・定住促進住宅整備基金：定住促進住宅給排水管取替工事等に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・未来のまちづくり推進基金：地域づくり計画に基づく事業実施のため、平成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万円を取り崩しているが、今後も「施設修繕・改修計画」に基づき公共施設等の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維持補修等に活用予定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・普通交付税の合併算定替による特例加算の段階的縮減等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・財政調整基金は今後減少していくことが見込まれるが、長期財政計画の目標値である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・基金利息を１百万円積立てたことによる増加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・中期的な目標では、行財政改革実施計画に基づき、平成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億円）以下となるよう活用していく。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81,094
80,765
536.12
45,213,947
43,784,516
1,268,924
27,649,722
49,436,862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類似団体・全国平均・県平均と比較して高い状態にあり、また、類似団体が減少傾向にあるのに対し、本市では増加傾向にある。施設の老朽化が進行し更新時期を迎える施設が増加して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いることが原因であると考えられ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、施設の改修・更新、遊休財産の処分等が計画的に実施されているか検証が必要である。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現在個別計画の策定段階であるが、将来の施設更新の必要性や今後の修繕費の見込みを正確に把握し、施設の更新・統廃合・処分等を効果的に実施できるよう計画内容を精査する。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132080</xdr:rowOff>
    </xdr:to>
    <xdr:cxnSp macro="">
      <xdr:nvCxnSpPr>
        <xdr:cNvPr id="60" name="直線コネクタ 59"/>
        <xdr:cNvCxnSpPr/>
      </xdr:nvCxnSpPr>
      <xdr:spPr>
        <a:xfrm flipV="1">
          <a:off x="4760595" y="5390197"/>
          <a:ext cx="1270" cy="117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1"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2" name="直線コネクタ 61"/>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3"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4" name="直線コネクタ 63"/>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118127</xdr:rowOff>
    </xdr:from>
    <xdr:ext cx="405111" cy="259045"/>
    <xdr:sp macro="" textlink="">
      <xdr:nvSpPr>
        <xdr:cNvPr id="65" name="有形固定資産減価償却率平均値テキスト"/>
        <xdr:cNvSpPr txBox="1"/>
      </xdr:nvSpPr>
      <xdr:spPr>
        <a:xfrm>
          <a:off x="4813300" y="5690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66" name="フローチャート: 判断 65"/>
        <xdr:cNvSpPr/>
      </xdr:nvSpPr>
      <xdr:spPr>
        <a:xfrm>
          <a:off x="47117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118110</xdr:rowOff>
    </xdr:from>
    <xdr:to>
      <xdr:col>19</xdr:col>
      <xdr:colOff>187325</xdr:colOff>
      <xdr:row>29</xdr:row>
      <xdr:rowOff>48260</xdr:rowOff>
    </xdr:to>
    <xdr:sp macro="" textlink="">
      <xdr:nvSpPr>
        <xdr:cNvPr id="67" name="フローチャート: 判断 66"/>
        <xdr:cNvSpPr/>
      </xdr:nvSpPr>
      <xdr:spPr>
        <a:xfrm>
          <a:off x="4000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31750</xdr:rowOff>
    </xdr:from>
    <xdr:to>
      <xdr:col>15</xdr:col>
      <xdr:colOff>187325</xdr:colOff>
      <xdr:row>28</xdr:row>
      <xdr:rowOff>133350</xdr:rowOff>
    </xdr:to>
    <xdr:sp macro="" textlink="">
      <xdr:nvSpPr>
        <xdr:cNvPr id="68" name="フローチャート: 判断 67"/>
        <xdr:cNvSpPr/>
      </xdr:nvSpPr>
      <xdr:spPr>
        <a:xfrm>
          <a:off x="3238500" y="56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110172</xdr:rowOff>
    </xdr:from>
    <xdr:to>
      <xdr:col>23</xdr:col>
      <xdr:colOff>136525</xdr:colOff>
      <xdr:row>27</xdr:row>
      <xdr:rowOff>40322</xdr:rowOff>
    </xdr:to>
    <xdr:sp macro="" textlink="">
      <xdr:nvSpPr>
        <xdr:cNvPr id="74" name="楕円 73"/>
        <xdr:cNvSpPr/>
      </xdr:nvSpPr>
      <xdr:spPr>
        <a:xfrm>
          <a:off x="4711700" y="53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63199</xdr:rowOff>
    </xdr:from>
    <xdr:ext cx="405111" cy="259045"/>
    <xdr:sp macro="" textlink="">
      <xdr:nvSpPr>
        <xdr:cNvPr id="75" name="有形固定資産減価償却率該当値テキスト"/>
        <xdr:cNvSpPr txBox="1"/>
      </xdr:nvSpPr>
      <xdr:spPr>
        <a:xfrm>
          <a:off x="4813300" y="529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57467</xdr:rowOff>
    </xdr:from>
    <xdr:to>
      <xdr:col>19</xdr:col>
      <xdr:colOff>187325</xdr:colOff>
      <xdr:row>27</xdr:row>
      <xdr:rowOff>159067</xdr:rowOff>
    </xdr:to>
    <xdr:sp macro="" textlink="">
      <xdr:nvSpPr>
        <xdr:cNvPr id="76" name="楕円 75"/>
        <xdr:cNvSpPr/>
      </xdr:nvSpPr>
      <xdr:spPr>
        <a:xfrm>
          <a:off x="4000500" y="54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160972</xdr:rowOff>
    </xdr:from>
    <xdr:to>
      <xdr:col>23</xdr:col>
      <xdr:colOff>85725</xdr:colOff>
      <xdr:row>27</xdr:row>
      <xdr:rowOff>108267</xdr:rowOff>
    </xdr:to>
    <xdr:cxnSp macro="">
      <xdr:nvCxnSpPr>
        <xdr:cNvPr id="77" name="直線コネクタ 76"/>
        <xdr:cNvCxnSpPr/>
      </xdr:nvCxnSpPr>
      <xdr:spPr>
        <a:xfrm flipV="1">
          <a:off x="4051300" y="5390197"/>
          <a:ext cx="7112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39387</xdr:rowOff>
    </xdr:from>
    <xdr:ext cx="405111" cy="259045"/>
    <xdr:sp macro="" textlink="">
      <xdr:nvSpPr>
        <xdr:cNvPr id="78" name="n_1aveValue有形固定資産減価償却率"/>
        <xdr:cNvSpPr txBox="1"/>
      </xdr:nvSpPr>
      <xdr:spPr>
        <a:xfrm>
          <a:off x="38360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149877</xdr:rowOff>
    </xdr:from>
    <xdr:ext cx="405111" cy="259045"/>
    <xdr:sp macro="" textlink="">
      <xdr:nvSpPr>
        <xdr:cNvPr id="79" name="n_2aveValue有形固定資産減価償却率"/>
        <xdr:cNvSpPr txBox="1"/>
      </xdr:nvSpPr>
      <xdr:spPr>
        <a:xfrm>
          <a:off x="3086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4144</xdr:rowOff>
    </xdr:from>
    <xdr:ext cx="405111" cy="259045"/>
    <xdr:sp macro="" textlink="">
      <xdr:nvSpPr>
        <xdr:cNvPr id="80" name="n_1mainValue有形固定資産減価償却率"/>
        <xdr:cNvSpPr txBox="1"/>
      </xdr:nvSpPr>
      <xdr:spPr>
        <a:xfrm>
          <a:off x="3836044" y="5233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3" name="正方形/長方形 8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4" name="正方形/長方形 8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5" name="正方形/長方形 8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6" name="正方形/長方形 8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7" name="正方形/長方形 8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8" name="正方形/長方形 8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9" name="正方形/長方形 8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債務償還可能年数は類似団体平均を上回っており、今後も長沼ボート場クラブハウス整備事業や認定こども園整備事業等の施設整備により将来負担額は増加していくことが見込まれる。また、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消防・ごみ・し尿処理施設等の施設運営を直営で行っていることが影響し、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人件費は類似団体や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全国平均を上回る高い水準となって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、定員適正化計画及び行財政改革大綱に基づき、人件費の削減に努めるとともに、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地方債発行抑制等により将来負担額の縮減に努める必要がある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4" name="テキスト ボックス 9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5" name="直線コネクタ 9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6" name="テキスト ボックス 95"/>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2117</xdr:rowOff>
    </xdr:from>
    <xdr:to>
      <xdr:col>76</xdr:col>
      <xdr:colOff>21589</xdr:colOff>
      <xdr:row>34</xdr:row>
      <xdr:rowOff>43392</xdr:rowOff>
    </xdr:to>
    <xdr:cxnSp macro="">
      <xdr:nvCxnSpPr>
        <xdr:cNvPr id="110" name="直線コネクタ 109"/>
        <xdr:cNvCxnSpPr/>
      </xdr:nvCxnSpPr>
      <xdr:spPr>
        <a:xfrm flipV="1">
          <a:off x="14793595" y="5402792"/>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1"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2" name="直線コネクタ 111"/>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120244</xdr:rowOff>
    </xdr:from>
    <xdr:ext cx="340478" cy="259045"/>
    <xdr:sp macro="" textlink="">
      <xdr:nvSpPr>
        <xdr:cNvPr id="113" name="債務償還可能年数最大値テキスト"/>
        <xdr:cNvSpPr txBox="1"/>
      </xdr:nvSpPr>
      <xdr:spPr>
        <a:xfrm>
          <a:off x="14846300" y="5178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2117</xdr:rowOff>
    </xdr:from>
    <xdr:to>
      <xdr:col>76</xdr:col>
      <xdr:colOff>111125</xdr:colOff>
      <xdr:row>27</xdr:row>
      <xdr:rowOff>2117</xdr:rowOff>
    </xdr:to>
    <xdr:cxnSp macro="">
      <xdr:nvCxnSpPr>
        <xdr:cNvPr id="114" name="直線コネクタ 113"/>
        <xdr:cNvCxnSpPr/>
      </xdr:nvCxnSpPr>
      <xdr:spPr>
        <a:xfrm>
          <a:off x="14706600" y="540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9119</xdr:rowOff>
    </xdr:from>
    <xdr:ext cx="340478" cy="259045"/>
    <xdr:sp macro="" textlink="">
      <xdr:nvSpPr>
        <xdr:cNvPr id="115" name="債務償還可能年数平均値テキスト"/>
        <xdr:cNvSpPr txBox="1"/>
      </xdr:nvSpPr>
      <xdr:spPr>
        <a:xfrm>
          <a:off x="14846300" y="59241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16" name="フローチャート: 判断 115"/>
        <xdr:cNvSpPr/>
      </xdr:nvSpPr>
      <xdr:spPr>
        <a:xfrm>
          <a:off x="14744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67733</xdr:rowOff>
    </xdr:from>
    <xdr:to>
      <xdr:col>76</xdr:col>
      <xdr:colOff>73025</xdr:colOff>
      <xdr:row>28</xdr:row>
      <xdr:rowOff>169333</xdr:rowOff>
    </xdr:to>
    <xdr:sp macro="" textlink="">
      <xdr:nvSpPr>
        <xdr:cNvPr id="122" name="楕円 121"/>
        <xdr:cNvSpPr/>
      </xdr:nvSpPr>
      <xdr:spPr>
        <a:xfrm>
          <a:off x="14744700" y="56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90610</xdr:rowOff>
    </xdr:from>
    <xdr:ext cx="340478" cy="259045"/>
    <xdr:sp macro="" textlink="">
      <xdr:nvSpPr>
        <xdr:cNvPr id="123" name="債務償還可能年数該当値テキスト"/>
        <xdr:cNvSpPr txBox="1"/>
      </xdr:nvSpPr>
      <xdr:spPr>
        <a:xfrm>
          <a:off x="14846300" y="549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81,094
80,765
536.12
45,213,947
43,784,516
1,268,924
27,649,722
49,436,862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157843</xdr:rowOff>
    </xdr:to>
    <xdr:cxnSp macro="">
      <xdr:nvCxnSpPr>
        <xdr:cNvPr id="58" name="直線コネクタ 57"/>
        <xdr:cNvCxnSpPr/>
      </xdr:nvCxnSpPr>
      <xdr:spPr>
        <a:xfrm flipV="1">
          <a:off x="4634865" y="5752011"/>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161670</xdr:rowOff>
    </xdr:from>
    <xdr:ext cx="405111" cy="259045"/>
    <xdr:sp macro="" textlink="">
      <xdr:nvSpPr>
        <xdr:cNvPr id="59" name="【道路】&#10;有形固定資産減価償却率最小値テキスト"/>
        <xdr:cNvSpPr txBox="1"/>
      </xdr:nvSpPr>
      <xdr:spPr>
        <a:xfrm>
          <a:off x="4673600" y="736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546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1" name="【道路】&#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120123</xdr:rowOff>
    </xdr:from>
    <xdr:ext cx="405111" cy="259045"/>
    <xdr:sp macro="" textlink="">
      <xdr:nvSpPr>
        <xdr:cNvPr id="63" name="【道路】&#10;有形固定資産減価償却率平均値テキスト"/>
        <xdr:cNvSpPr txBox="1"/>
      </xdr:nvSpPr>
      <xdr:spPr>
        <a:xfrm>
          <a:off x="4673600" y="612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64" name="フローチャート: 判断 63"/>
        <xdr:cNvSpPr/>
      </xdr:nvSpPr>
      <xdr:spPr>
        <a:xfrm>
          <a:off x="45847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170724</xdr:rowOff>
    </xdr:from>
    <xdr:to>
      <xdr:col>20</xdr:col>
      <xdr:colOff>38100</xdr:colOff>
      <xdr:row>36</xdr:row>
      <xdr:rowOff>100874</xdr:rowOff>
    </xdr:to>
    <xdr:sp macro="" textlink="">
      <xdr:nvSpPr>
        <xdr:cNvPr id="65" name="フローチャート: 判断 64"/>
        <xdr:cNvSpPr/>
      </xdr:nvSpPr>
      <xdr:spPr>
        <a:xfrm>
          <a:off x="3746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23767</xdr:rowOff>
    </xdr:from>
    <xdr:to>
      <xdr:col>15</xdr:col>
      <xdr:colOff>101600</xdr:colOff>
      <xdr:row>35</xdr:row>
      <xdr:rowOff>125367</xdr:rowOff>
    </xdr:to>
    <xdr:sp macro="" textlink="">
      <xdr:nvSpPr>
        <xdr:cNvPr id="66" name="フローチャート: 判断 65"/>
        <xdr:cNvSpPr/>
      </xdr:nvSpPr>
      <xdr:spPr>
        <a:xfrm>
          <a:off x="2857500" y="60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2" name="楕円 71"/>
        <xdr:cNvSpPr/>
      </xdr:nvSpPr>
      <xdr:spPr>
        <a:xfrm>
          <a:off x="4584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18523</xdr:rowOff>
    </xdr:from>
    <xdr:ext cx="405111" cy="259045"/>
    <xdr:sp macro="" textlink="">
      <xdr:nvSpPr>
        <xdr:cNvPr id="73" name="【道路】&#10;有形固定資産減価償却率該当値テキスト"/>
        <xdr:cNvSpPr txBox="1"/>
      </xdr:nvSpPr>
      <xdr:spPr>
        <a:xfrm>
          <a:off x="4673600"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102144</xdr:rowOff>
    </xdr:from>
    <xdr:to>
      <xdr:col>20</xdr:col>
      <xdr:colOff>38100</xdr:colOff>
      <xdr:row>38</xdr:row>
      <xdr:rowOff>32294</xdr:rowOff>
    </xdr:to>
    <xdr:sp macro="" textlink="">
      <xdr:nvSpPr>
        <xdr:cNvPr id="74" name="楕円 73"/>
        <xdr:cNvSpPr/>
      </xdr:nvSpPr>
      <xdr:spPr>
        <a:xfrm>
          <a:off x="3746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152944</xdr:rowOff>
    </xdr:to>
    <xdr:cxnSp macro="">
      <xdr:nvCxnSpPr>
        <xdr:cNvPr id="75" name="直線コネクタ 74"/>
        <xdr:cNvCxnSpPr/>
      </xdr:nvCxnSpPr>
      <xdr:spPr>
        <a:xfrm flipV="1">
          <a:off x="3797300" y="643454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117401</xdr:rowOff>
    </xdr:from>
    <xdr:ext cx="405111" cy="259045"/>
    <xdr:sp macro="" textlink="">
      <xdr:nvSpPr>
        <xdr:cNvPr id="76" name="n_1aveValue【道路】&#10;有形固定資産減価償却率"/>
        <xdr:cNvSpPr txBox="1"/>
      </xdr:nvSpPr>
      <xdr:spPr>
        <a:xfrm>
          <a:off x="3582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141894</xdr:rowOff>
    </xdr:from>
    <xdr:ext cx="405111" cy="259045"/>
    <xdr:sp macro="" textlink="">
      <xdr:nvSpPr>
        <xdr:cNvPr id="77" name="n_2aveValue【道路】&#10;有形固定資産減価償却率"/>
        <xdr:cNvSpPr txBox="1"/>
      </xdr:nvSpPr>
      <xdr:spPr>
        <a:xfrm>
          <a:off x="2705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23421</xdr:rowOff>
    </xdr:from>
    <xdr:ext cx="405111" cy="259045"/>
    <xdr:sp macro="" textlink="">
      <xdr:nvSpPr>
        <xdr:cNvPr id="78" name="n_1mainValue【道路】&#10;有形固定資産減価償却率"/>
        <xdr:cNvSpPr txBox="1"/>
      </xdr:nvSpPr>
      <xdr:spPr>
        <a:xfrm>
          <a:off x="3582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91" name="テキスト ボックス 9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66507</xdr:rowOff>
    </xdr:from>
    <xdr:to>
      <xdr:col>54</xdr:col>
      <xdr:colOff>189865</xdr:colOff>
      <xdr:row>41</xdr:row>
      <xdr:rowOff>156301</xdr:rowOff>
    </xdr:to>
    <xdr:cxnSp macro="">
      <xdr:nvCxnSpPr>
        <xdr:cNvPr id="101" name="直線コネクタ 100"/>
        <xdr:cNvCxnSpPr/>
      </xdr:nvCxnSpPr>
      <xdr:spPr>
        <a:xfrm flipV="1">
          <a:off x="10476865" y="5895807"/>
          <a:ext cx="0" cy="128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160128</xdr:rowOff>
    </xdr:from>
    <xdr:ext cx="469744" cy="259045"/>
    <xdr:sp macro="" textlink="">
      <xdr:nvSpPr>
        <xdr:cNvPr id="102" name="【道路】&#10;一人当たり延長最小値テキスト"/>
        <xdr:cNvSpPr txBox="1"/>
      </xdr:nvSpPr>
      <xdr:spPr>
        <a:xfrm>
          <a:off x="10515600" y="718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156301</xdr:rowOff>
    </xdr:from>
    <xdr:to>
      <xdr:col>55</xdr:col>
      <xdr:colOff>88900</xdr:colOff>
      <xdr:row>41</xdr:row>
      <xdr:rowOff>156301</xdr:rowOff>
    </xdr:to>
    <xdr:cxnSp macro="">
      <xdr:nvCxnSpPr>
        <xdr:cNvPr id="103" name="直線コネクタ 102"/>
        <xdr:cNvCxnSpPr/>
      </xdr:nvCxnSpPr>
      <xdr:spPr>
        <a:xfrm>
          <a:off x="10388600" y="718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13184</xdr:rowOff>
    </xdr:from>
    <xdr:ext cx="534377" cy="259045"/>
    <xdr:sp macro="" textlink="">
      <xdr:nvSpPr>
        <xdr:cNvPr id="104" name="【道路】&#10;一人当たり延長最大値テキスト"/>
        <xdr:cNvSpPr txBox="1"/>
      </xdr:nvSpPr>
      <xdr:spPr>
        <a:xfrm>
          <a:off x="10515600" y="5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66507</xdr:rowOff>
    </xdr:from>
    <xdr:to>
      <xdr:col>55</xdr:col>
      <xdr:colOff>88900</xdr:colOff>
      <xdr:row>34</xdr:row>
      <xdr:rowOff>66507</xdr:rowOff>
    </xdr:to>
    <xdr:cxnSp macro="">
      <xdr:nvCxnSpPr>
        <xdr:cNvPr id="105" name="直線コネクタ 104"/>
        <xdr:cNvCxnSpPr/>
      </xdr:nvCxnSpPr>
      <xdr:spPr>
        <a:xfrm>
          <a:off x="10388600" y="589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125716</xdr:rowOff>
    </xdr:from>
    <xdr:ext cx="534377" cy="259045"/>
    <xdr:sp macro="" textlink="">
      <xdr:nvSpPr>
        <xdr:cNvPr id="106" name="【道路】&#10;一人当たり延長平均値テキスト"/>
        <xdr:cNvSpPr txBox="1"/>
      </xdr:nvSpPr>
      <xdr:spPr>
        <a:xfrm>
          <a:off x="10515600" y="66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147289</xdr:rowOff>
    </xdr:from>
    <xdr:to>
      <xdr:col>55</xdr:col>
      <xdr:colOff>50800</xdr:colOff>
      <xdr:row>39</xdr:row>
      <xdr:rowOff>77439</xdr:rowOff>
    </xdr:to>
    <xdr:sp macro="" textlink="">
      <xdr:nvSpPr>
        <xdr:cNvPr id="107" name="フローチャート: 判断 106"/>
        <xdr:cNvSpPr/>
      </xdr:nvSpPr>
      <xdr:spPr>
        <a:xfrm>
          <a:off x="10426700" y="66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124658</xdr:rowOff>
    </xdr:from>
    <xdr:to>
      <xdr:col>50</xdr:col>
      <xdr:colOff>165100</xdr:colOff>
      <xdr:row>39</xdr:row>
      <xdr:rowOff>54808</xdr:rowOff>
    </xdr:to>
    <xdr:sp macro="" textlink="">
      <xdr:nvSpPr>
        <xdr:cNvPr id="108" name="フローチャート: 判断 107"/>
        <xdr:cNvSpPr/>
      </xdr:nvSpPr>
      <xdr:spPr>
        <a:xfrm>
          <a:off x="9588500" y="663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99923</xdr:rowOff>
    </xdr:from>
    <xdr:to>
      <xdr:col>46</xdr:col>
      <xdr:colOff>38100</xdr:colOff>
      <xdr:row>39</xdr:row>
      <xdr:rowOff>30073</xdr:rowOff>
    </xdr:to>
    <xdr:sp macro="" textlink="">
      <xdr:nvSpPr>
        <xdr:cNvPr id="109" name="フローチャート: 判断 108"/>
        <xdr:cNvSpPr/>
      </xdr:nvSpPr>
      <xdr:spPr>
        <a:xfrm>
          <a:off x="8699500" y="661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xdr:rowOff>
    </xdr:from>
    <xdr:to>
      <xdr:col>55</xdr:col>
      <xdr:colOff>50800</xdr:colOff>
      <xdr:row>34</xdr:row>
      <xdr:rowOff>117307</xdr:rowOff>
    </xdr:to>
    <xdr:sp macro="" textlink="">
      <xdr:nvSpPr>
        <xdr:cNvPr id="115" name="楕円 114"/>
        <xdr:cNvSpPr/>
      </xdr:nvSpPr>
      <xdr:spPr>
        <a:xfrm>
          <a:off x="10426700" y="58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140184</xdr:rowOff>
    </xdr:from>
    <xdr:ext cx="534377" cy="259045"/>
    <xdr:sp macro="" textlink="">
      <xdr:nvSpPr>
        <xdr:cNvPr id="116" name="【道路】&#10;一人当たり延長該当値テキスト"/>
        <xdr:cNvSpPr txBox="1"/>
      </xdr:nvSpPr>
      <xdr:spPr>
        <a:xfrm>
          <a:off x="10515600" y="579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35321</xdr:rowOff>
    </xdr:from>
    <xdr:to>
      <xdr:col>50</xdr:col>
      <xdr:colOff>165100</xdr:colOff>
      <xdr:row>34</xdr:row>
      <xdr:rowOff>136921</xdr:rowOff>
    </xdr:to>
    <xdr:sp macro="" textlink="">
      <xdr:nvSpPr>
        <xdr:cNvPr id="117" name="楕円 116"/>
        <xdr:cNvSpPr/>
      </xdr:nvSpPr>
      <xdr:spPr>
        <a:xfrm>
          <a:off x="9588500" y="58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66507</xdr:rowOff>
    </xdr:from>
    <xdr:to>
      <xdr:col>55</xdr:col>
      <xdr:colOff>0</xdr:colOff>
      <xdr:row>34</xdr:row>
      <xdr:rowOff>86121</xdr:rowOff>
    </xdr:to>
    <xdr:cxnSp macro="">
      <xdr:nvCxnSpPr>
        <xdr:cNvPr id="118" name="直線コネクタ 117"/>
        <xdr:cNvCxnSpPr/>
      </xdr:nvCxnSpPr>
      <xdr:spPr>
        <a:xfrm flipV="1">
          <a:off x="9639300" y="5895807"/>
          <a:ext cx="8382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45935</xdr:rowOff>
    </xdr:from>
    <xdr:ext cx="534377" cy="259045"/>
    <xdr:sp macro="" textlink="">
      <xdr:nvSpPr>
        <xdr:cNvPr id="119" name="n_1aveValue【道路】&#10;一人当たり延長"/>
        <xdr:cNvSpPr txBox="1"/>
      </xdr:nvSpPr>
      <xdr:spPr>
        <a:xfrm>
          <a:off x="9359411" y="67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46601</xdr:rowOff>
    </xdr:from>
    <xdr:ext cx="534377" cy="259045"/>
    <xdr:sp macro="" textlink="">
      <xdr:nvSpPr>
        <xdr:cNvPr id="120" name="n_2aveValue【道路】&#10;一人当たり延長"/>
        <xdr:cNvSpPr txBox="1"/>
      </xdr:nvSpPr>
      <xdr:spPr>
        <a:xfrm>
          <a:off x="8483111" y="63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153448</xdr:rowOff>
    </xdr:from>
    <xdr:ext cx="534377" cy="259045"/>
    <xdr:sp macro="" textlink="">
      <xdr:nvSpPr>
        <xdr:cNvPr id="121" name="n_1mainValue【道路】&#10;一人当たり延長"/>
        <xdr:cNvSpPr txBox="1"/>
      </xdr:nvSpPr>
      <xdr:spPr>
        <a:xfrm>
          <a:off x="9359411" y="56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7620</xdr:rowOff>
    </xdr:to>
    <xdr:cxnSp macro="">
      <xdr:nvCxnSpPr>
        <xdr:cNvPr id="146" name="直線コネクタ 145"/>
        <xdr:cNvCxnSpPr/>
      </xdr:nvCxnSpPr>
      <xdr:spPr>
        <a:xfrm flipV="1">
          <a:off x="4634865" y="95859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47" name="【橋りょう・トンネル】&#10;有形固定資産減価償却率最小値テキスト"/>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48" name="直線コネクタ 147"/>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49" name="【橋りょう・トンネ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0" name="直線コネクタ 149"/>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1" name="【橋りょう・トンネ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2" name="フローチャート: 判断 151"/>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53" name="フローチャート: 判断 152"/>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48260</xdr:rowOff>
    </xdr:from>
    <xdr:to>
      <xdr:col>15</xdr:col>
      <xdr:colOff>101600</xdr:colOff>
      <xdr:row>60</xdr:row>
      <xdr:rowOff>149860</xdr:rowOff>
    </xdr:to>
    <xdr:sp macro="" textlink="">
      <xdr:nvSpPr>
        <xdr:cNvPr id="154" name="フローチャート: 判断 153"/>
        <xdr:cNvSpPr/>
      </xdr:nvSpPr>
      <xdr:spPr>
        <a:xfrm>
          <a:off x="2857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105410</xdr:rowOff>
    </xdr:from>
    <xdr:to>
      <xdr:col>24</xdr:col>
      <xdr:colOff>114300</xdr:colOff>
      <xdr:row>56</xdr:row>
      <xdr:rowOff>35560</xdr:rowOff>
    </xdr:to>
    <xdr:sp macro="" textlink="">
      <xdr:nvSpPr>
        <xdr:cNvPr id="160" name="楕円 159"/>
        <xdr:cNvSpPr/>
      </xdr:nvSpPr>
      <xdr:spPr>
        <a:xfrm>
          <a:off x="45847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58437</xdr:rowOff>
    </xdr:from>
    <xdr:ext cx="405111" cy="259045"/>
    <xdr:sp macro="" textlink="">
      <xdr:nvSpPr>
        <xdr:cNvPr id="161" name="【橋りょう・トンネル】&#10;有形固定資産減価償却率該当値テキスト"/>
        <xdr:cNvSpPr txBox="1"/>
      </xdr:nvSpPr>
      <xdr:spPr>
        <a:xfrm>
          <a:off x="4673600" y="948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143510</xdr:rowOff>
    </xdr:from>
    <xdr:to>
      <xdr:col>20</xdr:col>
      <xdr:colOff>38100</xdr:colOff>
      <xdr:row>56</xdr:row>
      <xdr:rowOff>73660</xdr:rowOff>
    </xdr:to>
    <xdr:sp macro="" textlink="">
      <xdr:nvSpPr>
        <xdr:cNvPr id="162" name="楕円 161"/>
        <xdr:cNvSpPr/>
      </xdr:nvSpPr>
      <xdr:spPr>
        <a:xfrm>
          <a:off x="3746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156210</xdr:rowOff>
    </xdr:from>
    <xdr:to>
      <xdr:col>24</xdr:col>
      <xdr:colOff>63500</xdr:colOff>
      <xdr:row>56</xdr:row>
      <xdr:rowOff>22860</xdr:rowOff>
    </xdr:to>
    <xdr:cxnSp macro="">
      <xdr:nvCxnSpPr>
        <xdr:cNvPr id="163" name="直線コネクタ 162"/>
        <xdr:cNvCxnSpPr/>
      </xdr:nvCxnSpPr>
      <xdr:spPr>
        <a:xfrm flipV="1">
          <a:off x="3797300" y="9585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64" name="n_1ave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165" name="n_2aveValue【橋りょう・トンネル】&#10;有形固定資産減価償却率"/>
        <xdr:cNvSpPr txBox="1"/>
      </xdr:nvSpPr>
      <xdr:spPr>
        <a:xfrm>
          <a:off x="2705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90187</xdr:rowOff>
    </xdr:from>
    <xdr:ext cx="405111" cy="259045"/>
    <xdr:sp macro="" textlink="">
      <xdr:nvSpPr>
        <xdr:cNvPr id="166" name="n_1mainValue【橋りょう・トンネル】&#10;有形固定資産減価償却率"/>
        <xdr:cNvSpPr txBox="1"/>
      </xdr:nvSpPr>
      <xdr:spPr>
        <a:xfrm>
          <a:off x="35820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8" name="テキスト ボックス 17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0" name="テキスト ボックス 17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2" name="テキスト ボックス 18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4" name="テキスト ボックス 18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129767</xdr:rowOff>
    </xdr:from>
    <xdr:to>
      <xdr:col>54</xdr:col>
      <xdr:colOff>189865</xdr:colOff>
      <xdr:row>63</xdr:row>
      <xdr:rowOff>96620</xdr:rowOff>
    </xdr:to>
    <xdr:cxnSp macro="">
      <xdr:nvCxnSpPr>
        <xdr:cNvPr id="188" name="直線コネクタ 187"/>
        <xdr:cNvCxnSpPr/>
      </xdr:nvCxnSpPr>
      <xdr:spPr>
        <a:xfrm flipV="1">
          <a:off x="10476865" y="9559517"/>
          <a:ext cx="0" cy="133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100447</xdr:rowOff>
    </xdr:from>
    <xdr:ext cx="534377" cy="259045"/>
    <xdr:sp macro="" textlink="">
      <xdr:nvSpPr>
        <xdr:cNvPr id="189" name="【橋りょう・トンネル】&#10;一人当たり有形固定資産（償却資産）額最小値テキスト"/>
        <xdr:cNvSpPr txBox="1"/>
      </xdr:nvSpPr>
      <xdr:spPr>
        <a:xfrm>
          <a:off x="10515600" y="109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96620</xdr:rowOff>
    </xdr:from>
    <xdr:to>
      <xdr:col>55</xdr:col>
      <xdr:colOff>88900</xdr:colOff>
      <xdr:row>63</xdr:row>
      <xdr:rowOff>96620</xdr:rowOff>
    </xdr:to>
    <xdr:cxnSp macro="">
      <xdr:nvCxnSpPr>
        <xdr:cNvPr id="190" name="直線コネクタ 189"/>
        <xdr:cNvCxnSpPr/>
      </xdr:nvCxnSpPr>
      <xdr:spPr>
        <a:xfrm>
          <a:off x="10388600" y="1089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76444</xdr:rowOff>
    </xdr:from>
    <xdr:ext cx="599010" cy="259045"/>
    <xdr:sp macro="" textlink="">
      <xdr:nvSpPr>
        <xdr:cNvPr id="191" name="【橋りょう・トンネル】&#10;一人当たり有形固定資産（償却資産）額最大値テキスト"/>
        <xdr:cNvSpPr txBox="1"/>
      </xdr:nvSpPr>
      <xdr:spPr>
        <a:xfrm>
          <a:off x="10515600" y="933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129767</xdr:rowOff>
    </xdr:from>
    <xdr:to>
      <xdr:col>55</xdr:col>
      <xdr:colOff>88900</xdr:colOff>
      <xdr:row>55</xdr:row>
      <xdr:rowOff>129767</xdr:rowOff>
    </xdr:to>
    <xdr:cxnSp macro="">
      <xdr:nvCxnSpPr>
        <xdr:cNvPr id="192" name="直線コネクタ 191"/>
        <xdr:cNvCxnSpPr/>
      </xdr:nvCxnSpPr>
      <xdr:spPr>
        <a:xfrm>
          <a:off x="10388600" y="955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85768</xdr:rowOff>
    </xdr:from>
    <xdr:ext cx="599010" cy="259045"/>
    <xdr:sp macro="" textlink="">
      <xdr:nvSpPr>
        <xdr:cNvPr id="193" name="【橋りょう・トンネル】&#10;一人当たり有形固定資産（償却資産）額平均値テキスト"/>
        <xdr:cNvSpPr txBox="1"/>
      </xdr:nvSpPr>
      <xdr:spPr>
        <a:xfrm>
          <a:off x="10515600" y="10201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107341</xdr:rowOff>
    </xdr:from>
    <xdr:to>
      <xdr:col>55</xdr:col>
      <xdr:colOff>50800</xdr:colOff>
      <xdr:row>60</xdr:row>
      <xdr:rowOff>37491</xdr:rowOff>
    </xdr:to>
    <xdr:sp macro="" textlink="">
      <xdr:nvSpPr>
        <xdr:cNvPr id="194" name="フローチャート: 判断 193"/>
        <xdr:cNvSpPr/>
      </xdr:nvSpPr>
      <xdr:spPr>
        <a:xfrm>
          <a:off x="10426700" y="1022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40965</xdr:rowOff>
    </xdr:from>
    <xdr:to>
      <xdr:col>50</xdr:col>
      <xdr:colOff>165100</xdr:colOff>
      <xdr:row>60</xdr:row>
      <xdr:rowOff>142565</xdr:rowOff>
    </xdr:to>
    <xdr:sp macro="" textlink="">
      <xdr:nvSpPr>
        <xdr:cNvPr id="195" name="フローチャート: 判断 194"/>
        <xdr:cNvSpPr/>
      </xdr:nvSpPr>
      <xdr:spPr>
        <a:xfrm>
          <a:off x="9588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99482</xdr:rowOff>
    </xdr:from>
    <xdr:to>
      <xdr:col>46</xdr:col>
      <xdr:colOff>38100</xdr:colOff>
      <xdr:row>60</xdr:row>
      <xdr:rowOff>29632</xdr:rowOff>
    </xdr:to>
    <xdr:sp macro="" textlink="">
      <xdr:nvSpPr>
        <xdr:cNvPr id="196" name="フローチャート: 判断 195"/>
        <xdr:cNvSpPr/>
      </xdr:nvSpPr>
      <xdr:spPr>
        <a:xfrm>
          <a:off x="8699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78967</xdr:rowOff>
    </xdr:from>
    <xdr:to>
      <xdr:col>55</xdr:col>
      <xdr:colOff>50800</xdr:colOff>
      <xdr:row>56</xdr:row>
      <xdr:rowOff>9117</xdr:rowOff>
    </xdr:to>
    <xdr:sp macro="" textlink="">
      <xdr:nvSpPr>
        <xdr:cNvPr id="202" name="楕円 201"/>
        <xdr:cNvSpPr/>
      </xdr:nvSpPr>
      <xdr:spPr>
        <a:xfrm>
          <a:off x="10426700" y="950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31994</xdr:rowOff>
    </xdr:from>
    <xdr:ext cx="599010" cy="259045"/>
    <xdr:sp macro="" textlink="">
      <xdr:nvSpPr>
        <xdr:cNvPr id="203" name="【橋りょう・トンネル】&#10;一人当たり有形固定資産（償却資産）額該当値テキスト"/>
        <xdr:cNvSpPr txBox="1"/>
      </xdr:nvSpPr>
      <xdr:spPr>
        <a:xfrm>
          <a:off x="10515600" y="946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95028</xdr:rowOff>
    </xdr:from>
    <xdr:to>
      <xdr:col>50</xdr:col>
      <xdr:colOff>165100</xdr:colOff>
      <xdr:row>56</xdr:row>
      <xdr:rowOff>25178</xdr:rowOff>
    </xdr:to>
    <xdr:sp macro="" textlink="">
      <xdr:nvSpPr>
        <xdr:cNvPr id="204" name="楕円 203"/>
        <xdr:cNvSpPr/>
      </xdr:nvSpPr>
      <xdr:spPr>
        <a:xfrm>
          <a:off x="9588500" y="95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129767</xdr:rowOff>
    </xdr:from>
    <xdr:to>
      <xdr:col>55</xdr:col>
      <xdr:colOff>0</xdr:colOff>
      <xdr:row>55</xdr:row>
      <xdr:rowOff>145828</xdr:rowOff>
    </xdr:to>
    <xdr:cxnSp macro="">
      <xdr:nvCxnSpPr>
        <xdr:cNvPr id="205" name="直線コネクタ 204"/>
        <xdr:cNvCxnSpPr/>
      </xdr:nvCxnSpPr>
      <xdr:spPr>
        <a:xfrm flipV="1">
          <a:off x="9639300" y="9559517"/>
          <a:ext cx="838200" cy="1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133692</xdr:rowOff>
    </xdr:from>
    <xdr:ext cx="599010" cy="259045"/>
    <xdr:sp macro="" textlink="">
      <xdr:nvSpPr>
        <xdr:cNvPr id="206" name="n_1aveValue【橋りょう・トンネル】&#10;一人当たり有形固定資産（償却資産）額"/>
        <xdr:cNvSpPr txBox="1"/>
      </xdr:nvSpPr>
      <xdr:spPr>
        <a:xfrm>
          <a:off x="93270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46159</xdr:rowOff>
    </xdr:from>
    <xdr:ext cx="599010" cy="259045"/>
    <xdr:sp macro="" textlink="">
      <xdr:nvSpPr>
        <xdr:cNvPr id="207" name="n_2aveValue【橋りょう・トンネル】&#10;一人当たり有形固定資産（償却資産）額"/>
        <xdr:cNvSpPr txBox="1"/>
      </xdr:nvSpPr>
      <xdr:spPr>
        <a:xfrm>
          <a:off x="8450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41705</xdr:rowOff>
    </xdr:from>
    <xdr:ext cx="599010" cy="259045"/>
    <xdr:sp macro="" textlink="">
      <xdr:nvSpPr>
        <xdr:cNvPr id="208" name="n_1mainValue【橋りょう・トンネル】&#10;一人当たり有形固定資産（償却資産）額"/>
        <xdr:cNvSpPr txBox="1"/>
      </xdr:nvSpPr>
      <xdr:spPr>
        <a:xfrm>
          <a:off x="9327095" y="930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0" name="直線コネクタ 21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1" name="テキスト ボックス 22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2" name="直線コネクタ 22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3" name="テキスト ボックス 22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4" name="直線コネクタ 22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5" name="テキスト ボックス 22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6" name="直線コネクタ 22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7" name="テキスト ボックス 22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10668</xdr:rowOff>
    </xdr:from>
    <xdr:to>
      <xdr:col>24</xdr:col>
      <xdr:colOff>62865</xdr:colOff>
      <xdr:row>85</xdr:row>
      <xdr:rowOff>12954</xdr:rowOff>
    </xdr:to>
    <xdr:cxnSp macro="">
      <xdr:nvCxnSpPr>
        <xdr:cNvPr id="231" name="直線コネクタ 230"/>
        <xdr:cNvCxnSpPr/>
      </xdr:nvCxnSpPr>
      <xdr:spPr>
        <a:xfrm flipV="1">
          <a:off x="4634865" y="1338376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32"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33" name="直線コネクタ 232"/>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128795</xdr:rowOff>
    </xdr:from>
    <xdr:ext cx="405111" cy="259045"/>
    <xdr:sp macro="" textlink="">
      <xdr:nvSpPr>
        <xdr:cNvPr id="234" name="【公営住宅】&#10;有形固定資産減価償却率最大値テキスト"/>
        <xdr:cNvSpPr txBox="1"/>
      </xdr:nvSpPr>
      <xdr:spPr>
        <a:xfrm>
          <a:off x="4673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xdr:rowOff>
    </xdr:from>
    <xdr:to>
      <xdr:col>24</xdr:col>
      <xdr:colOff>152400</xdr:colOff>
      <xdr:row>78</xdr:row>
      <xdr:rowOff>10668</xdr:rowOff>
    </xdr:to>
    <xdr:cxnSp macro="">
      <xdr:nvCxnSpPr>
        <xdr:cNvPr id="235" name="直線コネクタ 234"/>
        <xdr:cNvCxnSpPr/>
      </xdr:nvCxnSpPr>
      <xdr:spPr>
        <a:xfrm>
          <a:off x="4546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107459</xdr:rowOff>
    </xdr:from>
    <xdr:ext cx="405111" cy="259045"/>
    <xdr:sp macro="" textlink="">
      <xdr:nvSpPr>
        <xdr:cNvPr id="236" name="【公営住宅】&#10;有形固定資産減価償却率平均値テキスト"/>
        <xdr:cNvSpPr txBox="1"/>
      </xdr:nvSpPr>
      <xdr:spPr>
        <a:xfrm>
          <a:off x="4673600" y="13823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129032</xdr:rowOff>
    </xdr:from>
    <xdr:to>
      <xdr:col>24</xdr:col>
      <xdr:colOff>114300</xdr:colOff>
      <xdr:row>81</xdr:row>
      <xdr:rowOff>59182</xdr:rowOff>
    </xdr:to>
    <xdr:sp macro="" textlink="">
      <xdr:nvSpPr>
        <xdr:cNvPr id="237" name="フローチャート: 判断 236"/>
        <xdr:cNvSpPr/>
      </xdr:nvSpPr>
      <xdr:spPr>
        <a:xfrm>
          <a:off x="45847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28448</xdr:rowOff>
    </xdr:from>
    <xdr:to>
      <xdr:col>20</xdr:col>
      <xdr:colOff>38100</xdr:colOff>
      <xdr:row>82</xdr:row>
      <xdr:rowOff>130048</xdr:rowOff>
    </xdr:to>
    <xdr:sp macro="" textlink="">
      <xdr:nvSpPr>
        <xdr:cNvPr id="238" name="フローチャート: 判断 237"/>
        <xdr:cNvSpPr/>
      </xdr:nvSpPr>
      <xdr:spPr>
        <a:xfrm>
          <a:off x="37465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39" name="フローチャート: 判断 238"/>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45" name="楕円 244"/>
        <xdr:cNvSpPr/>
      </xdr:nvSpPr>
      <xdr:spPr>
        <a:xfrm>
          <a:off x="45847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37609</xdr:rowOff>
    </xdr:from>
    <xdr:ext cx="405111" cy="259045"/>
    <xdr:sp macro="" textlink="">
      <xdr:nvSpPr>
        <xdr:cNvPr id="246" name="【公営住宅】&#10;有形固定資産減価償却率該当値テキスト"/>
        <xdr:cNvSpPr txBox="1"/>
      </xdr:nvSpPr>
      <xdr:spPr>
        <a:xfrm>
          <a:off x="4673600" y="1358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97028</xdr:rowOff>
    </xdr:from>
    <xdr:to>
      <xdr:col>20</xdr:col>
      <xdr:colOff>38100</xdr:colOff>
      <xdr:row>81</xdr:row>
      <xdr:rowOff>27178</xdr:rowOff>
    </xdr:to>
    <xdr:sp macro="" textlink="">
      <xdr:nvSpPr>
        <xdr:cNvPr id="247" name="楕円 246"/>
        <xdr:cNvSpPr/>
      </xdr:nvSpPr>
      <xdr:spPr>
        <a:xfrm>
          <a:off x="3746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65532</xdr:rowOff>
    </xdr:from>
    <xdr:to>
      <xdr:col>24</xdr:col>
      <xdr:colOff>63500</xdr:colOff>
      <xdr:row>80</xdr:row>
      <xdr:rowOff>147828</xdr:rowOff>
    </xdr:to>
    <xdr:cxnSp macro="">
      <xdr:nvCxnSpPr>
        <xdr:cNvPr id="248" name="直線コネクタ 247"/>
        <xdr:cNvCxnSpPr/>
      </xdr:nvCxnSpPr>
      <xdr:spPr>
        <a:xfrm flipV="1">
          <a:off x="3797300" y="137815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121175</xdr:rowOff>
    </xdr:from>
    <xdr:ext cx="405111" cy="259045"/>
    <xdr:sp macro="" textlink="">
      <xdr:nvSpPr>
        <xdr:cNvPr id="249" name="n_1aveValue【公営住宅】&#10;有形固定資産減価償却率"/>
        <xdr:cNvSpPr txBox="1"/>
      </xdr:nvSpPr>
      <xdr:spPr>
        <a:xfrm>
          <a:off x="3582044"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5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43705</xdr:rowOff>
    </xdr:from>
    <xdr:ext cx="405111" cy="259045"/>
    <xdr:sp macro="" textlink="">
      <xdr:nvSpPr>
        <xdr:cNvPr id="251" name="n_1mainValue【公営住宅】&#10;有形固定資産減価償却率"/>
        <xdr:cNvSpPr txBox="1"/>
      </xdr:nvSpPr>
      <xdr:spPr>
        <a:xfrm>
          <a:off x="35820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120853</xdr:rowOff>
    </xdr:to>
    <xdr:cxnSp macro="">
      <xdr:nvCxnSpPr>
        <xdr:cNvPr id="273" name="直線コネクタ 272"/>
        <xdr:cNvCxnSpPr/>
      </xdr:nvCxnSpPr>
      <xdr:spPr>
        <a:xfrm flipV="1">
          <a:off x="10476865" y="13411200"/>
          <a:ext cx="0" cy="128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124680</xdr:rowOff>
    </xdr:from>
    <xdr:ext cx="469744" cy="259045"/>
    <xdr:sp macro="" textlink="">
      <xdr:nvSpPr>
        <xdr:cNvPr id="274" name="【公営住宅】&#10;一人当たり面積最小値テキスト"/>
        <xdr:cNvSpPr txBox="1"/>
      </xdr:nvSpPr>
      <xdr:spPr>
        <a:xfrm>
          <a:off x="10515600" y="146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120853</xdr:rowOff>
    </xdr:from>
    <xdr:to>
      <xdr:col>55</xdr:col>
      <xdr:colOff>88900</xdr:colOff>
      <xdr:row>85</xdr:row>
      <xdr:rowOff>120853</xdr:rowOff>
    </xdr:to>
    <xdr:cxnSp macro="">
      <xdr:nvCxnSpPr>
        <xdr:cNvPr id="275" name="直線コネクタ 274"/>
        <xdr:cNvCxnSpPr/>
      </xdr:nvCxnSpPr>
      <xdr:spPr>
        <a:xfrm>
          <a:off x="10388600" y="1469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276" name="【公営住宅】&#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77" name="直線コネクタ 276"/>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66412</xdr:rowOff>
    </xdr:from>
    <xdr:ext cx="469744" cy="259045"/>
    <xdr:sp macro="" textlink="">
      <xdr:nvSpPr>
        <xdr:cNvPr id="278" name="【公営住宅】&#10;一人当たり面積平均値テキスト"/>
        <xdr:cNvSpPr txBox="1"/>
      </xdr:nvSpPr>
      <xdr:spPr>
        <a:xfrm>
          <a:off x="10515600" y="14125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43535</xdr:rowOff>
    </xdr:from>
    <xdr:to>
      <xdr:col>55</xdr:col>
      <xdr:colOff>50800</xdr:colOff>
      <xdr:row>83</xdr:row>
      <xdr:rowOff>145135</xdr:rowOff>
    </xdr:to>
    <xdr:sp macro="" textlink="">
      <xdr:nvSpPr>
        <xdr:cNvPr id="279" name="フローチャート: 判断 278"/>
        <xdr:cNvSpPr/>
      </xdr:nvSpPr>
      <xdr:spPr>
        <a:xfrm>
          <a:off x="10426700" y="1427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280" name="フローチャート: 判断 279"/>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78282</xdr:rowOff>
    </xdr:from>
    <xdr:to>
      <xdr:col>46</xdr:col>
      <xdr:colOff>38100</xdr:colOff>
      <xdr:row>85</xdr:row>
      <xdr:rowOff>8432</xdr:rowOff>
    </xdr:to>
    <xdr:sp macro="" textlink="">
      <xdr:nvSpPr>
        <xdr:cNvPr id="281" name="フローチャート: 判断 280"/>
        <xdr:cNvSpPr/>
      </xdr:nvSpPr>
      <xdr:spPr>
        <a:xfrm>
          <a:off x="8699500" y="1448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114858</xdr:rowOff>
    </xdr:from>
    <xdr:to>
      <xdr:col>55</xdr:col>
      <xdr:colOff>50800</xdr:colOff>
      <xdr:row>84</xdr:row>
      <xdr:rowOff>45008</xdr:rowOff>
    </xdr:to>
    <xdr:sp macro="" textlink="">
      <xdr:nvSpPr>
        <xdr:cNvPr id="287" name="楕円 286"/>
        <xdr:cNvSpPr/>
      </xdr:nvSpPr>
      <xdr:spPr>
        <a:xfrm>
          <a:off x="10426700" y="143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93285</xdr:rowOff>
    </xdr:from>
    <xdr:ext cx="469744" cy="259045"/>
    <xdr:sp macro="" textlink="">
      <xdr:nvSpPr>
        <xdr:cNvPr id="288" name="【公営住宅】&#10;一人当たり面積該当値テキスト"/>
        <xdr:cNvSpPr txBox="1"/>
      </xdr:nvSpPr>
      <xdr:spPr>
        <a:xfrm>
          <a:off x="10515600" y="1432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116687</xdr:rowOff>
    </xdr:from>
    <xdr:to>
      <xdr:col>50</xdr:col>
      <xdr:colOff>165100</xdr:colOff>
      <xdr:row>84</xdr:row>
      <xdr:rowOff>46837</xdr:rowOff>
    </xdr:to>
    <xdr:sp macro="" textlink="">
      <xdr:nvSpPr>
        <xdr:cNvPr id="289" name="楕円 288"/>
        <xdr:cNvSpPr/>
      </xdr:nvSpPr>
      <xdr:spPr>
        <a:xfrm>
          <a:off x="9588500" y="14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165658</xdr:rowOff>
    </xdr:from>
    <xdr:to>
      <xdr:col>55</xdr:col>
      <xdr:colOff>0</xdr:colOff>
      <xdr:row>83</xdr:row>
      <xdr:rowOff>167487</xdr:rowOff>
    </xdr:to>
    <xdr:cxnSp macro="">
      <xdr:nvCxnSpPr>
        <xdr:cNvPr id="290" name="直線コネクタ 289"/>
        <xdr:cNvCxnSpPr/>
      </xdr:nvCxnSpPr>
      <xdr:spPr>
        <a:xfrm flipV="1">
          <a:off x="9639300" y="1439600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291" name="n_1aveValue【公営住宅】&#10;一人当たり面積"/>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24959</xdr:rowOff>
    </xdr:from>
    <xdr:ext cx="469744" cy="259045"/>
    <xdr:sp macro="" textlink="">
      <xdr:nvSpPr>
        <xdr:cNvPr id="292" name="n_2aveValue【公営住宅】&#10;一人当たり面積"/>
        <xdr:cNvSpPr txBox="1"/>
      </xdr:nvSpPr>
      <xdr:spPr>
        <a:xfrm>
          <a:off x="8515427" y="142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63364</xdr:rowOff>
    </xdr:from>
    <xdr:ext cx="469744" cy="259045"/>
    <xdr:sp macro="" textlink="">
      <xdr:nvSpPr>
        <xdr:cNvPr id="293" name="n_1mainValue【公営住宅】&#10;一人当たり面積"/>
        <xdr:cNvSpPr txBox="1"/>
      </xdr:nvSpPr>
      <xdr:spPr>
        <a:xfrm>
          <a:off x="93917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0" name="テキスト ボックス 31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1" name="直線コネクタ 3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2" name="テキスト ボックス 3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3" name="直線コネクタ 3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4" name="テキスト ボックス 3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5" name="直線コネクタ 3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6" name="テキスト ボックス 3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7" name="直線コネクタ 3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8" name="テキスト ボックス 3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9" name="直線コネクタ 3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0" name="テキスト ボックス 32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32" name="テキスト ボックス 33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38100</xdr:rowOff>
    </xdr:from>
    <xdr:to>
      <xdr:col>85</xdr:col>
      <xdr:colOff>126364</xdr:colOff>
      <xdr:row>41</xdr:row>
      <xdr:rowOff>144780</xdr:rowOff>
    </xdr:to>
    <xdr:cxnSp macro="">
      <xdr:nvCxnSpPr>
        <xdr:cNvPr id="334" name="直線コネクタ 333"/>
        <xdr:cNvCxnSpPr/>
      </xdr:nvCxnSpPr>
      <xdr:spPr>
        <a:xfrm flipV="1">
          <a:off x="16318864" y="58674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148607</xdr:rowOff>
    </xdr:from>
    <xdr:ext cx="405111" cy="259045"/>
    <xdr:sp macro="" textlink="">
      <xdr:nvSpPr>
        <xdr:cNvPr id="335" name="【認定こども園・幼稚園・保育所】&#10;有形固定資産減価償却率最小値テキスト"/>
        <xdr:cNvSpPr txBox="1"/>
      </xdr:nvSpPr>
      <xdr:spPr>
        <a:xfrm>
          <a:off x="16357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144780</xdr:rowOff>
    </xdr:from>
    <xdr:to>
      <xdr:col>86</xdr:col>
      <xdr:colOff>25400</xdr:colOff>
      <xdr:row>41</xdr:row>
      <xdr:rowOff>144780</xdr:rowOff>
    </xdr:to>
    <xdr:cxnSp macro="">
      <xdr:nvCxnSpPr>
        <xdr:cNvPr id="336" name="直線コネクタ 335"/>
        <xdr:cNvCxnSpPr/>
      </xdr:nvCxnSpPr>
      <xdr:spPr>
        <a:xfrm>
          <a:off x="16230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156227</xdr:rowOff>
    </xdr:from>
    <xdr:ext cx="405111" cy="259045"/>
    <xdr:sp macro="" textlink="">
      <xdr:nvSpPr>
        <xdr:cNvPr id="337" name="【認定こども園・幼稚園・保育所】&#10;有形固定資産減価償却率最大値テキスト"/>
        <xdr:cNvSpPr txBox="1"/>
      </xdr:nvSpPr>
      <xdr:spPr>
        <a:xfrm>
          <a:off x="16357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38100</xdr:rowOff>
    </xdr:from>
    <xdr:to>
      <xdr:col>86</xdr:col>
      <xdr:colOff>25400</xdr:colOff>
      <xdr:row>34</xdr:row>
      <xdr:rowOff>38100</xdr:rowOff>
    </xdr:to>
    <xdr:cxnSp macro="">
      <xdr:nvCxnSpPr>
        <xdr:cNvPr id="338" name="直線コネクタ 337"/>
        <xdr:cNvCxnSpPr/>
      </xdr:nvCxnSpPr>
      <xdr:spPr>
        <a:xfrm>
          <a:off x="16230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83837</xdr:rowOff>
    </xdr:from>
    <xdr:ext cx="405111" cy="259045"/>
    <xdr:sp macro="" textlink="">
      <xdr:nvSpPr>
        <xdr:cNvPr id="339" name="【認定こども園・幼稚園・保育所】&#10;有形固定資産減価償却率平均値テキスト"/>
        <xdr:cNvSpPr txBox="1"/>
      </xdr:nvSpPr>
      <xdr:spPr>
        <a:xfrm>
          <a:off x="163576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340" name="フローチャート: 判断 339"/>
        <xdr:cNvSpPr/>
      </xdr:nvSpPr>
      <xdr:spPr>
        <a:xfrm>
          <a:off x="16268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41" name="フローチャート: 判断 340"/>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78740</xdr:rowOff>
    </xdr:from>
    <xdr:to>
      <xdr:col>76</xdr:col>
      <xdr:colOff>165100</xdr:colOff>
      <xdr:row>40</xdr:row>
      <xdr:rowOff>8890</xdr:rowOff>
    </xdr:to>
    <xdr:sp macro="" textlink="">
      <xdr:nvSpPr>
        <xdr:cNvPr id="342" name="フローチャート: 判断 341"/>
        <xdr:cNvSpPr/>
      </xdr:nvSpPr>
      <xdr:spPr>
        <a:xfrm>
          <a:off x="14541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158750</xdr:rowOff>
    </xdr:from>
    <xdr:to>
      <xdr:col>85</xdr:col>
      <xdr:colOff>177800</xdr:colOff>
      <xdr:row>34</xdr:row>
      <xdr:rowOff>88900</xdr:rowOff>
    </xdr:to>
    <xdr:sp macro="" textlink="">
      <xdr:nvSpPr>
        <xdr:cNvPr id="348" name="楕円 347"/>
        <xdr:cNvSpPr/>
      </xdr:nvSpPr>
      <xdr:spPr>
        <a:xfrm>
          <a:off x="16268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111777</xdr:rowOff>
    </xdr:from>
    <xdr:ext cx="405111" cy="259045"/>
    <xdr:sp macro="" textlink="">
      <xdr:nvSpPr>
        <xdr:cNvPr id="349" name="【認定こども園・幼稚園・保育所】&#10;有形固定資産減価償却率該当値テキスト"/>
        <xdr:cNvSpPr txBox="1"/>
      </xdr:nvSpPr>
      <xdr:spPr>
        <a:xfrm>
          <a:off x="16357600"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93980</xdr:rowOff>
    </xdr:from>
    <xdr:to>
      <xdr:col>81</xdr:col>
      <xdr:colOff>101600</xdr:colOff>
      <xdr:row>35</xdr:row>
      <xdr:rowOff>24130</xdr:rowOff>
    </xdr:to>
    <xdr:sp macro="" textlink="">
      <xdr:nvSpPr>
        <xdr:cNvPr id="350" name="楕円 349"/>
        <xdr:cNvSpPr/>
      </xdr:nvSpPr>
      <xdr:spPr>
        <a:xfrm>
          <a:off x="15430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38100</xdr:rowOff>
    </xdr:from>
    <xdr:to>
      <xdr:col>85</xdr:col>
      <xdr:colOff>127000</xdr:colOff>
      <xdr:row>34</xdr:row>
      <xdr:rowOff>144780</xdr:rowOff>
    </xdr:to>
    <xdr:cxnSp macro="">
      <xdr:nvCxnSpPr>
        <xdr:cNvPr id="351" name="直線コネクタ 350"/>
        <xdr:cNvCxnSpPr/>
      </xdr:nvCxnSpPr>
      <xdr:spPr>
        <a:xfrm flipV="1">
          <a:off x="15481300" y="58674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144797</xdr:rowOff>
    </xdr:from>
    <xdr:ext cx="405111" cy="259045"/>
    <xdr:sp macro="" textlink="">
      <xdr:nvSpPr>
        <xdr:cNvPr id="352" name="n_1aveValue【認定こども園・幼稚園・保育所】&#10;有形固定資産減価償却率"/>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25417</xdr:rowOff>
    </xdr:from>
    <xdr:ext cx="405111" cy="259045"/>
    <xdr:sp macro="" textlink="">
      <xdr:nvSpPr>
        <xdr:cNvPr id="353" name="n_2aveValue【認定こども園・幼稚園・保育所】&#10;有形固定資産減価償却率"/>
        <xdr:cNvSpPr txBox="1"/>
      </xdr:nvSpPr>
      <xdr:spPr>
        <a:xfrm>
          <a:off x="1438974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40657</xdr:rowOff>
    </xdr:from>
    <xdr:ext cx="405111" cy="259045"/>
    <xdr:sp macro="" textlink="">
      <xdr:nvSpPr>
        <xdr:cNvPr id="354" name="n_1mainValue【認定こども園・幼稚園・保育所】&#10;有形固定資産減価償却率"/>
        <xdr:cNvSpPr txBox="1"/>
      </xdr:nvSpPr>
      <xdr:spPr>
        <a:xfrm>
          <a:off x="15266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65" name="テキスト ボックス 36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46482</xdr:rowOff>
    </xdr:from>
    <xdr:to>
      <xdr:col>116</xdr:col>
      <xdr:colOff>62864</xdr:colOff>
      <xdr:row>42</xdr:row>
      <xdr:rowOff>71628</xdr:rowOff>
    </xdr:to>
    <xdr:cxnSp macro="">
      <xdr:nvCxnSpPr>
        <xdr:cNvPr id="377" name="直線コネクタ 376"/>
        <xdr:cNvCxnSpPr/>
      </xdr:nvCxnSpPr>
      <xdr:spPr>
        <a:xfrm flipV="1">
          <a:off x="22160864" y="5704332"/>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75455</xdr:rowOff>
    </xdr:from>
    <xdr:ext cx="469744" cy="259045"/>
    <xdr:sp macro="" textlink="">
      <xdr:nvSpPr>
        <xdr:cNvPr id="378" name="【認定こども園・幼稚園・保育所】&#10;一人当たり面積最小値テキスト"/>
        <xdr:cNvSpPr txBox="1"/>
      </xdr:nvSpPr>
      <xdr:spPr>
        <a:xfrm>
          <a:off x="22199600" y="72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71628</xdr:rowOff>
    </xdr:from>
    <xdr:to>
      <xdr:col>116</xdr:col>
      <xdr:colOff>152400</xdr:colOff>
      <xdr:row>42</xdr:row>
      <xdr:rowOff>71628</xdr:rowOff>
    </xdr:to>
    <xdr:cxnSp macro="">
      <xdr:nvCxnSpPr>
        <xdr:cNvPr id="379" name="直線コネクタ 378"/>
        <xdr:cNvCxnSpPr/>
      </xdr:nvCxnSpPr>
      <xdr:spPr>
        <a:xfrm>
          <a:off x="22072600" y="727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164609</xdr:rowOff>
    </xdr:from>
    <xdr:ext cx="469744" cy="259045"/>
    <xdr:sp macro="" textlink="">
      <xdr:nvSpPr>
        <xdr:cNvPr id="380" name="【認定こども園・幼稚園・保育所】&#10;一人当たり面積最大値テキスト"/>
        <xdr:cNvSpPr txBox="1"/>
      </xdr:nvSpPr>
      <xdr:spPr>
        <a:xfrm>
          <a:off x="22199600" y="547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46482</xdr:rowOff>
    </xdr:from>
    <xdr:to>
      <xdr:col>116</xdr:col>
      <xdr:colOff>152400</xdr:colOff>
      <xdr:row>33</xdr:row>
      <xdr:rowOff>46482</xdr:rowOff>
    </xdr:to>
    <xdr:cxnSp macro="">
      <xdr:nvCxnSpPr>
        <xdr:cNvPr id="381" name="直線コネクタ 380"/>
        <xdr:cNvCxnSpPr/>
      </xdr:nvCxnSpPr>
      <xdr:spPr>
        <a:xfrm>
          <a:off x="22072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43705</xdr:rowOff>
    </xdr:from>
    <xdr:ext cx="469744" cy="259045"/>
    <xdr:sp macro="" textlink="">
      <xdr:nvSpPr>
        <xdr:cNvPr id="382" name="【認定こども園・幼稚園・保育所】&#10;一人当たり面積平均値テキスト"/>
        <xdr:cNvSpPr txBox="1"/>
      </xdr:nvSpPr>
      <xdr:spPr>
        <a:xfrm>
          <a:off x="22199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383" name="フローチャート: 判断 382"/>
        <xdr:cNvSpPr/>
      </xdr:nvSpPr>
      <xdr:spPr>
        <a:xfrm>
          <a:off x="22110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384" name="フローチャート: 判断 383"/>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164846</xdr:rowOff>
    </xdr:from>
    <xdr:to>
      <xdr:col>107</xdr:col>
      <xdr:colOff>101600</xdr:colOff>
      <xdr:row>38</xdr:row>
      <xdr:rowOff>94996</xdr:rowOff>
    </xdr:to>
    <xdr:sp macro="" textlink="">
      <xdr:nvSpPr>
        <xdr:cNvPr id="385" name="フローチャート: 判断 384"/>
        <xdr:cNvSpPr/>
      </xdr:nvSpPr>
      <xdr:spPr>
        <a:xfrm>
          <a:off x="20383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167132</xdr:rowOff>
    </xdr:from>
    <xdr:to>
      <xdr:col>116</xdr:col>
      <xdr:colOff>114300</xdr:colOff>
      <xdr:row>39</xdr:row>
      <xdr:rowOff>97282</xdr:rowOff>
    </xdr:to>
    <xdr:sp macro="" textlink="">
      <xdr:nvSpPr>
        <xdr:cNvPr id="391" name="楕円 390"/>
        <xdr:cNvSpPr/>
      </xdr:nvSpPr>
      <xdr:spPr>
        <a:xfrm>
          <a:off x="22110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145559</xdr:rowOff>
    </xdr:from>
    <xdr:ext cx="469744" cy="259045"/>
    <xdr:sp macro="" textlink="">
      <xdr:nvSpPr>
        <xdr:cNvPr id="392" name="【認定こども園・幼稚園・保育所】&#10;一人当たり面積該当値テキスト"/>
        <xdr:cNvSpPr txBox="1"/>
      </xdr:nvSpPr>
      <xdr:spPr>
        <a:xfrm>
          <a:off x="22199600"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xdr:rowOff>
    </xdr:from>
    <xdr:to>
      <xdr:col>112</xdr:col>
      <xdr:colOff>38100</xdr:colOff>
      <xdr:row>39</xdr:row>
      <xdr:rowOff>106426</xdr:rowOff>
    </xdr:to>
    <xdr:sp macro="" textlink="">
      <xdr:nvSpPr>
        <xdr:cNvPr id="393" name="楕円 392"/>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46482</xdr:rowOff>
    </xdr:from>
    <xdr:to>
      <xdr:col>116</xdr:col>
      <xdr:colOff>63500</xdr:colOff>
      <xdr:row>39</xdr:row>
      <xdr:rowOff>55626</xdr:rowOff>
    </xdr:to>
    <xdr:cxnSp macro="">
      <xdr:nvCxnSpPr>
        <xdr:cNvPr id="394" name="直線コネクタ 393"/>
        <xdr:cNvCxnSpPr/>
      </xdr:nvCxnSpPr>
      <xdr:spPr>
        <a:xfrm flipV="1">
          <a:off x="21323300" y="6733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35831</xdr:rowOff>
    </xdr:from>
    <xdr:ext cx="469744" cy="259045"/>
    <xdr:sp macro="" textlink="">
      <xdr:nvSpPr>
        <xdr:cNvPr id="395" name="n_1aveValue【認定こども園・幼稚園・保育所】&#10;一人当たり面積"/>
        <xdr:cNvSpPr txBox="1"/>
      </xdr:nvSpPr>
      <xdr:spPr>
        <a:xfrm>
          <a:off x="21075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111523</xdr:rowOff>
    </xdr:from>
    <xdr:ext cx="469744" cy="259045"/>
    <xdr:sp macro="" textlink="">
      <xdr:nvSpPr>
        <xdr:cNvPr id="396" name="n_2aveValue【認定こども園・幼稚園・保育所】&#10;一人当たり面積"/>
        <xdr:cNvSpPr txBox="1"/>
      </xdr:nvSpPr>
      <xdr:spPr>
        <a:xfrm>
          <a:off x="20199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122953</xdr:rowOff>
    </xdr:from>
    <xdr:ext cx="469744" cy="259045"/>
    <xdr:sp macro="" textlink="">
      <xdr:nvSpPr>
        <xdr:cNvPr id="397" name="n_1main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8" name="テキスト ボックス 4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9" name="直線コネクタ 4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0" name="テキスト ボックス 4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1" name="直線コネクタ 4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2" name="テキスト ボックス 4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3" name="直線コネクタ 4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4" name="テキスト ボックス 4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5" name="直線コネクタ 4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6" name="テキスト ボックス 4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7" name="直線コネクタ 4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8" name="テキスト ボックス 4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0" name="テキスト ボックス 4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7620</xdr:rowOff>
    </xdr:to>
    <xdr:cxnSp macro="">
      <xdr:nvCxnSpPr>
        <xdr:cNvPr id="422" name="直線コネクタ 421"/>
        <xdr:cNvCxnSpPr/>
      </xdr:nvCxnSpPr>
      <xdr:spPr>
        <a:xfrm flipV="1">
          <a:off x="16318864" y="9639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11447</xdr:rowOff>
    </xdr:from>
    <xdr:ext cx="405111" cy="259045"/>
    <xdr:sp macro="" textlink="">
      <xdr:nvSpPr>
        <xdr:cNvPr id="423" name="【学校施設】&#10;有形固定資産減価償却率最小値テキスト"/>
        <xdr:cNvSpPr txBox="1"/>
      </xdr:nvSpPr>
      <xdr:spPr>
        <a:xfrm>
          <a:off x="16357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xdr:rowOff>
    </xdr:from>
    <xdr:to>
      <xdr:col>86</xdr:col>
      <xdr:colOff>25400</xdr:colOff>
      <xdr:row>64</xdr:row>
      <xdr:rowOff>7620</xdr:rowOff>
    </xdr:to>
    <xdr:cxnSp macro="">
      <xdr:nvCxnSpPr>
        <xdr:cNvPr id="424" name="直線コネクタ 423"/>
        <xdr:cNvCxnSpPr/>
      </xdr:nvCxnSpPr>
      <xdr:spPr>
        <a:xfrm>
          <a:off x="16230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25" name="【学校施設】&#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26" name="直線コネクタ 425"/>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118127</xdr:rowOff>
    </xdr:from>
    <xdr:ext cx="405111" cy="259045"/>
    <xdr:sp macro="" textlink="">
      <xdr:nvSpPr>
        <xdr:cNvPr id="427" name="【学校施設】&#10;有形固定資産減価償却率平均値テキスト"/>
        <xdr:cNvSpPr txBox="1"/>
      </xdr:nvSpPr>
      <xdr:spPr>
        <a:xfrm>
          <a:off x="16357600" y="1040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428" name="フローチャート: 判断 427"/>
        <xdr:cNvSpPr/>
      </xdr:nvSpPr>
      <xdr:spPr>
        <a:xfrm>
          <a:off x="16268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29" name="フローチャート: 判断 428"/>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124460</xdr:rowOff>
    </xdr:from>
    <xdr:to>
      <xdr:col>76</xdr:col>
      <xdr:colOff>165100</xdr:colOff>
      <xdr:row>61</xdr:row>
      <xdr:rowOff>54610</xdr:rowOff>
    </xdr:to>
    <xdr:sp macro="" textlink="">
      <xdr:nvSpPr>
        <xdr:cNvPr id="430" name="フローチャート: 判断 429"/>
        <xdr:cNvSpPr/>
      </xdr:nvSpPr>
      <xdr:spPr>
        <a:xfrm>
          <a:off x="14541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158750</xdr:rowOff>
    </xdr:from>
    <xdr:to>
      <xdr:col>85</xdr:col>
      <xdr:colOff>177800</xdr:colOff>
      <xdr:row>56</xdr:row>
      <xdr:rowOff>88900</xdr:rowOff>
    </xdr:to>
    <xdr:sp macro="" textlink="">
      <xdr:nvSpPr>
        <xdr:cNvPr id="436" name="楕円 435"/>
        <xdr:cNvSpPr/>
      </xdr:nvSpPr>
      <xdr:spPr>
        <a:xfrm>
          <a:off x="16268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111777</xdr:rowOff>
    </xdr:from>
    <xdr:ext cx="405111" cy="259045"/>
    <xdr:sp macro="" textlink="">
      <xdr:nvSpPr>
        <xdr:cNvPr id="437" name="【学校施設】&#10;有形固定資産減価償却率該当値テキスト"/>
        <xdr:cNvSpPr txBox="1"/>
      </xdr:nvSpPr>
      <xdr:spPr>
        <a:xfrm>
          <a:off x="16357600" y="954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139700</xdr:rowOff>
    </xdr:from>
    <xdr:to>
      <xdr:col>81</xdr:col>
      <xdr:colOff>101600</xdr:colOff>
      <xdr:row>57</xdr:row>
      <xdr:rowOff>69850</xdr:rowOff>
    </xdr:to>
    <xdr:sp macro="" textlink="">
      <xdr:nvSpPr>
        <xdr:cNvPr id="438" name="楕円 437"/>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38100</xdr:rowOff>
    </xdr:from>
    <xdr:to>
      <xdr:col>85</xdr:col>
      <xdr:colOff>127000</xdr:colOff>
      <xdr:row>57</xdr:row>
      <xdr:rowOff>19050</xdr:rowOff>
    </xdr:to>
    <xdr:cxnSp macro="">
      <xdr:nvCxnSpPr>
        <xdr:cNvPr id="439" name="直線コネクタ 438"/>
        <xdr:cNvCxnSpPr/>
      </xdr:nvCxnSpPr>
      <xdr:spPr>
        <a:xfrm flipV="1">
          <a:off x="15481300" y="9639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440"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71137</xdr:rowOff>
    </xdr:from>
    <xdr:ext cx="405111" cy="259045"/>
    <xdr:sp macro="" textlink="">
      <xdr:nvSpPr>
        <xdr:cNvPr id="441" name="n_2aveValue【学校施設】&#10;有形固定資産減価償却率"/>
        <xdr:cNvSpPr txBox="1"/>
      </xdr:nvSpPr>
      <xdr:spPr>
        <a:xfrm>
          <a:off x="143897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86377</xdr:rowOff>
    </xdr:from>
    <xdr:ext cx="405111" cy="259045"/>
    <xdr:sp macro="" textlink="">
      <xdr:nvSpPr>
        <xdr:cNvPr id="442" name="n_1mainValue【学校施設】&#10;有形固定資産減価償却率"/>
        <xdr:cNvSpPr txBox="1"/>
      </xdr:nvSpPr>
      <xdr:spPr>
        <a:xfrm>
          <a:off x="15266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4" name="直線コネクタ 4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5" name="テキスト ボックス 4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6" name="直線コネクタ 4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7" name="テキスト ボックス 4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8" name="直線コネクタ 4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9" name="テキスト ボックス 4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0" name="直線コネクタ 4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1" name="テキスト ボックス 4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2" name="直線コネクタ 4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3" name="テキスト ボックス 4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4" name="直線コネクタ 4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5" name="テキスト ボックス 46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63</xdr:row>
      <xdr:rowOff>83276</xdr:rowOff>
    </xdr:to>
    <xdr:cxnSp macro="">
      <xdr:nvCxnSpPr>
        <xdr:cNvPr id="469" name="直線コネクタ 468"/>
        <xdr:cNvCxnSpPr/>
      </xdr:nvCxnSpPr>
      <xdr:spPr>
        <a:xfrm flipV="1">
          <a:off x="22160864" y="9607731"/>
          <a:ext cx="0" cy="127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87103</xdr:rowOff>
    </xdr:from>
    <xdr:ext cx="469744" cy="259045"/>
    <xdr:sp macro="" textlink="">
      <xdr:nvSpPr>
        <xdr:cNvPr id="470" name="【学校施設】&#10;一人当たり面積最小値テキスト"/>
        <xdr:cNvSpPr txBox="1"/>
      </xdr:nvSpPr>
      <xdr:spPr>
        <a:xfrm>
          <a:off x="22199600" y="1088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83276</xdr:rowOff>
    </xdr:from>
    <xdr:to>
      <xdr:col>116</xdr:col>
      <xdr:colOff>152400</xdr:colOff>
      <xdr:row>63</xdr:row>
      <xdr:rowOff>83276</xdr:rowOff>
    </xdr:to>
    <xdr:cxnSp macro="">
      <xdr:nvCxnSpPr>
        <xdr:cNvPr id="471" name="直線コネクタ 470"/>
        <xdr:cNvCxnSpPr/>
      </xdr:nvCxnSpPr>
      <xdr:spPr>
        <a:xfrm>
          <a:off x="22072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472" name="【学校施設】&#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473" name="直線コネクタ 472"/>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99440</xdr:rowOff>
    </xdr:from>
    <xdr:ext cx="469744" cy="259045"/>
    <xdr:sp macro="" textlink="">
      <xdr:nvSpPr>
        <xdr:cNvPr id="474" name="【学校施設】&#10;一人当たり面積平均値テキスト"/>
        <xdr:cNvSpPr txBox="1"/>
      </xdr:nvSpPr>
      <xdr:spPr>
        <a:xfrm>
          <a:off x="22199600" y="10043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76563</xdr:rowOff>
    </xdr:from>
    <xdr:to>
      <xdr:col>116</xdr:col>
      <xdr:colOff>114300</xdr:colOff>
      <xdr:row>60</xdr:row>
      <xdr:rowOff>6713</xdr:rowOff>
    </xdr:to>
    <xdr:sp macro="" textlink="">
      <xdr:nvSpPr>
        <xdr:cNvPr id="475" name="フローチャート: 判断 474"/>
        <xdr:cNvSpPr/>
      </xdr:nvSpPr>
      <xdr:spPr>
        <a:xfrm>
          <a:off x="22110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58601</xdr:rowOff>
    </xdr:from>
    <xdr:to>
      <xdr:col>112</xdr:col>
      <xdr:colOff>38100</xdr:colOff>
      <xdr:row>60</xdr:row>
      <xdr:rowOff>160201</xdr:rowOff>
    </xdr:to>
    <xdr:sp macro="" textlink="">
      <xdr:nvSpPr>
        <xdr:cNvPr id="476" name="フローチャート: 判断 475"/>
        <xdr:cNvSpPr/>
      </xdr:nvSpPr>
      <xdr:spPr>
        <a:xfrm>
          <a:off x="21272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19413</xdr:rowOff>
    </xdr:from>
    <xdr:to>
      <xdr:col>107</xdr:col>
      <xdr:colOff>101600</xdr:colOff>
      <xdr:row>60</xdr:row>
      <xdr:rowOff>121013</xdr:rowOff>
    </xdr:to>
    <xdr:sp macro="" textlink="">
      <xdr:nvSpPr>
        <xdr:cNvPr id="477" name="フローチャート: 判断 476"/>
        <xdr:cNvSpPr/>
      </xdr:nvSpPr>
      <xdr:spPr>
        <a:xfrm>
          <a:off x="20383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34109</xdr:rowOff>
    </xdr:from>
    <xdr:to>
      <xdr:col>116</xdr:col>
      <xdr:colOff>114300</xdr:colOff>
      <xdr:row>60</xdr:row>
      <xdr:rowOff>135709</xdr:rowOff>
    </xdr:to>
    <xdr:sp macro="" textlink="">
      <xdr:nvSpPr>
        <xdr:cNvPr id="483" name="楕円 482"/>
        <xdr:cNvSpPr/>
      </xdr:nvSpPr>
      <xdr:spPr>
        <a:xfrm>
          <a:off x="22110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12536</xdr:rowOff>
    </xdr:from>
    <xdr:ext cx="469744" cy="259045"/>
    <xdr:sp macro="" textlink="">
      <xdr:nvSpPr>
        <xdr:cNvPr id="484" name="【学校施設】&#10;一人当たり面積該当値テキスト"/>
        <xdr:cNvSpPr txBox="1"/>
      </xdr:nvSpPr>
      <xdr:spPr>
        <a:xfrm>
          <a:off x="22199600" y="102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68399</xdr:rowOff>
    </xdr:from>
    <xdr:to>
      <xdr:col>112</xdr:col>
      <xdr:colOff>38100</xdr:colOff>
      <xdr:row>60</xdr:row>
      <xdr:rowOff>169999</xdr:rowOff>
    </xdr:to>
    <xdr:sp macro="" textlink="">
      <xdr:nvSpPr>
        <xdr:cNvPr id="485" name="楕円 484"/>
        <xdr:cNvSpPr/>
      </xdr:nvSpPr>
      <xdr:spPr>
        <a:xfrm>
          <a:off x="21272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84909</xdr:rowOff>
    </xdr:from>
    <xdr:to>
      <xdr:col>116</xdr:col>
      <xdr:colOff>63500</xdr:colOff>
      <xdr:row>60</xdr:row>
      <xdr:rowOff>119199</xdr:rowOff>
    </xdr:to>
    <xdr:cxnSp macro="">
      <xdr:nvCxnSpPr>
        <xdr:cNvPr id="486" name="直線コネクタ 485"/>
        <xdr:cNvCxnSpPr/>
      </xdr:nvCxnSpPr>
      <xdr:spPr>
        <a:xfrm flipV="1">
          <a:off x="21323300" y="1037190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5278</xdr:rowOff>
    </xdr:from>
    <xdr:ext cx="469744" cy="259045"/>
    <xdr:sp macro="" textlink="">
      <xdr:nvSpPr>
        <xdr:cNvPr id="487" name="n_1aveValue【学校施設】&#10;一人当たり面積"/>
        <xdr:cNvSpPr txBox="1"/>
      </xdr:nvSpPr>
      <xdr:spPr>
        <a:xfrm>
          <a:off x="210757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137540</xdr:rowOff>
    </xdr:from>
    <xdr:ext cx="469744" cy="259045"/>
    <xdr:sp macro="" textlink="">
      <xdr:nvSpPr>
        <xdr:cNvPr id="488" name="n_2aveValue【学校施設】&#10;一人当たり面積"/>
        <xdr:cNvSpPr txBox="1"/>
      </xdr:nvSpPr>
      <xdr:spPr>
        <a:xfrm>
          <a:off x="20199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161126</xdr:rowOff>
    </xdr:from>
    <xdr:ext cx="469744" cy="259045"/>
    <xdr:sp macro="" textlink="">
      <xdr:nvSpPr>
        <xdr:cNvPr id="489" name="n_1mainValue【学校施設】&#10;一人当たり面積"/>
        <xdr:cNvSpPr txBox="1"/>
      </xdr:nvSpPr>
      <xdr:spPr>
        <a:xfrm>
          <a:off x="21075727" y="1044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0" name="テキスト ボックス 49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1" name="直線コネクタ 5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2" name="テキスト ボックス 50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3" name="直線コネクタ 5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4" name="テキスト ボックス 5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5" name="直線コネクタ 5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6" name="テキスト ボックス 5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7" name="直線コネクタ 5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8" name="テキスト ボックス 5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9" name="直線コネクタ 5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0" name="テキスト ボックス 50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12" name="テキスト ボックス 51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22861</xdr:rowOff>
    </xdr:from>
    <xdr:to>
      <xdr:col>85</xdr:col>
      <xdr:colOff>126364</xdr:colOff>
      <xdr:row>86</xdr:row>
      <xdr:rowOff>121920</xdr:rowOff>
    </xdr:to>
    <xdr:cxnSp macro="">
      <xdr:nvCxnSpPr>
        <xdr:cNvPr id="514" name="直線コネクタ 513"/>
        <xdr:cNvCxnSpPr/>
      </xdr:nvCxnSpPr>
      <xdr:spPr>
        <a:xfrm flipV="1">
          <a:off x="16318864" y="13224511"/>
          <a:ext cx="0" cy="1642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15"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16" name="直線コネクタ 515"/>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140988</xdr:rowOff>
    </xdr:from>
    <xdr:ext cx="405111" cy="259045"/>
    <xdr:sp macro="" textlink="">
      <xdr:nvSpPr>
        <xdr:cNvPr id="517" name="【児童館】&#10;有形固定資産減価償却率最大値テキスト"/>
        <xdr:cNvSpPr txBox="1"/>
      </xdr:nvSpPr>
      <xdr:spPr>
        <a:xfrm>
          <a:off x="16357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22861</xdr:rowOff>
    </xdr:from>
    <xdr:to>
      <xdr:col>86</xdr:col>
      <xdr:colOff>25400</xdr:colOff>
      <xdr:row>77</xdr:row>
      <xdr:rowOff>22861</xdr:rowOff>
    </xdr:to>
    <xdr:cxnSp macro="">
      <xdr:nvCxnSpPr>
        <xdr:cNvPr id="518" name="直線コネクタ 517"/>
        <xdr:cNvCxnSpPr/>
      </xdr:nvCxnSpPr>
      <xdr:spPr>
        <a:xfrm>
          <a:off x="16230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519" name="【児童館】&#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520" name="フローチャート: 判断 519"/>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151130</xdr:rowOff>
    </xdr:from>
    <xdr:to>
      <xdr:col>81</xdr:col>
      <xdr:colOff>101600</xdr:colOff>
      <xdr:row>80</xdr:row>
      <xdr:rowOff>81280</xdr:rowOff>
    </xdr:to>
    <xdr:sp macro="" textlink="">
      <xdr:nvSpPr>
        <xdr:cNvPr id="521" name="フローチャート: 判断 520"/>
        <xdr:cNvSpPr/>
      </xdr:nvSpPr>
      <xdr:spPr>
        <a:xfrm>
          <a:off x="15430500" y="1369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105411</xdr:rowOff>
    </xdr:from>
    <xdr:to>
      <xdr:col>76</xdr:col>
      <xdr:colOff>165100</xdr:colOff>
      <xdr:row>80</xdr:row>
      <xdr:rowOff>35561</xdr:rowOff>
    </xdr:to>
    <xdr:sp macro="" textlink="">
      <xdr:nvSpPr>
        <xdr:cNvPr id="522" name="フローチャート: 判断 521"/>
        <xdr:cNvSpPr/>
      </xdr:nvSpPr>
      <xdr:spPr>
        <a:xfrm>
          <a:off x="14541500" y="1364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17780</xdr:rowOff>
    </xdr:from>
    <xdr:to>
      <xdr:col>85</xdr:col>
      <xdr:colOff>177800</xdr:colOff>
      <xdr:row>80</xdr:row>
      <xdr:rowOff>119380</xdr:rowOff>
    </xdr:to>
    <xdr:sp macro="" textlink="">
      <xdr:nvSpPr>
        <xdr:cNvPr id="528" name="楕円 527"/>
        <xdr:cNvSpPr/>
      </xdr:nvSpPr>
      <xdr:spPr>
        <a:xfrm>
          <a:off x="16268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40657</xdr:rowOff>
    </xdr:from>
    <xdr:ext cx="405111" cy="259045"/>
    <xdr:sp macro="" textlink="">
      <xdr:nvSpPr>
        <xdr:cNvPr id="529" name="【児童館】&#10;有形固定資産減価償却率該当値テキスト"/>
        <xdr:cNvSpPr txBox="1"/>
      </xdr:nvSpPr>
      <xdr:spPr>
        <a:xfrm>
          <a:off x="163576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143511</xdr:rowOff>
    </xdr:from>
    <xdr:to>
      <xdr:col>81</xdr:col>
      <xdr:colOff>101600</xdr:colOff>
      <xdr:row>81</xdr:row>
      <xdr:rowOff>73661</xdr:rowOff>
    </xdr:to>
    <xdr:sp macro="" textlink="">
      <xdr:nvSpPr>
        <xdr:cNvPr id="530" name="楕円 529"/>
        <xdr:cNvSpPr/>
      </xdr:nvSpPr>
      <xdr:spPr>
        <a:xfrm>
          <a:off x="15430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68580</xdr:rowOff>
    </xdr:from>
    <xdr:to>
      <xdr:col>85</xdr:col>
      <xdr:colOff>127000</xdr:colOff>
      <xdr:row>81</xdr:row>
      <xdr:rowOff>22861</xdr:rowOff>
    </xdr:to>
    <xdr:cxnSp macro="">
      <xdr:nvCxnSpPr>
        <xdr:cNvPr id="531" name="直線コネクタ 530"/>
        <xdr:cNvCxnSpPr/>
      </xdr:nvCxnSpPr>
      <xdr:spPr>
        <a:xfrm flipV="1">
          <a:off x="15481300" y="1378458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97807</xdr:rowOff>
    </xdr:from>
    <xdr:ext cx="405111" cy="259045"/>
    <xdr:sp macro="" textlink="">
      <xdr:nvSpPr>
        <xdr:cNvPr id="532" name="n_1aveValue【児童館】&#10;有形固定資産減価償却率"/>
        <xdr:cNvSpPr txBox="1"/>
      </xdr:nvSpPr>
      <xdr:spPr>
        <a:xfrm>
          <a:off x="15266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52088</xdr:rowOff>
    </xdr:from>
    <xdr:ext cx="405111" cy="259045"/>
    <xdr:sp macro="" textlink="">
      <xdr:nvSpPr>
        <xdr:cNvPr id="533" name="n_2aveValue【児童館】&#10;有形固定資産減価償却率"/>
        <xdr:cNvSpPr txBox="1"/>
      </xdr:nvSpPr>
      <xdr:spPr>
        <a:xfrm>
          <a:off x="14389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64788</xdr:rowOff>
    </xdr:from>
    <xdr:ext cx="405111" cy="259045"/>
    <xdr:sp macro="" textlink="">
      <xdr:nvSpPr>
        <xdr:cNvPr id="534" name="n_1mainValue【児童館】&#10;有形固定資産減価償却率"/>
        <xdr:cNvSpPr txBox="1"/>
      </xdr:nvSpPr>
      <xdr:spPr>
        <a:xfrm>
          <a:off x="152660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45" name="テキスト ボックス 54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546" name="直線コネクタ 545"/>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47" name="テキスト ボックス 546"/>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50" name="直線コネクタ 549"/>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51" name="テキスト ボックス 550"/>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95250</xdr:rowOff>
    </xdr:from>
    <xdr:to>
      <xdr:col>116</xdr:col>
      <xdr:colOff>62864</xdr:colOff>
      <xdr:row>86</xdr:row>
      <xdr:rowOff>38100</xdr:rowOff>
    </xdr:to>
    <xdr:cxnSp macro="">
      <xdr:nvCxnSpPr>
        <xdr:cNvPr id="555" name="直線コネクタ 554"/>
        <xdr:cNvCxnSpPr/>
      </xdr:nvCxnSpPr>
      <xdr:spPr>
        <a:xfrm flipV="1">
          <a:off x="22160864" y="136398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5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57" name="直線コネクタ 55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41927</xdr:rowOff>
    </xdr:from>
    <xdr:ext cx="469744" cy="259045"/>
    <xdr:sp macro="" textlink="">
      <xdr:nvSpPr>
        <xdr:cNvPr id="558" name="【児童館】&#10;一人当たり面積最大値テキスト"/>
        <xdr:cNvSpPr txBox="1"/>
      </xdr:nvSpPr>
      <xdr:spPr>
        <a:xfrm>
          <a:off x="221996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559" name="直線コネクタ 558"/>
        <xdr:cNvCxnSpPr/>
      </xdr:nvCxnSpPr>
      <xdr:spPr>
        <a:xfrm>
          <a:off x="220726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560" name="【児童館】&#10;一人当たり面積平均値テキスト"/>
        <xdr:cNvSpPr txBox="1"/>
      </xdr:nvSpPr>
      <xdr:spPr>
        <a:xfrm>
          <a:off x="221996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561" name="フローチャート: 判断 560"/>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62" name="フローチャート: 判断 5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63" name="フローチャート: 判断 562"/>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569" name="楕円 568"/>
        <xdr:cNvSpPr/>
      </xdr:nvSpPr>
      <xdr:spPr>
        <a:xfrm>
          <a:off x="22110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168927</xdr:rowOff>
    </xdr:from>
    <xdr:ext cx="469744" cy="259045"/>
    <xdr:sp macro="" textlink="">
      <xdr:nvSpPr>
        <xdr:cNvPr id="570" name="【児童館】&#10;一人当たり面積該当値テキスト"/>
        <xdr:cNvSpPr txBox="1"/>
      </xdr:nvSpPr>
      <xdr:spPr>
        <a:xfrm>
          <a:off x="22199600"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571" name="楕円 570"/>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79</xdr:row>
      <xdr:rowOff>95250</xdr:rowOff>
    </xdr:to>
    <xdr:cxnSp macro="">
      <xdr:nvCxnSpPr>
        <xdr:cNvPr id="572" name="直線コネクタ 571"/>
        <xdr:cNvCxnSpPr/>
      </xdr:nvCxnSpPr>
      <xdr:spPr>
        <a:xfrm>
          <a:off x="21323300" y="1363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573"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74"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575" name="n_1mainValue【児童館】&#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6" name="テキスト ボックス 5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7" name="直線コネクタ 5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8" name="テキスト ボックス 58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9" name="直線コネクタ 5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0" name="テキスト ボックス 5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1" name="直線コネクタ 5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2" name="テキスト ボックス 5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3" name="直線コネクタ 5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4" name="テキスト ボックス 5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5" name="直線コネクタ 5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6" name="テキスト ボックス 59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98" name="テキスト ボックス 59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34289</xdr:rowOff>
    </xdr:to>
    <xdr:cxnSp macro="">
      <xdr:nvCxnSpPr>
        <xdr:cNvPr id="600" name="直線コネクタ 599"/>
        <xdr:cNvCxnSpPr/>
      </xdr:nvCxnSpPr>
      <xdr:spPr>
        <a:xfrm flipV="1">
          <a:off x="16318864" y="17358361"/>
          <a:ext cx="0" cy="1021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38116</xdr:rowOff>
    </xdr:from>
    <xdr:ext cx="405111" cy="259045"/>
    <xdr:sp macro="" textlink="">
      <xdr:nvSpPr>
        <xdr:cNvPr id="601" name="【公民館】&#10;有形固定資産減価償却率最小値テキスト"/>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34289</xdr:rowOff>
    </xdr:from>
    <xdr:to>
      <xdr:col>86</xdr:col>
      <xdr:colOff>25400</xdr:colOff>
      <xdr:row>107</xdr:row>
      <xdr:rowOff>34289</xdr:rowOff>
    </xdr:to>
    <xdr:cxnSp macro="">
      <xdr:nvCxnSpPr>
        <xdr:cNvPr id="602" name="直線コネクタ 601"/>
        <xdr:cNvCxnSpPr/>
      </xdr:nvCxnSpPr>
      <xdr:spPr>
        <a:xfrm>
          <a:off x="16230600" y="1837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0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04" name="直線コネクタ 60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67327</xdr:rowOff>
    </xdr:from>
    <xdr:ext cx="405111" cy="259045"/>
    <xdr:sp macro="" textlink="">
      <xdr:nvSpPr>
        <xdr:cNvPr id="605" name="【公民館】&#10;有形固定資産減価償却率平均値テキスト"/>
        <xdr:cNvSpPr txBox="1"/>
      </xdr:nvSpPr>
      <xdr:spPr>
        <a:xfrm>
          <a:off x="16357600" y="1789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606" name="フローチャート: 判断 605"/>
        <xdr:cNvSpPr/>
      </xdr:nvSpPr>
      <xdr:spPr>
        <a:xfrm>
          <a:off x="16268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607" name="フローチャート: 判断 606"/>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17780</xdr:rowOff>
    </xdr:from>
    <xdr:to>
      <xdr:col>76</xdr:col>
      <xdr:colOff>165100</xdr:colOff>
      <xdr:row>106</xdr:row>
      <xdr:rowOff>119380</xdr:rowOff>
    </xdr:to>
    <xdr:sp macro="" textlink="">
      <xdr:nvSpPr>
        <xdr:cNvPr id="608" name="フローチャート: 判断 607"/>
        <xdr:cNvSpPr/>
      </xdr:nvSpPr>
      <xdr:spPr>
        <a:xfrm>
          <a:off x="14541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154939</xdr:rowOff>
    </xdr:from>
    <xdr:to>
      <xdr:col>85</xdr:col>
      <xdr:colOff>177800</xdr:colOff>
      <xdr:row>107</xdr:row>
      <xdr:rowOff>85089</xdr:rowOff>
    </xdr:to>
    <xdr:sp macro="" textlink="">
      <xdr:nvSpPr>
        <xdr:cNvPr id="614" name="楕円 613"/>
        <xdr:cNvSpPr/>
      </xdr:nvSpPr>
      <xdr:spPr>
        <a:xfrm>
          <a:off x="16268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69866</xdr:rowOff>
    </xdr:from>
    <xdr:ext cx="405111" cy="259045"/>
    <xdr:sp macro="" textlink="">
      <xdr:nvSpPr>
        <xdr:cNvPr id="615" name="【公民館】&#10;有形固定資産減価償却率該当値テキスト"/>
        <xdr:cNvSpPr txBox="1"/>
      </xdr:nvSpPr>
      <xdr:spPr>
        <a:xfrm>
          <a:off x="16357600" y="1824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25400</xdr:rowOff>
    </xdr:from>
    <xdr:to>
      <xdr:col>81</xdr:col>
      <xdr:colOff>101600</xdr:colOff>
      <xdr:row>107</xdr:row>
      <xdr:rowOff>127000</xdr:rowOff>
    </xdr:to>
    <xdr:sp macro="" textlink="">
      <xdr:nvSpPr>
        <xdr:cNvPr id="616" name="楕円 615"/>
        <xdr:cNvSpPr/>
      </xdr:nvSpPr>
      <xdr:spPr>
        <a:xfrm>
          <a:off x="15430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34289</xdr:rowOff>
    </xdr:from>
    <xdr:to>
      <xdr:col>85</xdr:col>
      <xdr:colOff>127000</xdr:colOff>
      <xdr:row>107</xdr:row>
      <xdr:rowOff>76200</xdr:rowOff>
    </xdr:to>
    <xdr:cxnSp macro="">
      <xdr:nvCxnSpPr>
        <xdr:cNvPr id="617" name="直線コネクタ 616"/>
        <xdr:cNvCxnSpPr/>
      </xdr:nvCxnSpPr>
      <xdr:spPr>
        <a:xfrm flipV="1">
          <a:off x="15481300" y="183794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618" name="n_1aveValue【公民館】&#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135907</xdr:rowOff>
    </xdr:from>
    <xdr:ext cx="405111" cy="259045"/>
    <xdr:sp macro="" textlink="">
      <xdr:nvSpPr>
        <xdr:cNvPr id="619" name="n_2aveValue【公民館】&#10;有形固定資産減価償却率"/>
        <xdr:cNvSpPr txBox="1"/>
      </xdr:nvSpPr>
      <xdr:spPr>
        <a:xfrm>
          <a:off x="14389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118127</xdr:rowOff>
    </xdr:from>
    <xdr:ext cx="405111" cy="259045"/>
    <xdr:sp macro="" textlink="">
      <xdr:nvSpPr>
        <xdr:cNvPr id="620" name="n_1mainValue【公民館】&#10;有形固定資産減価償却率"/>
        <xdr:cNvSpPr txBox="1"/>
      </xdr:nvSpPr>
      <xdr:spPr>
        <a:xfrm>
          <a:off x="152660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1" name="テキスト ボックス 63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114300</xdr:rowOff>
    </xdr:from>
    <xdr:to>
      <xdr:col>116</xdr:col>
      <xdr:colOff>62864</xdr:colOff>
      <xdr:row>108</xdr:row>
      <xdr:rowOff>129539</xdr:rowOff>
    </xdr:to>
    <xdr:cxnSp macro="">
      <xdr:nvCxnSpPr>
        <xdr:cNvPr id="645" name="直線コネクタ 644"/>
        <xdr:cNvCxnSpPr/>
      </xdr:nvCxnSpPr>
      <xdr:spPr>
        <a:xfrm flipV="1">
          <a:off x="22160864" y="17259300"/>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46"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47" name="直線コネクタ 646"/>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60977</xdr:rowOff>
    </xdr:from>
    <xdr:ext cx="469744" cy="259045"/>
    <xdr:sp macro="" textlink="">
      <xdr:nvSpPr>
        <xdr:cNvPr id="648" name="【公民館】&#10;一人当たり面積最大値テキスト"/>
        <xdr:cNvSpPr txBox="1"/>
      </xdr:nvSpPr>
      <xdr:spPr>
        <a:xfrm>
          <a:off x="2219960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114300</xdr:rowOff>
    </xdr:from>
    <xdr:to>
      <xdr:col>116</xdr:col>
      <xdr:colOff>152400</xdr:colOff>
      <xdr:row>100</xdr:row>
      <xdr:rowOff>114300</xdr:rowOff>
    </xdr:to>
    <xdr:cxnSp macro="">
      <xdr:nvCxnSpPr>
        <xdr:cNvPr id="649" name="直線コネクタ 648"/>
        <xdr:cNvCxnSpPr/>
      </xdr:nvCxnSpPr>
      <xdr:spPr>
        <a:xfrm>
          <a:off x="22072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650" name="【公民館】&#10;一人当たり面積平均値テキスト"/>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651" name="フローチャート: 判断 650"/>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652" name="フローチャート: 判断 651"/>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52070</xdr:rowOff>
    </xdr:from>
    <xdr:to>
      <xdr:col>107</xdr:col>
      <xdr:colOff>101600</xdr:colOff>
      <xdr:row>105</xdr:row>
      <xdr:rowOff>153670</xdr:rowOff>
    </xdr:to>
    <xdr:sp macro="" textlink="">
      <xdr:nvSpPr>
        <xdr:cNvPr id="653" name="フローチャート: 判断 652"/>
        <xdr:cNvSpPr/>
      </xdr:nvSpPr>
      <xdr:spPr>
        <a:xfrm>
          <a:off x="20383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63500</xdr:rowOff>
    </xdr:from>
    <xdr:to>
      <xdr:col>116</xdr:col>
      <xdr:colOff>114300</xdr:colOff>
      <xdr:row>100</xdr:row>
      <xdr:rowOff>165100</xdr:rowOff>
    </xdr:to>
    <xdr:sp macro="" textlink="">
      <xdr:nvSpPr>
        <xdr:cNvPr id="659" name="楕円 658"/>
        <xdr:cNvSpPr/>
      </xdr:nvSpPr>
      <xdr:spPr>
        <a:xfrm>
          <a:off x="221107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16527</xdr:rowOff>
    </xdr:from>
    <xdr:ext cx="469744" cy="259045"/>
    <xdr:sp macro="" textlink="">
      <xdr:nvSpPr>
        <xdr:cNvPr id="660" name="【公民館】&#10;一人当たり面積該当値テキスト"/>
        <xdr:cNvSpPr txBox="1"/>
      </xdr:nvSpPr>
      <xdr:spPr>
        <a:xfrm>
          <a:off x="22199600"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166370</xdr:rowOff>
    </xdr:from>
    <xdr:to>
      <xdr:col>112</xdr:col>
      <xdr:colOff>38100</xdr:colOff>
      <xdr:row>100</xdr:row>
      <xdr:rowOff>96520</xdr:rowOff>
    </xdr:to>
    <xdr:sp macro="" textlink="">
      <xdr:nvSpPr>
        <xdr:cNvPr id="661" name="楕円 660"/>
        <xdr:cNvSpPr/>
      </xdr:nvSpPr>
      <xdr:spPr>
        <a:xfrm>
          <a:off x="212725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45720</xdr:rowOff>
    </xdr:from>
    <xdr:to>
      <xdr:col>116</xdr:col>
      <xdr:colOff>63500</xdr:colOff>
      <xdr:row>100</xdr:row>
      <xdr:rowOff>114300</xdr:rowOff>
    </xdr:to>
    <xdr:cxnSp macro="">
      <xdr:nvCxnSpPr>
        <xdr:cNvPr id="662" name="直線コネクタ 661"/>
        <xdr:cNvCxnSpPr/>
      </xdr:nvCxnSpPr>
      <xdr:spPr>
        <a:xfrm>
          <a:off x="21323300" y="17190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663" name="n_1aveValue【公民館】&#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170197</xdr:rowOff>
    </xdr:from>
    <xdr:ext cx="469744" cy="259045"/>
    <xdr:sp macro="" textlink="">
      <xdr:nvSpPr>
        <xdr:cNvPr id="664" name="n_2aveValue【公民館】&#10;一人当たり面積"/>
        <xdr:cNvSpPr txBox="1"/>
      </xdr:nvSpPr>
      <xdr:spPr>
        <a:xfrm>
          <a:off x="20199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113047</xdr:rowOff>
    </xdr:from>
    <xdr:ext cx="469744" cy="259045"/>
    <xdr:sp macro="" textlink="">
      <xdr:nvSpPr>
        <xdr:cNvPr id="665" name="n_1mainValue【公民館】&#10;一人当たり面積"/>
        <xdr:cNvSpPr txBox="1"/>
      </xdr:nvSpPr>
      <xdr:spPr>
        <a:xfrm>
          <a:off x="210757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全体として増加傾向にある。橋りょう・トンネル、認定こども園・幼稚園・保育所、学校施設において類似団体より高い状態にある。道路・公民館を除いては全国平均又は県平均のいずれかを上回っており、道路以外の施設は７割程度かそれ以上となっていることから、施設の老朽化が進行している。幼稚園・保育所については、民設による認定こども園の設置に伴い減価償却率は今後減少すると考えられる。学校施設については、小中学校の再編により将来的には減少する見込みである。橋りょうについては、今後計画的に修繕・改修を行う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人当たり延長・面積については、児童館・公民館を除くすべての施設について増加傾向にある。公営住宅、認定こども園・幼稚園・保育所、学校施設を除いて、類似団体を比較して高い状態にある。一人当たり面積が高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減価償却率の高い施設は、規模の縮小または統廃合するか、別の用途としてより効果的に運用する必要がある。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年度に策定した公共施設等総合管理計画において、建物公共施設の延床面積を令和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とし、施設の集約化・複合化や除却などを進めている。また、インフラ・企業会計施設についてはトータルコストの削減を目標としている。現在個別計画を策定している段階であるが、将来の施設更新の必要性や今後の修繕費の見込みを正確に把握し、施設の更新・統廃合・処分等を効果的に実施できるよう計画内容を精査し、施設の更新・統廃合・長寿命化等により必要不可欠となる建設事業費及びその財源となる地方債等の負担を踏まえた上で、将来負担とのバランスを考慮した財政</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81,094
80,765
536.12
45,213,947
43,784,516
1,268,924
27,649,722
49,436,862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22316</xdr:rowOff>
    </xdr:from>
    <xdr:to>
      <xdr:col>24</xdr:col>
      <xdr:colOff>62865</xdr:colOff>
      <xdr:row>41</xdr:row>
      <xdr:rowOff>156210</xdr:rowOff>
    </xdr:to>
    <xdr:cxnSp macro="">
      <xdr:nvCxnSpPr>
        <xdr:cNvPr id="58" name="直線コネクタ 57"/>
        <xdr:cNvCxnSpPr/>
      </xdr:nvCxnSpPr>
      <xdr:spPr>
        <a:xfrm flipV="1">
          <a:off x="4634865" y="568016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140443</xdr:rowOff>
    </xdr:from>
    <xdr:ext cx="405111" cy="259045"/>
    <xdr:sp macro="" textlink="">
      <xdr:nvSpPr>
        <xdr:cNvPr id="61" name="【図書館】&#10;有形固定資産減価償却率最大値テキスト"/>
        <xdr:cNvSpPr txBox="1"/>
      </xdr:nvSpPr>
      <xdr:spPr>
        <a:xfrm>
          <a:off x="4673600" y="545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22316</xdr:rowOff>
    </xdr:from>
    <xdr:to>
      <xdr:col>24</xdr:col>
      <xdr:colOff>152400</xdr:colOff>
      <xdr:row>33</xdr:row>
      <xdr:rowOff>22316</xdr:rowOff>
    </xdr:to>
    <xdr:cxnSp macro="">
      <xdr:nvCxnSpPr>
        <xdr:cNvPr id="62" name="直線コネクタ 61"/>
        <xdr:cNvCxnSpPr/>
      </xdr:nvCxnSpPr>
      <xdr:spPr>
        <a:xfrm>
          <a:off x="4546600" y="568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105064</xdr:rowOff>
    </xdr:from>
    <xdr:ext cx="405111" cy="259045"/>
    <xdr:sp macro="" textlink="">
      <xdr:nvSpPr>
        <xdr:cNvPr id="63" name="【図書館】&#10;有形固定資産減価償却率平均値テキスト"/>
        <xdr:cNvSpPr txBox="1"/>
      </xdr:nvSpPr>
      <xdr:spPr>
        <a:xfrm>
          <a:off x="4673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4" name="フローチャート: 判断 63"/>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28666</xdr:rowOff>
    </xdr:from>
    <xdr:to>
      <xdr:col>20</xdr:col>
      <xdr:colOff>38100</xdr:colOff>
      <xdr:row>36</xdr:row>
      <xdr:rowOff>130266</xdr:rowOff>
    </xdr:to>
    <xdr:sp macro="" textlink="">
      <xdr:nvSpPr>
        <xdr:cNvPr id="65" name="フローチャート: 判断 64"/>
        <xdr:cNvSpPr/>
      </xdr:nvSpPr>
      <xdr:spPr>
        <a:xfrm>
          <a:off x="3746500" y="620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121393</xdr:rowOff>
    </xdr:from>
    <xdr:ext cx="405111" cy="259045"/>
    <xdr:sp macro="" textlink="">
      <xdr:nvSpPr>
        <xdr:cNvPr id="66" name="n_1aveValue【図書館】&#10;有形固定資産減価償却率"/>
        <xdr:cNvSpPr txBox="1"/>
      </xdr:nvSpPr>
      <xdr:spPr>
        <a:xfrm>
          <a:off x="3582044" y="629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138067</xdr:rowOff>
    </xdr:from>
    <xdr:to>
      <xdr:col>15</xdr:col>
      <xdr:colOff>101600</xdr:colOff>
      <xdr:row>36</xdr:row>
      <xdr:rowOff>68217</xdr:rowOff>
    </xdr:to>
    <xdr:sp macro="" textlink="">
      <xdr:nvSpPr>
        <xdr:cNvPr id="67" name="フローチャート: 判断 66"/>
        <xdr:cNvSpPr/>
      </xdr:nvSpPr>
      <xdr:spPr>
        <a:xfrm>
          <a:off x="285750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84744</xdr:rowOff>
    </xdr:from>
    <xdr:ext cx="405111" cy="259045"/>
    <xdr:sp macro="" textlink="">
      <xdr:nvSpPr>
        <xdr:cNvPr id="68" name="n_2aveValue【図書館】&#10;有形固定資産減価償却率"/>
        <xdr:cNvSpPr txBox="1"/>
      </xdr:nvSpPr>
      <xdr:spPr>
        <a:xfrm>
          <a:off x="2705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142966</xdr:rowOff>
    </xdr:from>
    <xdr:to>
      <xdr:col>24</xdr:col>
      <xdr:colOff>114300</xdr:colOff>
      <xdr:row>33</xdr:row>
      <xdr:rowOff>73116</xdr:rowOff>
    </xdr:to>
    <xdr:sp macro="" textlink="">
      <xdr:nvSpPr>
        <xdr:cNvPr id="74" name="楕円 73"/>
        <xdr:cNvSpPr/>
      </xdr:nvSpPr>
      <xdr:spPr>
        <a:xfrm>
          <a:off x="4584700" y="56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95993</xdr:rowOff>
    </xdr:from>
    <xdr:ext cx="405111" cy="259045"/>
    <xdr:sp macro="" textlink="">
      <xdr:nvSpPr>
        <xdr:cNvPr id="75" name="【図書館】&#10;有形固定資産減価償却率該当値テキスト"/>
        <xdr:cNvSpPr txBox="1"/>
      </xdr:nvSpPr>
      <xdr:spPr>
        <a:xfrm>
          <a:off x="4673600" y="5582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43361</xdr:rowOff>
    </xdr:from>
    <xdr:to>
      <xdr:col>20</xdr:col>
      <xdr:colOff>38100</xdr:colOff>
      <xdr:row>33</xdr:row>
      <xdr:rowOff>144961</xdr:rowOff>
    </xdr:to>
    <xdr:sp macro="" textlink="">
      <xdr:nvSpPr>
        <xdr:cNvPr id="76" name="楕円 75"/>
        <xdr:cNvSpPr/>
      </xdr:nvSpPr>
      <xdr:spPr>
        <a:xfrm>
          <a:off x="3746500" y="57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22316</xdr:rowOff>
    </xdr:from>
    <xdr:to>
      <xdr:col>24</xdr:col>
      <xdr:colOff>63500</xdr:colOff>
      <xdr:row>33</xdr:row>
      <xdr:rowOff>94161</xdr:rowOff>
    </xdr:to>
    <xdr:cxnSp macro="">
      <xdr:nvCxnSpPr>
        <xdr:cNvPr id="77" name="直線コネクタ 76"/>
        <xdr:cNvCxnSpPr/>
      </xdr:nvCxnSpPr>
      <xdr:spPr>
        <a:xfrm flipV="1">
          <a:off x="3797300" y="568016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161488</xdr:rowOff>
    </xdr:from>
    <xdr:ext cx="405111" cy="259045"/>
    <xdr:sp macro="" textlink="">
      <xdr:nvSpPr>
        <xdr:cNvPr id="78" name="n_1mainValue【図書館】&#10;有形固定資産減価償却率"/>
        <xdr:cNvSpPr txBox="1"/>
      </xdr:nvSpPr>
      <xdr:spPr>
        <a:xfrm>
          <a:off x="3582044" y="54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158750</xdr:rowOff>
    </xdr:from>
    <xdr:to>
      <xdr:col>54</xdr:col>
      <xdr:colOff>189865</xdr:colOff>
      <xdr:row>41</xdr:row>
      <xdr:rowOff>95250</xdr:rowOff>
    </xdr:to>
    <xdr:cxnSp macro="">
      <xdr:nvCxnSpPr>
        <xdr:cNvPr id="102" name="直線コネクタ 101"/>
        <xdr:cNvCxnSpPr/>
      </xdr:nvCxnSpPr>
      <xdr:spPr>
        <a:xfrm flipV="1">
          <a:off x="10476865" y="58166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4" name="直線コネクタ 10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105427</xdr:rowOff>
    </xdr:from>
    <xdr:ext cx="469744" cy="259045"/>
    <xdr:sp macro="" textlink="">
      <xdr:nvSpPr>
        <xdr:cNvPr id="105" name="【図書館】&#10;一人当たり面積最大値テキスト"/>
        <xdr:cNvSpPr txBox="1"/>
      </xdr:nvSpPr>
      <xdr:spPr>
        <a:xfrm>
          <a:off x="10515600"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158750</xdr:rowOff>
    </xdr:from>
    <xdr:to>
      <xdr:col>55</xdr:col>
      <xdr:colOff>88900</xdr:colOff>
      <xdr:row>33</xdr:row>
      <xdr:rowOff>158750</xdr:rowOff>
    </xdr:to>
    <xdr:cxnSp macro="">
      <xdr:nvCxnSpPr>
        <xdr:cNvPr id="106" name="直線コネクタ 105"/>
        <xdr:cNvCxnSpPr/>
      </xdr:nvCxnSpPr>
      <xdr:spPr>
        <a:xfrm>
          <a:off x="103886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7"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8" name="フローチャート: 判断 107"/>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9" name="フローチャート: 判断 10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10"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127000</xdr:rowOff>
    </xdr:from>
    <xdr:to>
      <xdr:col>46</xdr:col>
      <xdr:colOff>38100</xdr:colOff>
      <xdr:row>39</xdr:row>
      <xdr:rowOff>57150</xdr:rowOff>
    </xdr:to>
    <xdr:sp macro="" textlink="">
      <xdr:nvSpPr>
        <xdr:cNvPr id="111" name="フローチャート: 判断 110"/>
        <xdr:cNvSpPr/>
      </xdr:nvSpPr>
      <xdr:spPr>
        <a:xfrm>
          <a:off x="869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73677</xdr:rowOff>
    </xdr:from>
    <xdr:ext cx="469744" cy="259045"/>
    <xdr:sp macro="" textlink="">
      <xdr:nvSpPr>
        <xdr:cNvPr id="112" name="n_2aveValue【図書館】&#10;一人当たり面積"/>
        <xdr:cNvSpPr txBox="1"/>
      </xdr:nvSpPr>
      <xdr:spPr>
        <a:xfrm>
          <a:off x="8515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18" name="楕円 117"/>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19"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20" name="楕円 119"/>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21" name="直線コネクタ 120"/>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137177</xdr:rowOff>
    </xdr:from>
    <xdr:ext cx="469744" cy="259045"/>
    <xdr:sp macro="" textlink="">
      <xdr:nvSpPr>
        <xdr:cNvPr id="122"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4" name="直線コネクタ 133"/>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5" name="テキスト ボックス 134"/>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6" name="直線コネクタ 135"/>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7" name="テキスト ボックス 136"/>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8" name="直線コネクタ 137"/>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9" name="テキスト ボックス 138"/>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42" name="直線コネクタ 141"/>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3" name="テキスト ボックス 142"/>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4" name="直線コネクタ 14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5" name="テキスト ボックス 14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6" name="直線コネクタ 145"/>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47" name="テキスト ボックス 146"/>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97155</xdr:rowOff>
    </xdr:from>
    <xdr:to>
      <xdr:col>24</xdr:col>
      <xdr:colOff>62865</xdr:colOff>
      <xdr:row>63</xdr:row>
      <xdr:rowOff>151447</xdr:rowOff>
    </xdr:to>
    <xdr:cxnSp macro="">
      <xdr:nvCxnSpPr>
        <xdr:cNvPr id="151" name="直線コネクタ 150"/>
        <xdr:cNvCxnSpPr/>
      </xdr:nvCxnSpPr>
      <xdr:spPr>
        <a:xfrm flipV="1">
          <a:off x="4634865" y="9526905"/>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52" name="【体育館・プー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53" name="直線コネクタ 152"/>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43832</xdr:rowOff>
    </xdr:from>
    <xdr:ext cx="405111" cy="259045"/>
    <xdr:sp macro="" textlink="">
      <xdr:nvSpPr>
        <xdr:cNvPr id="154" name="【体育館・プール】&#10;有形固定資産減価償却率最大値テキスト"/>
        <xdr:cNvSpPr txBox="1"/>
      </xdr:nvSpPr>
      <xdr:spPr>
        <a:xfrm>
          <a:off x="46736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97155</xdr:rowOff>
    </xdr:from>
    <xdr:to>
      <xdr:col>24</xdr:col>
      <xdr:colOff>152400</xdr:colOff>
      <xdr:row>55</xdr:row>
      <xdr:rowOff>97155</xdr:rowOff>
    </xdr:to>
    <xdr:cxnSp macro="">
      <xdr:nvCxnSpPr>
        <xdr:cNvPr id="155" name="直線コネクタ 154"/>
        <xdr:cNvCxnSpPr/>
      </xdr:nvCxnSpPr>
      <xdr:spPr>
        <a:xfrm>
          <a:off x="4546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99077</xdr:rowOff>
    </xdr:from>
    <xdr:ext cx="405111" cy="259045"/>
    <xdr:sp macro="" textlink="">
      <xdr:nvSpPr>
        <xdr:cNvPr id="156" name="【体育館・プール】&#10;有形固定資産減価償却率平均値テキスト"/>
        <xdr:cNvSpPr txBox="1"/>
      </xdr:nvSpPr>
      <xdr:spPr>
        <a:xfrm>
          <a:off x="46736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57" name="フローチャート: 判断 156"/>
        <xdr:cNvSpPr/>
      </xdr:nvSpPr>
      <xdr:spPr>
        <a:xfrm>
          <a:off x="45847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9207</xdr:rowOff>
    </xdr:from>
    <xdr:to>
      <xdr:col>20</xdr:col>
      <xdr:colOff>38100</xdr:colOff>
      <xdr:row>58</xdr:row>
      <xdr:rowOff>110807</xdr:rowOff>
    </xdr:to>
    <xdr:sp macro="" textlink="">
      <xdr:nvSpPr>
        <xdr:cNvPr id="158" name="フローチャート: 判断 157"/>
        <xdr:cNvSpPr/>
      </xdr:nvSpPr>
      <xdr:spPr>
        <a:xfrm>
          <a:off x="3746500" y="995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101934</xdr:rowOff>
    </xdr:from>
    <xdr:ext cx="405111" cy="259045"/>
    <xdr:sp macro="" textlink="">
      <xdr:nvSpPr>
        <xdr:cNvPr id="159" name="n_1aveValue【体育館・プール】&#10;有形固定資産減価償却率"/>
        <xdr:cNvSpPr txBox="1"/>
      </xdr:nvSpPr>
      <xdr:spPr>
        <a:xfrm>
          <a:off x="3582044" y="1004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34925</xdr:rowOff>
    </xdr:from>
    <xdr:to>
      <xdr:col>15</xdr:col>
      <xdr:colOff>101600</xdr:colOff>
      <xdr:row>58</xdr:row>
      <xdr:rowOff>136525</xdr:rowOff>
    </xdr:to>
    <xdr:sp macro="" textlink="">
      <xdr:nvSpPr>
        <xdr:cNvPr id="160" name="フローチャート: 判断 159"/>
        <xdr:cNvSpPr/>
      </xdr:nvSpPr>
      <xdr:spPr>
        <a:xfrm>
          <a:off x="2857500"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153052</xdr:rowOff>
    </xdr:from>
    <xdr:ext cx="405111" cy="259045"/>
    <xdr:sp macro="" textlink="">
      <xdr:nvSpPr>
        <xdr:cNvPr id="161" name="n_2aveValue【体育館・プール】&#10;有形固定資産減価償却率"/>
        <xdr:cNvSpPr txBox="1"/>
      </xdr:nvSpPr>
      <xdr:spPr>
        <a:xfrm>
          <a:off x="2705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80645</xdr:rowOff>
    </xdr:from>
    <xdr:to>
      <xdr:col>24</xdr:col>
      <xdr:colOff>114300</xdr:colOff>
      <xdr:row>58</xdr:row>
      <xdr:rowOff>10795</xdr:rowOff>
    </xdr:to>
    <xdr:sp macro="" textlink="">
      <xdr:nvSpPr>
        <xdr:cNvPr id="167" name="楕円 166"/>
        <xdr:cNvSpPr/>
      </xdr:nvSpPr>
      <xdr:spPr>
        <a:xfrm>
          <a:off x="45847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103522</xdr:rowOff>
    </xdr:from>
    <xdr:ext cx="405111" cy="259045"/>
    <xdr:sp macro="" textlink="">
      <xdr:nvSpPr>
        <xdr:cNvPr id="168" name="【体育館・プール】&#10;有形固定資産減価償却率該当値テキスト"/>
        <xdr:cNvSpPr txBox="1"/>
      </xdr:nvSpPr>
      <xdr:spPr>
        <a:xfrm>
          <a:off x="4673600"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149225</xdr:rowOff>
    </xdr:from>
    <xdr:to>
      <xdr:col>20</xdr:col>
      <xdr:colOff>38100</xdr:colOff>
      <xdr:row>58</xdr:row>
      <xdr:rowOff>79375</xdr:rowOff>
    </xdr:to>
    <xdr:sp macro="" textlink="">
      <xdr:nvSpPr>
        <xdr:cNvPr id="169" name="楕円 168"/>
        <xdr:cNvSpPr/>
      </xdr:nvSpPr>
      <xdr:spPr>
        <a:xfrm>
          <a:off x="3746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131445</xdr:rowOff>
    </xdr:from>
    <xdr:to>
      <xdr:col>24</xdr:col>
      <xdr:colOff>63500</xdr:colOff>
      <xdr:row>58</xdr:row>
      <xdr:rowOff>28575</xdr:rowOff>
    </xdr:to>
    <xdr:cxnSp macro="">
      <xdr:nvCxnSpPr>
        <xdr:cNvPr id="170" name="直線コネクタ 169"/>
        <xdr:cNvCxnSpPr/>
      </xdr:nvCxnSpPr>
      <xdr:spPr>
        <a:xfrm flipV="1">
          <a:off x="3797300" y="990409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95902</xdr:rowOff>
    </xdr:from>
    <xdr:ext cx="405111" cy="259045"/>
    <xdr:sp macro="" textlink="">
      <xdr:nvSpPr>
        <xdr:cNvPr id="171" name="n_1mainValue【体育館・プール】&#10;有形固定資産減価償却率"/>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2" name="テキスト ボックス 18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38100</xdr:rowOff>
    </xdr:to>
    <xdr:cxnSp macro="">
      <xdr:nvCxnSpPr>
        <xdr:cNvPr id="196" name="直線コネクタ 195"/>
        <xdr:cNvCxnSpPr/>
      </xdr:nvCxnSpPr>
      <xdr:spPr>
        <a:xfrm flipV="1">
          <a:off x="10476865" y="95707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97"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98" name="直線コネクタ 197"/>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200" name="直線コネクタ 19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91457</xdr:rowOff>
    </xdr:from>
    <xdr:ext cx="469744" cy="259045"/>
    <xdr:sp macro="" textlink="">
      <xdr:nvSpPr>
        <xdr:cNvPr id="201" name="【体育館・プール】&#10;一人当たり面積平均値テキスト"/>
        <xdr:cNvSpPr txBox="1"/>
      </xdr:nvSpPr>
      <xdr:spPr>
        <a:xfrm>
          <a:off x="10515600" y="1020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113030</xdr:rowOff>
    </xdr:from>
    <xdr:to>
      <xdr:col>55</xdr:col>
      <xdr:colOff>50800</xdr:colOff>
      <xdr:row>60</xdr:row>
      <xdr:rowOff>43180</xdr:rowOff>
    </xdr:to>
    <xdr:sp macro="" textlink="">
      <xdr:nvSpPr>
        <xdr:cNvPr id="202" name="フローチャート: 判断 201"/>
        <xdr:cNvSpPr/>
      </xdr:nvSpPr>
      <xdr:spPr>
        <a:xfrm>
          <a:off x="104267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166370</xdr:rowOff>
    </xdr:from>
    <xdr:to>
      <xdr:col>50</xdr:col>
      <xdr:colOff>165100</xdr:colOff>
      <xdr:row>60</xdr:row>
      <xdr:rowOff>96520</xdr:rowOff>
    </xdr:to>
    <xdr:sp macro="" textlink="">
      <xdr:nvSpPr>
        <xdr:cNvPr id="203" name="フローチャート: 判断 202"/>
        <xdr:cNvSpPr/>
      </xdr:nvSpPr>
      <xdr:spPr>
        <a:xfrm>
          <a:off x="958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87647</xdr:rowOff>
    </xdr:from>
    <xdr:ext cx="469744" cy="259045"/>
    <xdr:sp macro="" textlink="">
      <xdr:nvSpPr>
        <xdr:cNvPr id="204" name="n_1aveValue【体育館・プール】&#10;一人当たり面積"/>
        <xdr:cNvSpPr txBox="1"/>
      </xdr:nvSpPr>
      <xdr:spPr>
        <a:xfrm>
          <a:off x="9391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6350</xdr:rowOff>
    </xdr:from>
    <xdr:to>
      <xdr:col>46</xdr:col>
      <xdr:colOff>38100</xdr:colOff>
      <xdr:row>61</xdr:row>
      <xdr:rowOff>107950</xdr:rowOff>
    </xdr:to>
    <xdr:sp macro="" textlink="">
      <xdr:nvSpPr>
        <xdr:cNvPr id="205" name="フローチャート: 判断 204"/>
        <xdr:cNvSpPr/>
      </xdr:nvSpPr>
      <xdr:spPr>
        <a:xfrm>
          <a:off x="8699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124477</xdr:rowOff>
    </xdr:from>
    <xdr:ext cx="469744" cy="259045"/>
    <xdr:sp macro="" textlink="">
      <xdr:nvSpPr>
        <xdr:cNvPr id="206" name="n_2aveValue【体育館・プール】&#10;一人当たり面積"/>
        <xdr:cNvSpPr txBox="1"/>
      </xdr:nvSpPr>
      <xdr:spPr>
        <a:xfrm>
          <a:off x="8515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120650</xdr:rowOff>
    </xdr:from>
    <xdr:to>
      <xdr:col>55</xdr:col>
      <xdr:colOff>50800</xdr:colOff>
      <xdr:row>56</xdr:row>
      <xdr:rowOff>50800</xdr:rowOff>
    </xdr:to>
    <xdr:sp macro="" textlink="">
      <xdr:nvSpPr>
        <xdr:cNvPr id="212" name="楕円 211"/>
        <xdr:cNvSpPr/>
      </xdr:nvSpPr>
      <xdr:spPr>
        <a:xfrm>
          <a:off x="10426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43197</xdr:rowOff>
    </xdr:from>
    <xdr:ext cx="469744" cy="259045"/>
    <xdr:sp macro="" textlink="">
      <xdr:nvSpPr>
        <xdr:cNvPr id="213" name="【体育館・プール】&#10;一人当たり面積該当値テキスト"/>
        <xdr:cNvSpPr txBox="1"/>
      </xdr:nvSpPr>
      <xdr:spPr>
        <a:xfrm>
          <a:off x="10515600" y="947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151130</xdr:rowOff>
    </xdr:from>
    <xdr:to>
      <xdr:col>50</xdr:col>
      <xdr:colOff>165100</xdr:colOff>
      <xdr:row>56</xdr:row>
      <xdr:rowOff>81280</xdr:rowOff>
    </xdr:to>
    <xdr:sp macro="" textlink="">
      <xdr:nvSpPr>
        <xdr:cNvPr id="214" name="楕円 213"/>
        <xdr:cNvSpPr/>
      </xdr:nvSpPr>
      <xdr:spPr>
        <a:xfrm>
          <a:off x="9588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0</xdr:rowOff>
    </xdr:from>
    <xdr:to>
      <xdr:col>55</xdr:col>
      <xdr:colOff>0</xdr:colOff>
      <xdr:row>56</xdr:row>
      <xdr:rowOff>30480</xdr:rowOff>
    </xdr:to>
    <xdr:cxnSp macro="">
      <xdr:nvCxnSpPr>
        <xdr:cNvPr id="215" name="直線コネクタ 214"/>
        <xdr:cNvCxnSpPr/>
      </xdr:nvCxnSpPr>
      <xdr:spPr>
        <a:xfrm flipV="1">
          <a:off x="9639300" y="9601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97807</xdr:rowOff>
    </xdr:from>
    <xdr:ext cx="469744" cy="259045"/>
    <xdr:sp macro="" textlink="">
      <xdr:nvSpPr>
        <xdr:cNvPr id="216" name="n_1mainValue【体育館・プール】&#10;一人当たり面積"/>
        <xdr:cNvSpPr txBox="1"/>
      </xdr:nvSpPr>
      <xdr:spPr>
        <a:xfrm>
          <a:off x="9391727" y="935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7" name="テキスト ボックス 22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9" name="テキスト ボックス 22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9" name="テキスト ボックス 23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33201</xdr:rowOff>
    </xdr:to>
    <xdr:cxnSp macro="">
      <xdr:nvCxnSpPr>
        <xdr:cNvPr id="243" name="直線コネクタ 242"/>
        <xdr:cNvCxnSpPr/>
      </xdr:nvCxnSpPr>
      <xdr:spPr>
        <a:xfrm flipV="1">
          <a:off x="4634865" y="13411200"/>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37028</xdr:rowOff>
    </xdr:from>
    <xdr:ext cx="405111" cy="259045"/>
    <xdr:sp macro="" textlink="">
      <xdr:nvSpPr>
        <xdr:cNvPr id="244" name="【福祉施設】&#10;有形固定資産減価償却率最小値テキスト"/>
        <xdr:cNvSpPr txBox="1"/>
      </xdr:nvSpPr>
      <xdr:spPr>
        <a:xfrm>
          <a:off x="4673600" y="14610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33201</xdr:rowOff>
    </xdr:from>
    <xdr:to>
      <xdr:col>24</xdr:col>
      <xdr:colOff>152400</xdr:colOff>
      <xdr:row>85</xdr:row>
      <xdr:rowOff>33201</xdr:rowOff>
    </xdr:to>
    <xdr:cxnSp macro="">
      <xdr:nvCxnSpPr>
        <xdr:cNvPr id="245" name="直線コネクタ 244"/>
        <xdr:cNvCxnSpPr/>
      </xdr:nvCxnSpPr>
      <xdr:spPr>
        <a:xfrm>
          <a:off x="4546600" y="1460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46"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7" name="直線コネクタ 24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94722</xdr:rowOff>
    </xdr:from>
    <xdr:ext cx="405111" cy="259045"/>
    <xdr:sp macro="" textlink="">
      <xdr:nvSpPr>
        <xdr:cNvPr id="248" name="【福祉施設】&#10;有形固定資産減価償却率平均値テキスト"/>
        <xdr:cNvSpPr txBox="1"/>
      </xdr:nvSpPr>
      <xdr:spPr>
        <a:xfrm>
          <a:off x="4673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116295</xdr:rowOff>
    </xdr:from>
    <xdr:to>
      <xdr:col>24</xdr:col>
      <xdr:colOff>114300</xdr:colOff>
      <xdr:row>82</xdr:row>
      <xdr:rowOff>46445</xdr:rowOff>
    </xdr:to>
    <xdr:sp macro="" textlink="">
      <xdr:nvSpPr>
        <xdr:cNvPr id="249" name="フローチャート: 判断 248"/>
        <xdr:cNvSpPr/>
      </xdr:nvSpPr>
      <xdr:spPr>
        <a:xfrm>
          <a:off x="4584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88537</xdr:rowOff>
    </xdr:from>
    <xdr:to>
      <xdr:col>20</xdr:col>
      <xdr:colOff>38100</xdr:colOff>
      <xdr:row>83</xdr:row>
      <xdr:rowOff>18687</xdr:rowOff>
    </xdr:to>
    <xdr:sp macro="" textlink="">
      <xdr:nvSpPr>
        <xdr:cNvPr id="250" name="フローチャート: 判断 249"/>
        <xdr:cNvSpPr/>
      </xdr:nvSpPr>
      <xdr:spPr>
        <a:xfrm>
          <a:off x="3746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9814</xdr:rowOff>
    </xdr:from>
    <xdr:ext cx="405111" cy="259045"/>
    <xdr:sp macro="" textlink="">
      <xdr:nvSpPr>
        <xdr:cNvPr id="251" name="n_1aveValue【福祉施設】&#10;有形固定資産減価償却率"/>
        <xdr:cNvSpPr txBox="1"/>
      </xdr:nvSpPr>
      <xdr:spPr>
        <a:xfrm>
          <a:off x="35820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116295</xdr:rowOff>
    </xdr:from>
    <xdr:to>
      <xdr:col>15</xdr:col>
      <xdr:colOff>101600</xdr:colOff>
      <xdr:row>86</xdr:row>
      <xdr:rowOff>46445</xdr:rowOff>
    </xdr:to>
    <xdr:sp macro="" textlink="">
      <xdr:nvSpPr>
        <xdr:cNvPr id="252" name="フローチャート: 判断 251"/>
        <xdr:cNvSpPr/>
      </xdr:nvSpPr>
      <xdr:spPr>
        <a:xfrm>
          <a:off x="2857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62972</xdr:rowOff>
    </xdr:from>
    <xdr:ext cx="405111" cy="259045"/>
    <xdr:sp macro="" textlink="">
      <xdr:nvSpPr>
        <xdr:cNvPr id="253" name="n_2aveValue【福祉施設】&#10;有形固定資産減価償却率"/>
        <xdr:cNvSpPr txBox="1"/>
      </xdr:nvSpPr>
      <xdr:spPr>
        <a:xfrm>
          <a:off x="2705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59" name="楕円 258"/>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111777</xdr:rowOff>
    </xdr:from>
    <xdr:ext cx="405111" cy="259045"/>
    <xdr:sp macro="" textlink="">
      <xdr:nvSpPr>
        <xdr:cNvPr id="260" name="【福祉施設】&#10;有形固定資産減価償却率該当値テキスト"/>
        <xdr:cNvSpPr txBox="1"/>
      </xdr:nvSpPr>
      <xdr:spPr>
        <a:xfrm>
          <a:off x="46736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62412</xdr:rowOff>
    </xdr:from>
    <xdr:to>
      <xdr:col>20</xdr:col>
      <xdr:colOff>38100</xdr:colOff>
      <xdr:row>78</xdr:row>
      <xdr:rowOff>164012</xdr:rowOff>
    </xdr:to>
    <xdr:sp macro="" textlink="">
      <xdr:nvSpPr>
        <xdr:cNvPr id="261" name="楕円 260"/>
        <xdr:cNvSpPr/>
      </xdr:nvSpPr>
      <xdr:spPr>
        <a:xfrm>
          <a:off x="37465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113212</xdr:rowOff>
    </xdr:to>
    <xdr:cxnSp macro="">
      <xdr:nvCxnSpPr>
        <xdr:cNvPr id="262" name="直線コネクタ 261"/>
        <xdr:cNvCxnSpPr/>
      </xdr:nvCxnSpPr>
      <xdr:spPr>
        <a:xfrm flipV="1">
          <a:off x="3797300" y="1341120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9089</xdr:rowOff>
    </xdr:from>
    <xdr:ext cx="405111" cy="259045"/>
    <xdr:sp macro="" textlink="">
      <xdr:nvSpPr>
        <xdr:cNvPr id="263" name="n_1mainValue【福祉施設】&#10;有形固定資産減価償却率"/>
        <xdr:cNvSpPr txBox="1"/>
      </xdr:nvSpPr>
      <xdr:spPr>
        <a:xfrm>
          <a:off x="35820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25400</xdr:rowOff>
    </xdr:from>
    <xdr:to>
      <xdr:col>54</xdr:col>
      <xdr:colOff>189865</xdr:colOff>
      <xdr:row>85</xdr:row>
      <xdr:rowOff>158750</xdr:rowOff>
    </xdr:to>
    <xdr:cxnSp macro="">
      <xdr:nvCxnSpPr>
        <xdr:cNvPr id="287" name="直線コネクタ 286"/>
        <xdr:cNvCxnSpPr/>
      </xdr:nvCxnSpPr>
      <xdr:spPr>
        <a:xfrm flipV="1">
          <a:off x="10476865" y="13398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162577</xdr:rowOff>
    </xdr:from>
    <xdr:ext cx="469744" cy="259045"/>
    <xdr:sp macro="" textlink="">
      <xdr:nvSpPr>
        <xdr:cNvPr id="288" name="【福祉施設】&#10;一人当たり面積最小値テキスト"/>
        <xdr:cNvSpPr txBox="1"/>
      </xdr:nvSpPr>
      <xdr:spPr>
        <a:xfrm>
          <a:off x="105156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158750</xdr:rowOff>
    </xdr:from>
    <xdr:to>
      <xdr:col>55</xdr:col>
      <xdr:colOff>88900</xdr:colOff>
      <xdr:row>85</xdr:row>
      <xdr:rowOff>158750</xdr:rowOff>
    </xdr:to>
    <xdr:cxnSp macro="">
      <xdr:nvCxnSpPr>
        <xdr:cNvPr id="289" name="直線コネクタ 288"/>
        <xdr:cNvCxnSpPr/>
      </xdr:nvCxnSpPr>
      <xdr:spPr>
        <a:xfrm>
          <a:off x="10388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143527</xdr:rowOff>
    </xdr:from>
    <xdr:ext cx="469744" cy="259045"/>
    <xdr:sp macro="" textlink="">
      <xdr:nvSpPr>
        <xdr:cNvPr id="290" name="【福祉施設】&#10;一人当たり面積最大値テキスト"/>
        <xdr:cNvSpPr txBox="1"/>
      </xdr:nvSpPr>
      <xdr:spPr>
        <a:xfrm>
          <a:off x="10515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291" name="直線コネクタ 2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35577</xdr:rowOff>
    </xdr:from>
    <xdr:ext cx="469744" cy="259045"/>
    <xdr:sp macro="" textlink="">
      <xdr:nvSpPr>
        <xdr:cNvPr id="292" name="【福祉施設】&#10;一人当たり面積平均値テキスト"/>
        <xdr:cNvSpPr txBox="1"/>
      </xdr:nvSpPr>
      <xdr:spPr>
        <a:xfrm>
          <a:off x="10515600" y="1392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293" name="フローチャート: 判断 292"/>
        <xdr:cNvSpPr/>
      </xdr:nvSpPr>
      <xdr:spPr>
        <a:xfrm>
          <a:off x="10426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88900</xdr:rowOff>
    </xdr:from>
    <xdr:to>
      <xdr:col>50</xdr:col>
      <xdr:colOff>165100</xdr:colOff>
      <xdr:row>83</xdr:row>
      <xdr:rowOff>19050</xdr:rowOff>
    </xdr:to>
    <xdr:sp macro="" textlink="">
      <xdr:nvSpPr>
        <xdr:cNvPr id="294" name="フローチャート: 判断 293"/>
        <xdr:cNvSpPr/>
      </xdr:nvSpPr>
      <xdr:spPr>
        <a:xfrm>
          <a:off x="9588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10177</xdr:rowOff>
    </xdr:from>
    <xdr:ext cx="469744" cy="259045"/>
    <xdr:sp macro="" textlink="">
      <xdr:nvSpPr>
        <xdr:cNvPr id="295" name="n_1aveValue【福祉施設】&#10;一人当たり面積"/>
        <xdr:cNvSpPr txBox="1"/>
      </xdr:nvSpPr>
      <xdr:spPr>
        <a:xfrm>
          <a:off x="9391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57150</xdr:rowOff>
    </xdr:from>
    <xdr:to>
      <xdr:col>46</xdr:col>
      <xdr:colOff>38100</xdr:colOff>
      <xdr:row>79</xdr:row>
      <xdr:rowOff>158750</xdr:rowOff>
    </xdr:to>
    <xdr:sp macro="" textlink="">
      <xdr:nvSpPr>
        <xdr:cNvPr id="296" name="フローチャート: 判断 295"/>
        <xdr:cNvSpPr/>
      </xdr:nvSpPr>
      <xdr:spPr>
        <a:xfrm>
          <a:off x="86995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78</xdr:row>
      <xdr:rowOff>3827</xdr:rowOff>
    </xdr:from>
    <xdr:ext cx="469744" cy="259045"/>
    <xdr:sp macro="" textlink="">
      <xdr:nvSpPr>
        <xdr:cNvPr id="297" name="n_2aveValue【福祉施設】&#10;一人当たり面積"/>
        <xdr:cNvSpPr txBox="1"/>
      </xdr:nvSpPr>
      <xdr:spPr>
        <a:xfrm>
          <a:off x="8515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303" name="楕円 302"/>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99077</xdr:rowOff>
    </xdr:from>
    <xdr:ext cx="469744" cy="259045"/>
    <xdr:sp macro="" textlink="">
      <xdr:nvSpPr>
        <xdr:cNvPr id="304" name="【福祉施設】&#10;一人当たり面積該当値テキスト"/>
        <xdr:cNvSpPr txBox="1"/>
      </xdr:nvSpPr>
      <xdr:spPr>
        <a:xfrm>
          <a:off x="10515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158750</xdr:rowOff>
    </xdr:from>
    <xdr:to>
      <xdr:col>50</xdr:col>
      <xdr:colOff>165100</xdr:colOff>
      <xdr:row>78</xdr:row>
      <xdr:rowOff>88900</xdr:rowOff>
    </xdr:to>
    <xdr:sp macro="" textlink="">
      <xdr:nvSpPr>
        <xdr:cNvPr id="305" name="楕円 304"/>
        <xdr:cNvSpPr/>
      </xdr:nvSpPr>
      <xdr:spPr>
        <a:xfrm>
          <a:off x="958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25400</xdr:rowOff>
    </xdr:from>
    <xdr:to>
      <xdr:col>55</xdr:col>
      <xdr:colOff>0</xdr:colOff>
      <xdr:row>78</xdr:row>
      <xdr:rowOff>38100</xdr:rowOff>
    </xdr:to>
    <xdr:cxnSp macro="">
      <xdr:nvCxnSpPr>
        <xdr:cNvPr id="306" name="直線コネクタ 305"/>
        <xdr:cNvCxnSpPr/>
      </xdr:nvCxnSpPr>
      <xdr:spPr>
        <a:xfrm flipV="1">
          <a:off x="9639300" y="1339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105427</xdr:rowOff>
    </xdr:from>
    <xdr:ext cx="469744" cy="259045"/>
    <xdr:sp macro="" textlink="">
      <xdr:nvSpPr>
        <xdr:cNvPr id="307" name="n_1mainValue【福祉施設】&#10;一人当たり面積"/>
        <xdr:cNvSpPr txBox="1"/>
      </xdr:nvSpPr>
      <xdr:spPr>
        <a:xfrm>
          <a:off x="9391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8" name="直線コネクタ 31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9" name="テキスト ボックス 31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0" name="直線コネクタ 31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1" name="テキスト ボックス 32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2" name="直線コネクタ 32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3" name="テキスト ボックス 32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4" name="直線コネクタ 32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5" name="テキスト ボックス 32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6" name="直線コネクタ 32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7" name="テキスト ボックス 32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107</xdr:row>
      <xdr:rowOff>137161</xdr:rowOff>
    </xdr:to>
    <xdr:cxnSp macro="">
      <xdr:nvCxnSpPr>
        <xdr:cNvPr id="331" name="直線コネクタ 330"/>
        <xdr:cNvCxnSpPr/>
      </xdr:nvCxnSpPr>
      <xdr:spPr>
        <a:xfrm flipV="1">
          <a:off x="4634865" y="17409795"/>
          <a:ext cx="0" cy="1072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340478" cy="259045"/>
    <xdr:sp macro="" textlink="">
      <xdr:nvSpPr>
        <xdr:cNvPr id="332" name="【市民会館】&#10;有形固定資産減価償却率最小値テキスト"/>
        <xdr:cNvSpPr txBox="1"/>
      </xdr:nvSpPr>
      <xdr:spPr>
        <a:xfrm>
          <a:off x="4673600" y="1848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33" name="直線コネクタ 332"/>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34" name="【市民会館】&#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35" name="直線コネクタ 334"/>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140988</xdr:rowOff>
    </xdr:from>
    <xdr:ext cx="405111" cy="259045"/>
    <xdr:sp macro="" textlink="">
      <xdr:nvSpPr>
        <xdr:cNvPr id="336" name="【市民会館】&#10;有形固定資産減価償却率平均値テキスト"/>
        <xdr:cNvSpPr txBox="1"/>
      </xdr:nvSpPr>
      <xdr:spPr>
        <a:xfrm>
          <a:off x="4673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37" name="フローチャート: 判断 336"/>
        <xdr:cNvSpPr/>
      </xdr:nvSpPr>
      <xdr:spPr>
        <a:xfrm>
          <a:off x="4584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137795</xdr:rowOff>
    </xdr:from>
    <xdr:to>
      <xdr:col>20</xdr:col>
      <xdr:colOff>38100</xdr:colOff>
      <xdr:row>104</xdr:row>
      <xdr:rowOff>67945</xdr:rowOff>
    </xdr:to>
    <xdr:sp macro="" textlink="">
      <xdr:nvSpPr>
        <xdr:cNvPr id="338" name="フローチャート: 判断 337"/>
        <xdr:cNvSpPr/>
      </xdr:nvSpPr>
      <xdr:spPr>
        <a:xfrm>
          <a:off x="3746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59072</xdr:rowOff>
    </xdr:from>
    <xdr:ext cx="405111" cy="259045"/>
    <xdr:sp macro="" textlink="">
      <xdr:nvSpPr>
        <xdr:cNvPr id="339" name="n_1aveValue【市民会館】&#10;有形固定資産減価償却率"/>
        <xdr:cNvSpPr txBox="1"/>
      </xdr:nvSpPr>
      <xdr:spPr>
        <a:xfrm>
          <a:off x="35820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149225</xdr:rowOff>
    </xdr:from>
    <xdr:to>
      <xdr:col>15</xdr:col>
      <xdr:colOff>101600</xdr:colOff>
      <xdr:row>104</xdr:row>
      <xdr:rowOff>79375</xdr:rowOff>
    </xdr:to>
    <xdr:sp macro="" textlink="">
      <xdr:nvSpPr>
        <xdr:cNvPr id="340" name="フローチャート: 判断 339"/>
        <xdr:cNvSpPr/>
      </xdr:nvSpPr>
      <xdr:spPr>
        <a:xfrm>
          <a:off x="2857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95902</xdr:rowOff>
    </xdr:from>
    <xdr:ext cx="405111" cy="259045"/>
    <xdr:sp macro="" textlink="">
      <xdr:nvSpPr>
        <xdr:cNvPr id="341" name="n_2aveValue【市民会館】&#10;有形固定資産減価償却率"/>
        <xdr:cNvSpPr txBox="1"/>
      </xdr:nvSpPr>
      <xdr:spPr>
        <a:xfrm>
          <a:off x="2705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347" name="楕円 346"/>
        <xdr:cNvSpPr/>
      </xdr:nvSpPr>
      <xdr:spPr>
        <a:xfrm>
          <a:off x="45847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12082</xdr:rowOff>
    </xdr:from>
    <xdr:ext cx="405111" cy="259045"/>
    <xdr:sp macro="" textlink="">
      <xdr:nvSpPr>
        <xdr:cNvPr id="348" name="【市民会館】&#10;有形固定資産減価償却率該当値テキスト"/>
        <xdr:cNvSpPr txBox="1"/>
      </xdr:nvSpPr>
      <xdr:spPr>
        <a:xfrm>
          <a:off x="4673600"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31114</xdr:rowOff>
    </xdr:from>
    <xdr:to>
      <xdr:col>20</xdr:col>
      <xdr:colOff>38100</xdr:colOff>
      <xdr:row>103</xdr:row>
      <xdr:rowOff>132714</xdr:rowOff>
    </xdr:to>
    <xdr:sp macro="" textlink="">
      <xdr:nvSpPr>
        <xdr:cNvPr id="349" name="楕円 348"/>
        <xdr:cNvSpPr/>
      </xdr:nvSpPr>
      <xdr:spPr>
        <a:xfrm>
          <a:off x="3746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40005</xdr:rowOff>
    </xdr:from>
    <xdr:to>
      <xdr:col>24</xdr:col>
      <xdr:colOff>63500</xdr:colOff>
      <xdr:row>103</xdr:row>
      <xdr:rowOff>81914</xdr:rowOff>
    </xdr:to>
    <xdr:cxnSp macro="">
      <xdr:nvCxnSpPr>
        <xdr:cNvPr id="350" name="直線コネクタ 349"/>
        <xdr:cNvCxnSpPr/>
      </xdr:nvCxnSpPr>
      <xdr:spPr>
        <a:xfrm flipV="1">
          <a:off x="3797300" y="176993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149241</xdr:rowOff>
    </xdr:from>
    <xdr:ext cx="405111" cy="259045"/>
    <xdr:sp macro="" textlink="">
      <xdr:nvSpPr>
        <xdr:cNvPr id="351" name="n_1mainValue【市民会館】&#10;有形固定資産減価償却率"/>
        <xdr:cNvSpPr txBox="1"/>
      </xdr:nvSpPr>
      <xdr:spPr>
        <a:xfrm>
          <a:off x="35820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2" name="直線コネクタ 36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3" name="テキスト ボックス 36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4" name="直線コネクタ 36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5" name="テキスト ボックス 36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6" name="直線コネクタ 36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7" name="テキスト ボックス 36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8" name="直線コネクタ 36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9" name="テキスト ボックス 36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0" name="直線コネクタ 36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1" name="テキスト ボックス 37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3" name="テキスト ボックス 37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137922</xdr:rowOff>
    </xdr:to>
    <xdr:cxnSp macro="">
      <xdr:nvCxnSpPr>
        <xdr:cNvPr id="375" name="直線コネクタ 374"/>
        <xdr:cNvCxnSpPr/>
      </xdr:nvCxnSpPr>
      <xdr:spPr>
        <a:xfrm flipV="1">
          <a:off x="10476865" y="17179289"/>
          <a:ext cx="0" cy="147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141749</xdr:rowOff>
    </xdr:from>
    <xdr:ext cx="469744" cy="259045"/>
    <xdr:sp macro="" textlink="">
      <xdr:nvSpPr>
        <xdr:cNvPr id="376" name="【市民会館】&#10;一人当たり面積最小値テキスト"/>
        <xdr:cNvSpPr txBox="1"/>
      </xdr:nvSpPr>
      <xdr:spPr>
        <a:xfrm>
          <a:off x="10515600" y="18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137922</xdr:rowOff>
    </xdr:from>
    <xdr:to>
      <xdr:col>55</xdr:col>
      <xdr:colOff>88900</xdr:colOff>
      <xdr:row>108</xdr:row>
      <xdr:rowOff>137922</xdr:rowOff>
    </xdr:to>
    <xdr:cxnSp macro="">
      <xdr:nvCxnSpPr>
        <xdr:cNvPr id="377" name="直線コネクタ 376"/>
        <xdr:cNvCxnSpPr/>
      </xdr:nvCxnSpPr>
      <xdr:spPr>
        <a:xfrm>
          <a:off x="10388600" y="1865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78"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79" name="直線コネクタ 378"/>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18559</xdr:rowOff>
    </xdr:from>
    <xdr:ext cx="469744" cy="259045"/>
    <xdr:sp macro="" textlink="">
      <xdr:nvSpPr>
        <xdr:cNvPr id="380" name="【市民会館】&#10;一人当たり面積平均値テキスト"/>
        <xdr:cNvSpPr txBox="1"/>
      </xdr:nvSpPr>
      <xdr:spPr>
        <a:xfrm>
          <a:off x="10515600" y="1819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381" name="フローチャート: 判断 380"/>
        <xdr:cNvSpPr/>
      </xdr:nvSpPr>
      <xdr:spPr>
        <a:xfrm>
          <a:off x="104267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60833</xdr:rowOff>
    </xdr:from>
    <xdr:to>
      <xdr:col>50</xdr:col>
      <xdr:colOff>165100</xdr:colOff>
      <xdr:row>108</xdr:row>
      <xdr:rowOff>162433</xdr:rowOff>
    </xdr:to>
    <xdr:sp macro="" textlink="">
      <xdr:nvSpPr>
        <xdr:cNvPr id="382" name="フローチャート: 判断 381"/>
        <xdr:cNvSpPr/>
      </xdr:nvSpPr>
      <xdr:spPr>
        <a:xfrm>
          <a:off x="9588500" y="1857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7510</xdr:rowOff>
    </xdr:from>
    <xdr:ext cx="469744" cy="259045"/>
    <xdr:sp macro="" textlink="">
      <xdr:nvSpPr>
        <xdr:cNvPr id="383" name="n_1aveValue【市民会館】&#10;一人当たり面積"/>
        <xdr:cNvSpPr txBox="1"/>
      </xdr:nvSpPr>
      <xdr:spPr>
        <a:xfrm>
          <a:off x="9391727" y="1835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61595</xdr:rowOff>
    </xdr:from>
    <xdr:to>
      <xdr:col>46</xdr:col>
      <xdr:colOff>38100</xdr:colOff>
      <xdr:row>108</xdr:row>
      <xdr:rowOff>163195</xdr:rowOff>
    </xdr:to>
    <xdr:sp macro="" textlink="">
      <xdr:nvSpPr>
        <xdr:cNvPr id="384" name="フローチャート: 判断 383"/>
        <xdr:cNvSpPr/>
      </xdr:nvSpPr>
      <xdr:spPr>
        <a:xfrm>
          <a:off x="8699500" y="185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8272</xdr:rowOff>
    </xdr:from>
    <xdr:ext cx="469744" cy="259045"/>
    <xdr:sp macro="" textlink="">
      <xdr:nvSpPr>
        <xdr:cNvPr id="385" name="n_2aveValue【市民会館】&#10;一人当たり面積"/>
        <xdr:cNvSpPr txBox="1"/>
      </xdr:nvSpPr>
      <xdr:spPr>
        <a:xfrm>
          <a:off x="8515427" y="1835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6" name="テキスト ボックス 3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76073</xdr:rowOff>
    </xdr:from>
    <xdr:to>
      <xdr:col>55</xdr:col>
      <xdr:colOff>50800</xdr:colOff>
      <xdr:row>109</xdr:row>
      <xdr:rowOff>6223</xdr:rowOff>
    </xdr:to>
    <xdr:sp macro="" textlink="">
      <xdr:nvSpPr>
        <xdr:cNvPr id="391" name="楕円 390"/>
        <xdr:cNvSpPr/>
      </xdr:nvSpPr>
      <xdr:spPr>
        <a:xfrm>
          <a:off x="10426700" y="185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162450</xdr:rowOff>
    </xdr:from>
    <xdr:ext cx="469744" cy="259045"/>
    <xdr:sp macro="" textlink="">
      <xdr:nvSpPr>
        <xdr:cNvPr id="392" name="【市民会館】&#10;一人当たり面積該当値テキスト"/>
        <xdr:cNvSpPr txBox="1"/>
      </xdr:nvSpPr>
      <xdr:spPr>
        <a:xfrm>
          <a:off x="10515600" y="185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76454</xdr:rowOff>
    </xdr:from>
    <xdr:to>
      <xdr:col>50</xdr:col>
      <xdr:colOff>165100</xdr:colOff>
      <xdr:row>109</xdr:row>
      <xdr:rowOff>6604</xdr:rowOff>
    </xdr:to>
    <xdr:sp macro="" textlink="">
      <xdr:nvSpPr>
        <xdr:cNvPr id="393" name="楕円 392"/>
        <xdr:cNvSpPr/>
      </xdr:nvSpPr>
      <xdr:spPr>
        <a:xfrm>
          <a:off x="9588500" y="185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126873</xdr:rowOff>
    </xdr:from>
    <xdr:to>
      <xdr:col>55</xdr:col>
      <xdr:colOff>0</xdr:colOff>
      <xdr:row>108</xdr:row>
      <xdr:rowOff>127254</xdr:rowOff>
    </xdr:to>
    <xdr:cxnSp macro="">
      <xdr:nvCxnSpPr>
        <xdr:cNvPr id="394" name="直線コネクタ 393"/>
        <xdr:cNvCxnSpPr/>
      </xdr:nvCxnSpPr>
      <xdr:spPr>
        <a:xfrm flipV="1">
          <a:off x="9639300" y="1864347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169181</xdr:rowOff>
    </xdr:from>
    <xdr:ext cx="469744" cy="259045"/>
    <xdr:sp macro="" textlink="">
      <xdr:nvSpPr>
        <xdr:cNvPr id="395" name="n_1mainValue【市民会館】&#10;一人当たり面積"/>
        <xdr:cNvSpPr txBox="1"/>
      </xdr:nvSpPr>
      <xdr:spPr>
        <a:xfrm>
          <a:off x="9391727" y="186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6" name="テキスト ボックス 4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7" name="直線コネクタ 40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8" name="テキスト ボックス 40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9" name="直線コネクタ 40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0" name="テキスト ボックス 40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1" name="直線コネクタ 41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2" name="テキスト ボックス 41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3" name="直線コネクタ 41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4" name="テキスト ボックス 41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6" name="テキスト ボックス 4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39</xdr:row>
      <xdr:rowOff>105918</xdr:rowOff>
    </xdr:to>
    <xdr:cxnSp macro="">
      <xdr:nvCxnSpPr>
        <xdr:cNvPr id="418" name="直線コネクタ 417"/>
        <xdr:cNvCxnSpPr/>
      </xdr:nvCxnSpPr>
      <xdr:spPr>
        <a:xfrm flipV="1">
          <a:off x="16318864" y="565404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109745</xdr:rowOff>
    </xdr:from>
    <xdr:ext cx="405111" cy="259045"/>
    <xdr:sp macro="" textlink="">
      <xdr:nvSpPr>
        <xdr:cNvPr id="419" name="【一般廃棄物処理施設】&#10;有形固定資産減価償却率最小値テキスト"/>
        <xdr:cNvSpPr txBox="1"/>
      </xdr:nvSpPr>
      <xdr:spPr>
        <a:xfrm>
          <a:off x="16357600" y="6796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105918</xdr:rowOff>
    </xdr:from>
    <xdr:to>
      <xdr:col>86</xdr:col>
      <xdr:colOff>25400</xdr:colOff>
      <xdr:row>39</xdr:row>
      <xdr:rowOff>105918</xdr:rowOff>
    </xdr:to>
    <xdr:cxnSp macro="">
      <xdr:nvCxnSpPr>
        <xdr:cNvPr id="420" name="直線コネクタ 419"/>
        <xdr:cNvCxnSpPr/>
      </xdr:nvCxnSpPr>
      <xdr:spPr>
        <a:xfrm>
          <a:off x="16230600" y="679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一般廃棄物処理施設】&#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121429</xdr:rowOff>
    </xdr:from>
    <xdr:ext cx="405111" cy="259045"/>
    <xdr:sp macro="" textlink="">
      <xdr:nvSpPr>
        <xdr:cNvPr id="423" name="【一般廃棄物処理施設】&#10;有形固定資産減価償却率平均値テキスト"/>
        <xdr:cNvSpPr txBox="1"/>
      </xdr:nvSpPr>
      <xdr:spPr>
        <a:xfrm>
          <a:off x="16357600" y="57792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98552</xdr:rowOff>
    </xdr:from>
    <xdr:to>
      <xdr:col>85</xdr:col>
      <xdr:colOff>177800</xdr:colOff>
      <xdr:row>35</xdr:row>
      <xdr:rowOff>28702</xdr:rowOff>
    </xdr:to>
    <xdr:sp macro="" textlink="">
      <xdr:nvSpPr>
        <xdr:cNvPr id="424" name="フローチャート: 判断 423"/>
        <xdr:cNvSpPr/>
      </xdr:nvSpPr>
      <xdr:spPr>
        <a:xfrm>
          <a:off x="16268700" y="592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18542</xdr:rowOff>
    </xdr:from>
    <xdr:to>
      <xdr:col>81</xdr:col>
      <xdr:colOff>101600</xdr:colOff>
      <xdr:row>37</xdr:row>
      <xdr:rowOff>120142</xdr:rowOff>
    </xdr:to>
    <xdr:sp macro="" textlink="">
      <xdr:nvSpPr>
        <xdr:cNvPr id="425" name="フローチャート: 判断 424"/>
        <xdr:cNvSpPr/>
      </xdr:nvSpPr>
      <xdr:spPr>
        <a:xfrm>
          <a:off x="15430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136669</xdr:rowOff>
    </xdr:from>
    <xdr:ext cx="405111" cy="259045"/>
    <xdr:sp macro="" textlink="">
      <xdr:nvSpPr>
        <xdr:cNvPr id="426" name="n_1aveValue【一般廃棄物処理施設】&#10;有形固定資産減価償却率"/>
        <xdr:cNvSpPr txBox="1"/>
      </xdr:nvSpPr>
      <xdr:spPr>
        <a:xfrm>
          <a:off x="152660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57404</xdr:rowOff>
    </xdr:from>
    <xdr:to>
      <xdr:col>76</xdr:col>
      <xdr:colOff>165100</xdr:colOff>
      <xdr:row>36</xdr:row>
      <xdr:rowOff>159004</xdr:rowOff>
    </xdr:to>
    <xdr:sp macro="" textlink="">
      <xdr:nvSpPr>
        <xdr:cNvPr id="427" name="フローチャート: 判断 426"/>
        <xdr:cNvSpPr/>
      </xdr:nvSpPr>
      <xdr:spPr>
        <a:xfrm>
          <a:off x="14541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4081</xdr:rowOff>
    </xdr:from>
    <xdr:ext cx="405111" cy="259045"/>
    <xdr:sp macro="" textlink="">
      <xdr:nvSpPr>
        <xdr:cNvPr id="428" name="n_2aveValue【一般廃棄物処理施設】&#10;有形固定資産減価償却率"/>
        <xdr:cNvSpPr txBox="1"/>
      </xdr:nvSpPr>
      <xdr:spPr>
        <a:xfrm>
          <a:off x="143897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55118</xdr:rowOff>
    </xdr:from>
    <xdr:to>
      <xdr:col>85</xdr:col>
      <xdr:colOff>177800</xdr:colOff>
      <xdr:row>39</xdr:row>
      <xdr:rowOff>156718</xdr:rowOff>
    </xdr:to>
    <xdr:sp macro="" textlink="">
      <xdr:nvSpPr>
        <xdr:cNvPr id="434" name="楕円 433"/>
        <xdr:cNvSpPr/>
      </xdr:nvSpPr>
      <xdr:spPr>
        <a:xfrm>
          <a:off x="16268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141495</xdr:rowOff>
    </xdr:from>
    <xdr:ext cx="405111" cy="259045"/>
    <xdr:sp macro="" textlink="">
      <xdr:nvSpPr>
        <xdr:cNvPr id="435" name="【一般廃棄物処理施設】&#10;有形固定資産減価償却率該当値テキスト"/>
        <xdr:cNvSpPr txBox="1"/>
      </xdr:nvSpPr>
      <xdr:spPr>
        <a:xfrm>
          <a:off x="16357600" y="6656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119126</xdr:rowOff>
    </xdr:from>
    <xdr:to>
      <xdr:col>81</xdr:col>
      <xdr:colOff>101600</xdr:colOff>
      <xdr:row>40</xdr:row>
      <xdr:rowOff>49276</xdr:rowOff>
    </xdr:to>
    <xdr:sp macro="" textlink="">
      <xdr:nvSpPr>
        <xdr:cNvPr id="436" name="楕円 435"/>
        <xdr:cNvSpPr/>
      </xdr:nvSpPr>
      <xdr:spPr>
        <a:xfrm>
          <a:off x="15430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105918</xdr:rowOff>
    </xdr:from>
    <xdr:to>
      <xdr:col>85</xdr:col>
      <xdr:colOff>127000</xdr:colOff>
      <xdr:row>39</xdr:row>
      <xdr:rowOff>169926</xdr:rowOff>
    </xdr:to>
    <xdr:cxnSp macro="">
      <xdr:nvCxnSpPr>
        <xdr:cNvPr id="437" name="直線コネクタ 436"/>
        <xdr:cNvCxnSpPr/>
      </xdr:nvCxnSpPr>
      <xdr:spPr>
        <a:xfrm flipV="1">
          <a:off x="15481300" y="67924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40403</xdr:rowOff>
    </xdr:from>
    <xdr:ext cx="405111" cy="259045"/>
    <xdr:sp macro="" textlink="">
      <xdr:nvSpPr>
        <xdr:cNvPr id="438" name="n_1mainValue【一般廃棄物処理施設】&#10;有形固定資産減価償却率"/>
        <xdr:cNvSpPr txBox="1"/>
      </xdr:nvSpPr>
      <xdr:spPr>
        <a:xfrm>
          <a:off x="15266044"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9" name="直線コネクタ 4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0" name="テキスト ボックス 44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1" name="直線コネクタ 4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52" name="テキスト ボックス 45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3" name="直線コネクタ 4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4" name="テキスト ボックス 45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5" name="直線コネクタ 4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6" name="テキスト ボックス 45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7" name="直線コネクタ 4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458" name="テキスト ボックス 457"/>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9" name="直線コネクタ 4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0" name="テキスト ボックス 45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49078</xdr:rowOff>
    </xdr:from>
    <xdr:to>
      <xdr:col>116</xdr:col>
      <xdr:colOff>62864</xdr:colOff>
      <xdr:row>41</xdr:row>
      <xdr:rowOff>65146</xdr:rowOff>
    </xdr:to>
    <xdr:cxnSp macro="">
      <xdr:nvCxnSpPr>
        <xdr:cNvPr id="464" name="直線コネクタ 463"/>
        <xdr:cNvCxnSpPr/>
      </xdr:nvCxnSpPr>
      <xdr:spPr>
        <a:xfrm flipV="1">
          <a:off x="22160864" y="5706928"/>
          <a:ext cx="0" cy="138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68973</xdr:rowOff>
    </xdr:from>
    <xdr:ext cx="534377" cy="259045"/>
    <xdr:sp macro="" textlink="">
      <xdr:nvSpPr>
        <xdr:cNvPr id="465" name="【一般廃棄物処理施設】&#10;一人当たり有形固定資産（償却資産）額最小値テキスト"/>
        <xdr:cNvSpPr txBox="1"/>
      </xdr:nvSpPr>
      <xdr:spPr>
        <a:xfrm>
          <a:off x="22199600" y="7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65146</xdr:rowOff>
    </xdr:from>
    <xdr:to>
      <xdr:col>116</xdr:col>
      <xdr:colOff>152400</xdr:colOff>
      <xdr:row>41</xdr:row>
      <xdr:rowOff>65146</xdr:rowOff>
    </xdr:to>
    <xdr:cxnSp macro="">
      <xdr:nvCxnSpPr>
        <xdr:cNvPr id="466" name="直線コネクタ 465"/>
        <xdr:cNvCxnSpPr/>
      </xdr:nvCxnSpPr>
      <xdr:spPr>
        <a:xfrm>
          <a:off x="22072600" y="709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167205</xdr:rowOff>
    </xdr:from>
    <xdr:ext cx="534377" cy="259045"/>
    <xdr:sp macro="" textlink="">
      <xdr:nvSpPr>
        <xdr:cNvPr id="467" name="【一般廃棄物処理施設】&#10;一人当たり有形固定資産（償却資産）額最大値テキスト"/>
        <xdr:cNvSpPr txBox="1"/>
      </xdr:nvSpPr>
      <xdr:spPr>
        <a:xfrm>
          <a:off x="22199600" y="54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49078</xdr:rowOff>
    </xdr:from>
    <xdr:to>
      <xdr:col>116</xdr:col>
      <xdr:colOff>152400</xdr:colOff>
      <xdr:row>33</xdr:row>
      <xdr:rowOff>49078</xdr:rowOff>
    </xdr:to>
    <xdr:cxnSp macro="">
      <xdr:nvCxnSpPr>
        <xdr:cNvPr id="468" name="直線コネクタ 467"/>
        <xdr:cNvCxnSpPr/>
      </xdr:nvCxnSpPr>
      <xdr:spPr>
        <a:xfrm>
          <a:off x="22072600" y="57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22674</xdr:rowOff>
    </xdr:from>
    <xdr:ext cx="534377" cy="259045"/>
    <xdr:sp macro="" textlink="">
      <xdr:nvSpPr>
        <xdr:cNvPr id="469" name="【一般廃棄物処理施設】&#10;一人当たり有形固定資産（償却資産）額平均値テキスト"/>
        <xdr:cNvSpPr txBox="1"/>
      </xdr:nvSpPr>
      <xdr:spPr>
        <a:xfrm>
          <a:off x="22199600" y="619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171247</xdr:rowOff>
    </xdr:from>
    <xdr:to>
      <xdr:col>116</xdr:col>
      <xdr:colOff>114300</xdr:colOff>
      <xdr:row>37</xdr:row>
      <xdr:rowOff>101397</xdr:rowOff>
    </xdr:to>
    <xdr:sp macro="" textlink="">
      <xdr:nvSpPr>
        <xdr:cNvPr id="470" name="フローチャート: 判断 469"/>
        <xdr:cNvSpPr/>
      </xdr:nvSpPr>
      <xdr:spPr>
        <a:xfrm>
          <a:off x="22110700" y="634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102895</xdr:rowOff>
    </xdr:from>
    <xdr:to>
      <xdr:col>112</xdr:col>
      <xdr:colOff>38100</xdr:colOff>
      <xdr:row>36</xdr:row>
      <xdr:rowOff>33045</xdr:rowOff>
    </xdr:to>
    <xdr:sp macro="" textlink="">
      <xdr:nvSpPr>
        <xdr:cNvPr id="471" name="フローチャート: 判断 470"/>
        <xdr:cNvSpPr/>
      </xdr:nvSpPr>
      <xdr:spPr>
        <a:xfrm>
          <a:off x="21272500" y="610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34</xdr:row>
      <xdr:rowOff>49572</xdr:rowOff>
    </xdr:from>
    <xdr:ext cx="534377" cy="259045"/>
    <xdr:sp macro="" textlink="">
      <xdr:nvSpPr>
        <xdr:cNvPr id="472" name="n_1aveValue【一般廃棄物処理施設】&#10;一人当たり有形固定資産（償却資産）額"/>
        <xdr:cNvSpPr txBox="1"/>
      </xdr:nvSpPr>
      <xdr:spPr>
        <a:xfrm>
          <a:off x="21043411" y="587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136222</xdr:rowOff>
    </xdr:from>
    <xdr:to>
      <xdr:col>107</xdr:col>
      <xdr:colOff>101600</xdr:colOff>
      <xdr:row>38</xdr:row>
      <xdr:rowOff>66372</xdr:rowOff>
    </xdr:to>
    <xdr:sp macro="" textlink="">
      <xdr:nvSpPr>
        <xdr:cNvPr id="473" name="フローチャート: 判断 472"/>
        <xdr:cNvSpPr/>
      </xdr:nvSpPr>
      <xdr:spPr>
        <a:xfrm>
          <a:off x="20383500" y="647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82899</xdr:rowOff>
    </xdr:from>
    <xdr:ext cx="534377" cy="259045"/>
    <xdr:sp macro="" textlink="">
      <xdr:nvSpPr>
        <xdr:cNvPr id="474" name="n_2aveValue【一般廃棄物処理施設】&#10;一人当たり有形固定資産（償却資産）額"/>
        <xdr:cNvSpPr txBox="1"/>
      </xdr:nvSpPr>
      <xdr:spPr>
        <a:xfrm>
          <a:off x="20167111" y="62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5" name="テキスト ボックス 4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51232</xdr:rowOff>
    </xdr:from>
    <xdr:to>
      <xdr:col>116</xdr:col>
      <xdr:colOff>114300</xdr:colOff>
      <xdr:row>37</xdr:row>
      <xdr:rowOff>152832</xdr:rowOff>
    </xdr:to>
    <xdr:sp macro="" textlink="">
      <xdr:nvSpPr>
        <xdr:cNvPr id="480" name="楕円 479"/>
        <xdr:cNvSpPr/>
      </xdr:nvSpPr>
      <xdr:spPr>
        <a:xfrm>
          <a:off x="22110700" y="63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29659</xdr:rowOff>
    </xdr:from>
    <xdr:ext cx="534377" cy="259045"/>
    <xdr:sp macro="" textlink="">
      <xdr:nvSpPr>
        <xdr:cNvPr id="481" name="【一般廃棄物処理施設】&#10;一人当たり有形固定資産（償却資産）額該当値テキスト"/>
        <xdr:cNvSpPr txBox="1"/>
      </xdr:nvSpPr>
      <xdr:spPr>
        <a:xfrm>
          <a:off x="22199600" y="637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60866</xdr:rowOff>
    </xdr:from>
    <xdr:to>
      <xdr:col>112</xdr:col>
      <xdr:colOff>38100</xdr:colOff>
      <xdr:row>37</xdr:row>
      <xdr:rowOff>162466</xdr:rowOff>
    </xdr:to>
    <xdr:sp macro="" textlink="">
      <xdr:nvSpPr>
        <xdr:cNvPr id="482" name="楕円 481"/>
        <xdr:cNvSpPr/>
      </xdr:nvSpPr>
      <xdr:spPr>
        <a:xfrm>
          <a:off x="21272500" y="64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102032</xdr:rowOff>
    </xdr:from>
    <xdr:to>
      <xdr:col>116</xdr:col>
      <xdr:colOff>63500</xdr:colOff>
      <xdr:row>37</xdr:row>
      <xdr:rowOff>111666</xdr:rowOff>
    </xdr:to>
    <xdr:cxnSp macro="">
      <xdr:nvCxnSpPr>
        <xdr:cNvPr id="483" name="直線コネクタ 482"/>
        <xdr:cNvCxnSpPr/>
      </xdr:nvCxnSpPr>
      <xdr:spPr>
        <a:xfrm flipV="1">
          <a:off x="21323300" y="6445682"/>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153592</xdr:rowOff>
    </xdr:from>
    <xdr:ext cx="534377" cy="259045"/>
    <xdr:sp macro="" textlink="">
      <xdr:nvSpPr>
        <xdr:cNvPr id="484" name="n_1mainValue【一般廃棄物処理施設】&#10;一人当たり有形固定資産（償却資産）額"/>
        <xdr:cNvSpPr txBox="1"/>
      </xdr:nvSpPr>
      <xdr:spPr>
        <a:xfrm>
          <a:off x="21043411" y="64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5" name="テキスト ボックス 4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7" name="テキスト ボックス 4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80010</xdr:rowOff>
    </xdr:to>
    <xdr:cxnSp macro="">
      <xdr:nvCxnSpPr>
        <xdr:cNvPr id="509" name="直線コネクタ 508"/>
        <xdr:cNvCxnSpPr/>
      </xdr:nvCxnSpPr>
      <xdr:spPr>
        <a:xfrm flipV="1">
          <a:off x="16318864" y="95250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10"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11" name="直線コネクタ 510"/>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12"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13" name="直線コネクタ 51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60977</xdr:rowOff>
    </xdr:from>
    <xdr:ext cx="405111" cy="259045"/>
    <xdr:sp macro="" textlink="">
      <xdr:nvSpPr>
        <xdr:cNvPr id="514" name="【保健センター・保健所】&#10;有形固定資産減価償却率平均値テキスト"/>
        <xdr:cNvSpPr txBox="1"/>
      </xdr:nvSpPr>
      <xdr:spPr>
        <a:xfrm>
          <a:off x="16357600" y="1034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515" name="フローチャート: 判断 514"/>
        <xdr:cNvSpPr/>
      </xdr:nvSpPr>
      <xdr:spPr>
        <a:xfrm>
          <a:off x="16268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170180</xdr:rowOff>
    </xdr:from>
    <xdr:to>
      <xdr:col>81</xdr:col>
      <xdr:colOff>101600</xdr:colOff>
      <xdr:row>60</xdr:row>
      <xdr:rowOff>100330</xdr:rowOff>
    </xdr:to>
    <xdr:sp macro="" textlink="">
      <xdr:nvSpPr>
        <xdr:cNvPr id="516" name="フローチャート: 判断 515"/>
        <xdr:cNvSpPr/>
      </xdr:nvSpPr>
      <xdr:spPr>
        <a:xfrm>
          <a:off x="15430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91457</xdr:rowOff>
    </xdr:from>
    <xdr:ext cx="405111" cy="259045"/>
    <xdr:sp macro="" textlink="">
      <xdr:nvSpPr>
        <xdr:cNvPr id="517" name="n_1aveValue【保健センター・保健所】&#10;有形固定資産減価償却率"/>
        <xdr:cNvSpPr txBox="1"/>
      </xdr:nvSpPr>
      <xdr:spPr>
        <a:xfrm>
          <a:off x="15266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13970</xdr:rowOff>
    </xdr:from>
    <xdr:to>
      <xdr:col>76</xdr:col>
      <xdr:colOff>165100</xdr:colOff>
      <xdr:row>62</xdr:row>
      <xdr:rowOff>115570</xdr:rowOff>
    </xdr:to>
    <xdr:sp macro="" textlink="">
      <xdr:nvSpPr>
        <xdr:cNvPr id="518" name="フローチャート: 判断 517"/>
        <xdr:cNvSpPr/>
      </xdr:nvSpPr>
      <xdr:spPr>
        <a:xfrm>
          <a:off x="14541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132097</xdr:rowOff>
    </xdr:from>
    <xdr:ext cx="405111" cy="259045"/>
    <xdr:sp macro="" textlink="">
      <xdr:nvSpPr>
        <xdr:cNvPr id="519" name="n_2aveValue【保健センター・保健所】&#10;有形固定資産減価償却率"/>
        <xdr:cNvSpPr txBox="1"/>
      </xdr:nvSpPr>
      <xdr:spPr>
        <a:xfrm>
          <a:off x="14389744"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25" name="楕円 524"/>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526" name="【保健センター・保健所】&#10;有形固定資産減価償却率該当値テキスト"/>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71120</xdr:rowOff>
    </xdr:from>
    <xdr:to>
      <xdr:col>81</xdr:col>
      <xdr:colOff>101600</xdr:colOff>
      <xdr:row>60</xdr:row>
      <xdr:rowOff>1270</xdr:rowOff>
    </xdr:to>
    <xdr:sp macro="" textlink="">
      <xdr:nvSpPr>
        <xdr:cNvPr id="527" name="楕円 526"/>
        <xdr:cNvSpPr/>
      </xdr:nvSpPr>
      <xdr:spPr>
        <a:xfrm>
          <a:off x="15430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121920</xdr:rowOff>
    </xdr:to>
    <xdr:cxnSp macro="">
      <xdr:nvCxnSpPr>
        <xdr:cNvPr id="528" name="直線コネクタ 527"/>
        <xdr:cNvCxnSpPr/>
      </xdr:nvCxnSpPr>
      <xdr:spPr>
        <a:xfrm flipV="1">
          <a:off x="15481300" y="101612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17797</xdr:rowOff>
    </xdr:from>
    <xdr:ext cx="405111" cy="259045"/>
    <xdr:sp macro="" textlink="">
      <xdr:nvSpPr>
        <xdr:cNvPr id="529" name="n_1mainValue【保健センター・保健所】&#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0" name="直線コネクタ 5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1" name="テキスト ボックス 5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2" name="直線コネクタ 5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3" name="テキスト ボックス 5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4" name="直線コネクタ 5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5" name="テキスト ボックス 5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6" name="直線コネクタ 5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7" name="テキスト ボックス 5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62</xdr:row>
      <xdr:rowOff>22860</xdr:rowOff>
    </xdr:to>
    <xdr:cxnSp macro="">
      <xdr:nvCxnSpPr>
        <xdr:cNvPr id="551" name="直線コネクタ 550"/>
        <xdr:cNvCxnSpPr/>
      </xdr:nvCxnSpPr>
      <xdr:spPr>
        <a:xfrm flipV="1">
          <a:off x="22160864" y="95097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26687</xdr:rowOff>
    </xdr:from>
    <xdr:ext cx="469744" cy="259045"/>
    <xdr:sp macro="" textlink="">
      <xdr:nvSpPr>
        <xdr:cNvPr id="552" name="【保健センター・保健所】&#10;一人当たり面積最小値テキスト"/>
        <xdr:cNvSpPr txBox="1"/>
      </xdr:nvSpPr>
      <xdr:spPr>
        <a:xfrm>
          <a:off x="22199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22860</xdr:rowOff>
    </xdr:from>
    <xdr:to>
      <xdr:col>116</xdr:col>
      <xdr:colOff>152400</xdr:colOff>
      <xdr:row>62</xdr:row>
      <xdr:rowOff>22860</xdr:rowOff>
    </xdr:to>
    <xdr:cxnSp macro="">
      <xdr:nvCxnSpPr>
        <xdr:cNvPr id="553" name="直線コネクタ 552"/>
        <xdr:cNvCxnSpPr/>
      </xdr:nvCxnSpPr>
      <xdr:spPr>
        <a:xfrm>
          <a:off x="22072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54"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55" name="直線コネクタ 554"/>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19067</xdr:rowOff>
    </xdr:from>
    <xdr:ext cx="469744" cy="259045"/>
    <xdr:sp macro="" textlink="">
      <xdr:nvSpPr>
        <xdr:cNvPr id="556" name="【保健センター・保健所】&#10;一人当たり面積平均値テキスト"/>
        <xdr:cNvSpPr txBox="1"/>
      </xdr:nvSpPr>
      <xdr:spPr>
        <a:xfrm>
          <a:off x="22199600" y="996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557" name="フローチャート: 判断 556"/>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143510</xdr:rowOff>
    </xdr:from>
    <xdr:to>
      <xdr:col>112</xdr:col>
      <xdr:colOff>38100</xdr:colOff>
      <xdr:row>58</xdr:row>
      <xdr:rowOff>73660</xdr:rowOff>
    </xdr:to>
    <xdr:sp macro="" textlink="">
      <xdr:nvSpPr>
        <xdr:cNvPr id="558" name="フローチャート: 判断 557"/>
        <xdr:cNvSpPr/>
      </xdr:nvSpPr>
      <xdr:spPr>
        <a:xfrm>
          <a:off x="21272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64787</xdr:rowOff>
    </xdr:from>
    <xdr:ext cx="469744" cy="259045"/>
    <xdr:sp macro="" textlink="">
      <xdr:nvSpPr>
        <xdr:cNvPr id="559" name="n_1aveValue【保健センター・保健所】&#10;一人当たり面積"/>
        <xdr:cNvSpPr txBox="1"/>
      </xdr:nvSpPr>
      <xdr:spPr>
        <a:xfrm>
          <a:off x="21075727" y="1000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166370</xdr:rowOff>
    </xdr:from>
    <xdr:to>
      <xdr:col>107</xdr:col>
      <xdr:colOff>101600</xdr:colOff>
      <xdr:row>56</xdr:row>
      <xdr:rowOff>96520</xdr:rowOff>
    </xdr:to>
    <xdr:sp macro="" textlink="">
      <xdr:nvSpPr>
        <xdr:cNvPr id="560" name="フローチャート: 判断 559"/>
        <xdr:cNvSpPr/>
      </xdr:nvSpPr>
      <xdr:spPr>
        <a:xfrm>
          <a:off x="20383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54</xdr:row>
      <xdr:rowOff>113047</xdr:rowOff>
    </xdr:from>
    <xdr:ext cx="469744" cy="259045"/>
    <xdr:sp macro="" textlink="">
      <xdr:nvSpPr>
        <xdr:cNvPr id="561" name="n_2aveValue【保健センター・保健所】&#10;一人当たり面積"/>
        <xdr:cNvSpPr txBox="1"/>
      </xdr:nvSpPr>
      <xdr:spPr>
        <a:xfrm>
          <a:off x="201994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29210</xdr:rowOff>
    </xdr:from>
    <xdr:to>
      <xdr:col>116</xdr:col>
      <xdr:colOff>114300</xdr:colOff>
      <xdr:row>55</xdr:row>
      <xdr:rowOff>130810</xdr:rowOff>
    </xdr:to>
    <xdr:sp macro="" textlink="">
      <xdr:nvSpPr>
        <xdr:cNvPr id="567" name="楕円 566"/>
        <xdr:cNvSpPr/>
      </xdr:nvSpPr>
      <xdr:spPr>
        <a:xfrm>
          <a:off x="221107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153687</xdr:rowOff>
    </xdr:from>
    <xdr:ext cx="469744" cy="259045"/>
    <xdr:sp macro="" textlink="">
      <xdr:nvSpPr>
        <xdr:cNvPr id="568" name="【保健センター・保健所】&#10;一人当たり面積該当値テキスト"/>
        <xdr:cNvSpPr txBox="1"/>
      </xdr:nvSpPr>
      <xdr:spPr>
        <a:xfrm>
          <a:off x="22199600" y="941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52070</xdr:rowOff>
    </xdr:from>
    <xdr:to>
      <xdr:col>112</xdr:col>
      <xdr:colOff>38100</xdr:colOff>
      <xdr:row>55</xdr:row>
      <xdr:rowOff>153670</xdr:rowOff>
    </xdr:to>
    <xdr:sp macro="" textlink="">
      <xdr:nvSpPr>
        <xdr:cNvPr id="569" name="楕円 568"/>
        <xdr:cNvSpPr/>
      </xdr:nvSpPr>
      <xdr:spPr>
        <a:xfrm>
          <a:off x="21272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80010</xdr:rowOff>
    </xdr:from>
    <xdr:to>
      <xdr:col>116</xdr:col>
      <xdr:colOff>63500</xdr:colOff>
      <xdr:row>55</xdr:row>
      <xdr:rowOff>102870</xdr:rowOff>
    </xdr:to>
    <xdr:cxnSp macro="">
      <xdr:nvCxnSpPr>
        <xdr:cNvPr id="570" name="直線コネクタ 569"/>
        <xdr:cNvCxnSpPr/>
      </xdr:nvCxnSpPr>
      <xdr:spPr>
        <a:xfrm flipV="1">
          <a:off x="21323300" y="9509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53</xdr:row>
      <xdr:rowOff>170197</xdr:rowOff>
    </xdr:from>
    <xdr:ext cx="469744" cy="259045"/>
    <xdr:sp macro="" textlink="">
      <xdr:nvSpPr>
        <xdr:cNvPr id="571" name="n_1mainValue【保健センター・保健所】&#10;一人当たり面積"/>
        <xdr:cNvSpPr txBox="1"/>
      </xdr:nvSpPr>
      <xdr:spPr>
        <a:xfrm>
          <a:off x="21075727" y="925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2" name="テキスト ボックス 58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3" name="直線コネクタ 58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4" name="テキスト ボックス 58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5" name="直線コネクタ 58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6" name="テキスト ボックス 58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7" name="直線コネクタ 58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8" name="テキスト ボックス 58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9" name="直線コネクタ 58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0" name="テキスト ボックス 58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1" name="直線コネクタ 59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2" name="テキスト ボックス 59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4" name="テキスト ボックス 59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86</xdr:row>
      <xdr:rowOff>80011</xdr:rowOff>
    </xdr:to>
    <xdr:cxnSp macro="">
      <xdr:nvCxnSpPr>
        <xdr:cNvPr id="596" name="直線コネクタ 595"/>
        <xdr:cNvCxnSpPr/>
      </xdr:nvCxnSpPr>
      <xdr:spPr>
        <a:xfrm flipV="1">
          <a:off x="16318864" y="1327785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83838</xdr:rowOff>
    </xdr:from>
    <xdr:ext cx="405111" cy="259045"/>
    <xdr:sp macro="" textlink="">
      <xdr:nvSpPr>
        <xdr:cNvPr id="597" name="【消防施設】&#10;有形固定資産減価償却率最小値テキスト"/>
        <xdr:cNvSpPr txBox="1"/>
      </xdr:nvSpPr>
      <xdr:spPr>
        <a:xfrm>
          <a:off x="16357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80011</xdr:rowOff>
    </xdr:from>
    <xdr:to>
      <xdr:col>86</xdr:col>
      <xdr:colOff>25400</xdr:colOff>
      <xdr:row>86</xdr:row>
      <xdr:rowOff>80011</xdr:rowOff>
    </xdr:to>
    <xdr:cxnSp macro="">
      <xdr:nvCxnSpPr>
        <xdr:cNvPr id="598" name="直線コネクタ 597"/>
        <xdr:cNvCxnSpPr/>
      </xdr:nvCxnSpPr>
      <xdr:spPr>
        <a:xfrm>
          <a:off x="16230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599" name="【消防施設】&#10;有形固定資産減価償却率最大値テキスト"/>
        <xdr:cNvSpPr txBox="1"/>
      </xdr:nvSpPr>
      <xdr:spPr>
        <a:xfrm>
          <a:off x="16357600" y="1305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00" name="直線コネクタ 599"/>
        <xdr:cNvCxnSpPr/>
      </xdr:nvCxnSpPr>
      <xdr:spPr>
        <a:xfrm>
          <a:off x="16230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01" name="【消防施設】&#10;有形固定資産減価償却率平均値テキスト"/>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02" name="フローチャート: 判断 601"/>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139700</xdr:rowOff>
    </xdr:from>
    <xdr:to>
      <xdr:col>81</xdr:col>
      <xdr:colOff>101600</xdr:colOff>
      <xdr:row>80</xdr:row>
      <xdr:rowOff>69850</xdr:rowOff>
    </xdr:to>
    <xdr:sp macro="" textlink="">
      <xdr:nvSpPr>
        <xdr:cNvPr id="603" name="フローチャート: 判断 602"/>
        <xdr:cNvSpPr/>
      </xdr:nvSpPr>
      <xdr:spPr>
        <a:xfrm>
          <a:off x="15430500" y="1368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86377</xdr:rowOff>
    </xdr:from>
    <xdr:ext cx="405111" cy="259045"/>
    <xdr:sp macro="" textlink="">
      <xdr:nvSpPr>
        <xdr:cNvPr id="604" name="n_1aveValue【消防施設】&#10;有形固定資産減価償却率"/>
        <xdr:cNvSpPr txBox="1"/>
      </xdr:nvSpPr>
      <xdr:spPr>
        <a:xfrm>
          <a:off x="152660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13970</xdr:rowOff>
    </xdr:from>
    <xdr:to>
      <xdr:col>76</xdr:col>
      <xdr:colOff>165100</xdr:colOff>
      <xdr:row>79</xdr:row>
      <xdr:rowOff>115570</xdr:rowOff>
    </xdr:to>
    <xdr:sp macro="" textlink="">
      <xdr:nvSpPr>
        <xdr:cNvPr id="605" name="フローチャート: 判断 604"/>
        <xdr:cNvSpPr/>
      </xdr:nvSpPr>
      <xdr:spPr>
        <a:xfrm>
          <a:off x="14541500" y="1355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77</xdr:row>
      <xdr:rowOff>132097</xdr:rowOff>
    </xdr:from>
    <xdr:ext cx="405111" cy="259045"/>
    <xdr:sp macro="" textlink="">
      <xdr:nvSpPr>
        <xdr:cNvPr id="606" name="n_2aveValue【消防施設】&#10;有形固定資産減価償却率"/>
        <xdr:cNvSpPr txBox="1"/>
      </xdr:nvSpPr>
      <xdr:spPr>
        <a:xfrm>
          <a:off x="14389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82550</xdr:rowOff>
    </xdr:from>
    <xdr:to>
      <xdr:col>85</xdr:col>
      <xdr:colOff>177800</xdr:colOff>
      <xdr:row>85</xdr:row>
      <xdr:rowOff>12700</xdr:rowOff>
    </xdr:to>
    <xdr:sp macro="" textlink="">
      <xdr:nvSpPr>
        <xdr:cNvPr id="612" name="楕円 611"/>
        <xdr:cNvSpPr/>
      </xdr:nvSpPr>
      <xdr:spPr>
        <a:xfrm>
          <a:off x="16268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60977</xdr:rowOff>
    </xdr:from>
    <xdr:ext cx="405111" cy="259045"/>
    <xdr:sp macro="" textlink="">
      <xdr:nvSpPr>
        <xdr:cNvPr id="613" name="【消防施設】&#10;有形固定資産減価償却率該当値テキスト"/>
        <xdr:cNvSpPr txBox="1"/>
      </xdr:nvSpPr>
      <xdr:spPr>
        <a:xfrm>
          <a:off x="163576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170180</xdr:rowOff>
    </xdr:from>
    <xdr:to>
      <xdr:col>81</xdr:col>
      <xdr:colOff>101600</xdr:colOff>
      <xdr:row>85</xdr:row>
      <xdr:rowOff>100330</xdr:rowOff>
    </xdr:to>
    <xdr:sp macro="" textlink="">
      <xdr:nvSpPr>
        <xdr:cNvPr id="614" name="楕円 613"/>
        <xdr:cNvSpPr/>
      </xdr:nvSpPr>
      <xdr:spPr>
        <a:xfrm>
          <a:off x="1543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133350</xdr:rowOff>
    </xdr:from>
    <xdr:to>
      <xdr:col>85</xdr:col>
      <xdr:colOff>127000</xdr:colOff>
      <xdr:row>85</xdr:row>
      <xdr:rowOff>49530</xdr:rowOff>
    </xdr:to>
    <xdr:cxnSp macro="">
      <xdr:nvCxnSpPr>
        <xdr:cNvPr id="615" name="直線コネクタ 614"/>
        <xdr:cNvCxnSpPr/>
      </xdr:nvCxnSpPr>
      <xdr:spPr>
        <a:xfrm flipV="1">
          <a:off x="15481300" y="145351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91457</xdr:rowOff>
    </xdr:from>
    <xdr:ext cx="405111" cy="259045"/>
    <xdr:sp macro="" textlink="">
      <xdr:nvSpPr>
        <xdr:cNvPr id="616" name="n_1mainValue【消防施設】&#10;有形固定資産減価償却率"/>
        <xdr:cNvSpPr txBox="1"/>
      </xdr:nvSpPr>
      <xdr:spPr>
        <a:xfrm>
          <a:off x="15266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27" name="テキスト ボックス 62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28" name="直線コネクタ 6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9" name="テキスト ボックス 6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0" name="直線コネクタ 6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1" name="テキスト ボックス 6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2" name="直線コネクタ 6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3" name="テキスト ボックス 6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4" name="直線コネクタ 6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5" name="テキスト ボックス 6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6" name="直線コネクタ 6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7" name="テキスト ボックス 6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85</xdr:row>
      <xdr:rowOff>133350</xdr:rowOff>
    </xdr:to>
    <xdr:cxnSp macro="">
      <xdr:nvCxnSpPr>
        <xdr:cNvPr id="641" name="直線コネクタ 640"/>
        <xdr:cNvCxnSpPr/>
      </xdr:nvCxnSpPr>
      <xdr:spPr>
        <a:xfrm flipV="1">
          <a:off x="22160864" y="1323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42" name="【消防施設】&#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43" name="直線コネクタ 642"/>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44"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45" name="直線コネクタ 644"/>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80027</xdr:rowOff>
    </xdr:from>
    <xdr:ext cx="469744" cy="259045"/>
    <xdr:sp macro="" textlink="">
      <xdr:nvSpPr>
        <xdr:cNvPr id="646" name="【消防施設】&#10;一人当たり面積平均値テキスト"/>
        <xdr:cNvSpPr txBox="1"/>
      </xdr:nvSpPr>
      <xdr:spPr>
        <a:xfrm>
          <a:off x="22199600" y="1379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47" name="フローチャート: 判断 646"/>
        <xdr:cNvSpPr/>
      </xdr:nvSpPr>
      <xdr:spPr>
        <a:xfrm>
          <a:off x="22110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648" name="フローチャート: 判断 647"/>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156227</xdr:rowOff>
    </xdr:from>
    <xdr:ext cx="469744" cy="259045"/>
    <xdr:sp macro="" textlink="">
      <xdr:nvSpPr>
        <xdr:cNvPr id="649"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xdr:rowOff>
    </xdr:from>
    <xdr:to>
      <xdr:col>107</xdr:col>
      <xdr:colOff>101600</xdr:colOff>
      <xdr:row>84</xdr:row>
      <xdr:rowOff>107950</xdr:rowOff>
    </xdr:to>
    <xdr:sp macro="" textlink="">
      <xdr:nvSpPr>
        <xdr:cNvPr id="650" name="フローチャート: 判断 649"/>
        <xdr:cNvSpPr/>
      </xdr:nvSpPr>
      <xdr:spPr>
        <a:xfrm>
          <a:off x="20383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124477</xdr:rowOff>
    </xdr:from>
    <xdr:ext cx="469744" cy="259045"/>
    <xdr:sp macro="" textlink="">
      <xdr:nvSpPr>
        <xdr:cNvPr id="651" name="n_2aveValue【消防施設】&#10;一人当たり面積"/>
        <xdr:cNvSpPr txBox="1"/>
      </xdr:nvSpPr>
      <xdr:spPr>
        <a:xfrm>
          <a:off x="20199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158750</xdr:rowOff>
    </xdr:from>
    <xdr:to>
      <xdr:col>116</xdr:col>
      <xdr:colOff>114300</xdr:colOff>
      <xdr:row>77</xdr:row>
      <xdr:rowOff>88900</xdr:rowOff>
    </xdr:to>
    <xdr:sp macro="" textlink="">
      <xdr:nvSpPr>
        <xdr:cNvPr id="657" name="楕円 656"/>
        <xdr:cNvSpPr/>
      </xdr:nvSpPr>
      <xdr:spPr>
        <a:xfrm>
          <a:off x="221107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111777</xdr:rowOff>
    </xdr:from>
    <xdr:ext cx="469744" cy="259045"/>
    <xdr:sp macro="" textlink="">
      <xdr:nvSpPr>
        <xdr:cNvPr id="658" name="【消防施設】&#10;一人当たり面積該当値テキスト"/>
        <xdr:cNvSpPr txBox="1"/>
      </xdr:nvSpPr>
      <xdr:spPr>
        <a:xfrm>
          <a:off x="22199600" y="131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25400</xdr:rowOff>
    </xdr:from>
    <xdr:to>
      <xdr:col>112</xdr:col>
      <xdr:colOff>38100</xdr:colOff>
      <xdr:row>77</xdr:row>
      <xdr:rowOff>127000</xdr:rowOff>
    </xdr:to>
    <xdr:sp macro="" textlink="">
      <xdr:nvSpPr>
        <xdr:cNvPr id="659" name="楕円 658"/>
        <xdr:cNvSpPr/>
      </xdr:nvSpPr>
      <xdr:spPr>
        <a:xfrm>
          <a:off x="21272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38100</xdr:rowOff>
    </xdr:from>
    <xdr:to>
      <xdr:col>116</xdr:col>
      <xdr:colOff>63500</xdr:colOff>
      <xdr:row>77</xdr:row>
      <xdr:rowOff>76200</xdr:rowOff>
    </xdr:to>
    <xdr:cxnSp macro="">
      <xdr:nvCxnSpPr>
        <xdr:cNvPr id="660" name="直線コネクタ 659"/>
        <xdr:cNvCxnSpPr/>
      </xdr:nvCxnSpPr>
      <xdr:spPr>
        <a:xfrm flipV="1">
          <a:off x="21323300" y="13239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75</xdr:row>
      <xdr:rowOff>143527</xdr:rowOff>
    </xdr:from>
    <xdr:ext cx="469744" cy="259045"/>
    <xdr:sp macro="" textlink="">
      <xdr:nvSpPr>
        <xdr:cNvPr id="661" name="n_1mainValue【消防施設】&#10;一人当たり面積"/>
        <xdr:cNvSpPr txBox="1"/>
      </xdr:nvSpPr>
      <xdr:spPr>
        <a:xfrm>
          <a:off x="21075727" y="130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2" name="正方形/長方形 6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3" name="正方形/長方形 6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4" name="正方形/長方形 6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5" name="正方形/長方形 6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6" name="正方形/長方形 6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7" name="正方形/長方形 6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8" name="正方形/長方形 6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正方形/長方形 6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0" name="テキスト ボックス 6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1" name="直線コネクタ 6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2" name="テキスト ボックス 6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3" name="直線コネクタ 6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4" name="テキスト ボックス 6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5" name="直線コネクタ 6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6" name="テキスト ボックス 6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7" name="直線コネクタ 6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8" name="テキスト ボックス 6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9" name="直線コネクタ 6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0" name="テキスト ボックス 6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1" name="直線コネクタ 6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2" name="テキスト ボックス 68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4" name="テキスト ボックス 68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167639</xdr:rowOff>
    </xdr:to>
    <xdr:cxnSp macro="">
      <xdr:nvCxnSpPr>
        <xdr:cNvPr id="686" name="直線コネクタ 685"/>
        <xdr:cNvCxnSpPr/>
      </xdr:nvCxnSpPr>
      <xdr:spPr>
        <a:xfrm flipV="1">
          <a:off x="16318864" y="17335500"/>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xdr:rowOff>
    </xdr:from>
    <xdr:ext cx="405111" cy="259045"/>
    <xdr:sp macro="" textlink="">
      <xdr:nvSpPr>
        <xdr:cNvPr id="687" name="【庁舎】&#10;有形固定資産減価償却率最小値テキスト"/>
        <xdr:cNvSpPr txBox="1"/>
      </xdr:nvSpPr>
      <xdr:spPr>
        <a:xfrm>
          <a:off x="16357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167639</xdr:rowOff>
    </xdr:from>
    <xdr:to>
      <xdr:col>86</xdr:col>
      <xdr:colOff>25400</xdr:colOff>
      <xdr:row>108</xdr:row>
      <xdr:rowOff>167639</xdr:rowOff>
    </xdr:to>
    <xdr:cxnSp macro="">
      <xdr:nvCxnSpPr>
        <xdr:cNvPr id="688" name="直線コネクタ 687"/>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89" name="【庁舎】&#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90" name="直線コネクタ 689"/>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152416</xdr:rowOff>
    </xdr:from>
    <xdr:ext cx="405111" cy="259045"/>
    <xdr:sp macro="" textlink="">
      <xdr:nvSpPr>
        <xdr:cNvPr id="691" name="【庁舎】&#10;有形固定資産減価償却率平均値テキスト"/>
        <xdr:cNvSpPr txBox="1"/>
      </xdr:nvSpPr>
      <xdr:spPr>
        <a:xfrm>
          <a:off x="163576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692" name="フローチャート: 判断 691"/>
        <xdr:cNvSpPr/>
      </xdr:nvSpPr>
      <xdr:spPr>
        <a:xfrm>
          <a:off x="16268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90170</xdr:rowOff>
    </xdr:from>
    <xdr:to>
      <xdr:col>81</xdr:col>
      <xdr:colOff>101600</xdr:colOff>
      <xdr:row>106</xdr:row>
      <xdr:rowOff>20320</xdr:rowOff>
    </xdr:to>
    <xdr:sp macro="" textlink="">
      <xdr:nvSpPr>
        <xdr:cNvPr id="693" name="フローチャート: 判断 692"/>
        <xdr:cNvSpPr/>
      </xdr:nvSpPr>
      <xdr:spPr>
        <a:xfrm>
          <a:off x="15430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11447</xdr:rowOff>
    </xdr:from>
    <xdr:ext cx="405111" cy="259045"/>
    <xdr:sp macro="" textlink="">
      <xdr:nvSpPr>
        <xdr:cNvPr id="694" name="n_1aveValue【庁舎】&#10;有形固定資産減価償却率"/>
        <xdr:cNvSpPr txBox="1"/>
      </xdr:nvSpPr>
      <xdr:spPr>
        <a:xfrm>
          <a:off x="152660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21589</xdr:rowOff>
    </xdr:from>
    <xdr:to>
      <xdr:col>76</xdr:col>
      <xdr:colOff>165100</xdr:colOff>
      <xdr:row>103</xdr:row>
      <xdr:rowOff>123189</xdr:rowOff>
    </xdr:to>
    <xdr:sp macro="" textlink="">
      <xdr:nvSpPr>
        <xdr:cNvPr id="695" name="フローチャート: 判断 694"/>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139716</xdr:rowOff>
    </xdr:from>
    <xdr:ext cx="405111" cy="259045"/>
    <xdr:sp macro="" textlink="">
      <xdr:nvSpPr>
        <xdr:cNvPr id="696" name="n_2aveValue【庁舎】&#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7" name="テキスト ボックス 6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702" name="楕円 701"/>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703" name="【庁舎】&#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52070</xdr:rowOff>
    </xdr:from>
    <xdr:to>
      <xdr:col>81</xdr:col>
      <xdr:colOff>101600</xdr:colOff>
      <xdr:row>103</xdr:row>
      <xdr:rowOff>153670</xdr:rowOff>
    </xdr:to>
    <xdr:sp macro="" textlink="">
      <xdr:nvSpPr>
        <xdr:cNvPr id="704" name="楕円 703"/>
        <xdr:cNvSpPr/>
      </xdr:nvSpPr>
      <xdr:spPr>
        <a:xfrm>
          <a:off x="15430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102870</xdr:rowOff>
    </xdr:to>
    <xdr:cxnSp macro="">
      <xdr:nvCxnSpPr>
        <xdr:cNvPr id="705" name="直線コネクタ 704"/>
        <xdr:cNvCxnSpPr/>
      </xdr:nvCxnSpPr>
      <xdr:spPr>
        <a:xfrm flipV="1">
          <a:off x="15481300" y="17678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170197</xdr:rowOff>
    </xdr:from>
    <xdr:ext cx="405111" cy="259045"/>
    <xdr:sp macro="" textlink="">
      <xdr:nvSpPr>
        <xdr:cNvPr id="706" name="n_1mainValue【庁舎】&#10;有形固定資産減価償却率"/>
        <xdr:cNvSpPr txBox="1"/>
      </xdr:nvSpPr>
      <xdr:spPr>
        <a:xfrm>
          <a:off x="15266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7" name="テキスト ボックス 7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18" name="直線コネクタ 7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9" name="テキスト ボックス 7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0" name="直線コネクタ 7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1" name="テキスト ボックス 7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2" name="直線コネクタ 7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3" name="テキスト ボックス 7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4" name="直線コネクタ 7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5" name="テキスト ボックス 7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107</xdr:row>
      <xdr:rowOff>32765</xdr:rowOff>
    </xdr:to>
    <xdr:cxnSp macro="">
      <xdr:nvCxnSpPr>
        <xdr:cNvPr id="729" name="直線コネクタ 728"/>
        <xdr:cNvCxnSpPr/>
      </xdr:nvCxnSpPr>
      <xdr:spPr>
        <a:xfrm flipV="1">
          <a:off x="22160864" y="17230344"/>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30"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31" name="直線コネクタ 730"/>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732" name="【庁舎】&#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733" name="直線コネクタ 732"/>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88409</xdr:rowOff>
    </xdr:from>
    <xdr:ext cx="469744" cy="259045"/>
    <xdr:sp macro="" textlink="">
      <xdr:nvSpPr>
        <xdr:cNvPr id="734" name="【庁舎】&#10;一人当たり面積平均値テキスト"/>
        <xdr:cNvSpPr txBox="1"/>
      </xdr:nvSpPr>
      <xdr:spPr>
        <a:xfrm>
          <a:off x="22199600" y="17747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109982</xdr:rowOff>
    </xdr:from>
    <xdr:to>
      <xdr:col>116</xdr:col>
      <xdr:colOff>114300</xdr:colOff>
      <xdr:row>104</xdr:row>
      <xdr:rowOff>40132</xdr:rowOff>
    </xdr:to>
    <xdr:sp macro="" textlink="">
      <xdr:nvSpPr>
        <xdr:cNvPr id="735" name="フローチャート: 判断 734"/>
        <xdr:cNvSpPr/>
      </xdr:nvSpPr>
      <xdr:spPr>
        <a:xfrm>
          <a:off x="22110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29972</xdr:rowOff>
    </xdr:from>
    <xdr:to>
      <xdr:col>112</xdr:col>
      <xdr:colOff>38100</xdr:colOff>
      <xdr:row>104</xdr:row>
      <xdr:rowOff>131572</xdr:rowOff>
    </xdr:to>
    <xdr:sp macro="" textlink="">
      <xdr:nvSpPr>
        <xdr:cNvPr id="736" name="フローチャート: 判断 735"/>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122699</xdr:rowOff>
    </xdr:from>
    <xdr:ext cx="469744" cy="259045"/>
    <xdr:sp macro="" textlink="">
      <xdr:nvSpPr>
        <xdr:cNvPr id="737"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25400</xdr:rowOff>
    </xdr:from>
    <xdr:to>
      <xdr:col>107</xdr:col>
      <xdr:colOff>101600</xdr:colOff>
      <xdr:row>104</xdr:row>
      <xdr:rowOff>127000</xdr:rowOff>
    </xdr:to>
    <xdr:sp macro="" textlink="">
      <xdr:nvSpPr>
        <xdr:cNvPr id="738" name="フローチャート: 判断 737"/>
        <xdr:cNvSpPr/>
      </xdr:nvSpPr>
      <xdr:spPr>
        <a:xfrm>
          <a:off x="2038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143527</xdr:rowOff>
    </xdr:from>
    <xdr:ext cx="469744" cy="259045"/>
    <xdr:sp macro="" textlink="">
      <xdr:nvSpPr>
        <xdr:cNvPr id="739" name="n_2aveValue【庁舎】&#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0" name="テキスト ボックス 7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34544</xdr:rowOff>
    </xdr:from>
    <xdr:to>
      <xdr:col>116</xdr:col>
      <xdr:colOff>114300</xdr:colOff>
      <xdr:row>100</xdr:row>
      <xdr:rowOff>136144</xdr:rowOff>
    </xdr:to>
    <xdr:sp macro="" textlink="">
      <xdr:nvSpPr>
        <xdr:cNvPr id="745" name="楕円 744"/>
        <xdr:cNvSpPr/>
      </xdr:nvSpPr>
      <xdr:spPr>
        <a:xfrm>
          <a:off x="221107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159021</xdr:rowOff>
    </xdr:from>
    <xdr:ext cx="469744" cy="259045"/>
    <xdr:sp macro="" textlink="">
      <xdr:nvSpPr>
        <xdr:cNvPr id="746" name="【庁舎】&#10;一人当たり面積該当値テキスト"/>
        <xdr:cNvSpPr txBox="1"/>
      </xdr:nvSpPr>
      <xdr:spPr>
        <a:xfrm>
          <a:off x="22199600" y="1713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57404</xdr:rowOff>
    </xdr:from>
    <xdr:to>
      <xdr:col>112</xdr:col>
      <xdr:colOff>38100</xdr:colOff>
      <xdr:row>100</xdr:row>
      <xdr:rowOff>159004</xdr:rowOff>
    </xdr:to>
    <xdr:sp macro="" textlink="">
      <xdr:nvSpPr>
        <xdr:cNvPr id="747" name="楕円 746"/>
        <xdr:cNvSpPr/>
      </xdr:nvSpPr>
      <xdr:spPr>
        <a:xfrm>
          <a:off x="21272500" y="172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85344</xdr:rowOff>
    </xdr:from>
    <xdr:to>
      <xdr:col>116</xdr:col>
      <xdr:colOff>63500</xdr:colOff>
      <xdr:row>100</xdr:row>
      <xdr:rowOff>108204</xdr:rowOff>
    </xdr:to>
    <xdr:cxnSp macro="">
      <xdr:nvCxnSpPr>
        <xdr:cNvPr id="748" name="直線コネクタ 747"/>
        <xdr:cNvCxnSpPr/>
      </xdr:nvCxnSpPr>
      <xdr:spPr>
        <a:xfrm flipV="1">
          <a:off x="21323300" y="17230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4081</xdr:rowOff>
    </xdr:from>
    <xdr:ext cx="469744" cy="259045"/>
    <xdr:sp macro="" textlink="">
      <xdr:nvSpPr>
        <xdr:cNvPr id="749" name="n_1mainValue【庁舎】&#10;一人当たり面積"/>
        <xdr:cNvSpPr txBox="1"/>
      </xdr:nvSpPr>
      <xdr:spPr>
        <a:xfrm>
          <a:off x="21075727" y="1697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全体として増加傾向にある。図書館、福祉施設、市民会館、保健センター、庁舎において類似団体より高い状態にある。また、図書館、体育館・プール、福祉施設、保健センター、庁舎はいずれも全国平均及び県平均を上回っている。その他、一般廃棄物処理施設、消防施設を除き減価償却率は５割を超えており、老朽化が進行している。一般廃棄物処理施設、消防施設を除いて、全体として今後改修・更新の必要が生じることとなるが、機能の重複、規模の適正化を図り、集約化や複合化を推進し、減価償却率を減少させていく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人当たり面積については、ほぼすべての施設について増加傾向にある。この傾向は今後も人口減少等によりさらに進行するものと考えられるため、規模の縮小、集約化・複合化、または別の用途としてより効果的に運用する必要が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年度に策定した公共施設等総合管理計画において、建物公共施設の延床面積を令和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とし、施設の集約化・複合化や除却などを進めている。また、インフラ・企業会計施設についてはトータルコストの削減を目標としている。現在個別計画を策定している段階であるが、将来の施設更新の必要性や今後の修繕費の見込みを正確に把握し、施設の更新・統廃合・処分等を効果的に実施できるよう計画内容を精査し、施設の更新・統廃合・長寿命化等により必要不可欠となる建設事業費及びその財源となる地方債等の負担を踏まえた上で、将来負担とのバランスを考慮した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81,094
80,765
536.12
45,213,947
43,784,516
1,268,924
27,649,722
49,436,862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市税の伸びにより基準財政収入額は増加しているものの、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同水準であり、類似団体中最下位となっている。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定員適正化計画による適正な定員管理、市税の徴収強化等の取組を通じて、財政基盤の強化に努める。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13494</xdr:rowOff>
    </xdr:from>
    <xdr:to>
      <xdr:col>23</xdr:col>
      <xdr:colOff>133350</xdr:colOff>
      <xdr:row>44</xdr:row>
      <xdr:rowOff>104775</xdr:rowOff>
    </xdr:to>
    <xdr:cxnSp macro="">
      <xdr:nvCxnSpPr>
        <xdr:cNvPr id="68" name="直線コネクタ 67"/>
        <xdr:cNvCxnSpPr/>
      </xdr:nvCxnSpPr>
      <xdr:spPr>
        <a:xfrm flipV="1">
          <a:off x="4953000" y="6185694"/>
          <a:ext cx="0" cy="1462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76852</xdr:rowOff>
    </xdr:from>
    <xdr:ext cx="762000" cy="259045"/>
    <xdr:sp macro="" textlink="">
      <xdr:nvSpPr>
        <xdr:cNvPr id="69"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104775</xdr:rowOff>
    </xdr:from>
    <xdr:to>
      <xdr:col>24</xdr:col>
      <xdr:colOff>12700</xdr:colOff>
      <xdr:row>44</xdr:row>
      <xdr:rowOff>104775</xdr:rowOff>
    </xdr:to>
    <xdr:cxnSp macro="">
      <xdr:nvCxnSpPr>
        <xdr:cNvPr id="70" name="直線コネクタ 69"/>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99871</xdr:rowOff>
    </xdr:from>
    <xdr:ext cx="762000" cy="259045"/>
    <xdr:sp macro="" textlink="">
      <xdr:nvSpPr>
        <xdr:cNvPr id="71" name="財政力最大値テキスト"/>
        <xdr:cNvSpPr txBox="1"/>
      </xdr:nvSpPr>
      <xdr:spPr>
        <a:xfrm>
          <a:off x="5041900" y="592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13494</xdr:rowOff>
    </xdr:from>
    <xdr:to>
      <xdr:col>24</xdr:col>
      <xdr:colOff>12700</xdr:colOff>
      <xdr:row>36</xdr:row>
      <xdr:rowOff>13494</xdr:rowOff>
    </xdr:to>
    <xdr:cxnSp macro="">
      <xdr:nvCxnSpPr>
        <xdr:cNvPr id="72" name="直線コネクタ 71"/>
        <xdr:cNvCxnSpPr/>
      </xdr:nvCxnSpPr>
      <xdr:spPr>
        <a:xfrm>
          <a:off x="4864100" y="61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73" name="直線コネクタ 72"/>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87171</xdr:rowOff>
    </xdr:from>
    <xdr:ext cx="762000" cy="259045"/>
    <xdr:sp macro="" textlink="">
      <xdr:nvSpPr>
        <xdr:cNvPr id="74" name="財政力平均値テキスト"/>
        <xdr:cNvSpPr txBox="1"/>
      </xdr:nvSpPr>
      <xdr:spPr>
        <a:xfrm>
          <a:off x="5041900" y="694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70644</xdr:rowOff>
    </xdr:from>
    <xdr:to>
      <xdr:col>23</xdr:col>
      <xdr:colOff>184150</xdr:colOff>
      <xdr:row>42</xdr:row>
      <xdr:rowOff>794</xdr:rowOff>
    </xdr:to>
    <xdr:sp macro="" textlink="">
      <xdr:nvSpPr>
        <xdr:cNvPr id="75" name="フローチャート: 判断 74"/>
        <xdr:cNvSpPr/>
      </xdr:nvSpPr>
      <xdr:spPr>
        <a:xfrm>
          <a:off x="49022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6" name="直線コネクタ 75"/>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7" name="フローチャート: 判断 76"/>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8" name="テキスト ボックス 77"/>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119856</xdr:rowOff>
    </xdr:to>
    <xdr:cxnSp macro="">
      <xdr:nvCxnSpPr>
        <xdr:cNvPr id="79" name="直線コネクタ 78"/>
        <xdr:cNvCxnSpPr/>
      </xdr:nvCxnSpPr>
      <xdr:spPr>
        <a:xfrm flipV="1">
          <a:off x="2336800" y="76485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100806</xdr:rowOff>
    </xdr:from>
    <xdr:to>
      <xdr:col>15</xdr:col>
      <xdr:colOff>133350</xdr:colOff>
      <xdr:row>42</xdr:row>
      <xdr:rowOff>30956</xdr:rowOff>
    </xdr:to>
    <xdr:sp macro="" textlink="">
      <xdr:nvSpPr>
        <xdr:cNvPr id="80" name="フローチャート: 判断 79"/>
        <xdr:cNvSpPr/>
      </xdr:nvSpPr>
      <xdr:spPr>
        <a:xfrm>
          <a:off x="3175000" y="71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41133</xdr:rowOff>
    </xdr:from>
    <xdr:ext cx="762000" cy="259045"/>
    <xdr:sp macro="" textlink="">
      <xdr:nvSpPr>
        <xdr:cNvPr id="81" name="テキスト ボックス 80"/>
        <xdr:cNvSpPr txBox="1"/>
      </xdr:nvSpPr>
      <xdr:spPr>
        <a:xfrm>
          <a:off x="2844800" y="689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119856</xdr:rowOff>
    </xdr:from>
    <xdr:to>
      <xdr:col>11</xdr:col>
      <xdr:colOff>31750</xdr:colOff>
      <xdr:row>44</xdr:row>
      <xdr:rowOff>134938</xdr:rowOff>
    </xdr:to>
    <xdr:cxnSp macro="">
      <xdr:nvCxnSpPr>
        <xdr:cNvPr id="82" name="直線コネクタ 81"/>
        <xdr:cNvCxnSpPr/>
      </xdr:nvCxnSpPr>
      <xdr:spPr>
        <a:xfrm flipV="1">
          <a:off x="1447800" y="76636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83" name="フローチャート: 判断 82"/>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4" name="テキスト ボックス 83"/>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115888</xdr:rowOff>
    </xdr:from>
    <xdr:to>
      <xdr:col>7</xdr:col>
      <xdr:colOff>31750</xdr:colOff>
      <xdr:row>42</xdr:row>
      <xdr:rowOff>46038</xdr:rowOff>
    </xdr:to>
    <xdr:sp macro="" textlink="">
      <xdr:nvSpPr>
        <xdr:cNvPr id="85" name="フローチャート: 判断 84"/>
        <xdr:cNvSpPr/>
      </xdr:nvSpPr>
      <xdr:spPr>
        <a:xfrm>
          <a:off x="1397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56215</xdr:rowOff>
    </xdr:from>
    <xdr:ext cx="762000" cy="259045"/>
    <xdr:sp macro="" textlink="">
      <xdr:nvSpPr>
        <xdr:cNvPr id="86" name="テキスト ボックス 85"/>
        <xdr:cNvSpPr txBox="1"/>
      </xdr:nvSpPr>
      <xdr:spPr>
        <a:xfrm>
          <a:off x="1066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92" name="楕円 91"/>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93"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4" name="楕円 93"/>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5" name="テキスト ボックス 94"/>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6" name="楕円 95"/>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7" name="テキスト ボックス 96"/>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69056</xdr:rowOff>
    </xdr:from>
    <xdr:to>
      <xdr:col>11</xdr:col>
      <xdr:colOff>82550</xdr:colOff>
      <xdr:row>44</xdr:row>
      <xdr:rowOff>170656</xdr:rowOff>
    </xdr:to>
    <xdr:sp macro="" textlink="">
      <xdr:nvSpPr>
        <xdr:cNvPr id="98" name="楕円 97"/>
        <xdr:cNvSpPr/>
      </xdr:nvSpPr>
      <xdr:spPr>
        <a:xfrm>
          <a:off x="2286000" y="7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155433</xdr:rowOff>
    </xdr:from>
    <xdr:ext cx="762000" cy="259045"/>
    <xdr:sp macro="" textlink="">
      <xdr:nvSpPr>
        <xdr:cNvPr id="99" name="テキスト ボックス 98"/>
        <xdr:cNvSpPr txBox="1"/>
      </xdr:nvSpPr>
      <xdr:spPr>
        <a:xfrm>
          <a:off x="1955800" y="7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84138</xdr:rowOff>
    </xdr:from>
    <xdr:to>
      <xdr:col>7</xdr:col>
      <xdr:colOff>31750</xdr:colOff>
      <xdr:row>45</xdr:row>
      <xdr:rowOff>14288</xdr:rowOff>
    </xdr:to>
    <xdr:sp macro="" textlink="">
      <xdr:nvSpPr>
        <xdr:cNvPr id="100" name="楕円 99"/>
        <xdr:cNvSpPr/>
      </xdr:nvSpPr>
      <xdr:spPr>
        <a:xfrm>
          <a:off x="1397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170515</xdr:rowOff>
    </xdr:from>
    <xdr:ext cx="762000" cy="259045"/>
    <xdr:sp macro="" textlink="">
      <xdr:nvSpPr>
        <xdr:cNvPr id="101" name="テキスト ボックス 100"/>
        <xdr:cNvSpPr txBox="1"/>
      </xdr:nvSpPr>
      <xdr:spPr>
        <a:xfrm>
          <a:off x="1066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歳出では、人件費や公債費などの経常経費に充当する一般財源が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282,555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千円減少したものの、歳入において、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普通交付税が合併算定替の縮減の影響により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981,240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普通交付税は一本算定となる平成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年度まで段階的に減少していくことが見込まれるため、行財政改革を通じ、経費の節減・合理化に努める。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67</xdr:row>
      <xdr:rowOff>80010</xdr:rowOff>
    </xdr:to>
    <xdr:cxnSp macro="">
      <xdr:nvCxnSpPr>
        <xdr:cNvPr id="129" name="直線コネクタ 128"/>
        <xdr:cNvCxnSpPr/>
      </xdr:nvCxnSpPr>
      <xdr:spPr>
        <a:xfrm flipV="1">
          <a:off x="4953000" y="10061448"/>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30"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31" name="直線コネクタ 130"/>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32"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3" name="直線コネクタ 132"/>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119126</xdr:rowOff>
    </xdr:to>
    <xdr:cxnSp macro="">
      <xdr:nvCxnSpPr>
        <xdr:cNvPr id="134" name="直線コネクタ 133"/>
        <xdr:cNvCxnSpPr/>
      </xdr:nvCxnSpPr>
      <xdr:spPr>
        <a:xfrm>
          <a:off x="4114800" y="1079500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117619</xdr:rowOff>
    </xdr:from>
    <xdr:ext cx="762000" cy="259045"/>
    <xdr:sp macro="" textlink="">
      <xdr:nvSpPr>
        <xdr:cNvPr id="135" name="財政構造の弾力性平均値テキスト"/>
        <xdr:cNvSpPr txBox="1"/>
      </xdr:nvSpPr>
      <xdr:spPr>
        <a:xfrm>
          <a:off x="5041900" y="1091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36" name="フローチャート: 判断 135"/>
        <xdr:cNvSpPr/>
      </xdr:nvSpPr>
      <xdr:spPr>
        <a:xfrm>
          <a:off x="49022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62</xdr:row>
      <xdr:rowOff>165100</xdr:rowOff>
    </xdr:to>
    <xdr:cxnSp macro="">
      <xdr:nvCxnSpPr>
        <xdr:cNvPr id="137" name="直線コネクタ 136"/>
        <xdr:cNvCxnSpPr/>
      </xdr:nvCxnSpPr>
      <xdr:spPr>
        <a:xfrm>
          <a:off x="3225800" y="1057300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8" name="フローチャート: 判断 137"/>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39" name="テキスト ボックス 138"/>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62</xdr:row>
      <xdr:rowOff>49276</xdr:rowOff>
    </xdr:to>
    <xdr:cxnSp macro="">
      <xdr:nvCxnSpPr>
        <xdr:cNvPr id="140" name="直線コネクタ 139"/>
        <xdr:cNvCxnSpPr/>
      </xdr:nvCxnSpPr>
      <xdr:spPr>
        <a:xfrm flipV="1">
          <a:off x="2336800" y="105730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160274</xdr:rowOff>
    </xdr:from>
    <xdr:to>
      <xdr:col>15</xdr:col>
      <xdr:colOff>133350</xdr:colOff>
      <xdr:row>62</xdr:row>
      <xdr:rowOff>90424</xdr:rowOff>
    </xdr:to>
    <xdr:sp macro="" textlink="">
      <xdr:nvSpPr>
        <xdr:cNvPr id="141" name="フローチャート: 判断 14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75201</xdr:rowOff>
    </xdr:from>
    <xdr:ext cx="762000" cy="259045"/>
    <xdr:sp macro="" textlink="">
      <xdr:nvSpPr>
        <xdr:cNvPr id="142" name="テキスト ボックス 141"/>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62</xdr:row>
      <xdr:rowOff>49276</xdr:rowOff>
    </xdr:to>
    <xdr:cxnSp macro="">
      <xdr:nvCxnSpPr>
        <xdr:cNvPr id="143" name="直線コネクタ 142"/>
        <xdr:cNvCxnSpPr/>
      </xdr:nvCxnSpPr>
      <xdr:spPr>
        <a:xfrm>
          <a:off x="1447800" y="105440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44" name="フローチャート: 判断 143"/>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45" name="テキスト ボックス 144"/>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46" name="フローチャート: 判断 145"/>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113809</xdr:rowOff>
    </xdr:from>
    <xdr:ext cx="762000" cy="259045"/>
    <xdr:sp macro="" textlink="">
      <xdr:nvSpPr>
        <xdr:cNvPr id="147" name="テキスト ボックス 146"/>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3" name="楕円 152"/>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84853</xdr:rowOff>
    </xdr:from>
    <xdr:ext cx="762000" cy="259045"/>
    <xdr:sp macro="" textlink="">
      <xdr:nvSpPr>
        <xdr:cNvPr id="154" name="財政構造の弾力性該当値テキスト"/>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5" name="楕円 154"/>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6" name="テキスト ボックス 155"/>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63754</xdr:rowOff>
    </xdr:from>
    <xdr:to>
      <xdr:col>15</xdr:col>
      <xdr:colOff>133350</xdr:colOff>
      <xdr:row>61</xdr:row>
      <xdr:rowOff>165354</xdr:rowOff>
    </xdr:to>
    <xdr:sp macro="" textlink="">
      <xdr:nvSpPr>
        <xdr:cNvPr id="157" name="楕円 156"/>
        <xdr:cNvSpPr/>
      </xdr:nvSpPr>
      <xdr:spPr>
        <a:xfrm>
          <a:off x="3175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4081</xdr:rowOff>
    </xdr:from>
    <xdr:ext cx="762000" cy="259045"/>
    <xdr:sp macro="" textlink="">
      <xdr:nvSpPr>
        <xdr:cNvPr id="158" name="テキスト ボックス 157"/>
        <xdr:cNvSpPr txBox="1"/>
      </xdr:nvSpPr>
      <xdr:spPr>
        <a:xfrm>
          <a:off x="2844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9" name="楕円 158"/>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110253</xdr:rowOff>
    </xdr:from>
    <xdr:ext cx="762000" cy="259045"/>
    <xdr:sp macro="" textlink="">
      <xdr:nvSpPr>
        <xdr:cNvPr id="160" name="テキスト ボックス 159"/>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61" name="楕円 160"/>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146575</xdr:rowOff>
    </xdr:from>
    <xdr:ext cx="762000" cy="259045"/>
    <xdr:sp macro="" textlink="">
      <xdr:nvSpPr>
        <xdr:cNvPr id="162" name="テキスト ボックス 161"/>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人件費、物件費及び維持補修費の合計額の人口１人当たりの金額が類似団体平均を上回っているのは</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人件費が要因となっている。これは消防・ごみ・し尿収集施設等の施設運営を直営で行っているためである。定員適正化計画に基づき職員数の計画的な削減に取り組んでいくとともに、指定管理者制度の活用や民間事業者等への委託、民営化への転換など民間活力の活用を検討し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78274</xdr:rowOff>
    </xdr:from>
    <xdr:to>
      <xdr:col>23</xdr:col>
      <xdr:colOff>133350</xdr:colOff>
      <xdr:row>89</xdr:row>
      <xdr:rowOff>23490</xdr:rowOff>
    </xdr:to>
    <xdr:cxnSp macro="">
      <xdr:nvCxnSpPr>
        <xdr:cNvPr id="188" name="直線コネクタ 187"/>
        <xdr:cNvCxnSpPr/>
      </xdr:nvCxnSpPr>
      <xdr:spPr>
        <a:xfrm flipV="1">
          <a:off x="4953000" y="13965724"/>
          <a:ext cx="0" cy="1316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167017</xdr:rowOff>
    </xdr:from>
    <xdr:ext cx="762000" cy="259045"/>
    <xdr:sp macro="" textlink="">
      <xdr:nvSpPr>
        <xdr:cNvPr id="189" name="人件費・物件費等の状況最小値テキスト"/>
        <xdr:cNvSpPr txBox="1"/>
      </xdr:nvSpPr>
      <xdr:spPr>
        <a:xfrm>
          <a:off x="5041900" y="1525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23490</xdr:rowOff>
    </xdr:from>
    <xdr:to>
      <xdr:col>24</xdr:col>
      <xdr:colOff>12700</xdr:colOff>
      <xdr:row>89</xdr:row>
      <xdr:rowOff>23490</xdr:rowOff>
    </xdr:to>
    <xdr:cxnSp macro="">
      <xdr:nvCxnSpPr>
        <xdr:cNvPr id="190" name="直線コネクタ 189"/>
        <xdr:cNvCxnSpPr/>
      </xdr:nvCxnSpPr>
      <xdr:spPr>
        <a:xfrm>
          <a:off x="4864100" y="1528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164651</xdr:rowOff>
    </xdr:from>
    <xdr:ext cx="762000" cy="259045"/>
    <xdr:sp macro="" textlink="">
      <xdr:nvSpPr>
        <xdr:cNvPr id="191" name="人件費・物件費等の状況最大値テキスト"/>
        <xdr:cNvSpPr txBox="1"/>
      </xdr:nvSpPr>
      <xdr:spPr>
        <a:xfrm>
          <a:off x="5041900" y="137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78274</xdr:rowOff>
    </xdr:from>
    <xdr:to>
      <xdr:col>24</xdr:col>
      <xdr:colOff>12700</xdr:colOff>
      <xdr:row>81</xdr:row>
      <xdr:rowOff>78274</xdr:rowOff>
    </xdr:to>
    <xdr:cxnSp macro="">
      <xdr:nvCxnSpPr>
        <xdr:cNvPr id="192" name="直線コネクタ 191"/>
        <xdr:cNvCxnSpPr/>
      </xdr:nvCxnSpPr>
      <xdr:spPr>
        <a:xfrm>
          <a:off x="4864100" y="13965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106964</xdr:rowOff>
    </xdr:from>
    <xdr:to>
      <xdr:col>23</xdr:col>
      <xdr:colOff>133350</xdr:colOff>
      <xdr:row>84</xdr:row>
      <xdr:rowOff>108924</xdr:rowOff>
    </xdr:to>
    <xdr:cxnSp macro="">
      <xdr:nvCxnSpPr>
        <xdr:cNvPr id="193" name="直線コネクタ 192"/>
        <xdr:cNvCxnSpPr/>
      </xdr:nvCxnSpPr>
      <xdr:spPr>
        <a:xfrm>
          <a:off x="4114800" y="14508764"/>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14104</xdr:rowOff>
    </xdr:from>
    <xdr:ext cx="762000" cy="259045"/>
    <xdr:sp macro="" textlink="">
      <xdr:nvSpPr>
        <xdr:cNvPr id="194" name="人件費・物件費等の状況平均値テキスト"/>
        <xdr:cNvSpPr txBox="1"/>
      </xdr:nvSpPr>
      <xdr:spPr>
        <a:xfrm>
          <a:off x="5041900" y="140730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169027</xdr:rowOff>
    </xdr:from>
    <xdr:to>
      <xdr:col>23</xdr:col>
      <xdr:colOff>184150</xdr:colOff>
      <xdr:row>83</xdr:row>
      <xdr:rowOff>99177</xdr:rowOff>
    </xdr:to>
    <xdr:sp macro="" textlink="">
      <xdr:nvSpPr>
        <xdr:cNvPr id="195" name="フローチャート: 判断 194"/>
        <xdr:cNvSpPr/>
      </xdr:nvSpPr>
      <xdr:spPr>
        <a:xfrm>
          <a:off x="4902200" y="142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106964</xdr:rowOff>
    </xdr:from>
    <xdr:to>
      <xdr:col>19</xdr:col>
      <xdr:colOff>133350</xdr:colOff>
      <xdr:row>84</xdr:row>
      <xdr:rowOff>120428</xdr:rowOff>
    </xdr:to>
    <xdr:cxnSp macro="">
      <xdr:nvCxnSpPr>
        <xdr:cNvPr id="196" name="直線コネクタ 195"/>
        <xdr:cNvCxnSpPr/>
      </xdr:nvCxnSpPr>
      <xdr:spPr>
        <a:xfrm flipV="1">
          <a:off x="3225800" y="14508764"/>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158645</xdr:rowOff>
    </xdr:from>
    <xdr:to>
      <xdr:col>19</xdr:col>
      <xdr:colOff>184150</xdr:colOff>
      <xdr:row>83</xdr:row>
      <xdr:rowOff>88795</xdr:rowOff>
    </xdr:to>
    <xdr:sp macro="" textlink="">
      <xdr:nvSpPr>
        <xdr:cNvPr id="197" name="フローチャート: 判断 196"/>
        <xdr:cNvSpPr/>
      </xdr:nvSpPr>
      <xdr:spPr>
        <a:xfrm>
          <a:off x="4064000" y="1421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98972</xdr:rowOff>
    </xdr:from>
    <xdr:ext cx="736600" cy="259045"/>
    <xdr:sp macro="" textlink="">
      <xdr:nvSpPr>
        <xdr:cNvPr id="198" name="テキスト ボックス 197"/>
        <xdr:cNvSpPr txBox="1"/>
      </xdr:nvSpPr>
      <xdr:spPr>
        <a:xfrm>
          <a:off x="3733800" y="1398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113539</xdr:rowOff>
    </xdr:from>
    <xdr:to>
      <xdr:col>15</xdr:col>
      <xdr:colOff>82550</xdr:colOff>
      <xdr:row>84</xdr:row>
      <xdr:rowOff>120428</xdr:rowOff>
    </xdr:to>
    <xdr:cxnSp macro="">
      <xdr:nvCxnSpPr>
        <xdr:cNvPr id="199" name="直線コネクタ 198"/>
        <xdr:cNvCxnSpPr/>
      </xdr:nvCxnSpPr>
      <xdr:spPr>
        <a:xfrm>
          <a:off x="2336800" y="14515339"/>
          <a:ext cx="8890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25766</xdr:rowOff>
    </xdr:from>
    <xdr:to>
      <xdr:col>15</xdr:col>
      <xdr:colOff>133350</xdr:colOff>
      <xdr:row>83</xdr:row>
      <xdr:rowOff>127366</xdr:rowOff>
    </xdr:to>
    <xdr:sp macro="" textlink="">
      <xdr:nvSpPr>
        <xdr:cNvPr id="200" name="フローチャート: 判断 199"/>
        <xdr:cNvSpPr/>
      </xdr:nvSpPr>
      <xdr:spPr>
        <a:xfrm>
          <a:off x="3175000" y="1425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137543</xdr:rowOff>
    </xdr:from>
    <xdr:ext cx="762000" cy="259045"/>
    <xdr:sp macro="" textlink="">
      <xdr:nvSpPr>
        <xdr:cNvPr id="201" name="テキスト ボックス 200"/>
        <xdr:cNvSpPr txBox="1"/>
      </xdr:nvSpPr>
      <xdr:spPr>
        <a:xfrm>
          <a:off x="2844800" y="1402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108406</xdr:rowOff>
    </xdr:from>
    <xdr:to>
      <xdr:col>11</xdr:col>
      <xdr:colOff>31750</xdr:colOff>
      <xdr:row>84</xdr:row>
      <xdr:rowOff>113539</xdr:rowOff>
    </xdr:to>
    <xdr:cxnSp macro="">
      <xdr:nvCxnSpPr>
        <xdr:cNvPr id="202" name="直線コネクタ 201"/>
        <xdr:cNvCxnSpPr/>
      </xdr:nvCxnSpPr>
      <xdr:spPr>
        <a:xfrm>
          <a:off x="1447800" y="14510206"/>
          <a:ext cx="8890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103646</xdr:rowOff>
    </xdr:from>
    <xdr:to>
      <xdr:col>11</xdr:col>
      <xdr:colOff>82550</xdr:colOff>
      <xdr:row>83</xdr:row>
      <xdr:rowOff>33796</xdr:rowOff>
    </xdr:to>
    <xdr:sp macro="" textlink="">
      <xdr:nvSpPr>
        <xdr:cNvPr id="203" name="フローチャート: 判断 202"/>
        <xdr:cNvSpPr/>
      </xdr:nvSpPr>
      <xdr:spPr>
        <a:xfrm>
          <a:off x="2286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43973</xdr:rowOff>
    </xdr:from>
    <xdr:ext cx="762000" cy="259045"/>
    <xdr:sp macro="" textlink="">
      <xdr:nvSpPr>
        <xdr:cNvPr id="204" name="テキスト ボックス 203"/>
        <xdr:cNvSpPr txBox="1"/>
      </xdr:nvSpPr>
      <xdr:spPr>
        <a:xfrm>
          <a:off x="1955800" y="13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92304</xdr:rowOff>
    </xdr:from>
    <xdr:to>
      <xdr:col>7</xdr:col>
      <xdr:colOff>31750</xdr:colOff>
      <xdr:row>83</xdr:row>
      <xdr:rowOff>22454</xdr:rowOff>
    </xdr:to>
    <xdr:sp macro="" textlink="">
      <xdr:nvSpPr>
        <xdr:cNvPr id="205" name="フローチャート: 判断 204"/>
        <xdr:cNvSpPr/>
      </xdr:nvSpPr>
      <xdr:spPr>
        <a:xfrm>
          <a:off x="1397000" y="141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32631</xdr:rowOff>
    </xdr:from>
    <xdr:ext cx="762000" cy="259045"/>
    <xdr:sp macro="" textlink="">
      <xdr:nvSpPr>
        <xdr:cNvPr id="206" name="テキスト ボックス 205"/>
        <xdr:cNvSpPr txBox="1"/>
      </xdr:nvSpPr>
      <xdr:spPr>
        <a:xfrm>
          <a:off x="1066800" y="1392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58124</xdr:rowOff>
    </xdr:from>
    <xdr:to>
      <xdr:col>23</xdr:col>
      <xdr:colOff>184150</xdr:colOff>
      <xdr:row>84</xdr:row>
      <xdr:rowOff>159724</xdr:rowOff>
    </xdr:to>
    <xdr:sp macro="" textlink="">
      <xdr:nvSpPr>
        <xdr:cNvPr id="212" name="楕円 211"/>
        <xdr:cNvSpPr/>
      </xdr:nvSpPr>
      <xdr:spPr>
        <a:xfrm>
          <a:off x="4902200" y="144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30201</xdr:rowOff>
    </xdr:from>
    <xdr:ext cx="762000" cy="259045"/>
    <xdr:sp macro="" textlink="">
      <xdr:nvSpPr>
        <xdr:cNvPr id="213" name="人件費・物件費等の状況該当値テキスト"/>
        <xdr:cNvSpPr txBox="1"/>
      </xdr:nvSpPr>
      <xdr:spPr>
        <a:xfrm>
          <a:off x="5041900" y="144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56164</xdr:rowOff>
    </xdr:from>
    <xdr:to>
      <xdr:col>19</xdr:col>
      <xdr:colOff>184150</xdr:colOff>
      <xdr:row>84</xdr:row>
      <xdr:rowOff>157764</xdr:rowOff>
    </xdr:to>
    <xdr:sp macro="" textlink="">
      <xdr:nvSpPr>
        <xdr:cNvPr id="214" name="楕円 213"/>
        <xdr:cNvSpPr/>
      </xdr:nvSpPr>
      <xdr:spPr>
        <a:xfrm>
          <a:off x="4064000" y="144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142541</xdr:rowOff>
    </xdr:from>
    <xdr:ext cx="736600" cy="259045"/>
    <xdr:sp macro="" textlink="">
      <xdr:nvSpPr>
        <xdr:cNvPr id="215" name="テキスト ボックス 214"/>
        <xdr:cNvSpPr txBox="1"/>
      </xdr:nvSpPr>
      <xdr:spPr>
        <a:xfrm>
          <a:off x="3733800" y="1454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69628</xdr:rowOff>
    </xdr:from>
    <xdr:to>
      <xdr:col>15</xdr:col>
      <xdr:colOff>133350</xdr:colOff>
      <xdr:row>84</xdr:row>
      <xdr:rowOff>171228</xdr:rowOff>
    </xdr:to>
    <xdr:sp macro="" textlink="">
      <xdr:nvSpPr>
        <xdr:cNvPr id="216" name="楕円 215"/>
        <xdr:cNvSpPr/>
      </xdr:nvSpPr>
      <xdr:spPr>
        <a:xfrm>
          <a:off x="3175000" y="1447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156005</xdr:rowOff>
    </xdr:from>
    <xdr:ext cx="762000" cy="259045"/>
    <xdr:sp macro="" textlink="">
      <xdr:nvSpPr>
        <xdr:cNvPr id="217" name="テキスト ボックス 216"/>
        <xdr:cNvSpPr txBox="1"/>
      </xdr:nvSpPr>
      <xdr:spPr>
        <a:xfrm>
          <a:off x="2844800" y="145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62739</xdr:rowOff>
    </xdr:from>
    <xdr:to>
      <xdr:col>11</xdr:col>
      <xdr:colOff>82550</xdr:colOff>
      <xdr:row>84</xdr:row>
      <xdr:rowOff>164339</xdr:rowOff>
    </xdr:to>
    <xdr:sp macro="" textlink="">
      <xdr:nvSpPr>
        <xdr:cNvPr id="218" name="楕円 217"/>
        <xdr:cNvSpPr/>
      </xdr:nvSpPr>
      <xdr:spPr>
        <a:xfrm>
          <a:off x="2286000" y="14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149116</xdr:rowOff>
    </xdr:from>
    <xdr:ext cx="762000" cy="259045"/>
    <xdr:sp macro="" textlink="">
      <xdr:nvSpPr>
        <xdr:cNvPr id="219" name="テキスト ボックス 218"/>
        <xdr:cNvSpPr txBox="1"/>
      </xdr:nvSpPr>
      <xdr:spPr>
        <a:xfrm>
          <a:off x="1955800" y="14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57606</xdr:rowOff>
    </xdr:from>
    <xdr:to>
      <xdr:col>7</xdr:col>
      <xdr:colOff>31750</xdr:colOff>
      <xdr:row>84</xdr:row>
      <xdr:rowOff>159206</xdr:rowOff>
    </xdr:to>
    <xdr:sp macro="" textlink="">
      <xdr:nvSpPr>
        <xdr:cNvPr id="220" name="楕円 219"/>
        <xdr:cNvSpPr/>
      </xdr:nvSpPr>
      <xdr:spPr>
        <a:xfrm>
          <a:off x="1397000" y="144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143983</xdr:rowOff>
    </xdr:from>
    <xdr:ext cx="762000" cy="259045"/>
    <xdr:sp macro="" textlink="">
      <xdr:nvSpPr>
        <xdr:cNvPr id="221" name="テキスト ボックス 220"/>
        <xdr:cNvSpPr txBox="1"/>
      </xdr:nvSpPr>
      <xdr:spPr>
        <a:xfrm>
          <a:off x="1066800" y="1454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類似団体中１位であり、これまでも同程度の水準で推移している。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89</xdr:row>
      <xdr:rowOff>130175</xdr:rowOff>
    </xdr:to>
    <xdr:cxnSp macro="">
      <xdr:nvCxnSpPr>
        <xdr:cNvPr id="250" name="直線コネクタ 249"/>
        <xdr:cNvCxnSpPr/>
      </xdr:nvCxnSpPr>
      <xdr:spPr>
        <a:xfrm flipV="1">
          <a:off x="17018000" y="14062075"/>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3"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4" name="直線コネクタ 253"/>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3175</xdr:rowOff>
    </xdr:from>
    <xdr:to>
      <xdr:col>81</xdr:col>
      <xdr:colOff>44450</xdr:colOff>
      <xdr:row>82</xdr:row>
      <xdr:rowOff>3175</xdr:rowOff>
    </xdr:to>
    <xdr:cxnSp macro="">
      <xdr:nvCxnSpPr>
        <xdr:cNvPr id="255" name="直線コネクタ 254"/>
        <xdr:cNvCxnSpPr/>
      </xdr:nvCxnSpPr>
      <xdr:spPr>
        <a:xfrm>
          <a:off x="16179800" y="14062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12293</xdr:rowOff>
    </xdr:from>
    <xdr:ext cx="762000" cy="259045"/>
    <xdr:sp macro="" textlink="">
      <xdr:nvSpPr>
        <xdr:cNvPr id="256" name="給与水準   （国との比較）平均値テキスト"/>
        <xdr:cNvSpPr txBox="1"/>
      </xdr:nvSpPr>
      <xdr:spPr>
        <a:xfrm>
          <a:off x="17106900" y="149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57" name="フローチャート: 判断 256"/>
        <xdr:cNvSpPr/>
      </xdr:nvSpPr>
      <xdr:spPr>
        <a:xfrm>
          <a:off x="169672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82</xdr:row>
      <xdr:rowOff>3175</xdr:rowOff>
    </xdr:to>
    <xdr:cxnSp macro="">
      <xdr:nvCxnSpPr>
        <xdr:cNvPr id="258" name="直線コネクタ 257"/>
        <xdr:cNvCxnSpPr/>
      </xdr:nvCxnSpPr>
      <xdr:spPr>
        <a:xfrm>
          <a:off x="15290800" y="139615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9" name="フローチャート: 判断 258"/>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60" name="テキスト ボックス 259"/>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82</xdr:row>
      <xdr:rowOff>3175</xdr:rowOff>
    </xdr:to>
    <xdr:cxnSp macro="">
      <xdr:nvCxnSpPr>
        <xdr:cNvPr id="261" name="直線コネクタ 260"/>
        <xdr:cNvCxnSpPr/>
      </xdr:nvCxnSpPr>
      <xdr:spPr>
        <a:xfrm flipV="1">
          <a:off x="14401800" y="139615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120650</xdr:rowOff>
    </xdr:from>
    <xdr:to>
      <xdr:col>73</xdr:col>
      <xdr:colOff>44450</xdr:colOff>
      <xdr:row>88</xdr:row>
      <xdr:rowOff>50800</xdr:rowOff>
    </xdr:to>
    <xdr:sp macro="" textlink="">
      <xdr:nvSpPr>
        <xdr:cNvPr id="262" name="フローチャート: 判断 261"/>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63" name="テキスト ボックス 262"/>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134409</xdr:rowOff>
    </xdr:from>
    <xdr:to>
      <xdr:col>68</xdr:col>
      <xdr:colOff>152400</xdr:colOff>
      <xdr:row>82</xdr:row>
      <xdr:rowOff>3175</xdr:rowOff>
    </xdr:to>
    <xdr:cxnSp macro="">
      <xdr:nvCxnSpPr>
        <xdr:cNvPr id="264" name="直線コネクタ 263"/>
        <xdr:cNvCxnSpPr/>
      </xdr:nvCxnSpPr>
      <xdr:spPr>
        <a:xfrm>
          <a:off x="13512800" y="140218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151341</xdr:rowOff>
    </xdr:from>
    <xdr:to>
      <xdr:col>68</xdr:col>
      <xdr:colOff>203200</xdr:colOff>
      <xdr:row>87</xdr:row>
      <xdr:rowOff>81491</xdr:rowOff>
    </xdr:to>
    <xdr:sp macro="" textlink="">
      <xdr:nvSpPr>
        <xdr:cNvPr id="265" name="フローチャート: 判断 264"/>
        <xdr:cNvSpPr/>
      </xdr:nvSpPr>
      <xdr:spPr>
        <a:xfrm>
          <a:off x="14351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66" name="テキスト ボックス 265"/>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67" name="フローチャート: 判断 266"/>
        <xdr:cNvSpPr/>
      </xdr:nvSpPr>
      <xdr:spPr>
        <a:xfrm>
          <a:off x="13462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68" name="テキスト ボックス 267"/>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123825</xdr:rowOff>
    </xdr:from>
    <xdr:to>
      <xdr:col>81</xdr:col>
      <xdr:colOff>95250</xdr:colOff>
      <xdr:row>82</xdr:row>
      <xdr:rowOff>53975</xdr:rowOff>
    </xdr:to>
    <xdr:sp macro="" textlink="">
      <xdr:nvSpPr>
        <xdr:cNvPr id="274" name="楕円 273"/>
        <xdr:cNvSpPr/>
      </xdr:nvSpPr>
      <xdr:spPr>
        <a:xfrm>
          <a:off x="169672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45102</xdr:rowOff>
    </xdr:from>
    <xdr:ext cx="762000" cy="259045"/>
    <xdr:sp macro="" textlink="">
      <xdr:nvSpPr>
        <xdr:cNvPr id="275" name="給与水準   （国との比較）該当値テキスト"/>
        <xdr:cNvSpPr txBox="1"/>
      </xdr:nvSpPr>
      <xdr:spPr>
        <a:xfrm>
          <a:off x="17106900" y="1393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123825</xdr:rowOff>
    </xdr:from>
    <xdr:to>
      <xdr:col>77</xdr:col>
      <xdr:colOff>95250</xdr:colOff>
      <xdr:row>82</xdr:row>
      <xdr:rowOff>53975</xdr:rowOff>
    </xdr:to>
    <xdr:sp macro="" textlink="">
      <xdr:nvSpPr>
        <xdr:cNvPr id="276" name="楕円 275"/>
        <xdr:cNvSpPr/>
      </xdr:nvSpPr>
      <xdr:spPr>
        <a:xfrm>
          <a:off x="16129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64152</xdr:rowOff>
    </xdr:from>
    <xdr:ext cx="736600" cy="259045"/>
    <xdr:sp macro="" textlink="">
      <xdr:nvSpPr>
        <xdr:cNvPr id="277" name="テキスト ボックス 276"/>
        <xdr:cNvSpPr txBox="1"/>
      </xdr:nvSpPr>
      <xdr:spPr>
        <a:xfrm>
          <a:off x="15798800" y="1378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78" name="楕円 277"/>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79" name="テキスト ボックス 278"/>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123825</xdr:rowOff>
    </xdr:from>
    <xdr:to>
      <xdr:col>68</xdr:col>
      <xdr:colOff>203200</xdr:colOff>
      <xdr:row>82</xdr:row>
      <xdr:rowOff>53975</xdr:rowOff>
    </xdr:to>
    <xdr:sp macro="" textlink="">
      <xdr:nvSpPr>
        <xdr:cNvPr id="280" name="楕円 279"/>
        <xdr:cNvSpPr/>
      </xdr:nvSpPr>
      <xdr:spPr>
        <a:xfrm>
          <a:off x="14351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64152</xdr:rowOff>
    </xdr:from>
    <xdr:ext cx="762000" cy="259045"/>
    <xdr:sp macro="" textlink="">
      <xdr:nvSpPr>
        <xdr:cNvPr id="281" name="テキスト ボックス 280"/>
        <xdr:cNvSpPr txBox="1"/>
      </xdr:nvSpPr>
      <xdr:spPr>
        <a:xfrm>
          <a:off x="14020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83609</xdr:rowOff>
    </xdr:from>
    <xdr:to>
      <xdr:col>64</xdr:col>
      <xdr:colOff>152400</xdr:colOff>
      <xdr:row>82</xdr:row>
      <xdr:rowOff>13759</xdr:rowOff>
    </xdr:to>
    <xdr:sp macro="" textlink="">
      <xdr:nvSpPr>
        <xdr:cNvPr id="282" name="楕円 281"/>
        <xdr:cNvSpPr/>
      </xdr:nvSpPr>
      <xdr:spPr>
        <a:xfrm>
          <a:off x="13462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23936</xdr:rowOff>
    </xdr:from>
    <xdr:ext cx="762000" cy="259045"/>
    <xdr:sp macro="" textlink="">
      <xdr:nvSpPr>
        <xdr:cNvPr id="283" name="テキスト ボックス 282"/>
        <xdr:cNvSpPr txBox="1"/>
      </xdr:nvSpPr>
      <xdr:spPr>
        <a:xfrm>
          <a:off x="13131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消防・ごみ・し尿収集施設等の施設運営を直営で行っているため、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大きく上回る水準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第３次定員適正化計画（平成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年度）に基づき、退職者に対する補充を最低限に抑えるとともに、計画的な新規採用等により職員数の削減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94297</xdr:rowOff>
    </xdr:from>
    <xdr:to>
      <xdr:col>81</xdr:col>
      <xdr:colOff>44450</xdr:colOff>
      <xdr:row>66</xdr:row>
      <xdr:rowOff>44344</xdr:rowOff>
    </xdr:to>
    <xdr:cxnSp macro="">
      <xdr:nvCxnSpPr>
        <xdr:cNvPr id="313" name="直線コネクタ 312"/>
        <xdr:cNvCxnSpPr/>
      </xdr:nvCxnSpPr>
      <xdr:spPr>
        <a:xfrm flipV="1">
          <a:off x="17018000" y="10209847"/>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16421</xdr:rowOff>
    </xdr:from>
    <xdr:ext cx="762000" cy="259045"/>
    <xdr:sp macro="" textlink="">
      <xdr:nvSpPr>
        <xdr:cNvPr id="314" name="定員管理の状況最小値テキスト"/>
        <xdr:cNvSpPr txBox="1"/>
      </xdr:nvSpPr>
      <xdr:spPr>
        <a:xfrm>
          <a:off x="17106900" y="1133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44344</xdr:rowOff>
    </xdr:from>
    <xdr:to>
      <xdr:col>81</xdr:col>
      <xdr:colOff>133350</xdr:colOff>
      <xdr:row>66</xdr:row>
      <xdr:rowOff>44344</xdr:rowOff>
    </xdr:to>
    <xdr:cxnSp macro="">
      <xdr:nvCxnSpPr>
        <xdr:cNvPr id="315" name="直線コネクタ 314"/>
        <xdr:cNvCxnSpPr/>
      </xdr:nvCxnSpPr>
      <xdr:spPr>
        <a:xfrm>
          <a:off x="16929100" y="1136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9224</xdr:rowOff>
    </xdr:from>
    <xdr:ext cx="762000" cy="259045"/>
    <xdr:sp macro="" textlink="">
      <xdr:nvSpPr>
        <xdr:cNvPr id="316"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94297</xdr:rowOff>
    </xdr:from>
    <xdr:to>
      <xdr:col>81</xdr:col>
      <xdr:colOff>133350</xdr:colOff>
      <xdr:row>59</xdr:row>
      <xdr:rowOff>94297</xdr:rowOff>
    </xdr:to>
    <xdr:cxnSp macro="">
      <xdr:nvCxnSpPr>
        <xdr:cNvPr id="317" name="直線コネクタ 316"/>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20214</xdr:rowOff>
    </xdr:from>
    <xdr:to>
      <xdr:col>81</xdr:col>
      <xdr:colOff>44450</xdr:colOff>
      <xdr:row>66</xdr:row>
      <xdr:rowOff>44344</xdr:rowOff>
    </xdr:to>
    <xdr:cxnSp macro="">
      <xdr:nvCxnSpPr>
        <xdr:cNvPr id="318" name="直線コネクタ 317"/>
        <xdr:cNvCxnSpPr/>
      </xdr:nvCxnSpPr>
      <xdr:spPr>
        <a:xfrm>
          <a:off x="16179800" y="1133591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44361</xdr:rowOff>
    </xdr:from>
    <xdr:ext cx="762000" cy="259045"/>
    <xdr:sp macro="" textlink="">
      <xdr:nvSpPr>
        <xdr:cNvPr id="319" name="定員管理の状況平均値テキスト"/>
        <xdr:cNvSpPr txBox="1"/>
      </xdr:nvSpPr>
      <xdr:spPr>
        <a:xfrm>
          <a:off x="17106900" y="10502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20" name="フローチャート: 判断 319"/>
        <xdr:cNvSpPr/>
      </xdr:nvSpPr>
      <xdr:spPr>
        <a:xfrm>
          <a:off x="16967200" y="1065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20214</xdr:rowOff>
    </xdr:from>
    <xdr:to>
      <xdr:col>77</xdr:col>
      <xdr:colOff>44450</xdr:colOff>
      <xdr:row>66</xdr:row>
      <xdr:rowOff>22225</xdr:rowOff>
    </xdr:to>
    <xdr:cxnSp macro="">
      <xdr:nvCxnSpPr>
        <xdr:cNvPr id="321" name="直線コネクタ 320"/>
        <xdr:cNvCxnSpPr/>
      </xdr:nvCxnSpPr>
      <xdr:spPr>
        <a:xfrm flipV="1">
          <a:off x="15290800" y="1133591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17780</xdr:rowOff>
    </xdr:from>
    <xdr:to>
      <xdr:col>77</xdr:col>
      <xdr:colOff>95250</xdr:colOff>
      <xdr:row>62</xdr:row>
      <xdr:rowOff>119380</xdr:rowOff>
    </xdr:to>
    <xdr:sp macro="" textlink="">
      <xdr:nvSpPr>
        <xdr:cNvPr id="322" name="フローチャート: 判断 321"/>
        <xdr:cNvSpPr/>
      </xdr:nvSpPr>
      <xdr:spPr>
        <a:xfrm>
          <a:off x="16129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129557</xdr:rowOff>
    </xdr:from>
    <xdr:ext cx="736600" cy="259045"/>
    <xdr:sp macro="" textlink="">
      <xdr:nvSpPr>
        <xdr:cNvPr id="323" name="テキスト ボックス 322"/>
        <xdr:cNvSpPr txBox="1"/>
      </xdr:nvSpPr>
      <xdr:spPr>
        <a:xfrm>
          <a:off x="15798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22225</xdr:rowOff>
    </xdr:from>
    <xdr:to>
      <xdr:col>72</xdr:col>
      <xdr:colOff>203200</xdr:colOff>
      <xdr:row>66</xdr:row>
      <xdr:rowOff>40322</xdr:rowOff>
    </xdr:to>
    <xdr:cxnSp macro="">
      <xdr:nvCxnSpPr>
        <xdr:cNvPr id="324" name="直線コネクタ 323"/>
        <xdr:cNvCxnSpPr/>
      </xdr:nvCxnSpPr>
      <xdr:spPr>
        <a:xfrm flipV="1">
          <a:off x="14401800" y="113379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74083</xdr:rowOff>
    </xdr:from>
    <xdr:to>
      <xdr:col>73</xdr:col>
      <xdr:colOff>44450</xdr:colOff>
      <xdr:row>63</xdr:row>
      <xdr:rowOff>4233</xdr:rowOff>
    </xdr:to>
    <xdr:sp macro="" textlink="">
      <xdr:nvSpPr>
        <xdr:cNvPr id="325" name="フローチャート: 判断 324"/>
        <xdr:cNvSpPr/>
      </xdr:nvSpPr>
      <xdr:spPr>
        <a:xfrm>
          <a:off x="15240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14410</xdr:rowOff>
    </xdr:from>
    <xdr:ext cx="762000" cy="259045"/>
    <xdr:sp macro="" textlink="">
      <xdr:nvSpPr>
        <xdr:cNvPr id="326" name="テキスト ボックス 325"/>
        <xdr:cNvSpPr txBox="1"/>
      </xdr:nvSpPr>
      <xdr:spPr>
        <a:xfrm>
          <a:off x="14909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36301</xdr:rowOff>
    </xdr:from>
    <xdr:to>
      <xdr:col>68</xdr:col>
      <xdr:colOff>152400</xdr:colOff>
      <xdr:row>66</xdr:row>
      <xdr:rowOff>40322</xdr:rowOff>
    </xdr:to>
    <xdr:cxnSp macro="">
      <xdr:nvCxnSpPr>
        <xdr:cNvPr id="327" name="直線コネクタ 326"/>
        <xdr:cNvCxnSpPr/>
      </xdr:nvCxnSpPr>
      <xdr:spPr>
        <a:xfrm>
          <a:off x="13512800" y="1135200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133579</xdr:rowOff>
    </xdr:from>
    <xdr:ext cx="762000" cy="259045"/>
    <xdr:sp macro="" textlink="">
      <xdr:nvSpPr>
        <xdr:cNvPr id="329" name="テキスト ボックス 328"/>
        <xdr:cNvSpPr txBox="1"/>
      </xdr:nvSpPr>
      <xdr:spPr>
        <a:xfrm>
          <a:off x="14020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1" name="テキスト ボックス 330"/>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164994</xdr:rowOff>
    </xdr:from>
    <xdr:to>
      <xdr:col>81</xdr:col>
      <xdr:colOff>95250</xdr:colOff>
      <xdr:row>66</xdr:row>
      <xdr:rowOff>95144</xdr:rowOff>
    </xdr:to>
    <xdr:sp macro="" textlink="">
      <xdr:nvSpPr>
        <xdr:cNvPr id="337" name="楕円 336"/>
        <xdr:cNvSpPr/>
      </xdr:nvSpPr>
      <xdr:spPr>
        <a:xfrm>
          <a:off x="16967200" y="113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60871</xdr:rowOff>
    </xdr:from>
    <xdr:ext cx="762000" cy="259045"/>
    <xdr:sp macro="" textlink="">
      <xdr:nvSpPr>
        <xdr:cNvPr id="338" name="定員管理の状況該当値テキスト"/>
        <xdr:cNvSpPr txBox="1"/>
      </xdr:nvSpPr>
      <xdr:spPr>
        <a:xfrm>
          <a:off x="17106900" y="1120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140864</xdr:rowOff>
    </xdr:from>
    <xdr:to>
      <xdr:col>77</xdr:col>
      <xdr:colOff>95250</xdr:colOff>
      <xdr:row>66</xdr:row>
      <xdr:rowOff>71014</xdr:rowOff>
    </xdr:to>
    <xdr:sp macro="" textlink="">
      <xdr:nvSpPr>
        <xdr:cNvPr id="339" name="楕円 338"/>
        <xdr:cNvSpPr/>
      </xdr:nvSpPr>
      <xdr:spPr>
        <a:xfrm>
          <a:off x="16129000" y="112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55791</xdr:rowOff>
    </xdr:from>
    <xdr:ext cx="736600" cy="259045"/>
    <xdr:sp macro="" textlink="">
      <xdr:nvSpPr>
        <xdr:cNvPr id="340" name="テキスト ボックス 339"/>
        <xdr:cNvSpPr txBox="1"/>
      </xdr:nvSpPr>
      <xdr:spPr>
        <a:xfrm>
          <a:off x="15798800" y="11371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142875</xdr:rowOff>
    </xdr:from>
    <xdr:to>
      <xdr:col>73</xdr:col>
      <xdr:colOff>44450</xdr:colOff>
      <xdr:row>66</xdr:row>
      <xdr:rowOff>73025</xdr:rowOff>
    </xdr:to>
    <xdr:sp macro="" textlink="">
      <xdr:nvSpPr>
        <xdr:cNvPr id="341" name="楕円 340"/>
        <xdr:cNvSpPr/>
      </xdr:nvSpPr>
      <xdr:spPr>
        <a:xfrm>
          <a:off x="15240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57802</xdr:rowOff>
    </xdr:from>
    <xdr:ext cx="762000" cy="259045"/>
    <xdr:sp macro="" textlink="">
      <xdr:nvSpPr>
        <xdr:cNvPr id="342" name="テキスト ボックス 341"/>
        <xdr:cNvSpPr txBox="1"/>
      </xdr:nvSpPr>
      <xdr:spPr>
        <a:xfrm>
          <a:off x="14909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160972</xdr:rowOff>
    </xdr:from>
    <xdr:to>
      <xdr:col>68</xdr:col>
      <xdr:colOff>203200</xdr:colOff>
      <xdr:row>66</xdr:row>
      <xdr:rowOff>91122</xdr:rowOff>
    </xdr:to>
    <xdr:sp macro="" textlink="">
      <xdr:nvSpPr>
        <xdr:cNvPr id="343" name="楕円 342"/>
        <xdr:cNvSpPr/>
      </xdr:nvSpPr>
      <xdr:spPr>
        <a:xfrm>
          <a:off x="14351000" y="113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75899</xdr:rowOff>
    </xdr:from>
    <xdr:ext cx="762000" cy="259045"/>
    <xdr:sp macro="" textlink="">
      <xdr:nvSpPr>
        <xdr:cNvPr id="344" name="テキスト ボックス 343"/>
        <xdr:cNvSpPr txBox="1"/>
      </xdr:nvSpPr>
      <xdr:spPr>
        <a:xfrm>
          <a:off x="14020800" y="1139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156951</xdr:rowOff>
    </xdr:from>
    <xdr:to>
      <xdr:col>64</xdr:col>
      <xdr:colOff>152400</xdr:colOff>
      <xdr:row>66</xdr:row>
      <xdr:rowOff>87101</xdr:rowOff>
    </xdr:to>
    <xdr:sp macro="" textlink="">
      <xdr:nvSpPr>
        <xdr:cNvPr id="345" name="楕円 344"/>
        <xdr:cNvSpPr/>
      </xdr:nvSpPr>
      <xdr:spPr>
        <a:xfrm>
          <a:off x="13462000" y="11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71878</xdr:rowOff>
    </xdr:from>
    <xdr:ext cx="762000" cy="259045"/>
    <xdr:sp macro="" textlink="">
      <xdr:nvSpPr>
        <xdr:cNvPr id="346" name="テキスト ボックス 345"/>
        <xdr:cNvSpPr txBox="1"/>
      </xdr:nvSpPr>
      <xdr:spPr>
        <a:xfrm>
          <a:off x="13131800" y="1138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実質公債費比率が昨年度に引き続き減少したのは、元利償還金等の一般財源額が減少したことによるものであり、この傾向は今後数年間続くものと見込まれる。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回る水準で推移しているため、今後も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債の新規発行を抑制し、公債費の負担軽減を図る。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24342</xdr:rowOff>
    </xdr:to>
    <xdr:cxnSp macro="">
      <xdr:nvCxnSpPr>
        <xdr:cNvPr id="376" name="直線コネクタ 375"/>
        <xdr:cNvCxnSpPr/>
      </xdr:nvCxnSpPr>
      <xdr:spPr>
        <a:xfrm flipV="1">
          <a:off x="17018000" y="6140450"/>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167869</xdr:rowOff>
    </xdr:from>
    <xdr:ext cx="762000" cy="259045"/>
    <xdr:sp macro="" textlink="">
      <xdr:nvSpPr>
        <xdr:cNvPr id="377" name="公債費負担の状況最小値テキスト"/>
        <xdr:cNvSpPr txBox="1"/>
      </xdr:nvSpPr>
      <xdr:spPr>
        <a:xfrm>
          <a:off x="17106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24342</xdr:rowOff>
    </xdr:from>
    <xdr:to>
      <xdr:col>81</xdr:col>
      <xdr:colOff>133350</xdr:colOff>
      <xdr:row>44</xdr:row>
      <xdr:rowOff>24342</xdr:rowOff>
    </xdr:to>
    <xdr:cxnSp macro="">
      <xdr:nvCxnSpPr>
        <xdr:cNvPr id="378" name="直線コネクタ 377"/>
        <xdr:cNvCxnSpPr/>
      </xdr:nvCxnSpPr>
      <xdr:spPr>
        <a:xfrm>
          <a:off x="16929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106892</xdr:rowOff>
    </xdr:from>
    <xdr:to>
      <xdr:col>81</xdr:col>
      <xdr:colOff>44450</xdr:colOff>
      <xdr:row>41</xdr:row>
      <xdr:rowOff>116417</xdr:rowOff>
    </xdr:to>
    <xdr:cxnSp macro="">
      <xdr:nvCxnSpPr>
        <xdr:cNvPr id="381" name="直線コネクタ 380"/>
        <xdr:cNvCxnSpPr/>
      </xdr:nvCxnSpPr>
      <xdr:spPr>
        <a:xfrm flipV="1">
          <a:off x="16179800" y="6964892"/>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63094</xdr:rowOff>
    </xdr:from>
    <xdr:ext cx="762000" cy="259045"/>
    <xdr:sp macro="" textlink="">
      <xdr:nvSpPr>
        <xdr:cNvPr id="382"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83" name="フローチャート: 判断 382"/>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45508</xdr:rowOff>
    </xdr:to>
    <xdr:cxnSp macro="">
      <xdr:nvCxnSpPr>
        <xdr:cNvPr id="384" name="直線コネクタ 383"/>
        <xdr:cNvCxnSpPr/>
      </xdr:nvCxnSpPr>
      <xdr:spPr>
        <a:xfrm flipV="1">
          <a:off x="15290800" y="714586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5" name="フローチャート: 判断 384"/>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6" name="テキスト ボックス 385"/>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45508</xdr:rowOff>
    </xdr:from>
    <xdr:to>
      <xdr:col>72</xdr:col>
      <xdr:colOff>203200</xdr:colOff>
      <xdr:row>43</xdr:row>
      <xdr:rowOff>135467</xdr:rowOff>
    </xdr:to>
    <xdr:cxnSp macro="">
      <xdr:nvCxnSpPr>
        <xdr:cNvPr id="387" name="直線コネクタ 386"/>
        <xdr:cNvCxnSpPr/>
      </xdr:nvCxnSpPr>
      <xdr:spPr>
        <a:xfrm flipV="1">
          <a:off x="14401800" y="7246408"/>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45</xdr:row>
      <xdr:rowOff>13758</xdr:rowOff>
    </xdr:to>
    <xdr:cxnSp macro="">
      <xdr:nvCxnSpPr>
        <xdr:cNvPr id="390" name="直線コネクタ 389"/>
        <xdr:cNvCxnSpPr/>
      </xdr:nvCxnSpPr>
      <xdr:spPr>
        <a:xfrm flipV="1">
          <a:off x="13512800" y="7507817"/>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5292</xdr:rowOff>
    </xdr:from>
    <xdr:to>
      <xdr:col>68</xdr:col>
      <xdr:colOff>203200</xdr:colOff>
      <xdr:row>41</xdr:row>
      <xdr:rowOff>106892</xdr:rowOff>
    </xdr:to>
    <xdr:sp macro="" textlink="">
      <xdr:nvSpPr>
        <xdr:cNvPr id="391" name="フローチャート: 判断 390"/>
        <xdr:cNvSpPr/>
      </xdr:nvSpPr>
      <xdr:spPr>
        <a:xfrm>
          <a:off x="14351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117069</xdr:rowOff>
    </xdr:from>
    <xdr:ext cx="762000" cy="259045"/>
    <xdr:sp macro="" textlink="">
      <xdr:nvSpPr>
        <xdr:cNvPr id="392" name="テキスト ボックス 391"/>
        <xdr:cNvSpPr txBox="1"/>
      </xdr:nvSpPr>
      <xdr:spPr>
        <a:xfrm>
          <a:off x="14020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3" name="フローチャート: 判断 392"/>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394" name="テキスト ボックス 393"/>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56092</xdr:rowOff>
    </xdr:from>
    <xdr:to>
      <xdr:col>81</xdr:col>
      <xdr:colOff>95250</xdr:colOff>
      <xdr:row>40</xdr:row>
      <xdr:rowOff>157692</xdr:rowOff>
    </xdr:to>
    <xdr:sp macro="" textlink="">
      <xdr:nvSpPr>
        <xdr:cNvPr id="400" name="楕円 399"/>
        <xdr:cNvSpPr/>
      </xdr:nvSpPr>
      <xdr:spPr>
        <a:xfrm>
          <a:off x="16967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28169</xdr:rowOff>
    </xdr:from>
    <xdr:ext cx="762000" cy="259045"/>
    <xdr:sp macro="" textlink="">
      <xdr:nvSpPr>
        <xdr:cNvPr id="401" name="公債費負担の状況該当値テキスト"/>
        <xdr:cNvSpPr txBox="1"/>
      </xdr:nvSpPr>
      <xdr:spPr>
        <a:xfrm>
          <a:off x="17106900" y="68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2" name="楕円 401"/>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3" name="テキスト ボックス 402"/>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166158</xdr:rowOff>
    </xdr:from>
    <xdr:to>
      <xdr:col>73</xdr:col>
      <xdr:colOff>44450</xdr:colOff>
      <xdr:row>42</xdr:row>
      <xdr:rowOff>96308</xdr:rowOff>
    </xdr:to>
    <xdr:sp macro="" textlink="">
      <xdr:nvSpPr>
        <xdr:cNvPr id="404" name="楕円 403"/>
        <xdr:cNvSpPr/>
      </xdr:nvSpPr>
      <xdr:spPr>
        <a:xfrm>
          <a:off x="15240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81085</xdr:rowOff>
    </xdr:from>
    <xdr:ext cx="762000" cy="259045"/>
    <xdr:sp macro="" textlink="">
      <xdr:nvSpPr>
        <xdr:cNvPr id="405" name="テキスト ボックス 404"/>
        <xdr:cNvSpPr txBox="1"/>
      </xdr:nvSpPr>
      <xdr:spPr>
        <a:xfrm>
          <a:off x="14909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6" name="楕円 405"/>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7" name="テキスト ボックス 406"/>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134408</xdr:rowOff>
    </xdr:from>
    <xdr:to>
      <xdr:col>64</xdr:col>
      <xdr:colOff>152400</xdr:colOff>
      <xdr:row>45</xdr:row>
      <xdr:rowOff>64558</xdr:rowOff>
    </xdr:to>
    <xdr:sp macro="" textlink="">
      <xdr:nvSpPr>
        <xdr:cNvPr id="408" name="楕円 407"/>
        <xdr:cNvSpPr/>
      </xdr:nvSpPr>
      <xdr:spPr>
        <a:xfrm>
          <a:off x="13462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49335</xdr:rowOff>
    </xdr:from>
    <xdr:ext cx="762000" cy="259045"/>
    <xdr:sp macro="" textlink="">
      <xdr:nvSpPr>
        <xdr:cNvPr id="409" name="テキスト ボックス 408"/>
        <xdr:cNvSpPr txBox="1"/>
      </xdr:nvSpPr>
      <xdr:spPr>
        <a:xfrm>
          <a:off x="13131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等における地方債残高の増加や公営企業債等への負担見込額の増加により、将来負担額が増加したことに加え、将来負担額から控除することができる充当可能財源（積立基金等）が減少したことから、将来負担比率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97699</xdr:rowOff>
    </xdr:to>
    <xdr:cxnSp macro="">
      <xdr:nvCxnSpPr>
        <xdr:cNvPr id="440" name="直線コネクタ 439"/>
        <xdr:cNvCxnSpPr/>
      </xdr:nvCxnSpPr>
      <xdr:spPr>
        <a:xfrm flipV="1">
          <a:off x="17018000" y="2313214"/>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69776</xdr:rowOff>
    </xdr:from>
    <xdr:ext cx="762000" cy="259045"/>
    <xdr:sp macro="" textlink="">
      <xdr:nvSpPr>
        <xdr:cNvPr id="441" name="将来負担の状況最小値テキスト"/>
        <xdr:cNvSpPr txBox="1"/>
      </xdr:nvSpPr>
      <xdr:spPr>
        <a:xfrm>
          <a:off x="17106900" y="384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97699</xdr:rowOff>
    </xdr:from>
    <xdr:to>
      <xdr:col>81</xdr:col>
      <xdr:colOff>133350</xdr:colOff>
      <xdr:row>22</xdr:row>
      <xdr:rowOff>97699</xdr:rowOff>
    </xdr:to>
    <xdr:cxnSp macro="">
      <xdr:nvCxnSpPr>
        <xdr:cNvPr id="442" name="直線コネクタ 441"/>
        <xdr:cNvCxnSpPr/>
      </xdr:nvCxnSpPr>
      <xdr:spPr>
        <a:xfrm>
          <a:off x="16929100" y="386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151039</xdr:rowOff>
    </xdr:from>
    <xdr:to>
      <xdr:col>81</xdr:col>
      <xdr:colOff>44450</xdr:colOff>
      <xdr:row>21</xdr:row>
      <xdr:rowOff>51979</xdr:rowOff>
    </xdr:to>
    <xdr:cxnSp macro="">
      <xdr:nvCxnSpPr>
        <xdr:cNvPr id="445" name="直線コネクタ 444"/>
        <xdr:cNvCxnSpPr/>
      </xdr:nvCxnSpPr>
      <xdr:spPr>
        <a:xfrm>
          <a:off x="16179800" y="358003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92455</xdr:rowOff>
    </xdr:from>
    <xdr:ext cx="762000" cy="259045"/>
    <xdr:sp macro="" textlink="">
      <xdr:nvSpPr>
        <xdr:cNvPr id="446" name="将来負担の状況平均値テキスト"/>
        <xdr:cNvSpPr txBox="1"/>
      </xdr:nvSpPr>
      <xdr:spPr>
        <a:xfrm>
          <a:off x="17106900" y="266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75928</xdr:rowOff>
    </xdr:from>
    <xdr:to>
      <xdr:col>81</xdr:col>
      <xdr:colOff>95250</xdr:colOff>
      <xdr:row>17</xdr:row>
      <xdr:rowOff>6078</xdr:rowOff>
    </xdr:to>
    <xdr:sp macro="" textlink="">
      <xdr:nvSpPr>
        <xdr:cNvPr id="447" name="フローチャート: 判断 446"/>
        <xdr:cNvSpPr/>
      </xdr:nvSpPr>
      <xdr:spPr>
        <a:xfrm>
          <a:off x="169672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40640</xdr:rowOff>
    </xdr:from>
    <xdr:to>
      <xdr:col>77</xdr:col>
      <xdr:colOff>44450</xdr:colOff>
      <xdr:row>20</xdr:row>
      <xdr:rowOff>151039</xdr:rowOff>
    </xdr:to>
    <xdr:cxnSp macro="">
      <xdr:nvCxnSpPr>
        <xdr:cNvPr id="448" name="直線コネクタ 447"/>
        <xdr:cNvCxnSpPr/>
      </xdr:nvCxnSpPr>
      <xdr:spPr>
        <a:xfrm>
          <a:off x="15290800" y="3126740"/>
          <a:ext cx="889000" cy="4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103505</xdr:rowOff>
    </xdr:from>
    <xdr:to>
      <xdr:col>77</xdr:col>
      <xdr:colOff>95250</xdr:colOff>
      <xdr:row>17</xdr:row>
      <xdr:rowOff>33655</xdr:rowOff>
    </xdr:to>
    <xdr:sp macro="" textlink="">
      <xdr:nvSpPr>
        <xdr:cNvPr id="449" name="フローチャート: 判断 448"/>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43832</xdr:rowOff>
    </xdr:from>
    <xdr:ext cx="736600" cy="259045"/>
    <xdr:sp macro="" textlink="">
      <xdr:nvSpPr>
        <xdr:cNvPr id="450" name="テキスト ボックス 449"/>
        <xdr:cNvSpPr txBox="1"/>
      </xdr:nvSpPr>
      <xdr:spPr>
        <a:xfrm>
          <a:off x="15798800" y="26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40640</xdr:rowOff>
    </xdr:from>
    <xdr:to>
      <xdr:col>72</xdr:col>
      <xdr:colOff>203200</xdr:colOff>
      <xdr:row>18</xdr:row>
      <xdr:rowOff>118201</xdr:rowOff>
    </xdr:to>
    <xdr:cxnSp macro="">
      <xdr:nvCxnSpPr>
        <xdr:cNvPr id="451" name="直線コネクタ 450"/>
        <xdr:cNvCxnSpPr/>
      </xdr:nvCxnSpPr>
      <xdr:spPr>
        <a:xfrm flipV="1">
          <a:off x="14401800" y="3126740"/>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134529</xdr:rowOff>
    </xdr:from>
    <xdr:to>
      <xdr:col>73</xdr:col>
      <xdr:colOff>44450</xdr:colOff>
      <xdr:row>17</xdr:row>
      <xdr:rowOff>64679</xdr:rowOff>
    </xdr:to>
    <xdr:sp macro="" textlink="">
      <xdr:nvSpPr>
        <xdr:cNvPr id="452" name="フローチャート: 判断 451"/>
        <xdr:cNvSpPr/>
      </xdr:nvSpPr>
      <xdr:spPr>
        <a:xfrm>
          <a:off x="15240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74856</xdr:rowOff>
    </xdr:from>
    <xdr:ext cx="762000" cy="259045"/>
    <xdr:sp macro="" textlink="">
      <xdr:nvSpPr>
        <xdr:cNvPr id="453" name="テキスト ボックス 452"/>
        <xdr:cNvSpPr txBox="1"/>
      </xdr:nvSpPr>
      <xdr:spPr>
        <a:xfrm>
          <a:off x="14909800" y="26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118201</xdr:rowOff>
    </xdr:from>
    <xdr:to>
      <xdr:col>68</xdr:col>
      <xdr:colOff>152400</xdr:colOff>
      <xdr:row>19</xdr:row>
      <xdr:rowOff>79466</xdr:rowOff>
    </xdr:to>
    <xdr:cxnSp macro="">
      <xdr:nvCxnSpPr>
        <xdr:cNvPr id="454" name="直線コネクタ 453"/>
        <xdr:cNvCxnSpPr/>
      </xdr:nvCxnSpPr>
      <xdr:spPr>
        <a:xfrm flipV="1">
          <a:off x="13512800" y="320430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55" name="フローチャート: 判断 454"/>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56" name="テキスト ボックス 455"/>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59599</xdr:rowOff>
    </xdr:from>
    <xdr:to>
      <xdr:col>64</xdr:col>
      <xdr:colOff>152400</xdr:colOff>
      <xdr:row>17</xdr:row>
      <xdr:rowOff>161199</xdr:rowOff>
    </xdr:to>
    <xdr:sp macro="" textlink="">
      <xdr:nvSpPr>
        <xdr:cNvPr id="457" name="フローチャート: 判断 456"/>
        <xdr:cNvSpPr/>
      </xdr:nvSpPr>
      <xdr:spPr>
        <a:xfrm>
          <a:off x="13462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171376</xdr:rowOff>
    </xdr:from>
    <xdr:ext cx="762000" cy="259045"/>
    <xdr:sp macro="" textlink="">
      <xdr:nvSpPr>
        <xdr:cNvPr id="458" name="テキスト ボックス 457"/>
        <xdr:cNvSpPr txBox="1"/>
      </xdr:nvSpPr>
      <xdr:spPr>
        <a:xfrm>
          <a:off x="13131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1179</xdr:rowOff>
    </xdr:from>
    <xdr:to>
      <xdr:col>81</xdr:col>
      <xdr:colOff>95250</xdr:colOff>
      <xdr:row>21</xdr:row>
      <xdr:rowOff>102779</xdr:rowOff>
    </xdr:to>
    <xdr:sp macro="" textlink="">
      <xdr:nvSpPr>
        <xdr:cNvPr id="464" name="楕円 463"/>
        <xdr:cNvSpPr/>
      </xdr:nvSpPr>
      <xdr:spPr>
        <a:xfrm>
          <a:off x="16967200" y="360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144706</xdr:rowOff>
    </xdr:from>
    <xdr:ext cx="762000" cy="259045"/>
    <xdr:sp macro="" textlink="">
      <xdr:nvSpPr>
        <xdr:cNvPr id="465" name="将来負担の状況該当値テキスト"/>
        <xdr:cNvSpPr txBox="1"/>
      </xdr:nvSpPr>
      <xdr:spPr>
        <a:xfrm>
          <a:off x="17106900" y="357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100239</xdr:rowOff>
    </xdr:from>
    <xdr:to>
      <xdr:col>77</xdr:col>
      <xdr:colOff>95250</xdr:colOff>
      <xdr:row>21</xdr:row>
      <xdr:rowOff>30389</xdr:rowOff>
    </xdr:to>
    <xdr:sp macro="" textlink="">
      <xdr:nvSpPr>
        <xdr:cNvPr id="466" name="楕円 465"/>
        <xdr:cNvSpPr/>
      </xdr:nvSpPr>
      <xdr:spPr>
        <a:xfrm>
          <a:off x="16129000" y="35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15166</xdr:rowOff>
    </xdr:from>
    <xdr:ext cx="736600" cy="259045"/>
    <xdr:sp macro="" textlink="">
      <xdr:nvSpPr>
        <xdr:cNvPr id="467" name="テキスト ボックス 466"/>
        <xdr:cNvSpPr txBox="1"/>
      </xdr:nvSpPr>
      <xdr:spPr>
        <a:xfrm>
          <a:off x="15798800" y="361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161290</xdr:rowOff>
    </xdr:from>
    <xdr:to>
      <xdr:col>73</xdr:col>
      <xdr:colOff>44450</xdr:colOff>
      <xdr:row>18</xdr:row>
      <xdr:rowOff>91440</xdr:rowOff>
    </xdr:to>
    <xdr:sp macro="" textlink="">
      <xdr:nvSpPr>
        <xdr:cNvPr id="468" name="楕円 467"/>
        <xdr:cNvSpPr/>
      </xdr:nvSpPr>
      <xdr:spPr>
        <a:xfrm>
          <a:off x="15240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76217</xdr:rowOff>
    </xdr:from>
    <xdr:ext cx="762000" cy="259045"/>
    <xdr:sp macro="" textlink="">
      <xdr:nvSpPr>
        <xdr:cNvPr id="469" name="テキスト ボックス 468"/>
        <xdr:cNvSpPr txBox="1"/>
      </xdr:nvSpPr>
      <xdr:spPr>
        <a:xfrm>
          <a:off x="14909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67401</xdr:rowOff>
    </xdr:from>
    <xdr:to>
      <xdr:col>68</xdr:col>
      <xdr:colOff>203200</xdr:colOff>
      <xdr:row>18</xdr:row>
      <xdr:rowOff>169001</xdr:rowOff>
    </xdr:to>
    <xdr:sp macro="" textlink="">
      <xdr:nvSpPr>
        <xdr:cNvPr id="470" name="楕円 469"/>
        <xdr:cNvSpPr/>
      </xdr:nvSpPr>
      <xdr:spPr>
        <a:xfrm>
          <a:off x="14351000" y="31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153778</xdr:rowOff>
    </xdr:from>
    <xdr:ext cx="762000" cy="259045"/>
    <xdr:sp macro="" textlink="">
      <xdr:nvSpPr>
        <xdr:cNvPr id="471" name="テキスト ボックス 470"/>
        <xdr:cNvSpPr txBox="1"/>
      </xdr:nvSpPr>
      <xdr:spPr>
        <a:xfrm>
          <a:off x="14020800" y="323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28666</xdr:rowOff>
    </xdr:from>
    <xdr:to>
      <xdr:col>64</xdr:col>
      <xdr:colOff>152400</xdr:colOff>
      <xdr:row>19</xdr:row>
      <xdr:rowOff>130266</xdr:rowOff>
    </xdr:to>
    <xdr:sp macro="" textlink="">
      <xdr:nvSpPr>
        <xdr:cNvPr id="472" name="楕円 471"/>
        <xdr:cNvSpPr/>
      </xdr:nvSpPr>
      <xdr:spPr>
        <a:xfrm>
          <a:off x="13462000" y="32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115043</xdr:rowOff>
    </xdr:from>
    <xdr:ext cx="762000" cy="259045"/>
    <xdr:sp macro="" textlink="">
      <xdr:nvSpPr>
        <xdr:cNvPr id="473" name="テキスト ボックス 472"/>
        <xdr:cNvSpPr txBox="1"/>
      </xdr:nvSpPr>
      <xdr:spPr>
        <a:xfrm>
          <a:off x="13131800" y="337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81,094
80,765
536.12
45,213,947
43,784,516
1,268,924
27,649,722
49,436,862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消防</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ごみ・し尿処理施設等の施設運営を直営で行っていることが影響し、</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25.9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％と全国平均を上回る高い水準となって</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おり、また、保育士等の非常勤職員報酬が増加したことにより前年度に比べて</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引き続き、定員適正化計画及び行財政改革大綱に基づき、人件費の削減に努める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とともに、本庁及び総合支所の業務の見直しや財政負担の軽減・平準化に努めた公共施設の統廃合を行うなど、簡素で効率的な組織体制を検討していく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53522</xdr:rowOff>
    </xdr:to>
    <xdr:cxnSp macro="">
      <xdr:nvCxnSpPr>
        <xdr:cNvPr id="63" name="直線コネクタ 62"/>
        <xdr:cNvCxnSpPr/>
      </xdr:nvCxnSpPr>
      <xdr:spPr>
        <a:xfrm flipV="1">
          <a:off x="4826000" y="55154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4"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5" name="直線コネクタ 64"/>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118835</xdr:rowOff>
    </xdr:from>
    <xdr:to>
      <xdr:col>24</xdr:col>
      <xdr:colOff>25400</xdr:colOff>
      <xdr:row>40</xdr:row>
      <xdr:rowOff>29028</xdr:rowOff>
    </xdr:to>
    <xdr:cxnSp macro="">
      <xdr:nvCxnSpPr>
        <xdr:cNvPr id="68" name="直線コネクタ 67"/>
        <xdr:cNvCxnSpPr/>
      </xdr:nvCxnSpPr>
      <xdr:spPr>
        <a:xfrm>
          <a:off x="3987800" y="68053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70" name="フローチャート: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118835</xdr:rowOff>
    </xdr:from>
    <xdr:to>
      <xdr:col>19</xdr:col>
      <xdr:colOff>187325</xdr:colOff>
      <xdr:row>39</xdr:row>
      <xdr:rowOff>135165</xdr:rowOff>
    </xdr:to>
    <xdr:cxnSp macro="">
      <xdr:nvCxnSpPr>
        <xdr:cNvPr id="71" name="直線コネクタ 70"/>
        <xdr:cNvCxnSpPr/>
      </xdr:nvCxnSpPr>
      <xdr:spPr>
        <a:xfrm flipV="1">
          <a:off x="3098800" y="68053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10886</xdr:rowOff>
    </xdr:from>
    <xdr:to>
      <xdr:col>20</xdr:col>
      <xdr:colOff>38100</xdr:colOff>
      <xdr:row>36</xdr:row>
      <xdr:rowOff>112486</xdr:rowOff>
    </xdr:to>
    <xdr:sp macro="" textlink="">
      <xdr:nvSpPr>
        <xdr:cNvPr id="72" name="フローチャート: 判断 71"/>
        <xdr:cNvSpPr/>
      </xdr:nvSpPr>
      <xdr:spPr>
        <a:xfrm>
          <a:off x="3937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122663</xdr:rowOff>
    </xdr:from>
    <xdr:ext cx="736600" cy="259045"/>
    <xdr:sp macro="" textlink="">
      <xdr:nvSpPr>
        <xdr:cNvPr id="73" name="テキスト ボックス 72"/>
        <xdr:cNvSpPr txBox="1"/>
      </xdr:nvSpPr>
      <xdr:spPr>
        <a:xfrm>
          <a:off x="3606800" y="595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135165</xdr:rowOff>
    </xdr:from>
    <xdr:to>
      <xdr:col>15</xdr:col>
      <xdr:colOff>98425</xdr:colOff>
      <xdr:row>39</xdr:row>
      <xdr:rowOff>151493</xdr:rowOff>
    </xdr:to>
    <xdr:cxnSp macro="">
      <xdr:nvCxnSpPr>
        <xdr:cNvPr id="74" name="直線コネクタ 73"/>
        <xdr:cNvCxnSpPr/>
      </xdr:nvCxnSpPr>
      <xdr:spPr>
        <a:xfrm flipV="1">
          <a:off x="2209800" y="6821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10886</xdr:rowOff>
    </xdr:from>
    <xdr:to>
      <xdr:col>15</xdr:col>
      <xdr:colOff>149225</xdr:colOff>
      <xdr:row>36</xdr:row>
      <xdr:rowOff>112486</xdr:rowOff>
    </xdr:to>
    <xdr:sp macro="" textlink="">
      <xdr:nvSpPr>
        <xdr:cNvPr id="75" name="フローチャート: 判断 74"/>
        <xdr:cNvSpPr/>
      </xdr:nvSpPr>
      <xdr:spPr>
        <a:xfrm>
          <a:off x="3048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122663</xdr:rowOff>
    </xdr:from>
    <xdr:ext cx="762000" cy="259045"/>
    <xdr:sp macro="" textlink="">
      <xdr:nvSpPr>
        <xdr:cNvPr id="76" name="テキスト ボックス 75"/>
        <xdr:cNvSpPr txBox="1"/>
      </xdr:nvSpPr>
      <xdr:spPr>
        <a:xfrm>
          <a:off x="2717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151493</xdr:rowOff>
    </xdr:from>
    <xdr:to>
      <xdr:col>11</xdr:col>
      <xdr:colOff>9525</xdr:colOff>
      <xdr:row>40</xdr:row>
      <xdr:rowOff>94343</xdr:rowOff>
    </xdr:to>
    <xdr:cxnSp macro="">
      <xdr:nvCxnSpPr>
        <xdr:cNvPr id="77" name="直線コネクタ 76"/>
        <xdr:cNvCxnSpPr/>
      </xdr:nvCxnSpPr>
      <xdr:spPr>
        <a:xfrm flipV="1">
          <a:off x="1320800" y="68380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80" name="フローチャート: 判断 79"/>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81" name="テキスト ボックス 80"/>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149678</xdr:rowOff>
    </xdr:from>
    <xdr:to>
      <xdr:col>24</xdr:col>
      <xdr:colOff>76200</xdr:colOff>
      <xdr:row>40</xdr:row>
      <xdr:rowOff>79828</xdr:rowOff>
    </xdr:to>
    <xdr:sp macro="" textlink="">
      <xdr:nvSpPr>
        <xdr:cNvPr id="87" name="楕円 86"/>
        <xdr:cNvSpPr/>
      </xdr:nvSpPr>
      <xdr:spPr>
        <a:xfrm>
          <a:off x="47752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121755</xdr:rowOff>
    </xdr:from>
    <xdr:ext cx="762000" cy="259045"/>
    <xdr:sp macro="" textlink="">
      <xdr:nvSpPr>
        <xdr:cNvPr id="88" name="人件費該当値テキスト"/>
        <xdr:cNvSpPr txBox="1"/>
      </xdr:nvSpPr>
      <xdr:spPr>
        <a:xfrm>
          <a:off x="49149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68035</xdr:rowOff>
    </xdr:from>
    <xdr:to>
      <xdr:col>20</xdr:col>
      <xdr:colOff>38100</xdr:colOff>
      <xdr:row>39</xdr:row>
      <xdr:rowOff>169635</xdr:rowOff>
    </xdr:to>
    <xdr:sp macro="" textlink="">
      <xdr:nvSpPr>
        <xdr:cNvPr id="89" name="楕円 88"/>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154412</xdr:rowOff>
    </xdr:from>
    <xdr:ext cx="736600" cy="259045"/>
    <xdr:sp macro="" textlink="">
      <xdr:nvSpPr>
        <xdr:cNvPr id="90" name="テキスト ボックス 89"/>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84365</xdr:rowOff>
    </xdr:from>
    <xdr:to>
      <xdr:col>15</xdr:col>
      <xdr:colOff>149225</xdr:colOff>
      <xdr:row>40</xdr:row>
      <xdr:rowOff>14515</xdr:rowOff>
    </xdr:to>
    <xdr:sp macro="" textlink="">
      <xdr:nvSpPr>
        <xdr:cNvPr id="91" name="楕円 90"/>
        <xdr:cNvSpPr/>
      </xdr:nvSpPr>
      <xdr:spPr>
        <a:xfrm>
          <a:off x="3048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170742</xdr:rowOff>
    </xdr:from>
    <xdr:ext cx="762000" cy="259045"/>
    <xdr:sp macro="" textlink="">
      <xdr:nvSpPr>
        <xdr:cNvPr id="92" name="テキスト ボックス 91"/>
        <xdr:cNvSpPr txBox="1"/>
      </xdr:nvSpPr>
      <xdr:spPr>
        <a:xfrm>
          <a:off x="2717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100693</xdr:rowOff>
    </xdr:from>
    <xdr:to>
      <xdr:col>11</xdr:col>
      <xdr:colOff>60325</xdr:colOff>
      <xdr:row>40</xdr:row>
      <xdr:rowOff>30843</xdr:rowOff>
    </xdr:to>
    <xdr:sp macro="" textlink="">
      <xdr:nvSpPr>
        <xdr:cNvPr id="93" name="楕円 92"/>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15620</xdr:rowOff>
    </xdr:from>
    <xdr:ext cx="762000" cy="259045"/>
    <xdr:sp macro="" textlink="">
      <xdr:nvSpPr>
        <xdr:cNvPr id="94" name="テキスト ボックス 93"/>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43543</xdr:rowOff>
    </xdr:from>
    <xdr:to>
      <xdr:col>6</xdr:col>
      <xdr:colOff>171450</xdr:colOff>
      <xdr:row>40</xdr:row>
      <xdr:rowOff>145143</xdr:rowOff>
    </xdr:to>
    <xdr:sp macro="" textlink="">
      <xdr:nvSpPr>
        <xdr:cNvPr id="95" name="楕円 94"/>
        <xdr:cNvSpPr/>
      </xdr:nvSpPr>
      <xdr:spPr>
        <a:xfrm>
          <a:off x="1270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129920</xdr:rowOff>
    </xdr:from>
    <xdr:ext cx="762000" cy="259045"/>
    <xdr:sp macro="" textlink="">
      <xdr:nvSpPr>
        <xdr:cNvPr id="96" name="テキスト ボックス 95"/>
        <xdr:cNvSpPr txBox="1"/>
      </xdr:nvSpPr>
      <xdr:spPr>
        <a:xfrm>
          <a:off x="939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職員定数の削減を図っている反面、臨時職員等の賃金や指定管理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委託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、歳出全体の中でのバランス等を見ながら、適正な範囲での抑制に努める。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127000</xdr:rowOff>
    </xdr:to>
    <xdr:cxnSp macro="">
      <xdr:nvCxnSpPr>
        <xdr:cNvPr id="124" name="直線コネクタ 123"/>
        <xdr:cNvCxnSpPr/>
      </xdr:nvCxnSpPr>
      <xdr:spPr>
        <a:xfrm flipV="1">
          <a:off x="16510000" y="24130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99077</xdr:rowOff>
    </xdr:from>
    <xdr:ext cx="762000" cy="259045"/>
    <xdr:sp macro="" textlink="">
      <xdr:nvSpPr>
        <xdr:cNvPr id="125" name="物件費最小値テキスト"/>
        <xdr:cNvSpPr txBox="1"/>
      </xdr:nvSpPr>
      <xdr:spPr>
        <a:xfrm>
          <a:off x="165989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127000</xdr:rowOff>
    </xdr:from>
    <xdr:to>
      <xdr:col>82</xdr:col>
      <xdr:colOff>196850</xdr:colOff>
      <xdr:row>21</xdr:row>
      <xdr:rowOff>127000</xdr:rowOff>
    </xdr:to>
    <xdr:cxnSp macro="">
      <xdr:nvCxnSpPr>
        <xdr:cNvPr id="126" name="直線コネクタ 125"/>
        <xdr:cNvCxnSpPr/>
      </xdr:nvCxnSpPr>
      <xdr:spPr>
        <a:xfrm>
          <a:off x="16421100" y="372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146050</xdr:rowOff>
    </xdr:to>
    <xdr:cxnSp macro="">
      <xdr:nvCxnSpPr>
        <xdr:cNvPr id="129" name="直線コネクタ 128"/>
        <xdr:cNvCxnSpPr/>
      </xdr:nvCxnSpPr>
      <xdr:spPr>
        <a:xfrm>
          <a:off x="15671800" y="2908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124477</xdr:rowOff>
    </xdr:from>
    <xdr:ext cx="762000" cy="259045"/>
    <xdr:sp macro="" textlink="">
      <xdr:nvSpPr>
        <xdr:cNvPr id="130" name="物件費平均値テキスト"/>
        <xdr:cNvSpPr txBox="1"/>
      </xdr:nvSpPr>
      <xdr:spPr>
        <a:xfrm>
          <a:off x="16598900" y="303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31" name="フローチャート: 判断 130"/>
        <xdr:cNvSpPr/>
      </xdr:nvSpPr>
      <xdr:spPr>
        <a:xfrm>
          <a:off x="16459200" y="306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165100</xdr:rowOff>
    </xdr:to>
    <xdr:cxnSp macro="">
      <xdr:nvCxnSpPr>
        <xdr:cNvPr id="132" name="直線コネクタ 131"/>
        <xdr:cNvCxnSpPr/>
      </xdr:nvCxnSpPr>
      <xdr:spPr>
        <a:xfrm>
          <a:off x="14782800" y="279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3" name="フローチャート: 判断 132"/>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4" name="テキスト ボックス 13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165100</xdr:rowOff>
    </xdr:from>
    <xdr:to>
      <xdr:col>73</xdr:col>
      <xdr:colOff>180975</xdr:colOff>
      <xdr:row>16</xdr:row>
      <xdr:rowOff>50800</xdr:rowOff>
    </xdr:to>
    <xdr:cxnSp macro="">
      <xdr:nvCxnSpPr>
        <xdr:cNvPr id="135" name="直線コネクタ 134"/>
        <xdr:cNvCxnSpPr/>
      </xdr:nvCxnSpPr>
      <xdr:spPr>
        <a:xfrm>
          <a:off x="13893800" y="2736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165100</xdr:rowOff>
    </xdr:to>
    <xdr:cxnSp macro="">
      <xdr:nvCxnSpPr>
        <xdr:cNvPr id="138" name="直線コネクタ 137"/>
        <xdr:cNvCxnSpPr/>
      </xdr:nvCxnSpPr>
      <xdr:spPr>
        <a:xfrm>
          <a:off x="13004800" y="2603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57150</xdr:rowOff>
    </xdr:from>
    <xdr:to>
      <xdr:col>69</xdr:col>
      <xdr:colOff>142875</xdr:colOff>
      <xdr:row>16</xdr:row>
      <xdr:rowOff>158750</xdr:rowOff>
    </xdr:to>
    <xdr:sp macro="" textlink="">
      <xdr:nvSpPr>
        <xdr:cNvPr id="139" name="フローチャート: 判断 138"/>
        <xdr:cNvSpPr/>
      </xdr:nvSpPr>
      <xdr:spPr>
        <a:xfrm>
          <a:off x="13843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143527</xdr:rowOff>
    </xdr:from>
    <xdr:ext cx="762000" cy="259045"/>
    <xdr:sp macro="" textlink="">
      <xdr:nvSpPr>
        <xdr:cNvPr id="140" name="テキスト ボックス 139"/>
        <xdr:cNvSpPr txBox="1"/>
      </xdr:nvSpPr>
      <xdr:spPr>
        <a:xfrm>
          <a:off x="13512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41" name="フローチャート: 判断 140"/>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42" name="テキスト ボックス 141"/>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8" name="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9"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2" name="楕円 151"/>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3" name="テキスト ボックス 152"/>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114300</xdr:rowOff>
    </xdr:from>
    <xdr:to>
      <xdr:col>69</xdr:col>
      <xdr:colOff>142875</xdr:colOff>
      <xdr:row>16</xdr:row>
      <xdr:rowOff>44450</xdr:rowOff>
    </xdr:to>
    <xdr:sp macro="" textlink="">
      <xdr:nvSpPr>
        <xdr:cNvPr id="154" name="楕円 153"/>
        <xdr:cNvSpPr/>
      </xdr:nvSpPr>
      <xdr:spPr>
        <a:xfrm>
          <a:off x="13843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54627</xdr:rowOff>
    </xdr:from>
    <xdr:ext cx="762000" cy="259045"/>
    <xdr:sp macro="" textlink="">
      <xdr:nvSpPr>
        <xdr:cNvPr id="155" name="テキスト ボックス 154"/>
        <xdr:cNvSpPr txBox="1"/>
      </xdr:nvSpPr>
      <xdr:spPr>
        <a:xfrm>
          <a:off x="13512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施設型給付費や介護・訓練等給付費及び生活保護費等の増加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により、それらに充当する経常一般財源が増加したため、平成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今後も、扶助費については増加が見込まれるため、自立支援の促進などにより、抑制に努める。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1270</xdr:rowOff>
    </xdr:to>
    <xdr:cxnSp macro="">
      <xdr:nvCxnSpPr>
        <xdr:cNvPr id="183" name="直線コネクタ 182"/>
        <xdr:cNvCxnSpPr/>
      </xdr:nvCxnSpPr>
      <xdr:spPr>
        <a:xfrm flipV="1">
          <a:off x="4826000" y="93395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84"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5" name="直線コネクタ 184"/>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6"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7" name="直線コネクタ 186"/>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57</xdr:row>
      <xdr:rowOff>69850</xdr:rowOff>
    </xdr:to>
    <xdr:cxnSp macro="">
      <xdr:nvCxnSpPr>
        <xdr:cNvPr id="188" name="直線コネクタ 187"/>
        <xdr:cNvCxnSpPr/>
      </xdr:nvCxnSpPr>
      <xdr:spPr>
        <a:xfrm>
          <a:off x="3987800" y="96824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9"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56</xdr:row>
      <xdr:rowOff>81280</xdr:rowOff>
    </xdr:to>
    <xdr:cxnSp macro="">
      <xdr:nvCxnSpPr>
        <xdr:cNvPr id="191" name="直線コネクタ 190"/>
        <xdr:cNvCxnSpPr/>
      </xdr:nvCxnSpPr>
      <xdr:spPr>
        <a:xfrm>
          <a:off x="3098800" y="94538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41910</xdr:rowOff>
    </xdr:from>
    <xdr:to>
      <xdr:col>20</xdr:col>
      <xdr:colOff>38100</xdr:colOff>
      <xdr:row>57</xdr:row>
      <xdr:rowOff>143510</xdr:rowOff>
    </xdr:to>
    <xdr:sp macro="" textlink="">
      <xdr:nvSpPr>
        <xdr:cNvPr id="192" name="フローチャート: 判断 191"/>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193" name="テキスト ボックス 192"/>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55</xdr:row>
      <xdr:rowOff>24130</xdr:rowOff>
    </xdr:to>
    <xdr:cxnSp macro="">
      <xdr:nvCxnSpPr>
        <xdr:cNvPr id="194" name="直線コネクタ 193"/>
        <xdr:cNvCxnSpPr/>
      </xdr:nvCxnSpPr>
      <xdr:spPr>
        <a:xfrm>
          <a:off x="2209800" y="9271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95" name="フローチャート: 判断 194"/>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196" name="テキスト ボックス 195"/>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138430</xdr:rowOff>
    </xdr:from>
    <xdr:to>
      <xdr:col>11</xdr:col>
      <xdr:colOff>9525</xdr:colOff>
      <xdr:row>54</xdr:row>
      <xdr:rowOff>12700</xdr:rowOff>
    </xdr:to>
    <xdr:cxnSp macro="">
      <xdr:nvCxnSpPr>
        <xdr:cNvPr id="197" name="直線コネクタ 196"/>
        <xdr:cNvCxnSpPr/>
      </xdr:nvCxnSpPr>
      <xdr:spPr>
        <a:xfrm>
          <a:off x="1320800" y="922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8" name="フローチャート: 判断 197"/>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9" name="テキスト ボックス 198"/>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00" name="フローチャート: 判断 199"/>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201" name="テキスト ボックス 200"/>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8"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9" name="楕円 208"/>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142257</xdr:rowOff>
    </xdr:from>
    <xdr:ext cx="736600" cy="259045"/>
    <xdr:sp macro="" textlink="">
      <xdr:nvSpPr>
        <xdr:cNvPr id="210" name="テキスト ボックス 209"/>
        <xdr:cNvSpPr txBox="1"/>
      </xdr:nvSpPr>
      <xdr:spPr>
        <a:xfrm>
          <a:off x="3606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11" name="楕円 210"/>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12" name="テキスト ボックス 211"/>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3" name="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87630</xdr:rowOff>
    </xdr:from>
    <xdr:to>
      <xdr:col>6</xdr:col>
      <xdr:colOff>171450</xdr:colOff>
      <xdr:row>54</xdr:row>
      <xdr:rowOff>17780</xdr:rowOff>
    </xdr:to>
    <xdr:sp macro="" textlink="">
      <xdr:nvSpPr>
        <xdr:cNvPr id="215" name="楕円 214"/>
        <xdr:cNvSpPr/>
      </xdr:nvSpPr>
      <xdr:spPr>
        <a:xfrm>
          <a:off x="1270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27957</xdr:rowOff>
    </xdr:from>
    <xdr:ext cx="762000" cy="259045"/>
    <xdr:sp macro="" textlink="">
      <xdr:nvSpPr>
        <xdr:cNvPr id="216" name="テキスト ボックス 215"/>
        <xdr:cNvSpPr txBox="1"/>
      </xdr:nvSpPr>
      <xdr:spPr>
        <a:xfrm>
          <a:off x="939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企業会計等への繰出金が主な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企業会計については、独立採算の原則から一般会計に依存しすぎることのないよう、経費削減を徹底し、経営の健全化を一層進めていく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2" name="直線コネクタ 241"/>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3"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4" name="直線コネクタ 243"/>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5"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6" name="直線コネクタ 245"/>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115570</xdr:rowOff>
    </xdr:from>
    <xdr:to>
      <xdr:col>82</xdr:col>
      <xdr:colOff>107950</xdr:colOff>
      <xdr:row>61</xdr:row>
      <xdr:rowOff>161290</xdr:rowOff>
    </xdr:to>
    <xdr:cxnSp macro="">
      <xdr:nvCxnSpPr>
        <xdr:cNvPr id="247" name="直線コネクタ 246"/>
        <xdr:cNvCxnSpPr/>
      </xdr:nvCxnSpPr>
      <xdr:spPr>
        <a:xfrm>
          <a:off x="15671800" y="10574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12717</xdr:rowOff>
    </xdr:from>
    <xdr:ext cx="762000" cy="259045"/>
    <xdr:sp macro="" textlink="">
      <xdr:nvSpPr>
        <xdr:cNvPr id="248" name="その他平均値テキスト"/>
        <xdr:cNvSpPr txBox="1"/>
      </xdr:nvSpPr>
      <xdr:spPr>
        <a:xfrm>
          <a:off x="16598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49" name="フローチャート: 判断 248"/>
        <xdr:cNvSpPr/>
      </xdr:nvSpPr>
      <xdr:spPr>
        <a:xfrm>
          <a:off x="16459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104140</xdr:rowOff>
    </xdr:from>
    <xdr:to>
      <xdr:col>78</xdr:col>
      <xdr:colOff>69850</xdr:colOff>
      <xdr:row>61</xdr:row>
      <xdr:rowOff>115570</xdr:rowOff>
    </xdr:to>
    <xdr:cxnSp macro="">
      <xdr:nvCxnSpPr>
        <xdr:cNvPr id="250" name="直線コネクタ 249"/>
        <xdr:cNvCxnSpPr/>
      </xdr:nvCxnSpPr>
      <xdr:spPr>
        <a:xfrm>
          <a:off x="14782800" y="103911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53340</xdr:rowOff>
    </xdr:from>
    <xdr:to>
      <xdr:col>78</xdr:col>
      <xdr:colOff>120650</xdr:colOff>
      <xdr:row>58</xdr:row>
      <xdr:rowOff>154940</xdr:rowOff>
    </xdr:to>
    <xdr:sp macro="" textlink="">
      <xdr:nvSpPr>
        <xdr:cNvPr id="251" name="フローチャート: 判断 250"/>
        <xdr:cNvSpPr/>
      </xdr:nvSpPr>
      <xdr:spPr>
        <a:xfrm>
          <a:off x="15621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165117</xdr:rowOff>
    </xdr:from>
    <xdr:ext cx="736600" cy="259045"/>
    <xdr:sp macro="" textlink="">
      <xdr:nvSpPr>
        <xdr:cNvPr id="252" name="テキスト ボックス 251"/>
        <xdr:cNvSpPr txBox="1"/>
      </xdr:nvSpPr>
      <xdr:spPr>
        <a:xfrm>
          <a:off x="15290800" y="976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104140</xdr:rowOff>
    </xdr:from>
    <xdr:to>
      <xdr:col>73</xdr:col>
      <xdr:colOff>180975</xdr:colOff>
      <xdr:row>61</xdr:row>
      <xdr:rowOff>1270</xdr:rowOff>
    </xdr:to>
    <xdr:cxnSp macro="">
      <xdr:nvCxnSpPr>
        <xdr:cNvPr id="253" name="直線コネクタ 252"/>
        <xdr:cNvCxnSpPr/>
      </xdr:nvCxnSpPr>
      <xdr:spPr>
        <a:xfrm flipV="1">
          <a:off x="13893800" y="10391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4" name="フローチャート: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61</xdr:row>
      <xdr:rowOff>1270</xdr:rowOff>
    </xdr:to>
    <xdr:cxnSp macro="">
      <xdr:nvCxnSpPr>
        <xdr:cNvPr id="256" name="直線コネクタ 255"/>
        <xdr:cNvCxnSpPr/>
      </xdr:nvCxnSpPr>
      <xdr:spPr>
        <a:xfrm>
          <a:off x="13004800" y="1000252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7" name="フローチャート: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58" name="テキスト ボックス 257"/>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110490</xdr:rowOff>
    </xdr:from>
    <xdr:to>
      <xdr:col>82</xdr:col>
      <xdr:colOff>158750</xdr:colOff>
      <xdr:row>62</xdr:row>
      <xdr:rowOff>40640</xdr:rowOff>
    </xdr:to>
    <xdr:sp macro="" textlink="">
      <xdr:nvSpPr>
        <xdr:cNvPr id="266" name="楕円 265"/>
        <xdr:cNvSpPr/>
      </xdr:nvSpPr>
      <xdr:spPr>
        <a:xfrm>
          <a:off x="164592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19067</xdr:rowOff>
    </xdr:from>
    <xdr:ext cx="762000" cy="259045"/>
    <xdr:sp macro="" textlink="">
      <xdr:nvSpPr>
        <xdr:cNvPr id="267" name="その他該当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64770</xdr:rowOff>
    </xdr:from>
    <xdr:to>
      <xdr:col>78</xdr:col>
      <xdr:colOff>120650</xdr:colOff>
      <xdr:row>61</xdr:row>
      <xdr:rowOff>166370</xdr:rowOff>
    </xdr:to>
    <xdr:sp macro="" textlink="">
      <xdr:nvSpPr>
        <xdr:cNvPr id="268" name="楕円 267"/>
        <xdr:cNvSpPr/>
      </xdr:nvSpPr>
      <xdr:spPr>
        <a:xfrm>
          <a:off x="15621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151147</xdr:rowOff>
    </xdr:from>
    <xdr:ext cx="736600" cy="259045"/>
    <xdr:sp macro="" textlink="">
      <xdr:nvSpPr>
        <xdr:cNvPr id="269" name="テキスト ボックス 268"/>
        <xdr:cNvSpPr txBox="1"/>
      </xdr:nvSpPr>
      <xdr:spPr>
        <a:xfrm>
          <a:off x="15290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53340</xdr:rowOff>
    </xdr:from>
    <xdr:to>
      <xdr:col>74</xdr:col>
      <xdr:colOff>31750</xdr:colOff>
      <xdr:row>60</xdr:row>
      <xdr:rowOff>154940</xdr:rowOff>
    </xdr:to>
    <xdr:sp macro="" textlink="">
      <xdr:nvSpPr>
        <xdr:cNvPr id="270" name="楕円 269"/>
        <xdr:cNvSpPr/>
      </xdr:nvSpPr>
      <xdr:spPr>
        <a:xfrm>
          <a:off x="14732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139717</xdr:rowOff>
    </xdr:from>
    <xdr:ext cx="762000" cy="259045"/>
    <xdr:sp macro="" textlink="">
      <xdr:nvSpPr>
        <xdr:cNvPr id="271" name="テキスト ボックス 270"/>
        <xdr:cNvSpPr txBox="1"/>
      </xdr:nvSpPr>
      <xdr:spPr>
        <a:xfrm>
          <a:off x="14401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121920</xdr:rowOff>
    </xdr:from>
    <xdr:to>
      <xdr:col>69</xdr:col>
      <xdr:colOff>142875</xdr:colOff>
      <xdr:row>61</xdr:row>
      <xdr:rowOff>52070</xdr:rowOff>
    </xdr:to>
    <xdr:sp macro="" textlink="">
      <xdr:nvSpPr>
        <xdr:cNvPr id="272" name="楕円 271"/>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73" name="テキスト ボックス 272"/>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4" name="楕円 273"/>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5" name="テキスト ボックス 274"/>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類似団体平均、全国平均及び宮城県平均を大きく下回っているが、これは消防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ごみ・し尿処理施設の管理運営を市が直営で行っているため、一部事務組合負担金が類似団体と比較し、少ないことが要因である。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行財政改革に基づき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各種補助金等の見直しを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徹底し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44450</xdr:rowOff>
    </xdr:to>
    <xdr:cxnSp macro="">
      <xdr:nvCxnSpPr>
        <xdr:cNvPr id="303" name="直線コネクタ 302"/>
        <xdr:cNvCxnSpPr/>
      </xdr:nvCxnSpPr>
      <xdr:spPr>
        <a:xfrm flipV="1">
          <a:off x="16510000" y="5575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16527</xdr:rowOff>
    </xdr:from>
    <xdr:ext cx="762000" cy="259045"/>
    <xdr:sp macro="" textlink="">
      <xdr:nvSpPr>
        <xdr:cNvPr id="304" name="補助費等最小値テキスト"/>
        <xdr:cNvSpPr txBox="1"/>
      </xdr:nvSpPr>
      <xdr:spPr>
        <a:xfrm>
          <a:off x="16598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44450</xdr:rowOff>
    </xdr:from>
    <xdr:to>
      <xdr:col>82</xdr:col>
      <xdr:colOff>196850</xdr:colOff>
      <xdr:row>41</xdr:row>
      <xdr:rowOff>44450</xdr:rowOff>
    </xdr:to>
    <xdr:cxnSp macro="">
      <xdr:nvCxnSpPr>
        <xdr:cNvPr id="305" name="直線コネクタ 304"/>
        <xdr:cNvCxnSpPr/>
      </xdr:nvCxnSpPr>
      <xdr:spPr>
        <a:xfrm>
          <a:off x="16421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06"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07" name="直線コネクタ 306"/>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88900</xdr:rowOff>
    </xdr:from>
    <xdr:to>
      <xdr:col>82</xdr:col>
      <xdr:colOff>107950</xdr:colOff>
      <xdr:row>32</xdr:row>
      <xdr:rowOff>101600</xdr:rowOff>
    </xdr:to>
    <xdr:cxnSp macro="">
      <xdr:nvCxnSpPr>
        <xdr:cNvPr id="308" name="直線コネクタ 307"/>
        <xdr:cNvCxnSpPr/>
      </xdr:nvCxnSpPr>
      <xdr:spPr>
        <a:xfrm flipV="1">
          <a:off x="15671800" y="557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9"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0" name="フローチャート: 判断 309"/>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101600</xdr:rowOff>
    </xdr:from>
    <xdr:to>
      <xdr:col>78</xdr:col>
      <xdr:colOff>69850</xdr:colOff>
      <xdr:row>33</xdr:row>
      <xdr:rowOff>19050</xdr:rowOff>
    </xdr:to>
    <xdr:cxnSp macro="">
      <xdr:nvCxnSpPr>
        <xdr:cNvPr id="311" name="直線コネクタ 310"/>
        <xdr:cNvCxnSpPr/>
      </xdr:nvCxnSpPr>
      <xdr:spPr>
        <a:xfrm flipV="1">
          <a:off x="14782800" y="558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2" name="フローチャート: 判断 311"/>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118127</xdr:rowOff>
    </xdr:from>
    <xdr:ext cx="736600" cy="259045"/>
    <xdr:sp macro="" textlink="">
      <xdr:nvSpPr>
        <xdr:cNvPr id="313" name="テキスト ボックス 312"/>
        <xdr:cNvSpPr txBox="1"/>
      </xdr:nvSpPr>
      <xdr:spPr>
        <a:xfrm>
          <a:off x="15290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19050</xdr:rowOff>
    </xdr:from>
    <xdr:to>
      <xdr:col>73</xdr:col>
      <xdr:colOff>180975</xdr:colOff>
      <xdr:row>33</xdr:row>
      <xdr:rowOff>19050</xdr:rowOff>
    </xdr:to>
    <xdr:cxnSp macro="">
      <xdr:nvCxnSpPr>
        <xdr:cNvPr id="314" name="直線コネクタ 313"/>
        <xdr:cNvCxnSpPr/>
      </xdr:nvCxnSpPr>
      <xdr:spPr>
        <a:xfrm>
          <a:off x="13893800" y="567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5" name="フローチャート: 判断 314"/>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6" name="テキスト ボックス 315"/>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19050</xdr:rowOff>
    </xdr:from>
    <xdr:to>
      <xdr:col>69</xdr:col>
      <xdr:colOff>92075</xdr:colOff>
      <xdr:row>33</xdr:row>
      <xdr:rowOff>19050</xdr:rowOff>
    </xdr:to>
    <xdr:cxnSp macro="">
      <xdr:nvCxnSpPr>
        <xdr:cNvPr id="317" name="直線コネクタ 316"/>
        <xdr:cNvCxnSpPr/>
      </xdr:nvCxnSpPr>
      <xdr:spPr>
        <a:xfrm>
          <a:off x="13004800" y="567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18" name="フローチャート: 判断 317"/>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19" name="テキスト ボックス 318"/>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0" name="フローチャート: 判断 319"/>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1" name="テキスト ボックス 320"/>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38100</xdr:rowOff>
    </xdr:from>
    <xdr:to>
      <xdr:col>82</xdr:col>
      <xdr:colOff>158750</xdr:colOff>
      <xdr:row>32</xdr:row>
      <xdr:rowOff>139700</xdr:rowOff>
    </xdr:to>
    <xdr:sp macro="" textlink="">
      <xdr:nvSpPr>
        <xdr:cNvPr id="327" name="楕円 326"/>
        <xdr:cNvSpPr/>
      </xdr:nvSpPr>
      <xdr:spPr>
        <a:xfrm>
          <a:off x="164592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118127</xdr:rowOff>
    </xdr:from>
    <xdr:ext cx="762000" cy="259045"/>
    <xdr:sp macro="" textlink="">
      <xdr:nvSpPr>
        <xdr:cNvPr id="328" name="補助費等該当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50800</xdr:rowOff>
    </xdr:from>
    <xdr:to>
      <xdr:col>78</xdr:col>
      <xdr:colOff>120650</xdr:colOff>
      <xdr:row>32</xdr:row>
      <xdr:rowOff>152400</xdr:rowOff>
    </xdr:to>
    <xdr:sp macro="" textlink="">
      <xdr:nvSpPr>
        <xdr:cNvPr id="329" name="楕円 328"/>
        <xdr:cNvSpPr/>
      </xdr:nvSpPr>
      <xdr:spPr>
        <a:xfrm>
          <a:off x="15621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162577</xdr:rowOff>
    </xdr:from>
    <xdr:ext cx="736600" cy="259045"/>
    <xdr:sp macro="" textlink="">
      <xdr:nvSpPr>
        <xdr:cNvPr id="330" name="テキスト ボックス 329"/>
        <xdr:cNvSpPr txBox="1"/>
      </xdr:nvSpPr>
      <xdr:spPr>
        <a:xfrm>
          <a:off x="15290800" y="530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139700</xdr:rowOff>
    </xdr:from>
    <xdr:to>
      <xdr:col>74</xdr:col>
      <xdr:colOff>31750</xdr:colOff>
      <xdr:row>33</xdr:row>
      <xdr:rowOff>69850</xdr:rowOff>
    </xdr:to>
    <xdr:sp macro="" textlink="">
      <xdr:nvSpPr>
        <xdr:cNvPr id="331" name="楕円 330"/>
        <xdr:cNvSpPr/>
      </xdr:nvSpPr>
      <xdr:spPr>
        <a:xfrm>
          <a:off x="14732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80027</xdr:rowOff>
    </xdr:from>
    <xdr:ext cx="762000" cy="259045"/>
    <xdr:sp macro="" textlink="">
      <xdr:nvSpPr>
        <xdr:cNvPr id="332" name="テキスト ボックス 331"/>
        <xdr:cNvSpPr txBox="1"/>
      </xdr:nvSpPr>
      <xdr:spPr>
        <a:xfrm>
          <a:off x="14401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139700</xdr:rowOff>
    </xdr:from>
    <xdr:to>
      <xdr:col>69</xdr:col>
      <xdr:colOff>142875</xdr:colOff>
      <xdr:row>33</xdr:row>
      <xdr:rowOff>69850</xdr:rowOff>
    </xdr:to>
    <xdr:sp macro="" textlink="">
      <xdr:nvSpPr>
        <xdr:cNvPr id="333" name="楕円 332"/>
        <xdr:cNvSpPr/>
      </xdr:nvSpPr>
      <xdr:spPr>
        <a:xfrm>
          <a:off x="13843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80027</xdr:rowOff>
    </xdr:from>
    <xdr:ext cx="762000" cy="259045"/>
    <xdr:sp macro="" textlink="">
      <xdr:nvSpPr>
        <xdr:cNvPr id="334" name="テキスト ボックス 333"/>
        <xdr:cNvSpPr txBox="1"/>
      </xdr:nvSpPr>
      <xdr:spPr>
        <a:xfrm>
          <a:off x="13512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139700</xdr:rowOff>
    </xdr:from>
    <xdr:to>
      <xdr:col>65</xdr:col>
      <xdr:colOff>53975</xdr:colOff>
      <xdr:row>33</xdr:row>
      <xdr:rowOff>69850</xdr:rowOff>
    </xdr:to>
    <xdr:sp macro="" textlink="">
      <xdr:nvSpPr>
        <xdr:cNvPr id="335" name="楕円 334"/>
        <xdr:cNvSpPr/>
      </xdr:nvSpPr>
      <xdr:spPr>
        <a:xfrm>
          <a:off x="12954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80027</xdr:rowOff>
    </xdr:from>
    <xdr:ext cx="762000" cy="259045"/>
    <xdr:sp macro="" textlink="">
      <xdr:nvSpPr>
        <xdr:cNvPr id="336" name="テキスト ボックス 335"/>
        <xdr:cNvSpPr txBox="1"/>
      </xdr:nvSpPr>
      <xdr:spPr>
        <a:xfrm>
          <a:off x="12623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元利償還金の減少等により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低下したが、昨年度に引き続き類似団体平均を上回っている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将来の財政負担を考慮し、緊急度・ニーズを把握した事業の選択により、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86179</xdr:rowOff>
    </xdr:to>
    <xdr:cxnSp macro="">
      <xdr:nvCxnSpPr>
        <xdr:cNvPr id="366" name="直線コネクタ 365"/>
        <xdr:cNvCxnSpPr/>
      </xdr:nvCxnSpPr>
      <xdr:spPr>
        <a:xfrm flipV="1">
          <a:off x="4826000" y="12455072"/>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58256</xdr:rowOff>
    </xdr:from>
    <xdr:ext cx="762000" cy="259045"/>
    <xdr:sp macro="" textlink="">
      <xdr:nvSpPr>
        <xdr:cNvPr id="367" name="公債費最小値テキスト"/>
        <xdr:cNvSpPr txBox="1"/>
      </xdr:nvSpPr>
      <xdr:spPr>
        <a:xfrm>
          <a:off x="4914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86179</xdr:rowOff>
    </xdr:from>
    <xdr:to>
      <xdr:col>24</xdr:col>
      <xdr:colOff>114300</xdr:colOff>
      <xdr:row>81</xdr:row>
      <xdr:rowOff>86179</xdr:rowOff>
    </xdr:to>
    <xdr:cxnSp macro="">
      <xdr:nvCxnSpPr>
        <xdr:cNvPr id="368" name="直線コネクタ 367"/>
        <xdr:cNvCxnSpPr/>
      </xdr:nvCxnSpPr>
      <xdr:spPr>
        <a:xfrm>
          <a:off x="4737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9"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0" name="直線コネクタ 369"/>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143329</xdr:rowOff>
    </xdr:to>
    <xdr:cxnSp macro="">
      <xdr:nvCxnSpPr>
        <xdr:cNvPr id="371" name="直線コネクタ 370"/>
        <xdr:cNvCxnSpPr/>
      </xdr:nvCxnSpPr>
      <xdr:spPr>
        <a:xfrm flipV="1">
          <a:off x="3987800" y="133858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68234</xdr:rowOff>
    </xdr:from>
    <xdr:ext cx="762000" cy="259045"/>
    <xdr:sp macro="" textlink="">
      <xdr:nvSpPr>
        <xdr:cNvPr id="372" name="公債費平均値テキスト"/>
        <xdr:cNvSpPr txBox="1"/>
      </xdr:nvSpPr>
      <xdr:spPr>
        <a:xfrm>
          <a:off x="4914900" y="1309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73" name="フローチャート: 判断 372"/>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29029</xdr:rowOff>
    </xdr:from>
    <xdr:to>
      <xdr:col>19</xdr:col>
      <xdr:colOff>187325</xdr:colOff>
      <xdr:row>78</xdr:row>
      <xdr:rowOff>143329</xdr:rowOff>
    </xdr:to>
    <xdr:cxnSp macro="">
      <xdr:nvCxnSpPr>
        <xdr:cNvPr id="374" name="直線コネクタ 373"/>
        <xdr:cNvCxnSpPr/>
      </xdr:nvCxnSpPr>
      <xdr:spPr>
        <a:xfrm>
          <a:off x="3098800" y="134021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100693</xdr:rowOff>
    </xdr:from>
    <xdr:to>
      <xdr:col>20</xdr:col>
      <xdr:colOff>38100</xdr:colOff>
      <xdr:row>78</xdr:row>
      <xdr:rowOff>30843</xdr:rowOff>
    </xdr:to>
    <xdr:sp macro="" textlink="">
      <xdr:nvSpPr>
        <xdr:cNvPr id="375" name="フローチャート: 判断 374"/>
        <xdr:cNvSpPr/>
      </xdr:nvSpPr>
      <xdr:spPr>
        <a:xfrm>
          <a:off x="39370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41020</xdr:rowOff>
    </xdr:from>
    <xdr:ext cx="736600" cy="259045"/>
    <xdr:sp macro="" textlink="">
      <xdr:nvSpPr>
        <xdr:cNvPr id="376" name="テキスト ボックス 375"/>
        <xdr:cNvSpPr txBox="1"/>
      </xdr:nvSpPr>
      <xdr:spPr>
        <a:xfrm>
          <a:off x="3606800" y="1307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29029</xdr:rowOff>
    </xdr:from>
    <xdr:to>
      <xdr:col>15</xdr:col>
      <xdr:colOff>98425</xdr:colOff>
      <xdr:row>79</xdr:row>
      <xdr:rowOff>151493</xdr:rowOff>
    </xdr:to>
    <xdr:cxnSp macro="">
      <xdr:nvCxnSpPr>
        <xdr:cNvPr id="377" name="直線コネクタ 376"/>
        <xdr:cNvCxnSpPr/>
      </xdr:nvCxnSpPr>
      <xdr:spPr>
        <a:xfrm flipV="1">
          <a:off x="2209800" y="13402129"/>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78" name="フローチャート: 判断 377"/>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79" name="テキスト ボックス 378"/>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151493</xdr:rowOff>
    </xdr:from>
    <xdr:to>
      <xdr:col>11</xdr:col>
      <xdr:colOff>9525</xdr:colOff>
      <xdr:row>80</xdr:row>
      <xdr:rowOff>110671</xdr:rowOff>
    </xdr:to>
    <xdr:cxnSp macro="">
      <xdr:nvCxnSpPr>
        <xdr:cNvPr id="380" name="直線コネクタ 379"/>
        <xdr:cNvCxnSpPr/>
      </xdr:nvCxnSpPr>
      <xdr:spPr>
        <a:xfrm flipV="1">
          <a:off x="1320800" y="136960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76200</xdr:rowOff>
    </xdr:from>
    <xdr:to>
      <xdr:col>11</xdr:col>
      <xdr:colOff>60325</xdr:colOff>
      <xdr:row>79</xdr:row>
      <xdr:rowOff>6350</xdr:rowOff>
    </xdr:to>
    <xdr:sp macro="" textlink="">
      <xdr:nvSpPr>
        <xdr:cNvPr id="381" name="フローチャート: 判断 380"/>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16527</xdr:rowOff>
    </xdr:from>
    <xdr:ext cx="762000" cy="259045"/>
    <xdr:sp macro="" textlink="">
      <xdr:nvSpPr>
        <xdr:cNvPr id="382" name="テキスト ボックス 381"/>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3" name="フローチャート: 判断 382"/>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84" name="テキスト ボックス 383"/>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0" name="楕円 389"/>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1"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92529</xdr:rowOff>
    </xdr:from>
    <xdr:to>
      <xdr:col>20</xdr:col>
      <xdr:colOff>38100</xdr:colOff>
      <xdr:row>79</xdr:row>
      <xdr:rowOff>22679</xdr:rowOff>
    </xdr:to>
    <xdr:sp macro="" textlink="">
      <xdr:nvSpPr>
        <xdr:cNvPr id="392" name="楕円 391"/>
        <xdr:cNvSpPr/>
      </xdr:nvSpPr>
      <xdr:spPr>
        <a:xfrm>
          <a:off x="3937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7456</xdr:rowOff>
    </xdr:from>
    <xdr:ext cx="736600" cy="259045"/>
    <xdr:sp macro="" textlink="">
      <xdr:nvSpPr>
        <xdr:cNvPr id="393" name="テキスト ボックス 392"/>
        <xdr:cNvSpPr txBox="1"/>
      </xdr:nvSpPr>
      <xdr:spPr>
        <a:xfrm>
          <a:off x="3606800" y="13552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149679</xdr:rowOff>
    </xdr:from>
    <xdr:to>
      <xdr:col>15</xdr:col>
      <xdr:colOff>149225</xdr:colOff>
      <xdr:row>78</xdr:row>
      <xdr:rowOff>79829</xdr:rowOff>
    </xdr:to>
    <xdr:sp macro="" textlink="">
      <xdr:nvSpPr>
        <xdr:cNvPr id="394" name="楕円 393"/>
        <xdr:cNvSpPr/>
      </xdr:nvSpPr>
      <xdr:spPr>
        <a:xfrm>
          <a:off x="3048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95" name="テキスト ボックス 394"/>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100693</xdr:rowOff>
    </xdr:from>
    <xdr:to>
      <xdr:col>11</xdr:col>
      <xdr:colOff>60325</xdr:colOff>
      <xdr:row>80</xdr:row>
      <xdr:rowOff>30843</xdr:rowOff>
    </xdr:to>
    <xdr:sp macro="" textlink="">
      <xdr:nvSpPr>
        <xdr:cNvPr id="396" name="楕円 395"/>
        <xdr:cNvSpPr/>
      </xdr:nvSpPr>
      <xdr:spPr>
        <a:xfrm>
          <a:off x="2159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15620</xdr:rowOff>
    </xdr:from>
    <xdr:ext cx="762000" cy="259045"/>
    <xdr:sp macro="" textlink="">
      <xdr:nvSpPr>
        <xdr:cNvPr id="397" name="テキスト ボックス 396"/>
        <xdr:cNvSpPr txBox="1"/>
      </xdr:nvSpPr>
      <xdr:spPr>
        <a:xfrm>
          <a:off x="1828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59871</xdr:rowOff>
    </xdr:from>
    <xdr:to>
      <xdr:col>6</xdr:col>
      <xdr:colOff>171450</xdr:colOff>
      <xdr:row>80</xdr:row>
      <xdr:rowOff>161471</xdr:rowOff>
    </xdr:to>
    <xdr:sp macro="" textlink="">
      <xdr:nvSpPr>
        <xdr:cNvPr id="398" name="楕円 397"/>
        <xdr:cNvSpPr/>
      </xdr:nvSpPr>
      <xdr:spPr>
        <a:xfrm>
          <a:off x="1270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146248</xdr:rowOff>
    </xdr:from>
    <xdr:ext cx="762000" cy="259045"/>
    <xdr:sp macro="" textlink="">
      <xdr:nvSpPr>
        <xdr:cNvPr id="399" name="テキスト ボックス 398"/>
        <xdr:cNvSpPr txBox="1"/>
      </xdr:nvSpPr>
      <xdr:spPr>
        <a:xfrm>
          <a:off x="939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している。これは、企業会計等への繰出金が主な要因である。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今後は、企業会計における経営健全化の取組を進めるとともに、行財政改革により、さらなる経常経費の削減を進める。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146050</xdr:rowOff>
    </xdr:from>
    <xdr:to>
      <xdr:col>82</xdr:col>
      <xdr:colOff>107950</xdr:colOff>
      <xdr:row>81</xdr:row>
      <xdr:rowOff>120650</xdr:rowOff>
    </xdr:to>
    <xdr:cxnSp macro="">
      <xdr:nvCxnSpPr>
        <xdr:cNvPr id="427" name="直線コネクタ 426"/>
        <xdr:cNvCxnSpPr/>
      </xdr:nvCxnSpPr>
      <xdr:spPr>
        <a:xfrm flipV="1">
          <a:off x="16510000" y="130048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28" name="公債費以外最小値テキスト"/>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29" name="直線コネクタ 428"/>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60977</xdr:rowOff>
    </xdr:from>
    <xdr:ext cx="762000" cy="259045"/>
    <xdr:sp macro="" textlink="">
      <xdr:nvSpPr>
        <xdr:cNvPr id="430" name="公債費以外最大値テキスト"/>
        <xdr:cNvSpPr txBox="1"/>
      </xdr:nvSpPr>
      <xdr:spPr>
        <a:xfrm>
          <a:off x="165989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146050</xdr:rowOff>
    </xdr:from>
    <xdr:to>
      <xdr:col>82</xdr:col>
      <xdr:colOff>196850</xdr:colOff>
      <xdr:row>75</xdr:row>
      <xdr:rowOff>146050</xdr:rowOff>
    </xdr:to>
    <xdr:cxnSp macro="">
      <xdr:nvCxnSpPr>
        <xdr:cNvPr id="431" name="直線コネクタ 430"/>
        <xdr:cNvCxnSpPr/>
      </xdr:nvCxnSpPr>
      <xdr:spPr>
        <a:xfrm>
          <a:off x="16421100" y="1300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114300</xdr:rowOff>
    </xdr:from>
    <xdr:to>
      <xdr:col>82</xdr:col>
      <xdr:colOff>107950</xdr:colOff>
      <xdr:row>78</xdr:row>
      <xdr:rowOff>38100</xdr:rowOff>
    </xdr:to>
    <xdr:cxnSp macro="">
      <xdr:nvCxnSpPr>
        <xdr:cNvPr id="432" name="直線コネクタ 431"/>
        <xdr:cNvCxnSpPr/>
      </xdr:nvCxnSpPr>
      <xdr:spPr>
        <a:xfrm>
          <a:off x="15671800" y="131445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124477</xdr:rowOff>
    </xdr:from>
    <xdr:ext cx="762000" cy="259045"/>
    <xdr:sp macro="" textlink="">
      <xdr:nvSpPr>
        <xdr:cNvPr id="433" name="公債費以外平均値テキスト"/>
        <xdr:cNvSpPr txBox="1"/>
      </xdr:nvSpPr>
      <xdr:spPr>
        <a:xfrm>
          <a:off x="16598900" y="1349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34" name="フローチャート: 判断 433"/>
        <xdr:cNvSpPr/>
      </xdr:nvSpPr>
      <xdr:spPr>
        <a:xfrm>
          <a:off x="16459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82550</xdr:rowOff>
    </xdr:from>
    <xdr:to>
      <xdr:col>78</xdr:col>
      <xdr:colOff>69850</xdr:colOff>
      <xdr:row>76</xdr:row>
      <xdr:rowOff>114300</xdr:rowOff>
    </xdr:to>
    <xdr:cxnSp macro="">
      <xdr:nvCxnSpPr>
        <xdr:cNvPr id="435" name="直線コネクタ 434"/>
        <xdr:cNvCxnSpPr/>
      </xdr:nvCxnSpPr>
      <xdr:spPr>
        <a:xfrm>
          <a:off x="14782800" y="12941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36" name="フローチャート: 判断 435"/>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37" name="テキスト ボックス 436"/>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165100</xdr:rowOff>
    </xdr:from>
    <xdr:to>
      <xdr:col>73</xdr:col>
      <xdr:colOff>180975</xdr:colOff>
      <xdr:row>75</xdr:row>
      <xdr:rowOff>82550</xdr:rowOff>
    </xdr:to>
    <xdr:cxnSp macro="">
      <xdr:nvCxnSpPr>
        <xdr:cNvPr id="438" name="直線コネクタ 437"/>
        <xdr:cNvCxnSpPr/>
      </xdr:nvCxnSpPr>
      <xdr:spPr>
        <a:xfrm>
          <a:off x="13893800" y="1285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107950</xdr:rowOff>
    </xdr:from>
    <xdr:to>
      <xdr:col>74</xdr:col>
      <xdr:colOff>31750</xdr:colOff>
      <xdr:row>76</xdr:row>
      <xdr:rowOff>38100</xdr:rowOff>
    </xdr:to>
    <xdr:sp macro="" textlink="">
      <xdr:nvSpPr>
        <xdr:cNvPr id="439" name="フローチャート: 判断 438"/>
        <xdr:cNvSpPr/>
      </xdr:nvSpPr>
      <xdr:spPr>
        <a:xfrm>
          <a:off x="14732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22877</xdr:rowOff>
    </xdr:from>
    <xdr:ext cx="762000" cy="259045"/>
    <xdr:sp macro="" textlink="">
      <xdr:nvSpPr>
        <xdr:cNvPr id="440" name="テキスト ボックス 439"/>
        <xdr:cNvSpPr txBox="1"/>
      </xdr:nvSpPr>
      <xdr:spPr>
        <a:xfrm>
          <a:off x="14401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57150</xdr:rowOff>
    </xdr:from>
    <xdr:to>
      <xdr:col>69</xdr:col>
      <xdr:colOff>92075</xdr:colOff>
      <xdr:row>74</xdr:row>
      <xdr:rowOff>165100</xdr:rowOff>
    </xdr:to>
    <xdr:cxnSp macro="">
      <xdr:nvCxnSpPr>
        <xdr:cNvPr id="441" name="直線コネクタ 440"/>
        <xdr:cNvCxnSpPr/>
      </xdr:nvCxnSpPr>
      <xdr:spPr>
        <a:xfrm>
          <a:off x="13004800" y="125730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146050</xdr:rowOff>
    </xdr:from>
    <xdr:to>
      <xdr:col>69</xdr:col>
      <xdr:colOff>142875</xdr:colOff>
      <xdr:row>76</xdr:row>
      <xdr:rowOff>76200</xdr:rowOff>
    </xdr:to>
    <xdr:sp macro="" textlink="">
      <xdr:nvSpPr>
        <xdr:cNvPr id="442" name="フローチャート: 判断 441"/>
        <xdr:cNvSpPr/>
      </xdr:nvSpPr>
      <xdr:spPr>
        <a:xfrm>
          <a:off x="13843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60977</xdr:rowOff>
    </xdr:from>
    <xdr:ext cx="762000" cy="259045"/>
    <xdr:sp macro="" textlink="">
      <xdr:nvSpPr>
        <xdr:cNvPr id="443" name="テキスト ボックス 442"/>
        <xdr:cNvSpPr txBox="1"/>
      </xdr:nvSpPr>
      <xdr:spPr>
        <a:xfrm>
          <a:off x="13512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82550</xdr:rowOff>
    </xdr:from>
    <xdr:to>
      <xdr:col>65</xdr:col>
      <xdr:colOff>53975</xdr:colOff>
      <xdr:row>76</xdr:row>
      <xdr:rowOff>12700</xdr:rowOff>
    </xdr:to>
    <xdr:sp macro="" textlink="">
      <xdr:nvSpPr>
        <xdr:cNvPr id="444" name="フローチャート: 判断 443"/>
        <xdr:cNvSpPr/>
      </xdr:nvSpPr>
      <xdr:spPr>
        <a:xfrm>
          <a:off x="129540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45" name="テキスト ボックス 444"/>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158750</xdr:rowOff>
    </xdr:from>
    <xdr:to>
      <xdr:col>82</xdr:col>
      <xdr:colOff>158750</xdr:colOff>
      <xdr:row>78</xdr:row>
      <xdr:rowOff>88900</xdr:rowOff>
    </xdr:to>
    <xdr:sp macro="" textlink="">
      <xdr:nvSpPr>
        <xdr:cNvPr id="451" name="楕円 450"/>
        <xdr:cNvSpPr/>
      </xdr:nvSpPr>
      <xdr:spPr>
        <a:xfrm>
          <a:off x="164592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3827</xdr:rowOff>
    </xdr:from>
    <xdr:ext cx="762000" cy="259045"/>
    <xdr:sp macro="" textlink="">
      <xdr:nvSpPr>
        <xdr:cNvPr id="452" name="公債費以外該当値テキスト"/>
        <xdr:cNvSpPr txBox="1"/>
      </xdr:nvSpPr>
      <xdr:spPr>
        <a:xfrm>
          <a:off x="165989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63500</xdr:rowOff>
    </xdr:from>
    <xdr:to>
      <xdr:col>78</xdr:col>
      <xdr:colOff>120650</xdr:colOff>
      <xdr:row>76</xdr:row>
      <xdr:rowOff>165100</xdr:rowOff>
    </xdr:to>
    <xdr:sp macro="" textlink="">
      <xdr:nvSpPr>
        <xdr:cNvPr id="453" name="楕円 452"/>
        <xdr:cNvSpPr/>
      </xdr:nvSpPr>
      <xdr:spPr>
        <a:xfrm>
          <a:off x="15621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3827</xdr:rowOff>
    </xdr:from>
    <xdr:ext cx="736600" cy="259045"/>
    <xdr:sp macro="" textlink="">
      <xdr:nvSpPr>
        <xdr:cNvPr id="454" name="テキスト ボックス 453"/>
        <xdr:cNvSpPr txBox="1"/>
      </xdr:nvSpPr>
      <xdr:spPr>
        <a:xfrm>
          <a:off x="15290800" y="1286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31750</xdr:rowOff>
    </xdr:from>
    <xdr:to>
      <xdr:col>74</xdr:col>
      <xdr:colOff>31750</xdr:colOff>
      <xdr:row>75</xdr:row>
      <xdr:rowOff>133350</xdr:rowOff>
    </xdr:to>
    <xdr:sp macro="" textlink="">
      <xdr:nvSpPr>
        <xdr:cNvPr id="455" name="楕円 454"/>
        <xdr:cNvSpPr/>
      </xdr:nvSpPr>
      <xdr:spPr>
        <a:xfrm>
          <a:off x="14732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143527</xdr:rowOff>
    </xdr:from>
    <xdr:ext cx="762000" cy="259045"/>
    <xdr:sp macro="" textlink="">
      <xdr:nvSpPr>
        <xdr:cNvPr id="456" name="テキスト ボックス 455"/>
        <xdr:cNvSpPr txBox="1"/>
      </xdr:nvSpPr>
      <xdr:spPr>
        <a:xfrm>
          <a:off x="14401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114300</xdr:rowOff>
    </xdr:from>
    <xdr:to>
      <xdr:col>69</xdr:col>
      <xdr:colOff>142875</xdr:colOff>
      <xdr:row>75</xdr:row>
      <xdr:rowOff>44450</xdr:rowOff>
    </xdr:to>
    <xdr:sp macro="" textlink="">
      <xdr:nvSpPr>
        <xdr:cNvPr id="457" name="楕円 456"/>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54627</xdr:rowOff>
    </xdr:from>
    <xdr:ext cx="762000" cy="259045"/>
    <xdr:sp macro="" textlink="">
      <xdr:nvSpPr>
        <xdr:cNvPr id="458" name="テキスト ボックス 457"/>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6350</xdr:rowOff>
    </xdr:from>
    <xdr:to>
      <xdr:col>65</xdr:col>
      <xdr:colOff>53975</xdr:colOff>
      <xdr:row>73</xdr:row>
      <xdr:rowOff>107950</xdr:rowOff>
    </xdr:to>
    <xdr:sp macro="" textlink="">
      <xdr:nvSpPr>
        <xdr:cNvPr id="459" name="楕円 458"/>
        <xdr:cNvSpPr/>
      </xdr:nvSpPr>
      <xdr:spPr>
        <a:xfrm>
          <a:off x="129540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118127</xdr:rowOff>
    </xdr:from>
    <xdr:ext cx="762000" cy="259045"/>
    <xdr:sp macro="" textlink="">
      <xdr:nvSpPr>
        <xdr:cNvPr id="460" name="テキスト ボックス 459"/>
        <xdr:cNvSpPr txBox="1"/>
      </xdr:nvSpPr>
      <xdr:spPr>
        <a:xfrm>
          <a:off x="126238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47142</xdr:rowOff>
    </xdr:from>
    <xdr:to>
      <xdr:col>29</xdr:col>
      <xdr:colOff>127000</xdr:colOff>
      <xdr:row>20</xdr:row>
      <xdr:rowOff>143116</xdr:rowOff>
    </xdr:to>
    <xdr:cxnSp macro="">
      <xdr:nvCxnSpPr>
        <xdr:cNvPr id="45" name="直線コネクタ 44"/>
        <xdr:cNvCxnSpPr/>
      </xdr:nvCxnSpPr>
      <xdr:spPr bwMode="auto">
        <a:xfrm flipV="1">
          <a:off x="5651500" y="2152167"/>
          <a:ext cx="0" cy="14675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115193</xdr:rowOff>
    </xdr:from>
    <xdr:ext cx="762000" cy="259045"/>
    <xdr:sp macro="" textlink="">
      <xdr:nvSpPr>
        <xdr:cNvPr id="46" name="人口1人当たり決算額の推移最小値テキスト130"/>
        <xdr:cNvSpPr txBox="1"/>
      </xdr:nvSpPr>
      <xdr:spPr>
        <a:xfrm>
          <a:off x="5740400" y="359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143116</xdr:rowOff>
    </xdr:from>
    <xdr:to>
      <xdr:col>30</xdr:col>
      <xdr:colOff>25400</xdr:colOff>
      <xdr:row>20</xdr:row>
      <xdr:rowOff>143116</xdr:rowOff>
    </xdr:to>
    <xdr:cxnSp macro="">
      <xdr:nvCxnSpPr>
        <xdr:cNvPr id="47" name="直線コネクタ 46"/>
        <xdr:cNvCxnSpPr/>
      </xdr:nvCxnSpPr>
      <xdr:spPr bwMode="auto">
        <a:xfrm>
          <a:off x="5562600" y="3619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133519</xdr:rowOff>
    </xdr:from>
    <xdr:ext cx="762000" cy="259045"/>
    <xdr:sp macro="" textlink="">
      <xdr:nvSpPr>
        <xdr:cNvPr id="48" name="人口1人当たり決算額の推移最大値テキスト130"/>
        <xdr:cNvSpPr txBox="1"/>
      </xdr:nvSpPr>
      <xdr:spPr>
        <a:xfrm>
          <a:off x="5740400" y="189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47142</xdr:rowOff>
    </xdr:from>
    <xdr:to>
      <xdr:col>30</xdr:col>
      <xdr:colOff>25400</xdr:colOff>
      <xdr:row>12</xdr:row>
      <xdr:rowOff>47142</xdr:rowOff>
    </xdr:to>
    <xdr:cxnSp macro="">
      <xdr:nvCxnSpPr>
        <xdr:cNvPr id="49" name="直線コネクタ 48"/>
        <xdr:cNvCxnSpPr/>
      </xdr:nvCxnSpPr>
      <xdr:spPr bwMode="auto">
        <a:xfrm>
          <a:off x="5562600" y="2152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47142</xdr:rowOff>
    </xdr:from>
    <xdr:to>
      <xdr:col>29</xdr:col>
      <xdr:colOff>127000</xdr:colOff>
      <xdr:row>12</xdr:row>
      <xdr:rowOff>81509</xdr:rowOff>
    </xdr:to>
    <xdr:cxnSp macro="">
      <xdr:nvCxnSpPr>
        <xdr:cNvPr id="50" name="直線コネクタ 49"/>
        <xdr:cNvCxnSpPr/>
      </xdr:nvCxnSpPr>
      <xdr:spPr bwMode="auto">
        <a:xfrm flipV="1">
          <a:off x="5003800" y="2152167"/>
          <a:ext cx="647700" cy="34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93235</xdr:rowOff>
    </xdr:from>
    <xdr:ext cx="762000" cy="259045"/>
    <xdr:sp macro="" textlink="">
      <xdr:nvSpPr>
        <xdr:cNvPr id="51" name="人口1人当たり決算額の推移平均値テキスト130"/>
        <xdr:cNvSpPr txBox="1"/>
      </xdr:nvSpPr>
      <xdr:spPr>
        <a:xfrm>
          <a:off x="57404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121158</xdr:rowOff>
    </xdr:from>
    <xdr:to>
      <xdr:col>29</xdr:col>
      <xdr:colOff>177800</xdr:colOff>
      <xdr:row>16</xdr:row>
      <xdr:rowOff>51308</xdr:rowOff>
    </xdr:to>
    <xdr:sp macro="" textlink="">
      <xdr:nvSpPr>
        <xdr:cNvPr id="52" name="フローチャート: 判断 51"/>
        <xdr:cNvSpPr/>
      </xdr:nvSpPr>
      <xdr:spPr bwMode="auto">
        <a:xfrm>
          <a:off x="56007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4813</xdr:rowOff>
    </xdr:from>
    <xdr:to>
      <xdr:col>26</xdr:col>
      <xdr:colOff>50800</xdr:colOff>
      <xdr:row>12</xdr:row>
      <xdr:rowOff>81509</xdr:rowOff>
    </xdr:to>
    <xdr:cxnSp macro="">
      <xdr:nvCxnSpPr>
        <xdr:cNvPr id="53" name="直線コネクタ 52"/>
        <xdr:cNvCxnSpPr/>
      </xdr:nvCxnSpPr>
      <xdr:spPr bwMode="auto">
        <a:xfrm>
          <a:off x="4305300" y="2109838"/>
          <a:ext cx="698500" cy="7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164592</xdr:rowOff>
    </xdr:from>
    <xdr:to>
      <xdr:col>26</xdr:col>
      <xdr:colOff>101600</xdr:colOff>
      <xdr:row>16</xdr:row>
      <xdr:rowOff>94742</xdr:rowOff>
    </xdr:to>
    <xdr:sp macro="" textlink="">
      <xdr:nvSpPr>
        <xdr:cNvPr id="54" name="フローチャート: 判断 53"/>
        <xdr:cNvSpPr/>
      </xdr:nvSpPr>
      <xdr:spPr bwMode="auto">
        <a:xfrm>
          <a:off x="4953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79519</xdr:rowOff>
    </xdr:from>
    <xdr:ext cx="736600" cy="259045"/>
    <xdr:sp macro="" textlink="">
      <xdr:nvSpPr>
        <xdr:cNvPr id="55" name="テキスト ボックス 54"/>
        <xdr:cNvSpPr txBox="1"/>
      </xdr:nvSpPr>
      <xdr:spPr>
        <a:xfrm>
          <a:off x="4622800" y="2870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4813</xdr:rowOff>
    </xdr:from>
    <xdr:to>
      <xdr:col>22</xdr:col>
      <xdr:colOff>114300</xdr:colOff>
      <xdr:row>12</xdr:row>
      <xdr:rowOff>54305</xdr:rowOff>
    </xdr:to>
    <xdr:cxnSp macro="">
      <xdr:nvCxnSpPr>
        <xdr:cNvPr id="56" name="直線コネクタ 55"/>
        <xdr:cNvCxnSpPr/>
      </xdr:nvCxnSpPr>
      <xdr:spPr bwMode="auto">
        <a:xfrm flipV="1">
          <a:off x="3606800" y="2109838"/>
          <a:ext cx="698500" cy="49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85496</xdr:rowOff>
    </xdr:from>
    <xdr:to>
      <xdr:col>22</xdr:col>
      <xdr:colOff>165100</xdr:colOff>
      <xdr:row>16</xdr:row>
      <xdr:rowOff>15646</xdr:rowOff>
    </xdr:to>
    <xdr:sp macro="" textlink="">
      <xdr:nvSpPr>
        <xdr:cNvPr id="57" name="フローチャート: 判断 56"/>
        <xdr:cNvSpPr/>
      </xdr:nvSpPr>
      <xdr:spPr bwMode="auto">
        <a:xfrm>
          <a:off x="4254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423</xdr:rowOff>
    </xdr:from>
    <xdr:ext cx="762000" cy="259045"/>
    <xdr:sp macro="" textlink="">
      <xdr:nvSpPr>
        <xdr:cNvPr id="58" name="テキスト ボックス 57"/>
        <xdr:cNvSpPr txBox="1"/>
      </xdr:nvSpPr>
      <xdr:spPr>
        <a:xfrm>
          <a:off x="39243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1803</xdr:rowOff>
    </xdr:from>
    <xdr:to>
      <xdr:col>18</xdr:col>
      <xdr:colOff>177800</xdr:colOff>
      <xdr:row>12</xdr:row>
      <xdr:rowOff>54305</xdr:rowOff>
    </xdr:to>
    <xdr:cxnSp macro="">
      <xdr:nvCxnSpPr>
        <xdr:cNvPr id="59" name="直線コネクタ 58"/>
        <xdr:cNvCxnSpPr/>
      </xdr:nvCxnSpPr>
      <xdr:spPr bwMode="auto">
        <a:xfrm>
          <a:off x="2908300" y="2106828"/>
          <a:ext cx="698500" cy="52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11963</xdr:rowOff>
    </xdr:from>
    <xdr:to>
      <xdr:col>19</xdr:col>
      <xdr:colOff>38100</xdr:colOff>
      <xdr:row>16</xdr:row>
      <xdr:rowOff>113563</xdr:rowOff>
    </xdr:to>
    <xdr:sp macro="" textlink="">
      <xdr:nvSpPr>
        <xdr:cNvPr id="60" name="フローチャート: 判断 59"/>
        <xdr:cNvSpPr/>
      </xdr:nvSpPr>
      <xdr:spPr bwMode="auto">
        <a:xfrm>
          <a:off x="3556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98340</xdr:rowOff>
    </xdr:from>
    <xdr:ext cx="762000" cy="259045"/>
    <xdr:sp macro="" textlink="">
      <xdr:nvSpPr>
        <xdr:cNvPr id="61" name="テキスト ボックス 60"/>
        <xdr:cNvSpPr txBox="1"/>
      </xdr:nvSpPr>
      <xdr:spPr>
        <a:xfrm>
          <a:off x="32258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68008</xdr:rowOff>
    </xdr:from>
    <xdr:to>
      <xdr:col>15</xdr:col>
      <xdr:colOff>101600</xdr:colOff>
      <xdr:row>16</xdr:row>
      <xdr:rowOff>169608</xdr:rowOff>
    </xdr:to>
    <xdr:sp macro="" textlink="">
      <xdr:nvSpPr>
        <xdr:cNvPr id="62" name="フローチャート: 判断 61"/>
        <xdr:cNvSpPr/>
      </xdr:nvSpPr>
      <xdr:spPr bwMode="auto">
        <a:xfrm>
          <a:off x="2857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154385</xdr:rowOff>
    </xdr:from>
    <xdr:ext cx="762000" cy="259045"/>
    <xdr:sp macro="" textlink="">
      <xdr:nvSpPr>
        <xdr:cNvPr id="63" name="テキスト ボックス 62"/>
        <xdr:cNvSpPr txBox="1"/>
      </xdr:nvSpPr>
      <xdr:spPr>
        <a:xfrm>
          <a:off x="25273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167792</xdr:rowOff>
    </xdr:from>
    <xdr:to>
      <xdr:col>29</xdr:col>
      <xdr:colOff>177800</xdr:colOff>
      <xdr:row>12</xdr:row>
      <xdr:rowOff>97942</xdr:rowOff>
    </xdr:to>
    <xdr:sp macro="" textlink="">
      <xdr:nvSpPr>
        <xdr:cNvPr id="69" name="楕円 68"/>
        <xdr:cNvSpPr/>
      </xdr:nvSpPr>
      <xdr:spPr bwMode="auto">
        <a:xfrm>
          <a:off x="5600700" y="2101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114469</xdr:rowOff>
    </xdr:from>
    <xdr:ext cx="762000" cy="259045"/>
    <xdr:sp macro="" textlink="">
      <xdr:nvSpPr>
        <xdr:cNvPr id="70" name="人口1人当たり決算額の推移該当値テキスト130"/>
        <xdr:cNvSpPr txBox="1"/>
      </xdr:nvSpPr>
      <xdr:spPr>
        <a:xfrm>
          <a:off x="5740400" y="204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30709</xdr:rowOff>
    </xdr:from>
    <xdr:to>
      <xdr:col>26</xdr:col>
      <xdr:colOff>101600</xdr:colOff>
      <xdr:row>12</xdr:row>
      <xdr:rowOff>132309</xdr:rowOff>
    </xdr:to>
    <xdr:sp macro="" textlink="">
      <xdr:nvSpPr>
        <xdr:cNvPr id="71" name="楕円 70"/>
        <xdr:cNvSpPr/>
      </xdr:nvSpPr>
      <xdr:spPr bwMode="auto">
        <a:xfrm>
          <a:off x="4953000" y="213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142486</xdr:rowOff>
    </xdr:from>
    <xdr:ext cx="736600" cy="259045"/>
    <xdr:sp macro="" textlink="">
      <xdr:nvSpPr>
        <xdr:cNvPr id="72" name="テキスト ボックス 71"/>
        <xdr:cNvSpPr txBox="1"/>
      </xdr:nvSpPr>
      <xdr:spPr>
        <a:xfrm>
          <a:off x="4622800" y="190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125463</xdr:rowOff>
    </xdr:from>
    <xdr:to>
      <xdr:col>22</xdr:col>
      <xdr:colOff>165100</xdr:colOff>
      <xdr:row>12</xdr:row>
      <xdr:rowOff>55613</xdr:rowOff>
    </xdr:to>
    <xdr:sp macro="" textlink="">
      <xdr:nvSpPr>
        <xdr:cNvPr id="73" name="楕円 72"/>
        <xdr:cNvSpPr/>
      </xdr:nvSpPr>
      <xdr:spPr bwMode="auto">
        <a:xfrm>
          <a:off x="4254500" y="205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65790</xdr:rowOff>
    </xdr:from>
    <xdr:ext cx="762000" cy="259045"/>
    <xdr:sp macro="" textlink="">
      <xdr:nvSpPr>
        <xdr:cNvPr id="74" name="テキスト ボックス 73"/>
        <xdr:cNvSpPr txBox="1"/>
      </xdr:nvSpPr>
      <xdr:spPr>
        <a:xfrm>
          <a:off x="3924300" y="182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3505</xdr:rowOff>
    </xdr:from>
    <xdr:to>
      <xdr:col>19</xdr:col>
      <xdr:colOff>38100</xdr:colOff>
      <xdr:row>12</xdr:row>
      <xdr:rowOff>105105</xdr:rowOff>
    </xdr:to>
    <xdr:sp macro="" textlink="">
      <xdr:nvSpPr>
        <xdr:cNvPr id="75" name="楕円 74"/>
        <xdr:cNvSpPr/>
      </xdr:nvSpPr>
      <xdr:spPr bwMode="auto">
        <a:xfrm>
          <a:off x="3556000" y="2108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115282</xdr:rowOff>
    </xdr:from>
    <xdr:ext cx="762000" cy="259045"/>
    <xdr:sp macro="" textlink="">
      <xdr:nvSpPr>
        <xdr:cNvPr id="76" name="テキスト ボックス 75"/>
        <xdr:cNvSpPr txBox="1"/>
      </xdr:nvSpPr>
      <xdr:spPr>
        <a:xfrm>
          <a:off x="3225800" y="187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122453</xdr:rowOff>
    </xdr:from>
    <xdr:to>
      <xdr:col>15</xdr:col>
      <xdr:colOff>101600</xdr:colOff>
      <xdr:row>12</xdr:row>
      <xdr:rowOff>52603</xdr:rowOff>
    </xdr:to>
    <xdr:sp macro="" textlink="">
      <xdr:nvSpPr>
        <xdr:cNvPr id="77" name="楕円 76"/>
        <xdr:cNvSpPr/>
      </xdr:nvSpPr>
      <xdr:spPr bwMode="auto">
        <a:xfrm>
          <a:off x="2857500" y="205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62780</xdr:rowOff>
    </xdr:from>
    <xdr:ext cx="762000" cy="259045"/>
    <xdr:sp macro="" textlink="">
      <xdr:nvSpPr>
        <xdr:cNvPr id="78" name="テキスト ボックス 77"/>
        <xdr:cNvSpPr txBox="1"/>
      </xdr:nvSpPr>
      <xdr:spPr>
        <a:xfrm>
          <a:off x="2527300" y="182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55981</xdr:rowOff>
    </xdr:from>
    <xdr:to>
      <xdr:col>29</xdr:col>
      <xdr:colOff>127000</xdr:colOff>
      <xdr:row>38</xdr:row>
      <xdr:rowOff>148184</xdr:rowOff>
    </xdr:to>
    <xdr:cxnSp macro="">
      <xdr:nvCxnSpPr>
        <xdr:cNvPr id="108" name="直線コネクタ 107"/>
        <xdr:cNvCxnSpPr/>
      </xdr:nvCxnSpPr>
      <xdr:spPr bwMode="auto">
        <a:xfrm flipV="1">
          <a:off x="5651500" y="6323431"/>
          <a:ext cx="0" cy="1292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120261</xdr:rowOff>
    </xdr:from>
    <xdr:ext cx="762000" cy="259045"/>
    <xdr:sp macro="" textlink="">
      <xdr:nvSpPr>
        <xdr:cNvPr id="109" name="人口1人当たり決算額の推移最小値テキスト445"/>
        <xdr:cNvSpPr txBox="1"/>
      </xdr:nvSpPr>
      <xdr:spPr>
        <a:xfrm>
          <a:off x="5740400" y="758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148184</xdr:rowOff>
    </xdr:from>
    <xdr:to>
      <xdr:col>30</xdr:col>
      <xdr:colOff>25400</xdr:colOff>
      <xdr:row>38</xdr:row>
      <xdr:rowOff>148184</xdr:rowOff>
    </xdr:to>
    <xdr:cxnSp macro="">
      <xdr:nvCxnSpPr>
        <xdr:cNvPr id="110" name="直線コネクタ 109"/>
        <xdr:cNvCxnSpPr/>
      </xdr:nvCxnSpPr>
      <xdr:spPr bwMode="auto">
        <a:xfrm>
          <a:off x="5562600" y="76157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142358</xdr:rowOff>
    </xdr:from>
    <xdr:ext cx="762000" cy="259045"/>
    <xdr:sp macro="" textlink="">
      <xdr:nvSpPr>
        <xdr:cNvPr id="111" name="人口1人当たり決算額の推移最大値テキスト445"/>
        <xdr:cNvSpPr txBox="1"/>
      </xdr:nvSpPr>
      <xdr:spPr>
        <a:xfrm>
          <a:off x="5740400" y="606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55981</xdr:rowOff>
    </xdr:from>
    <xdr:to>
      <xdr:col>30</xdr:col>
      <xdr:colOff>25400</xdr:colOff>
      <xdr:row>34</xdr:row>
      <xdr:rowOff>55981</xdr:rowOff>
    </xdr:to>
    <xdr:cxnSp macro="">
      <xdr:nvCxnSpPr>
        <xdr:cNvPr id="112" name="直線コネクタ 111"/>
        <xdr:cNvCxnSpPr/>
      </xdr:nvCxnSpPr>
      <xdr:spPr bwMode="auto">
        <a:xfrm>
          <a:off x="5562600" y="6323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243129</xdr:rowOff>
    </xdr:from>
    <xdr:to>
      <xdr:col>29</xdr:col>
      <xdr:colOff>127000</xdr:colOff>
      <xdr:row>35</xdr:row>
      <xdr:rowOff>170738</xdr:rowOff>
    </xdr:to>
    <xdr:cxnSp macro="">
      <xdr:nvCxnSpPr>
        <xdr:cNvPr id="113" name="直線コネクタ 112"/>
        <xdr:cNvCxnSpPr/>
      </xdr:nvCxnSpPr>
      <xdr:spPr bwMode="auto">
        <a:xfrm>
          <a:off x="5003800" y="6510579"/>
          <a:ext cx="647700" cy="27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77461</xdr:rowOff>
    </xdr:from>
    <xdr:ext cx="762000" cy="259045"/>
    <xdr:sp macro="" textlink="">
      <xdr:nvSpPr>
        <xdr:cNvPr id="114" name="人口1人当たり決算額の推移平均値テキスト445"/>
        <xdr:cNvSpPr txBox="1"/>
      </xdr:nvSpPr>
      <xdr:spPr>
        <a:xfrm>
          <a:off x="5740400" y="7030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105384</xdr:rowOff>
    </xdr:from>
    <xdr:to>
      <xdr:col>29</xdr:col>
      <xdr:colOff>177800</xdr:colOff>
      <xdr:row>37</xdr:row>
      <xdr:rowOff>35534</xdr:rowOff>
    </xdr:to>
    <xdr:sp macro="" textlink="">
      <xdr:nvSpPr>
        <xdr:cNvPr id="115" name="フローチャート: 判断 114"/>
        <xdr:cNvSpPr/>
      </xdr:nvSpPr>
      <xdr:spPr bwMode="auto">
        <a:xfrm>
          <a:off x="5600700" y="7058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175235</xdr:rowOff>
    </xdr:from>
    <xdr:to>
      <xdr:col>26</xdr:col>
      <xdr:colOff>50800</xdr:colOff>
      <xdr:row>34</xdr:row>
      <xdr:rowOff>243129</xdr:rowOff>
    </xdr:to>
    <xdr:cxnSp macro="">
      <xdr:nvCxnSpPr>
        <xdr:cNvPr id="116" name="直線コネクタ 115"/>
        <xdr:cNvCxnSpPr/>
      </xdr:nvCxnSpPr>
      <xdr:spPr bwMode="auto">
        <a:xfrm>
          <a:off x="4305300" y="6442685"/>
          <a:ext cx="698500" cy="67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38405</xdr:rowOff>
    </xdr:from>
    <xdr:to>
      <xdr:col>26</xdr:col>
      <xdr:colOff>101600</xdr:colOff>
      <xdr:row>36</xdr:row>
      <xdr:rowOff>140005</xdr:rowOff>
    </xdr:to>
    <xdr:sp macro="" textlink="">
      <xdr:nvSpPr>
        <xdr:cNvPr id="117" name="フローチャート: 判断 116"/>
        <xdr:cNvSpPr/>
      </xdr:nvSpPr>
      <xdr:spPr bwMode="auto">
        <a:xfrm>
          <a:off x="49530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124782</xdr:rowOff>
    </xdr:from>
    <xdr:ext cx="736600" cy="259045"/>
    <xdr:sp macro="" textlink="">
      <xdr:nvSpPr>
        <xdr:cNvPr id="118" name="テキスト ボックス 117"/>
        <xdr:cNvSpPr txBox="1"/>
      </xdr:nvSpPr>
      <xdr:spPr>
        <a:xfrm>
          <a:off x="4622800" y="7078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233451</xdr:rowOff>
    </xdr:from>
    <xdr:to>
      <xdr:col>22</xdr:col>
      <xdr:colOff>114300</xdr:colOff>
      <xdr:row>34</xdr:row>
      <xdr:rowOff>175235</xdr:rowOff>
    </xdr:to>
    <xdr:cxnSp macro="">
      <xdr:nvCxnSpPr>
        <xdr:cNvPr id="119" name="直線コネクタ 118"/>
        <xdr:cNvCxnSpPr/>
      </xdr:nvCxnSpPr>
      <xdr:spPr bwMode="auto">
        <a:xfrm>
          <a:off x="3606800" y="6158001"/>
          <a:ext cx="698500" cy="284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278664</xdr:rowOff>
    </xdr:from>
    <xdr:to>
      <xdr:col>22</xdr:col>
      <xdr:colOff>165100</xdr:colOff>
      <xdr:row>36</xdr:row>
      <xdr:rowOff>37364</xdr:rowOff>
    </xdr:to>
    <xdr:sp macro="" textlink="">
      <xdr:nvSpPr>
        <xdr:cNvPr id="120" name="フローチャート: 判断 119"/>
        <xdr:cNvSpPr/>
      </xdr:nvSpPr>
      <xdr:spPr bwMode="auto">
        <a:xfrm>
          <a:off x="4254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22141</xdr:rowOff>
    </xdr:from>
    <xdr:ext cx="762000" cy="259045"/>
    <xdr:sp macro="" textlink="">
      <xdr:nvSpPr>
        <xdr:cNvPr id="121" name="テキスト ボックス 120"/>
        <xdr:cNvSpPr txBox="1"/>
      </xdr:nvSpPr>
      <xdr:spPr>
        <a:xfrm>
          <a:off x="3924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233451</xdr:rowOff>
    </xdr:from>
    <xdr:to>
      <xdr:col>18</xdr:col>
      <xdr:colOff>177800</xdr:colOff>
      <xdr:row>33</xdr:row>
      <xdr:rowOff>247243</xdr:rowOff>
    </xdr:to>
    <xdr:cxnSp macro="">
      <xdr:nvCxnSpPr>
        <xdr:cNvPr id="122" name="直線コネクタ 121"/>
        <xdr:cNvCxnSpPr/>
      </xdr:nvCxnSpPr>
      <xdr:spPr bwMode="auto">
        <a:xfrm flipV="1">
          <a:off x="2908300" y="6158001"/>
          <a:ext cx="698500" cy="1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38405</xdr:rowOff>
    </xdr:from>
    <xdr:to>
      <xdr:col>19</xdr:col>
      <xdr:colOff>38100</xdr:colOff>
      <xdr:row>36</xdr:row>
      <xdr:rowOff>140005</xdr:rowOff>
    </xdr:to>
    <xdr:sp macro="" textlink="">
      <xdr:nvSpPr>
        <xdr:cNvPr id="123" name="フローチャート: 判断 122"/>
        <xdr:cNvSpPr/>
      </xdr:nvSpPr>
      <xdr:spPr bwMode="auto">
        <a:xfrm>
          <a:off x="35560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124782</xdr:rowOff>
    </xdr:from>
    <xdr:ext cx="762000" cy="259045"/>
    <xdr:sp macro="" textlink="">
      <xdr:nvSpPr>
        <xdr:cNvPr id="124" name="テキスト ボックス 123"/>
        <xdr:cNvSpPr txBox="1"/>
      </xdr:nvSpPr>
      <xdr:spPr>
        <a:xfrm>
          <a:off x="3225800" y="707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173355</xdr:rowOff>
    </xdr:from>
    <xdr:to>
      <xdr:col>15</xdr:col>
      <xdr:colOff>101600</xdr:colOff>
      <xdr:row>35</xdr:row>
      <xdr:rowOff>274955</xdr:rowOff>
    </xdr:to>
    <xdr:sp macro="" textlink="">
      <xdr:nvSpPr>
        <xdr:cNvPr id="125" name="フローチャート: 判断 124"/>
        <xdr:cNvSpPr/>
      </xdr:nvSpPr>
      <xdr:spPr bwMode="auto">
        <a:xfrm>
          <a:off x="2857500" y="678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259732</xdr:rowOff>
    </xdr:from>
    <xdr:ext cx="762000" cy="259045"/>
    <xdr:sp macro="" textlink="">
      <xdr:nvSpPr>
        <xdr:cNvPr id="126" name="テキスト ボックス 125"/>
        <xdr:cNvSpPr txBox="1"/>
      </xdr:nvSpPr>
      <xdr:spPr>
        <a:xfrm>
          <a:off x="25273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119938</xdr:rowOff>
    </xdr:from>
    <xdr:to>
      <xdr:col>29</xdr:col>
      <xdr:colOff>177800</xdr:colOff>
      <xdr:row>35</xdr:row>
      <xdr:rowOff>221538</xdr:rowOff>
    </xdr:to>
    <xdr:sp macro="" textlink="">
      <xdr:nvSpPr>
        <xdr:cNvPr id="132" name="楕円 131"/>
        <xdr:cNvSpPr/>
      </xdr:nvSpPr>
      <xdr:spPr bwMode="auto">
        <a:xfrm>
          <a:off x="5600700" y="6730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307915</xdr:rowOff>
    </xdr:from>
    <xdr:ext cx="762000" cy="259045"/>
    <xdr:sp macro="" textlink="">
      <xdr:nvSpPr>
        <xdr:cNvPr id="133" name="人口1人当たり決算額の推移該当値テキスト445"/>
        <xdr:cNvSpPr txBox="1"/>
      </xdr:nvSpPr>
      <xdr:spPr>
        <a:xfrm>
          <a:off x="5740400" y="65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192329</xdr:rowOff>
    </xdr:from>
    <xdr:to>
      <xdr:col>26</xdr:col>
      <xdr:colOff>101600</xdr:colOff>
      <xdr:row>34</xdr:row>
      <xdr:rowOff>293929</xdr:rowOff>
    </xdr:to>
    <xdr:sp macro="" textlink="">
      <xdr:nvSpPr>
        <xdr:cNvPr id="134" name="楕円 133"/>
        <xdr:cNvSpPr/>
      </xdr:nvSpPr>
      <xdr:spPr bwMode="auto">
        <a:xfrm>
          <a:off x="4953000" y="645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304106</xdr:rowOff>
    </xdr:from>
    <xdr:ext cx="736600" cy="259045"/>
    <xdr:sp macro="" textlink="">
      <xdr:nvSpPr>
        <xdr:cNvPr id="135" name="テキスト ボックス 134"/>
        <xdr:cNvSpPr txBox="1"/>
      </xdr:nvSpPr>
      <xdr:spPr>
        <a:xfrm>
          <a:off x="4622800" y="6228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124435</xdr:rowOff>
    </xdr:from>
    <xdr:to>
      <xdr:col>22</xdr:col>
      <xdr:colOff>165100</xdr:colOff>
      <xdr:row>34</xdr:row>
      <xdr:rowOff>226035</xdr:rowOff>
    </xdr:to>
    <xdr:sp macro="" textlink="">
      <xdr:nvSpPr>
        <xdr:cNvPr id="136" name="楕円 135"/>
        <xdr:cNvSpPr/>
      </xdr:nvSpPr>
      <xdr:spPr bwMode="auto">
        <a:xfrm>
          <a:off x="4254500" y="6391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236212</xdr:rowOff>
    </xdr:from>
    <xdr:ext cx="762000" cy="259045"/>
    <xdr:sp macro="" textlink="">
      <xdr:nvSpPr>
        <xdr:cNvPr id="137" name="テキスト ボックス 136"/>
        <xdr:cNvSpPr txBox="1"/>
      </xdr:nvSpPr>
      <xdr:spPr>
        <a:xfrm>
          <a:off x="3924300" y="616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182651</xdr:rowOff>
    </xdr:from>
    <xdr:to>
      <xdr:col>19</xdr:col>
      <xdr:colOff>38100</xdr:colOff>
      <xdr:row>33</xdr:row>
      <xdr:rowOff>284251</xdr:rowOff>
    </xdr:to>
    <xdr:sp macro="" textlink="">
      <xdr:nvSpPr>
        <xdr:cNvPr id="138" name="楕円 137"/>
        <xdr:cNvSpPr/>
      </xdr:nvSpPr>
      <xdr:spPr bwMode="auto">
        <a:xfrm>
          <a:off x="3556000" y="6107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122978</xdr:rowOff>
    </xdr:from>
    <xdr:ext cx="762000" cy="259045"/>
    <xdr:sp macro="" textlink="">
      <xdr:nvSpPr>
        <xdr:cNvPr id="139" name="テキスト ボックス 138"/>
        <xdr:cNvSpPr txBox="1"/>
      </xdr:nvSpPr>
      <xdr:spPr>
        <a:xfrm>
          <a:off x="3225800" y="58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196443</xdr:rowOff>
    </xdr:from>
    <xdr:to>
      <xdr:col>15</xdr:col>
      <xdr:colOff>101600</xdr:colOff>
      <xdr:row>33</xdr:row>
      <xdr:rowOff>298043</xdr:rowOff>
    </xdr:to>
    <xdr:sp macro="" textlink="">
      <xdr:nvSpPr>
        <xdr:cNvPr id="140" name="楕円 139"/>
        <xdr:cNvSpPr/>
      </xdr:nvSpPr>
      <xdr:spPr bwMode="auto">
        <a:xfrm>
          <a:off x="2857500" y="6120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136770</xdr:rowOff>
    </xdr:from>
    <xdr:ext cx="762000" cy="259045"/>
    <xdr:sp macro="" textlink="">
      <xdr:nvSpPr>
        <xdr:cNvPr id="141" name="テキスト ボックス 140"/>
        <xdr:cNvSpPr txBox="1"/>
      </xdr:nvSpPr>
      <xdr:spPr>
        <a:xfrm>
          <a:off x="2527300" y="588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81,094
80,765
536.12
45,213,947
43,784,516
1,268,924
27,649,722
49,436,862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146721</xdr:rowOff>
    </xdr:from>
    <xdr:to>
      <xdr:col>24</xdr:col>
      <xdr:colOff>62865</xdr:colOff>
      <xdr:row>39</xdr:row>
      <xdr:rowOff>163736</xdr:rowOff>
    </xdr:to>
    <xdr:cxnSp macro="">
      <xdr:nvCxnSpPr>
        <xdr:cNvPr id="58" name="直線コネクタ 57"/>
        <xdr:cNvCxnSpPr/>
      </xdr:nvCxnSpPr>
      <xdr:spPr>
        <a:xfrm flipV="1">
          <a:off x="4633595" y="5290221"/>
          <a:ext cx="1270" cy="1560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167563</xdr:rowOff>
    </xdr:from>
    <xdr:ext cx="534377" cy="259045"/>
    <xdr:sp macro="" textlink="">
      <xdr:nvSpPr>
        <xdr:cNvPr id="59" name="人件費最小値テキスト"/>
        <xdr:cNvSpPr txBox="1"/>
      </xdr:nvSpPr>
      <xdr:spPr>
        <a:xfrm>
          <a:off x="4686300" y="68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163736</xdr:rowOff>
    </xdr:from>
    <xdr:to>
      <xdr:col>24</xdr:col>
      <xdr:colOff>152400</xdr:colOff>
      <xdr:row>39</xdr:row>
      <xdr:rowOff>163736</xdr:rowOff>
    </xdr:to>
    <xdr:cxnSp macro="">
      <xdr:nvCxnSpPr>
        <xdr:cNvPr id="60" name="直線コネクタ 59"/>
        <xdr:cNvCxnSpPr/>
      </xdr:nvCxnSpPr>
      <xdr:spPr>
        <a:xfrm>
          <a:off x="4546600" y="68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93398</xdr:rowOff>
    </xdr:from>
    <xdr:ext cx="534377" cy="259045"/>
    <xdr:sp macro="" textlink="">
      <xdr:nvSpPr>
        <xdr:cNvPr id="61" name="人件費最大値テキスト"/>
        <xdr:cNvSpPr txBox="1"/>
      </xdr:nvSpPr>
      <xdr:spPr>
        <a:xfrm>
          <a:off x="4686300" y="50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146721</xdr:rowOff>
    </xdr:from>
    <xdr:to>
      <xdr:col>24</xdr:col>
      <xdr:colOff>152400</xdr:colOff>
      <xdr:row>30</xdr:row>
      <xdr:rowOff>146721</xdr:rowOff>
    </xdr:to>
    <xdr:cxnSp macro="">
      <xdr:nvCxnSpPr>
        <xdr:cNvPr id="62" name="直線コネクタ 61"/>
        <xdr:cNvCxnSpPr/>
      </xdr:nvCxnSpPr>
      <xdr:spPr>
        <a:xfrm>
          <a:off x="4546600" y="529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146721</xdr:rowOff>
    </xdr:from>
    <xdr:to>
      <xdr:col>24</xdr:col>
      <xdr:colOff>63500</xdr:colOff>
      <xdr:row>31</xdr:row>
      <xdr:rowOff>27163</xdr:rowOff>
    </xdr:to>
    <xdr:cxnSp macro="">
      <xdr:nvCxnSpPr>
        <xdr:cNvPr id="63" name="直線コネクタ 62"/>
        <xdr:cNvCxnSpPr/>
      </xdr:nvCxnSpPr>
      <xdr:spPr>
        <a:xfrm flipV="1">
          <a:off x="3797300" y="5290221"/>
          <a:ext cx="8382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24121</xdr:rowOff>
    </xdr:from>
    <xdr:ext cx="534377" cy="259045"/>
    <xdr:sp macro="" textlink="">
      <xdr:nvSpPr>
        <xdr:cNvPr id="64" name="人件費平均値テキスト"/>
        <xdr:cNvSpPr txBox="1"/>
      </xdr:nvSpPr>
      <xdr:spPr>
        <a:xfrm>
          <a:off x="4686300" y="619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45694</xdr:rowOff>
    </xdr:from>
    <xdr:to>
      <xdr:col>24</xdr:col>
      <xdr:colOff>114300</xdr:colOff>
      <xdr:row>36</xdr:row>
      <xdr:rowOff>147294</xdr:rowOff>
    </xdr:to>
    <xdr:sp macro="" textlink="">
      <xdr:nvSpPr>
        <xdr:cNvPr id="65" name="フローチャート: 判断 64"/>
        <xdr:cNvSpPr/>
      </xdr:nvSpPr>
      <xdr:spPr>
        <a:xfrm>
          <a:off x="45847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123828</xdr:rowOff>
    </xdr:from>
    <xdr:to>
      <xdr:col>19</xdr:col>
      <xdr:colOff>177800</xdr:colOff>
      <xdr:row>31</xdr:row>
      <xdr:rowOff>27163</xdr:rowOff>
    </xdr:to>
    <xdr:cxnSp macro="">
      <xdr:nvCxnSpPr>
        <xdr:cNvPr id="66" name="直線コネクタ 65"/>
        <xdr:cNvCxnSpPr/>
      </xdr:nvCxnSpPr>
      <xdr:spPr>
        <a:xfrm>
          <a:off x="2908300" y="5267328"/>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77111</xdr:rowOff>
    </xdr:from>
    <xdr:to>
      <xdr:col>20</xdr:col>
      <xdr:colOff>38100</xdr:colOff>
      <xdr:row>37</xdr:row>
      <xdr:rowOff>7261</xdr:rowOff>
    </xdr:to>
    <xdr:sp macro="" textlink="">
      <xdr:nvSpPr>
        <xdr:cNvPr id="67" name="フローチャート: 判断 66"/>
        <xdr:cNvSpPr/>
      </xdr:nvSpPr>
      <xdr:spPr>
        <a:xfrm>
          <a:off x="3746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169838</xdr:rowOff>
    </xdr:from>
    <xdr:ext cx="534377" cy="259045"/>
    <xdr:sp macro="" textlink="">
      <xdr:nvSpPr>
        <xdr:cNvPr id="68" name="テキスト ボックス 67"/>
        <xdr:cNvSpPr txBox="1"/>
      </xdr:nvSpPr>
      <xdr:spPr>
        <a:xfrm>
          <a:off x="3530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123828</xdr:rowOff>
    </xdr:from>
    <xdr:to>
      <xdr:col>15</xdr:col>
      <xdr:colOff>50800</xdr:colOff>
      <xdr:row>31</xdr:row>
      <xdr:rowOff>18542</xdr:rowOff>
    </xdr:to>
    <xdr:cxnSp macro="">
      <xdr:nvCxnSpPr>
        <xdr:cNvPr id="69" name="直線コネクタ 68"/>
        <xdr:cNvCxnSpPr/>
      </xdr:nvCxnSpPr>
      <xdr:spPr>
        <a:xfrm flipV="1">
          <a:off x="2019300" y="5267328"/>
          <a:ext cx="889000" cy="6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116528</xdr:rowOff>
    </xdr:from>
    <xdr:to>
      <xdr:col>15</xdr:col>
      <xdr:colOff>101600</xdr:colOff>
      <xdr:row>36</xdr:row>
      <xdr:rowOff>46678</xdr:rowOff>
    </xdr:to>
    <xdr:sp macro="" textlink="">
      <xdr:nvSpPr>
        <xdr:cNvPr id="70" name="フローチャート: 判断 69"/>
        <xdr:cNvSpPr/>
      </xdr:nvSpPr>
      <xdr:spPr>
        <a:xfrm>
          <a:off x="2857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37805</xdr:rowOff>
    </xdr:from>
    <xdr:ext cx="534377" cy="259045"/>
    <xdr:sp macro="" textlink="">
      <xdr:nvSpPr>
        <xdr:cNvPr id="71" name="テキスト ボックス 70"/>
        <xdr:cNvSpPr txBox="1"/>
      </xdr:nvSpPr>
      <xdr:spPr>
        <a:xfrm>
          <a:off x="2641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76574</xdr:rowOff>
    </xdr:from>
    <xdr:to>
      <xdr:col>10</xdr:col>
      <xdr:colOff>114300</xdr:colOff>
      <xdr:row>31</xdr:row>
      <xdr:rowOff>18542</xdr:rowOff>
    </xdr:to>
    <xdr:cxnSp macro="">
      <xdr:nvCxnSpPr>
        <xdr:cNvPr id="72" name="直線コネクタ 71"/>
        <xdr:cNvCxnSpPr/>
      </xdr:nvCxnSpPr>
      <xdr:spPr>
        <a:xfrm>
          <a:off x="1130300" y="5220074"/>
          <a:ext cx="889000" cy="1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34428</xdr:rowOff>
    </xdr:from>
    <xdr:to>
      <xdr:col>10</xdr:col>
      <xdr:colOff>165100</xdr:colOff>
      <xdr:row>36</xdr:row>
      <xdr:rowOff>136028</xdr:rowOff>
    </xdr:to>
    <xdr:sp macro="" textlink="">
      <xdr:nvSpPr>
        <xdr:cNvPr id="73" name="フローチャート: 判断 72"/>
        <xdr:cNvSpPr/>
      </xdr:nvSpPr>
      <xdr:spPr>
        <a:xfrm>
          <a:off x="1968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127155</xdr:rowOff>
    </xdr:from>
    <xdr:ext cx="534377" cy="259045"/>
    <xdr:sp macro="" textlink="">
      <xdr:nvSpPr>
        <xdr:cNvPr id="74" name="テキスト ボックス 73"/>
        <xdr:cNvSpPr txBox="1"/>
      </xdr:nvSpPr>
      <xdr:spPr>
        <a:xfrm>
          <a:off x="1752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56961</xdr:rowOff>
    </xdr:from>
    <xdr:to>
      <xdr:col>6</xdr:col>
      <xdr:colOff>38100</xdr:colOff>
      <xdr:row>36</xdr:row>
      <xdr:rowOff>158561</xdr:rowOff>
    </xdr:to>
    <xdr:sp macro="" textlink="">
      <xdr:nvSpPr>
        <xdr:cNvPr id="75" name="フローチャート: 判断 74"/>
        <xdr:cNvSpPr/>
      </xdr:nvSpPr>
      <xdr:spPr>
        <a:xfrm>
          <a:off x="1079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149688</xdr:rowOff>
    </xdr:from>
    <xdr:ext cx="534377" cy="259045"/>
    <xdr:sp macro="" textlink="">
      <xdr:nvSpPr>
        <xdr:cNvPr id="76" name="テキスト ボックス 75"/>
        <xdr:cNvSpPr txBox="1"/>
      </xdr:nvSpPr>
      <xdr:spPr>
        <a:xfrm>
          <a:off x="863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95921</xdr:rowOff>
    </xdr:from>
    <xdr:to>
      <xdr:col>24</xdr:col>
      <xdr:colOff>114300</xdr:colOff>
      <xdr:row>31</xdr:row>
      <xdr:rowOff>26071</xdr:rowOff>
    </xdr:to>
    <xdr:sp macro="" textlink="">
      <xdr:nvSpPr>
        <xdr:cNvPr id="82" name="楕円 81"/>
        <xdr:cNvSpPr/>
      </xdr:nvSpPr>
      <xdr:spPr>
        <a:xfrm>
          <a:off x="4584700" y="523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48948</xdr:rowOff>
    </xdr:from>
    <xdr:ext cx="534377" cy="259045"/>
    <xdr:sp macro="" textlink="">
      <xdr:nvSpPr>
        <xdr:cNvPr id="83" name="人件費該当値テキスト"/>
        <xdr:cNvSpPr txBox="1"/>
      </xdr:nvSpPr>
      <xdr:spPr>
        <a:xfrm>
          <a:off x="4686300" y="519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147813</xdr:rowOff>
    </xdr:from>
    <xdr:to>
      <xdr:col>20</xdr:col>
      <xdr:colOff>38100</xdr:colOff>
      <xdr:row>31</xdr:row>
      <xdr:rowOff>77963</xdr:rowOff>
    </xdr:to>
    <xdr:sp macro="" textlink="">
      <xdr:nvSpPr>
        <xdr:cNvPr id="84" name="楕円 83"/>
        <xdr:cNvSpPr/>
      </xdr:nvSpPr>
      <xdr:spPr>
        <a:xfrm>
          <a:off x="3746500" y="5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94490</xdr:rowOff>
    </xdr:from>
    <xdr:ext cx="534377" cy="259045"/>
    <xdr:sp macro="" textlink="">
      <xdr:nvSpPr>
        <xdr:cNvPr id="85" name="テキスト ボックス 84"/>
        <xdr:cNvSpPr txBox="1"/>
      </xdr:nvSpPr>
      <xdr:spPr>
        <a:xfrm>
          <a:off x="3530111" y="50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73028</xdr:rowOff>
    </xdr:from>
    <xdr:to>
      <xdr:col>15</xdr:col>
      <xdr:colOff>101600</xdr:colOff>
      <xdr:row>31</xdr:row>
      <xdr:rowOff>3178</xdr:rowOff>
    </xdr:to>
    <xdr:sp macro="" textlink="">
      <xdr:nvSpPr>
        <xdr:cNvPr id="86" name="楕円 85"/>
        <xdr:cNvSpPr/>
      </xdr:nvSpPr>
      <xdr:spPr>
        <a:xfrm>
          <a:off x="2857500" y="52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19705</xdr:rowOff>
    </xdr:from>
    <xdr:ext cx="534377" cy="259045"/>
    <xdr:sp macro="" textlink="">
      <xdr:nvSpPr>
        <xdr:cNvPr id="87" name="テキスト ボックス 86"/>
        <xdr:cNvSpPr txBox="1"/>
      </xdr:nvSpPr>
      <xdr:spPr>
        <a:xfrm>
          <a:off x="2641111" y="49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139192</xdr:rowOff>
    </xdr:from>
    <xdr:to>
      <xdr:col>10</xdr:col>
      <xdr:colOff>165100</xdr:colOff>
      <xdr:row>31</xdr:row>
      <xdr:rowOff>69342</xdr:rowOff>
    </xdr:to>
    <xdr:sp macro="" textlink="">
      <xdr:nvSpPr>
        <xdr:cNvPr id="88" name="楕円 87"/>
        <xdr:cNvSpPr/>
      </xdr:nvSpPr>
      <xdr:spPr>
        <a:xfrm>
          <a:off x="1968500" y="52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85869</xdr:rowOff>
    </xdr:from>
    <xdr:ext cx="534377" cy="259045"/>
    <xdr:sp macro="" textlink="">
      <xdr:nvSpPr>
        <xdr:cNvPr id="89" name="テキスト ボックス 88"/>
        <xdr:cNvSpPr txBox="1"/>
      </xdr:nvSpPr>
      <xdr:spPr>
        <a:xfrm>
          <a:off x="1752111" y="50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25774</xdr:rowOff>
    </xdr:from>
    <xdr:to>
      <xdr:col>6</xdr:col>
      <xdr:colOff>38100</xdr:colOff>
      <xdr:row>30</xdr:row>
      <xdr:rowOff>127374</xdr:rowOff>
    </xdr:to>
    <xdr:sp macro="" textlink="">
      <xdr:nvSpPr>
        <xdr:cNvPr id="90" name="楕円 89"/>
        <xdr:cNvSpPr/>
      </xdr:nvSpPr>
      <xdr:spPr>
        <a:xfrm>
          <a:off x="1079500" y="51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143901</xdr:rowOff>
    </xdr:from>
    <xdr:ext cx="534377" cy="259045"/>
    <xdr:sp macro="" textlink="">
      <xdr:nvSpPr>
        <xdr:cNvPr id="91" name="テキスト ボックス 90"/>
        <xdr:cNvSpPr txBox="1"/>
      </xdr:nvSpPr>
      <xdr:spPr>
        <a:xfrm>
          <a:off x="863111" y="494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165181</xdr:rowOff>
    </xdr:from>
    <xdr:to>
      <xdr:col>24</xdr:col>
      <xdr:colOff>62865</xdr:colOff>
      <xdr:row>59</xdr:row>
      <xdr:rowOff>94490</xdr:rowOff>
    </xdr:to>
    <xdr:cxnSp macro="">
      <xdr:nvCxnSpPr>
        <xdr:cNvPr id="116" name="直線コネクタ 115"/>
        <xdr:cNvCxnSpPr/>
      </xdr:nvCxnSpPr>
      <xdr:spPr>
        <a:xfrm flipV="1">
          <a:off x="4633595" y="8737681"/>
          <a:ext cx="1270" cy="147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98317</xdr:rowOff>
    </xdr:from>
    <xdr:ext cx="534377" cy="259045"/>
    <xdr:sp macro="" textlink="">
      <xdr:nvSpPr>
        <xdr:cNvPr id="117" name="物件費最小値テキスト"/>
        <xdr:cNvSpPr txBox="1"/>
      </xdr:nvSpPr>
      <xdr:spPr>
        <a:xfrm>
          <a:off x="4686300" y="102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94490</xdr:rowOff>
    </xdr:from>
    <xdr:to>
      <xdr:col>24</xdr:col>
      <xdr:colOff>152400</xdr:colOff>
      <xdr:row>59</xdr:row>
      <xdr:rowOff>94490</xdr:rowOff>
    </xdr:to>
    <xdr:cxnSp macro="">
      <xdr:nvCxnSpPr>
        <xdr:cNvPr id="118" name="直線コネクタ 117"/>
        <xdr:cNvCxnSpPr/>
      </xdr:nvCxnSpPr>
      <xdr:spPr>
        <a:xfrm>
          <a:off x="4546600" y="10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111858</xdr:rowOff>
    </xdr:from>
    <xdr:ext cx="599010" cy="259045"/>
    <xdr:sp macro="" textlink="">
      <xdr:nvSpPr>
        <xdr:cNvPr id="119" name="物件費最大値テキスト"/>
        <xdr:cNvSpPr txBox="1"/>
      </xdr:nvSpPr>
      <xdr:spPr>
        <a:xfrm>
          <a:off x="4686300" y="85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165181</xdr:rowOff>
    </xdr:from>
    <xdr:to>
      <xdr:col>24</xdr:col>
      <xdr:colOff>152400</xdr:colOff>
      <xdr:row>50</xdr:row>
      <xdr:rowOff>165181</xdr:rowOff>
    </xdr:to>
    <xdr:cxnSp macro="">
      <xdr:nvCxnSpPr>
        <xdr:cNvPr id="120" name="直線コネクタ 119"/>
        <xdr:cNvCxnSpPr/>
      </xdr:nvCxnSpPr>
      <xdr:spPr>
        <a:xfrm>
          <a:off x="4546600" y="873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89522</xdr:rowOff>
    </xdr:from>
    <xdr:to>
      <xdr:col>24</xdr:col>
      <xdr:colOff>63500</xdr:colOff>
      <xdr:row>57</xdr:row>
      <xdr:rowOff>90002</xdr:rowOff>
    </xdr:to>
    <xdr:cxnSp macro="">
      <xdr:nvCxnSpPr>
        <xdr:cNvPr id="121" name="直線コネクタ 120"/>
        <xdr:cNvCxnSpPr/>
      </xdr:nvCxnSpPr>
      <xdr:spPr>
        <a:xfrm flipV="1">
          <a:off x="3797300" y="9862172"/>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88808</xdr:rowOff>
    </xdr:from>
    <xdr:ext cx="534377" cy="259045"/>
    <xdr:sp macro="" textlink="">
      <xdr:nvSpPr>
        <xdr:cNvPr id="122" name="物件費平均値テキスト"/>
        <xdr:cNvSpPr txBox="1"/>
      </xdr:nvSpPr>
      <xdr:spPr>
        <a:xfrm>
          <a:off x="4686300" y="9861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110381</xdr:rowOff>
    </xdr:from>
    <xdr:to>
      <xdr:col>24</xdr:col>
      <xdr:colOff>114300</xdr:colOff>
      <xdr:row>58</xdr:row>
      <xdr:rowOff>40531</xdr:rowOff>
    </xdr:to>
    <xdr:sp macro="" textlink="">
      <xdr:nvSpPr>
        <xdr:cNvPr id="123" name="フローチャート: 判断 122"/>
        <xdr:cNvSpPr/>
      </xdr:nvSpPr>
      <xdr:spPr>
        <a:xfrm>
          <a:off x="4584700" y="98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90002</xdr:rowOff>
    </xdr:from>
    <xdr:to>
      <xdr:col>19</xdr:col>
      <xdr:colOff>177800</xdr:colOff>
      <xdr:row>57</xdr:row>
      <xdr:rowOff>97546</xdr:rowOff>
    </xdr:to>
    <xdr:cxnSp macro="">
      <xdr:nvCxnSpPr>
        <xdr:cNvPr id="124" name="直線コネクタ 123"/>
        <xdr:cNvCxnSpPr/>
      </xdr:nvCxnSpPr>
      <xdr:spPr>
        <a:xfrm flipV="1">
          <a:off x="2908300" y="986265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116118</xdr:rowOff>
    </xdr:from>
    <xdr:to>
      <xdr:col>20</xdr:col>
      <xdr:colOff>38100</xdr:colOff>
      <xdr:row>58</xdr:row>
      <xdr:rowOff>46268</xdr:rowOff>
    </xdr:to>
    <xdr:sp macro="" textlink="">
      <xdr:nvSpPr>
        <xdr:cNvPr id="125" name="フローチャート: 判断 124"/>
        <xdr:cNvSpPr/>
      </xdr:nvSpPr>
      <xdr:spPr>
        <a:xfrm>
          <a:off x="37465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37395</xdr:rowOff>
    </xdr:from>
    <xdr:ext cx="534377" cy="259045"/>
    <xdr:sp macro="" textlink="">
      <xdr:nvSpPr>
        <xdr:cNvPr id="126" name="テキスト ボックス 125"/>
        <xdr:cNvSpPr txBox="1"/>
      </xdr:nvSpPr>
      <xdr:spPr>
        <a:xfrm>
          <a:off x="3530111" y="998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94727</xdr:rowOff>
    </xdr:from>
    <xdr:to>
      <xdr:col>15</xdr:col>
      <xdr:colOff>50800</xdr:colOff>
      <xdr:row>57</xdr:row>
      <xdr:rowOff>97546</xdr:rowOff>
    </xdr:to>
    <xdr:cxnSp macro="">
      <xdr:nvCxnSpPr>
        <xdr:cNvPr id="127" name="直線コネクタ 126"/>
        <xdr:cNvCxnSpPr/>
      </xdr:nvCxnSpPr>
      <xdr:spPr>
        <a:xfrm>
          <a:off x="2019300" y="9867377"/>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92451</xdr:rowOff>
    </xdr:from>
    <xdr:to>
      <xdr:col>15</xdr:col>
      <xdr:colOff>101600</xdr:colOff>
      <xdr:row>58</xdr:row>
      <xdr:rowOff>22601</xdr:rowOff>
    </xdr:to>
    <xdr:sp macro="" textlink="">
      <xdr:nvSpPr>
        <xdr:cNvPr id="128" name="フローチャート: 判断 127"/>
        <xdr:cNvSpPr/>
      </xdr:nvSpPr>
      <xdr:spPr>
        <a:xfrm>
          <a:off x="2857500" y="98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13728</xdr:rowOff>
    </xdr:from>
    <xdr:ext cx="534377" cy="259045"/>
    <xdr:sp macro="" textlink="">
      <xdr:nvSpPr>
        <xdr:cNvPr id="129" name="テキスト ボックス 128"/>
        <xdr:cNvSpPr txBox="1"/>
      </xdr:nvSpPr>
      <xdr:spPr>
        <a:xfrm>
          <a:off x="2641111" y="99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89446</xdr:rowOff>
    </xdr:from>
    <xdr:to>
      <xdr:col>10</xdr:col>
      <xdr:colOff>114300</xdr:colOff>
      <xdr:row>57</xdr:row>
      <xdr:rowOff>94727</xdr:rowOff>
    </xdr:to>
    <xdr:cxnSp macro="">
      <xdr:nvCxnSpPr>
        <xdr:cNvPr id="130" name="直線コネクタ 129"/>
        <xdr:cNvCxnSpPr/>
      </xdr:nvCxnSpPr>
      <xdr:spPr>
        <a:xfrm>
          <a:off x="1130300" y="9862096"/>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21768</xdr:rowOff>
    </xdr:from>
    <xdr:to>
      <xdr:col>10</xdr:col>
      <xdr:colOff>165100</xdr:colOff>
      <xdr:row>58</xdr:row>
      <xdr:rowOff>123368</xdr:rowOff>
    </xdr:to>
    <xdr:sp macro="" textlink="">
      <xdr:nvSpPr>
        <xdr:cNvPr id="131" name="フローチャート: 判断 130"/>
        <xdr:cNvSpPr/>
      </xdr:nvSpPr>
      <xdr:spPr>
        <a:xfrm>
          <a:off x="19685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114495</xdr:rowOff>
    </xdr:from>
    <xdr:ext cx="534377" cy="259045"/>
    <xdr:sp macro="" textlink="">
      <xdr:nvSpPr>
        <xdr:cNvPr id="132" name="テキスト ボックス 131"/>
        <xdr:cNvSpPr txBox="1"/>
      </xdr:nvSpPr>
      <xdr:spPr>
        <a:xfrm>
          <a:off x="1752111" y="1005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19810</xdr:rowOff>
    </xdr:from>
    <xdr:to>
      <xdr:col>6</xdr:col>
      <xdr:colOff>38100</xdr:colOff>
      <xdr:row>58</xdr:row>
      <xdr:rowOff>121410</xdr:rowOff>
    </xdr:to>
    <xdr:sp macro="" textlink="">
      <xdr:nvSpPr>
        <xdr:cNvPr id="133" name="フローチャート: 判断 132"/>
        <xdr:cNvSpPr/>
      </xdr:nvSpPr>
      <xdr:spPr>
        <a:xfrm>
          <a:off x="1079500" y="99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112537</xdr:rowOff>
    </xdr:from>
    <xdr:ext cx="534377" cy="259045"/>
    <xdr:sp macro="" textlink="">
      <xdr:nvSpPr>
        <xdr:cNvPr id="134" name="テキスト ボックス 133"/>
        <xdr:cNvSpPr txBox="1"/>
      </xdr:nvSpPr>
      <xdr:spPr>
        <a:xfrm>
          <a:off x="863111" y="100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38722</xdr:rowOff>
    </xdr:from>
    <xdr:to>
      <xdr:col>24</xdr:col>
      <xdr:colOff>114300</xdr:colOff>
      <xdr:row>57</xdr:row>
      <xdr:rowOff>140322</xdr:rowOff>
    </xdr:to>
    <xdr:sp macro="" textlink="">
      <xdr:nvSpPr>
        <xdr:cNvPr id="140" name="楕円 139"/>
        <xdr:cNvSpPr/>
      </xdr:nvSpPr>
      <xdr:spPr>
        <a:xfrm>
          <a:off x="45847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61599</xdr:rowOff>
    </xdr:from>
    <xdr:ext cx="534377" cy="259045"/>
    <xdr:sp macro="" textlink="">
      <xdr:nvSpPr>
        <xdr:cNvPr id="141" name="物件費該当値テキスト"/>
        <xdr:cNvSpPr txBox="1"/>
      </xdr:nvSpPr>
      <xdr:spPr>
        <a:xfrm>
          <a:off x="4686300" y="96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39202</xdr:rowOff>
    </xdr:from>
    <xdr:to>
      <xdr:col>20</xdr:col>
      <xdr:colOff>38100</xdr:colOff>
      <xdr:row>57</xdr:row>
      <xdr:rowOff>140802</xdr:rowOff>
    </xdr:to>
    <xdr:sp macro="" textlink="">
      <xdr:nvSpPr>
        <xdr:cNvPr id="142" name="楕円 141"/>
        <xdr:cNvSpPr/>
      </xdr:nvSpPr>
      <xdr:spPr>
        <a:xfrm>
          <a:off x="3746500" y="98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157329</xdr:rowOff>
    </xdr:from>
    <xdr:ext cx="534377" cy="259045"/>
    <xdr:sp macro="" textlink="">
      <xdr:nvSpPr>
        <xdr:cNvPr id="143" name="テキスト ボックス 142"/>
        <xdr:cNvSpPr txBox="1"/>
      </xdr:nvSpPr>
      <xdr:spPr>
        <a:xfrm>
          <a:off x="3530111" y="958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46746</xdr:rowOff>
    </xdr:from>
    <xdr:to>
      <xdr:col>15</xdr:col>
      <xdr:colOff>101600</xdr:colOff>
      <xdr:row>57</xdr:row>
      <xdr:rowOff>148346</xdr:rowOff>
    </xdr:to>
    <xdr:sp macro="" textlink="">
      <xdr:nvSpPr>
        <xdr:cNvPr id="144" name="楕円 143"/>
        <xdr:cNvSpPr/>
      </xdr:nvSpPr>
      <xdr:spPr>
        <a:xfrm>
          <a:off x="2857500" y="98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164873</xdr:rowOff>
    </xdr:from>
    <xdr:ext cx="534377" cy="259045"/>
    <xdr:sp macro="" textlink="">
      <xdr:nvSpPr>
        <xdr:cNvPr id="145" name="テキスト ボックス 144"/>
        <xdr:cNvSpPr txBox="1"/>
      </xdr:nvSpPr>
      <xdr:spPr>
        <a:xfrm>
          <a:off x="2641111" y="959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43927</xdr:rowOff>
    </xdr:from>
    <xdr:to>
      <xdr:col>10</xdr:col>
      <xdr:colOff>165100</xdr:colOff>
      <xdr:row>57</xdr:row>
      <xdr:rowOff>145527</xdr:rowOff>
    </xdr:to>
    <xdr:sp macro="" textlink="">
      <xdr:nvSpPr>
        <xdr:cNvPr id="146" name="楕円 145"/>
        <xdr:cNvSpPr/>
      </xdr:nvSpPr>
      <xdr:spPr>
        <a:xfrm>
          <a:off x="1968500" y="981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162054</xdr:rowOff>
    </xdr:from>
    <xdr:ext cx="534377" cy="259045"/>
    <xdr:sp macro="" textlink="">
      <xdr:nvSpPr>
        <xdr:cNvPr id="147" name="テキスト ボックス 146"/>
        <xdr:cNvSpPr txBox="1"/>
      </xdr:nvSpPr>
      <xdr:spPr>
        <a:xfrm>
          <a:off x="1752111" y="95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38646</xdr:rowOff>
    </xdr:from>
    <xdr:to>
      <xdr:col>6</xdr:col>
      <xdr:colOff>38100</xdr:colOff>
      <xdr:row>57</xdr:row>
      <xdr:rowOff>140246</xdr:rowOff>
    </xdr:to>
    <xdr:sp macro="" textlink="">
      <xdr:nvSpPr>
        <xdr:cNvPr id="148" name="楕円 147"/>
        <xdr:cNvSpPr/>
      </xdr:nvSpPr>
      <xdr:spPr>
        <a:xfrm>
          <a:off x="1079500" y="98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156773</xdr:rowOff>
    </xdr:from>
    <xdr:ext cx="534377" cy="259045"/>
    <xdr:sp macro="" textlink="">
      <xdr:nvSpPr>
        <xdr:cNvPr id="149" name="テキスト ボックス 148"/>
        <xdr:cNvSpPr txBox="1"/>
      </xdr:nvSpPr>
      <xdr:spPr>
        <a:xfrm>
          <a:off x="863111" y="958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20665</xdr:rowOff>
    </xdr:from>
    <xdr:to>
      <xdr:col>24</xdr:col>
      <xdr:colOff>62865</xdr:colOff>
      <xdr:row>78</xdr:row>
      <xdr:rowOff>51526</xdr:rowOff>
    </xdr:to>
    <xdr:cxnSp macro="">
      <xdr:nvCxnSpPr>
        <xdr:cNvPr id="175" name="直線コネクタ 174"/>
        <xdr:cNvCxnSpPr/>
      </xdr:nvCxnSpPr>
      <xdr:spPr>
        <a:xfrm flipV="1">
          <a:off x="4633595" y="12022165"/>
          <a:ext cx="1270" cy="1402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55353</xdr:rowOff>
    </xdr:from>
    <xdr:ext cx="469744" cy="259045"/>
    <xdr:sp macro="" textlink="">
      <xdr:nvSpPr>
        <xdr:cNvPr id="176" name="維持補修費最小値テキスト"/>
        <xdr:cNvSpPr txBox="1"/>
      </xdr:nvSpPr>
      <xdr:spPr>
        <a:xfrm>
          <a:off x="4686300" y="134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51526</xdr:rowOff>
    </xdr:from>
    <xdr:to>
      <xdr:col>24</xdr:col>
      <xdr:colOff>152400</xdr:colOff>
      <xdr:row>78</xdr:row>
      <xdr:rowOff>51526</xdr:rowOff>
    </xdr:to>
    <xdr:cxnSp macro="">
      <xdr:nvCxnSpPr>
        <xdr:cNvPr id="177" name="直線コネクタ 176"/>
        <xdr:cNvCxnSpPr/>
      </xdr:nvCxnSpPr>
      <xdr:spPr>
        <a:xfrm>
          <a:off x="4546600" y="1342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138792</xdr:rowOff>
    </xdr:from>
    <xdr:ext cx="469744" cy="259045"/>
    <xdr:sp macro="" textlink="">
      <xdr:nvSpPr>
        <xdr:cNvPr id="178" name="維持補修費最大値テキスト"/>
        <xdr:cNvSpPr txBox="1"/>
      </xdr:nvSpPr>
      <xdr:spPr>
        <a:xfrm>
          <a:off x="4686300" y="1179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20665</xdr:rowOff>
    </xdr:from>
    <xdr:to>
      <xdr:col>24</xdr:col>
      <xdr:colOff>152400</xdr:colOff>
      <xdr:row>70</xdr:row>
      <xdr:rowOff>20665</xdr:rowOff>
    </xdr:to>
    <xdr:cxnSp macro="">
      <xdr:nvCxnSpPr>
        <xdr:cNvPr id="179" name="直線コネクタ 178"/>
        <xdr:cNvCxnSpPr/>
      </xdr:nvCxnSpPr>
      <xdr:spPr>
        <a:xfrm>
          <a:off x="4546600" y="1202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96919</xdr:rowOff>
    </xdr:from>
    <xdr:to>
      <xdr:col>24</xdr:col>
      <xdr:colOff>63500</xdr:colOff>
      <xdr:row>73</xdr:row>
      <xdr:rowOff>59037</xdr:rowOff>
    </xdr:to>
    <xdr:cxnSp macro="">
      <xdr:nvCxnSpPr>
        <xdr:cNvPr id="180" name="直線コネクタ 179"/>
        <xdr:cNvCxnSpPr/>
      </xdr:nvCxnSpPr>
      <xdr:spPr>
        <a:xfrm>
          <a:off x="3797300" y="12441319"/>
          <a:ext cx="838200" cy="1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39568</xdr:rowOff>
    </xdr:from>
    <xdr:ext cx="469744" cy="259045"/>
    <xdr:sp macro="" textlink="">
      <xdr:nvSpPr>
        <xdr:cNvPr id="181" name="維持補修費平均値テキスト"/>
        <xdr:cNvSpPr txBox="1"/>
      </xdr:nvSpPr>
      <xdr:spPr>
        <a:xfrm>
          <a:off x="4686300" y="1272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61141</xdr:rowOff>
    </xdr:from>
    <xdr:to>
      <xdr:col>24</xdr:col>
      <xdr:colOff>114300</xdr:colOff>
      <xdr:row>74</xdr:row>
      <xdr:rowOff>162741</xdr:rowOff>
    </xdr:to>
    <xdr:sp macro="" textlink="">
      <xdr:nvSpPr>
        <xdr:cNvPr id="182" name="フローチャート: 判断 181"/>
        <xdr:cNvSpPr/>
      </xdr:nvSpPr>
      <xdr:spPr>
        <a:xfrm>
          <a:off x="45847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1560</xdr:rowOff>
    </xdr:from>
    <xdr:to>
      <xdr:col>19</xdr:col>
      <xdr:colOff>177800</xdr:colOff>
      <xdr:row>72</xdr:row>
      <xdr:rowOff>96919</xdr:rowOff>
    </xdr:to>
    <xdr:cxnSp macro="">
      <xdr:nvCxnSpPr>
        <xdr:cNvPr id="183" name="直線コネクタ 182"/>
        <xdr:cNvCxnSpPr/>
      </xdr:nvCxnSpPr>
      <xdr:spPr>
        <a:xfrm>
          <a:off x="2908300" y="12174510"/>
          <a:ext cx="889000" cy="26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43507</xdr:rowOff>
    </xdr:from>
    <xdr:to>
      <xdr:col>20</xdr:col>
      <xdr:colOff>38100</xdr:colOff>
      <xdr:row>74</xdr:row>
      <xdr:rowOff>145107</xdr:rowOff>
    </xdr:to>
    <xdr:sp macro="" textlink="">
      <xdr:nvSpPr>
        <xdr:cNvPr id="184" name="フローチャート: 判断 183"/>
        <xdr:cNvSpPr/>
      </xdr:nvSpPr>
      <xdr:spPr>
        <a:xfrm>
          <a:off x="3746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136234</xdr:rowOff>
    </xdr:from>
    <xdr:ext cx="469744" cy="259045"/>
    <xdr:sp macro="" textlink="">
      <xdr:nvSpPr>
        <xdr:cNvPr id="185" name="テキスト ボックス 184"/>
        <xdr:cNvSpPr txBox="1"/>
      </xdr:nvSpPr>
      <xdr:spPr>
        <a:xfrm>
          <a:off x="3562428" y="1282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1560</xdr:rowOff>
    </xdr:from>
    <xdr:to>
      <xdr:col>15</xdr:col>
      <xdr:colOff>50800</xdr:colOff>
      <xdr:row>71</xdr:row>
      <xdr:rowOff>62302</xdr:rowOff>
    </xdr:to>
    <xdr:cxnSp macro="">
      <xdr:nvCxnSpPr>
        <xdr:cNvPr id="186" name="直線コネクタ 185"/>
        <xdr:cNvCxnSpPr/>
      </xdr:nvCxnSpPr>
      <xdr:spPr>
        <a:xfrm flipV="1">
          <a:off x="2019300" y="12174510"/>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167604</xdr:rowOff>
    </xdr:from>
    <xdr:to>
      <xdr:col>15</xdr:col>
      <xdr:colOff>101600</xdr:colOff>
      <xdr:row>74</xdr:row>
      <xdr:rowOff>97754</xdr:rowOff>
    </xdr:to>
    <xdr:sp macro="" textlink="">
      <xdr:nvSpPr>
        <xdr:cNvPr id="187" name="フローチャート: 判断 186"/>
        <xdr:cNvSpPr/>
      </xdr:nvSpPr>
      <xdr:spPr>
        <a:xfrm>
          <a:off x="2857500" y="126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88881</xdr:rowOff>
    </xdr:from>
    <xdr:ext cx="469744" cy="259045"/>
    <xdr:sp macro="" textlink="">
      <xdr:nvSpPr>
        <xdr:cNvPr id="188" name="テキスト ボックス 187"/>
        <xdr:cNvSpPr txBox="1"/>
      </xdr:nvSpPr>
      <xdr:spPr>
        <a:xfrm>
          <a:off x="2673428" y="1277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62302</xdr:rowOff>
    </xdr:from>
    <xdr:to>
      <xdr:col>10</xdr:col>
      <xdr:colOff>114300</xdr:colOff>
      <xdr:row>74</xdr:row>
      <xdr:rowOff>36177</xdr:rowOff>
    </xdr:to>
    <xdr:cxnSp macro="">
      <xdr:nvCxnSpPr>
        <xdr:cNvPr id="189" name="直線コネクタ 188"/>
        <xdr:cNvCxnSpPr/>
      </xdr:nvCxnSpPr>
      <xdr:spPr>
        <a:xfrm flipV="1">
          <a:off x="1130300" y="12235252"/>
          <a:ext cx="889000" cy="48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48242</xdr:rowOff>
    </xdr:from>
    <xdr:to>
      <xdr:col>10</xdr:col>
      <xdr:colOff>165100</xdr:colOff>
      <xdr:row>74</xdr:row>
      <xdr:rowOff>149842</xdr:rowOff>
    </xdr:to>
    <xdr:sp macro="" textlink="">
      <xdr:nvSpPr>
        <xdr:cNvPr id="190" name="フローチャート: 判断 189"/>
        <xdr:cNvSpPr/>
      </xdr:nvSpPr>
      <xdr:spPr>
        <a:xfrm>
          <a:off x="1968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140969</xdr:rowOff>
    </xdr:from>
    <xdr:ext cx="469744" cy="259045"/>
    <xdr:sp macro="" textlink="">
      <xdr:nvSpPr>
        <xdr:cNvPr id="191" name="テキスト ボックス 190"/>
        <xdr:cNvSpPr txBox="1"/>
      </xdr:nvSpPr>
      <xdr:spPr>
        <a:xfrm>
          <a:off x="1784428" y="1282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135437</xdr:rowOff>
    </xdr:from>
    <xdr:to>
      <xdr:col>6</xdr:col>
      <xdr:colOff>38100</xdr:colOff>
      <xdr:row>75</xdr:row>
      <xdr:rowOff>65587</xdr:rowOff>
    </xdr:to>
    <xdr:sp macro="" textlink="">
      <xdr:nvSpPr>
        <xdr:cNvPr id="192" name="フローチャート: 判断 191"/>
        <xdr:cNvSpPr/>
      </xdr:nvSpPr>
      <xdr:spPr>
        <a:xfrm>
          <a:off x="1079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56714</xdr:rowOff>
    </xdr:from>
    <xdr:ext cx="469744" cy="259045"/>
    <xdr:sp macro="" textlink="">
      <xdr:nvSpPr>
        <xdr:cNvPr id="193" name="テキスト ボックス 192"/>
        <xdr:cNvSpPr txBox="1"/>
      </xdr:nvSpPr>
      <xdr:spPr>
        <a:xfrm>
          <a:off x="895428" y="129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8237</xdr:rowOff>
    </xdr:from>
    <xdr:to>
      <xdr:col>24</xdr:col>
      <xdr:colOff>114300</xdr:colOff>
      <xdr:row>73</xdr:row>
      <xdr:rowOff>109837</xdr:rowOff>
    </xdr:to>
    <xdr:sp macro="" textlink="">
      <xdr:nvSpPr>
        <xdr:cNvPr id="199" name="楕円 198"/>
        <xdr:cNvSpPr/>
      </xdr:nvSpPr>
      <xdr:spPr>
        <a:xfrm>
          <a:off x="4584700" y="125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31114</xdr:rowOff>
    </xdr:from>
    <xdr:ext cx="469744" cy="259045"/>
    <xdr:sp macro="" textlink="">
      <xdr:nvSpPr>
        <xdr:cNvPr id="200" name="維持補修費該当値テキスト"/>
        <xdr:cNvSpPr txBox="1"/>
      </xdr:nvSpPr>
      <xdr:spPr>
        <a:xfrm>
          <a:off x="4686300" y="1237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46119</xdr:rowOff>
    </xdr:from>
    <xdr:to>
      <xdr:col>20</xdr:col>
      <xdr:colOff>38100</xdr:colOff>
      <xdr:row>72</xdr:row>
      <xdr:rowOff>147719</xdr:rowOff>
    </xdr:to>
    <xdr:sp macro="" textlink="">
      <xdr:nvSpPr>
        <xdr:cNvPr id="201" name="楕円 200"/>
        <xdr:cNvSpPr/>
      </xdr:nvSpPr>
      <xdr:spPr>
        <a:xfrm>
          <a:off x="3746500" y="123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164246</xdr:rowOff>
    </xdr:from>
    <xdr:ext cx="469744" cy="259045"/>
    <xdr:sp macro="" textlink="">
      <xdr:nvSpPr>
        <xdr:cNvPr id="202" name="テキスト ボックス 201"/>
        <xdr:cNvSpPr txBox="1"/>
      </xdr:nvSpPr>
      <xdr:spPr>
        <a:xfrm>
          <a:off x="3562428" y="121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122210</xdr:rowOff>
    </xdr:from>
    <xdr:to>
      <xdr:col>15</xdr:col>
      <xdr:colOff>101600</xdr:colOff>
      <xdr:row>71</xdr:row>
      <xdr:rowOff>52360</xdr:rowOff>
    </xdr:to>
    <xdr:sp macro="" textlink="">
      <xdr:nvSpPr>
        <xdr:cNvPr id="203" name="楕円 202"/>
        <xdr:cNvSpPr/>
      </xdr:nvSpPr>
      <xdr:spPr>
        <a:xfrm>
          <a:off x="2857500" y="121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68887</xdr:rowOff>
    </xdr:from>
    <xdr:ext cx="469744" cy="259045"/>
    <xdr:sp macro="" textlink="">
      <xdr:nvSpPr>
        <xdr:cNvPr id="204" name="テキスト ボックス 203"/>
        <xdr:cNvSpPr txBox="1"/>
      </xdr:nvSpPr>
      <xdr:spPr>
        <a:xfrm>
          <a:off x="2673428" y="118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11502</xdr:rowOff>
    </xdr:from>
    <xdr:to>
      <xdr:col>10</xdr:col>
      <xdr:colOff>165100</xdr:colOff>
      <xdr:row>71</xdr:row>
      <xdr:rowOff>113102</xdr:rowOff>
    </xdr:to>
    <xdr:sp macro="" textlink="">
      <xdr:nvSpPr>
        <xdr:cNvPr id="205" name="楕円 204"/>
        <xdr:cNvSpPr/>
      </xdr:nvSpPr>
      <xdr:spPr>
        <a:xfrm>
          <a:off x="1968500" y="1218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129629</xdr:rowOff>
    </xdr:from>
    <xdr:ext cx="469744" cy="259045"/>
    <xdr:sp macro="" textlink="">
      <xdr:nvSpPr>
        <xdr:cNvPr id="206" name="テキスト ボックス 205"/>
        <xdr:cNvSpPr txBox="1"/>
      </xdr:nvSpPr>
      <xdr:spPr>
        <a:xfrm>
          <a:off x="1784428" y="1195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156827</xdr:rowOff>
    </xdr:from>
    <xdr:to>
      <xdr:col>6</xdr:col>
      <xdr:colOff>38100</xdr:colOff>
      <xdr:row>74</xdr:row>
      <xdr:rowOff>86977</xdr:rowOff>
    </xdr:to>
    <xdr:sp macro="" textlink="">
      <xdr:nvSpPr>
        <xdr:cNvPr id="207" name="楕円 206"/>
        <xdr:cNvSpPr/>
      </xdr:nvSpPr>
      <xdr:spPr>
        <a:xfrm>
          <a:off x="1079500" y="126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103504</xdr:rowOff>
    </xdr:from>
    <xdr:ext cx="469744" cy="259045"/>
    <xdr:sp macro="" textlink="">
      <xdr:nvSpPr>
        <xdr:cNvPr id="208" name="テキスト ボックス 207"/>
        <xdr:cNvSpPr txBox="1"/>
      </xdr:nvSpPr>
      <xdr:spPr>
        <a:xfrm>
          <a:off x="895428" y="1244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157645</xdr:rowOff>
    </xdr:from>
    <xdr:to>
      <xdr:col>24</xdr:col>
      <xdr:colOff>62865</xdr:colOff>
      <xdr:row>99</xdr:row>
      <xdr:rowOff>73025</xdr:rowOff>
    </xdr:to>
    <xdr:cxnSp macro="">
      <xdr:nvCxnSpPr>
        <xdr:cNvPr id="233" name="直線コネクタ 232"/>
        <xdr:cNvCxnSpPr/>
      </xdr:nvCxnSpPr>
      <xdr:spPr>
        <a:xfrm flipV="1">
          <a:off x="4633595" y="15759595"/>
          <a:ext cx="1270" cy="128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76852</xdr:rowOff>
    </xdr:from>
    <xdr:ext cx="534377" cy="259045"/>
    <xdr:sp macro="" textlink="">
      <xdr:nvSpPr>
        <xdr:cNvPr id="234" name="扶助費最小値テキスト"/>
        <xdr:cNvSpPr txBox="1"/>
      </xdr:nvSpPr>
      <xdr:spPr>
        <a:xfrm>
          <a:off x="4686300" y="170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73025</xdr:rowOff>
    </xdr:from>
    <xdr:to>
      <xdr:col>24</xdr:col>
      <xdr:colOff>152400</xdr:colOff>
      <xdr:row>99</xdr:row>
      <xdr:rowOff>73025</xdr:rowOff>
    </xdr:to>
    <xdr:cxnSp macro="">
      <xdr:nvCxnSpPr>
        <xdr:cNvPr id="235" name="直線コネクタ 234"/>
        <xdr:cNvCxnSpPr/>
      </xdr:nvCxnSpPr>
      <xdr:spPr>
        <a:xfrm>
          <a:off x="4546600" y="1704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104322</xdr:rowOff>
    </xdr:from>
    <xdr:ext cx="534377" cy="259045"/>
    <xdr:sp macro="" textlink="">
      <xdr:nvSpPr>
        <xdr:cNvPr id="236" name="扶助費最大値テキスト"/>
        <xdr:cNvSpPr txBox="1"/>
      </xdr:nvSpPr>
      <xdr:spPr>
        <a:xfrm>
          <a:off x="4686300" y="155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157645</xdr:rowOff>
    </xdr:from>
    <xdr:to>
      <xdr:col>24</xdr:col>
      <xdr:colOff>152400</xdr:colOff>
      <xdr:row>91</xdr:row>
      <xdr:rowOff>157645</xdr:rowOff>
    </xdr:to>
    <xdr:cxnSp macro="">
      <xdr:nvCxnSpPr>
        <xdr:cNvPr id="237" name="直線コネクタ 236"/>
        <xdr:cNvCxnSpPr/>
      </xdr:nvCxnSpPr>
      <xdr:spPr>
        <a:xfrm>
          <a:off x="4546600" y="1575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136119</xdr:rowOff>
    </xdr:from>
    <xdr:to>
      <xdr:col>24</xdr:col>
      <xdr:colOff>63500</xdr:colOff>
      <xdr:row>93</xdr:row>
      <xdr:rowOff>128079</xdr:rowOff>
    </xdr:to>
    <xdr:cxnSp macro="">
      <xdr:nvCxnSpPr>
        <xdr:cNvPr id="238" name="直線コネクタ 237"/>
        <xdr:cNvCxnSpPr/>
      </xdr:nvCxnSpPr>
      <xdr:spPr>
        <a:xfrm flipV="1">
          <a:off x="3797300" y="15909519"/>
          <a:ext cx="838200" cy="1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145127</xdr:rowOff>
    </xdr:from>
    <xdr:ext cx="534377" cy="259045"/>
    <xdr:sp macro="" textlink="">
      <xdr:nvSpPr>
        <xdr:cNvPr id="239" name="扶助費平均値テキスト"/>
        <xdr:cNvSpPr txBox="1"/>
      </xdr:nvSpPr>
      <xdr:spPr>
        <a:xfrm>
          <a:off x="4686300" y="16261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166700</xdr:rowOff>
    </xdr:from>
    <xdr:to>
      <xdr:col>24</xdr:col>
      <xdr:colOff>114300</xdr:colOff>
      <xdr:row>95</xdr:row>
      <xdr:rowOff>96850</xdr:rowOff>
    </xdr:to>
    <xdr:sp macro="" textlink="">
      <xdr:nvSpPr>
        <xdr:cNvPr id="240" name="フローチャート: 判断 239"/>
        <xdr:cNvSpPr/>
      </xdr:nvSpPr>
      <xdr:spPr>
        <a:xfrm>
          <a:off x="45847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128079</xdr:rowOff>
    </xdr:from>
    <xdr:to>
      <xdr:col>19</xdr:col>
      <xdr:colOff>177800</xdr:colOff>
      <xdr:row>95</xdr:row>
      <xdr:rowOff>35153</xdr:rowOff>
    </xdr:to>
    <xdr:cxnSp macro="">
      <xdr:nvCxnSpPr>
        <xdr:cNvPr id="241" name="直線コネクタ 240"/>
        <xdr:cNvCxnSpPr/>
      </xdr:nvCxnSpPr>
      <xdr:spPr>
        <a:xfrm flipV="1">
          <a:off x="2908300" y="16072929"/>
          <a:ext cx="889000" cy="2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49467</xdr:rowOff>
    </xdr:from>
    <xdr:to>
      <xdr:col>20</xdr:col>
      <xdr:colOff>38100</xdr:colOff>
      <xdr:row>95</xdr:row>
      <xdr:rowOff>151067</xdr:rowOff>
    </xdr:to>
    <xdr:sp macro="" textlink="">
      <xdr:nvSpPr>
        <xdr:cNvPr id="242" name="フローチャート: 判断 241"/>
        <xdr:cNvSpPr/>
      </xdr:nvSpPr>
      <xdr:spPr>
        <a:xfrm>
          <a:off x="3746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142194</xdr:rowOff>
    </xdr:from>
    <xdr:ext cx="534377" cy="259045"/>
    <xdr:sp macro="" textlink="">
      <xdr:nvSpPr>
        <xdr:cNvPr id="243" name="テキスト ボックス 242"/>
        <xdr:cNvSpPr txBox="1"/>
      </xdr:nvSpPr>
      <xdr:spPr>
        <a:xfrm>
          <a:off x="3530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35153</xdr:rowOff>
    </xdr:from>
    <xdr:to>
      <xdr:col>15</xdr:col>
      <xdr:colOff>50800</xdr:colOff>
      <xdr:row>96</xdr:row>
      <xdr:rowOff>125564</xdr:rowOff>
    </xdr:to>
    <xdr:cxnSp macro="">
      <xdr:nvCxnSpPr>
        <xdr:cNvPr id="244" name="直線コネクタ 243"/>
        <xdr:cNvCxnSpPr/>
      </xdr:nvCxnSpPr>
      <xdr:spPr>
        <a:xfrm flipV="1">
          <a:off x="2019300" y="16322903"/>
          <a:ext cx="889000" cy="2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58344</xdr:rowOff>
    </xdr:from>
    <xdr:to>
      <xdr:col>15</xdr:col>
      <xdr:colOff>101600</xdr:colOff>
      <xdr:row>96</xdr:row>
      <xdr:rowOff>159944</xdr:rowOff>
    </xdr:to>
    <xdr:sp macro="" textlink="">
      <xdr:nvSpPr>
        <xdr:cNvPr id="245" name="フローチャート: 判断 244"/>
        <xdr:cNvSpPr/>
      </xdr:nvSpPr>
      <xdr:spPr>
        <a:xfrm>
          <a:off x="2857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151071</xdr:rowOff>
    </xdr:from>
    <xdr:ext cx="534377" cy="259045"/>
    <xdr:sp macro="" textlink="">
      <xdr:nvSpPr>
        <xdr:cNvPr id="246" name="テキスト ボックス 245"/>
        <xdr:cNvSpPr txBox="1"/>
      </xdr:nvSpPr>
      <xdr:spPr>
        <a:xfrm>
          <a:off x="2641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125564</xdr:rowOff>
    </xdr:from>
    <xdr:to>
      <xdr:col>10</xdr:col>
      <xdr:colOff>114300</xdr:colOff>
      <xdr:row>97</xdr:row>
      <xdr:rowOff>83198</xdr:rowOff>
    </xdr:to>
    <xdr:cxnSp macro="">
      <xdr:nvCxnSpPr>
        <xdr:cNvPr id="247" name="直線コネクタ 246"/>
        <xdr:cNvCxnSpPr/>
      </xdr:nvCxnSpPr>
      <xdr:spPr>
        <a:xfrm flipV="1">
          <a:off x="1130300" y="16584764"/>
          <a:ext cx="889000" cy="1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164528</xdr:rowOff>
    </xdr:from>
    <xdr:to>
      <xdr:col>10</xdr:col>
      <xdr:colOff>165100</xdr:colOff>
      <xdr:row>97</xdr:row>
      <xdr:rowOff>94678</xdr:rowOff>
    </xdr:to>
    <xdr:sp macro="" textlink="">
      <xdr:nvSpPr>
        <xdr:cNvPr id="248" name="フローチャート: 判断 247"/>
        <xdr:cNvSpPr/>
      </xdr:nvSpPr>
      <xdr:spPr>
        <a:xfrm>
          <a:off x="1968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85805</xdr:rowOff>
    </xdr:from>
    <xdr:ext cx="534377" cy="259045"/>
    <xdr:sp macro="" textlink="">
      <xdr:nvSpPr>
        <xdr:cNvPr id="249" name="テキスト ボックス 248"/>
        <xdr:cNvSpPr txBox="1"/>
      </xdr:nvSpPr>
      <xdr:spPr>
        <a:xfrm>
          <a:off x="1752111" y="167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162471</xdr:rowOff>
    </xdr:from>
    <xdr:to>
      <xdr:col>6</xdr:col>
      <xdr:colOff>38100</xdr:colOff>
      <xdr:row>98</xdr:row>
      <xdr:rowOff>92621</xdr:rowOff>
    </xdr:to>
    <xdr:sp macro="" textlink="">
      <xdr:nvSpPr>
        <xdr:cNvPr id="250" name="フローチャート: 判断 249"/>
        <xdr:cNvSpPr/>
      </xdr:nvSpPr>
      <xdr:spPr>
        <a:xfrm>
          <a:off x="1079500" y="1679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83748</xdr:rowOff>
    </xdr:from>
    <xdr:ext cx="534377" cy="259045"/>
    <xdr:sp macro="" textlink="">
      <xdr:nvSpPr>
        <xdr:cNvPr id="251" name="テキスト ボックス 250"/>
        <xdr:cNvSpPr txBox="1"/>
      </xdr:nvSpPr>
      <xdr:spPr>
        <a:xfrm>
          <a:off x="863111" y="168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85319</xdr:rowOff>
    </xdr:from>
    <xdr:to>
      <xdr:col>24</xdr:col>
      <xdr:colOff>114300</xdr:colOff>
      <xdr:row>93</xdr:row>
      <xdr:rowOff>15469</xdr:rowOff>
    </xdr:to>
    <xdr:sp macro="" textlink="">
      <xdr:nvSpPr>
        <xdr:cNvPr id="257" name="楕円 256"/>
        <xdr:cNvSpPr/>
      </xdr:nvSpPr>
      <xdr:spPr>
        <a:xfrm>
          <a:off x="4584700" y="158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108196</xdr:rowOff>
    </xdr:from>
    <xdr:ext cx="534377" cy="259045"/>
    <xdr:sp macro="" textlink="">
      <xdr:nvSpPr>
        <xdr:cNvPr id="258" name="扶助費該当値テキスト"/>
        <xdr:cNvSpPr txBox="1"/>
      </xdr:nvSpPr>
      <xdr:spPr>
        <a:xfrm>
          <a:off x="4686300" y="1571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77279</xdr:rowOff>
    </xdr:from>
    <xdr:to>
      <xdr:col>20</xdr:col>
      <xdr:colOff>38100</xdr:colOff>
      <xdr:row>94</xdr:row>
      <xdr:rowOff>7429</xdr:rowOff>
    </xdr:to>
    <xdr:sp macro="" textlink="">
      <xdr:nvSpPr>
        <xdr:cNvPr id="259" name="楕円 258"/>
        <xdr:cNvSpPr/>
      </xdr:nvSpPr>
      <xdr:spPr>
        <a:xfrm>
          <a:off x="3746500" y="160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23956</xdr:rowOff>
    </xdr:from>
    <xdr:ext cx="534377" cy="259045"/>
    <xdr:sp macro="" textlink="">
      <xdr:nvSpPr>
        <xdr:cNvPr id="260" name="テキスト ボックス 259"/>
        <xdr:cNvSpPr txBox="1"/>
      </xdr:nvSpPr>
      <xdr:spPr>
        <a:xfrm>
          <a:off x="3530111" y="1579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155803</xdr:rowOff>
    </xdr:from>
    <xdr:to>
      <xdr:col>15</xdr:col>
      <xdr:colOff>101600</xdr:colOff>
      <xdr:row>95</xdr:row>
      <xdr:rowOff>85953</xdr:rowOff>
    </xdr:to>
    <xdr:sp macro="" textlink="">
      <xdr:nvSpPr>
        <xdr:cNvPr id="261" name="楕円 260"/>
        <xdr:cNvSpPr/>
      </xdr:nvSpPr>
      <xdr:spPr>
        <a:xfrm>
          <a:off x="2857500" y="162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102480</xdr:rowOff>
    </xdr:from>
    <xdr:ext cx="534377" cy="259045"/>
    <xdr:sp macro="" textlink="">
      <xdr:nvSpPr>
        <xdr:cNvPr id="262" name="テキスト ボックス 261"/>
        <xdr:cNvSpPr txBox="1"/>
      </xdr:nvSpPr>
      <xdr:spPr>
        <a:xfrm>
          <a:off x="2641111" y="160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74764</xdr:rowOff>
    </xdr:from>
    <xdr:to>
      <xdr:col>10</xdr:col>
      <xdr:colOff>165100</xdr:colOff>
      <xdr:row>97</xdr:row>
      <xdr:rowOff>4914</xdr:rowOff>
    </xdr:to>
    <xdr:sp macro="" textlink="">
      <xdr:nvSpPr>
        <xdr:cNvPr id="263" name="楕円 262"/>
        <xdr:cNvSpPr/>
      </xdr:nvSpPr>
      <xdr:spPr>
        <a:xfrm>
          <a:off x="1968500" y="165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21441</xdr:rowOff>
    </xdr:from>
    <xdr:ext cx="534377" cy="259045"/>
    <xdr:sp macro="" textlink="">
      <xdr:nvSpPr>
        <xdr:cNvPr id="264" name="テキスト ボックス 263"/>
        <xdr:cNvSpPr txBox="1"/>
      </xdr:nvSpPr>
      <xdr:spPr>
        <a:xfrm>
          <a:off x="1752111" y="1630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32398</xdr:rowOff>
    </xdr:from>
    <xdr:to>
      <xdr:col>6</xdr:col>
      <xdr:colOff>38100</xdr:colOff>
      <xdr:row>97</xdr:row>
      <xdr:rowOff>133998</xdr:rowOff>
    </xdr:to>
    <xdr:sp macro="" textlink="">
      <xdr:nvSpPr>
        <xdr:cNvPr id="265" name="楕円 264"/>
        <xdr:cNvSpPr/>
      </xdr:nvSpPr>
      <xdr:spPr>
        <a:xfrm>
          <a:off x="1079500" y="166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150525</xdr:rowOff>
    </xdr:from>
    <xdr:ext cx="534377" cy="259045"/>
    <xdr:sp macro="" textlink="">
      <xdr:nvSpPr>
        <xdr:cNvPr id="266" name="テキスト ボックス 265"/>
        <xdr:cNvSpPr txBox="1"/>
      </xdr:nvSpPr>
      <xdr:spPr>
        <a:xfrm>
          <a:off x="863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41892</xdr:rowOff>
    </xdr:from>
    <xdr:to>
      <xdr:col>54</xdr:col>
      <xdr:colOff>189865</xdr:colOff>
      <xdr:row>40</xdr:row>
      <xdr:rowOff>2148</xdr:rowOff>
    </xdr:to>
    <xdr:cxnSp macro="">
      <xdr:nvCxnSpPr>
        <xdr:cNvPr id="293" name="直線コネクタ 292"/>
        <xdr:cNvCxnSpPr/>
      </xdr:nvCxnSpPr>
      <xdr:spPr>
        <a:xfrm flipV="1">
          <a:off x="10475595" y="5356842"/>
          <a:ext cx="1270" cy="150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5975</xdr:rowOff>
    </xdr:from>
    <xdr:ext cx="534377" cy="259045"/>
    <xdr:sp macro="" textlink="">
      <xdr:nvSpPr>
        <xdr:cNvPr id="294" name="補助費等最小値テキスト"/>
        <xdr:cNvSpPr txBox="1"/>
      </xdr:nvSpPr>
      <xdr:spPr>
        <a:xfrm>
          <a:off x="10528300" y="68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2148</xdr:rowOff>
    </xdr:from>
    <xdr:to>
      <xdr:col>55</xdr:col>
      <xdr:colOff>88900</xdr:colOff>
      <xdr:row>40</xdr:row>
      <xdr:rowOff>2148</xdr:rowOff>
    </xdr:to>
    <xdr:cxnSp macro="">
      <xdr:nvCxnSpPr>
        <xdr:cNvPr id="295" name="直線コネクタ 294"/>
        <xdr:cNvCxnSpPr/>
      </xdr:nvCxnSpPr>
      <xdr:spPr>
        <a:xfrm>
          <a:off x="10388600" y="68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160019</xdr:rowOff>
    </xdr:from>
    <xdr:ext cx="534377" cy="259045"/>
    <xdr:sp macro="" textlink="">
      <xdr:nvSpPr>
        <xdr:cNvPr id="296" name="補助費等最大値テキスト"/>
        <xdr:cNvSpPr txBox="1"/>
      </xdr:nvSpPr>
      <xdr:spPr>
        <a:xfrm>
          <a:off x="10528300" y="51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41892</xdr:rowOff>
    </xdr:from>
    <xdr:to>
      <xdr:col>55</xdr:col>
      <xdr:colOff>88900</xdr:colOff>
      <xdr:row>31</xdr:row>
      <xdr:rowOff>41892</xdr:rowOff>
    </xdr:to>
    <xdr:cxnSp macro="">
      <xdr:nvCxnSpPr>
        <xdr:cNvPr id="297" name="直線コネクタ 296"/>
        <xdr:cNvCxnSpPr/>
      </xdr:nvCxnSpPr>
      <xdr:spPr>
        <a:xfrm>
          <a:off x="10388600" y="535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106880</xdr:rowOff>
    </xdr:from>
    <xdr:to>
      <xdr:col>55</xdr:col>
      <xdr:colOff>0</xdr:colOff>
      <xdr:row>37</xdr:row>
      <xdr:rowOff>90420</xdr:rowOff>
    </xdr:to>
    <xdr:cxnSp macro="">
      <xdr:nvCxnSpPr>
        <xdr:cNvPr id="298" name="直線コネクタ 297"/>
        <xdr:cNvCxnSpPr/>
      </xdr:nvCxnSpPr>
      <xdr:spPr>
        <a:xfrm>
          <a:off x="9639300" y="6279080"/>
          <a:ext cx="8382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38001</xdr:rowOff>
    </xdr:from>
    <xdr:ext cx="534377" cy="259045"/>
    <xdr:sp macro="" textlink="">
      <xdr:nvSpPr>
        <xdr:cNvPr id="299" name="補助費等平均値テキスト"/>
        <xdr:cNvSpPr txBox="1"/>
      </xdr:nvSpPr>
      <xdr:spPr>
        <a:xfrm>
          <a:off x="10528300" y="6381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59574</xdr:rowOff>
    </xdr:from>
    <xdr:to>
      <xdr:col>55</xdr:col>
      <xdr:colOff>50800</xdr:colOff>
      <xdr:row>37</xdr:row>
      <xdr:rowOff>161174</xdr:rowOff>
    </xdr:to>
    <xdr:sp macro="" textlink="">
      <xdr:nvSpPr>
        <xdr:cNvPr id="300" name="フローチャート: 判断 299"/>
        <xdr:cNvSpPr/>
      </xdr:nvSpPr>
      <xdr:spPr>
        <a:xfrm>
          <a:off x="10426700" y="64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106880</xdr:rowOff>
    </xdr:from>
    <xdr:to>
      <xdr:col>50</xdr:col>
      <xdr:colOff>114300</xdr:colOff>
      <xdr:row>37</xdr:row>
      <xdr:rowOff>60996</xdr:rowOff>
    </xdr:to>
    <xdr:cxnSp macro="">
      <xdr:nvCxnSpPr>
        <xdr:cNvPr id="301" name="直線コネクタ 300"/>
        <xdr:cNvCxnSpPr/>
      </xdr:nvCxnSpPr>
      <xdr:spPr>
        <a:xfrm flipV="1">
          <a:off x="8750300" y="6279080"/>
          <a:ext cx="889000" cy="1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141706</xdr:rowOff>
    </xdr:from>
    <xdr:to>
      <xdr:col>50</xdr:col>
      <xdr:colOff>165100</xdr:colOff>
      <xdr:row>37</xdr:row>
      <xdr:rowOff>71856</xdr:rowOff>
    </xdr:to>
    <xdr:sp macro="" textlink="">
      <xdr:nvSpPr>
        <xdr:cNvPr id="302" name="フローチャート: 判断 301"/>
        <xdr:cNvSpPr/>
      </xdr:nvSpPr>
      <xdr:spPr>
        <a:xfrm>
          <a:off x="9588500" y="63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62983</xdr:rowOff>
    </xdr:from>
    <xdr:ext cx="534377" cy="259045"/>
    <xdr:sp macro="" textlink="">
      <xdr:nvSpPr>
        <xdr:cNvPr id="303" name="テキスト ボックス 302"/>
        <xdr:cNvSpPr txBox="1"/>
      </xdr:nvSpPr>
      <xdr:spPr>
        <a:xfrm>
          <a:off x="9372111" y="64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60996</xdr:rowOff>
    </xdr:from>
    <xdr:to>
      <xdr:col>45</xdr:col>
      <xdr:colOff>177800</xdr:colOff>
      <xdr:row>39</xdr:row>
      <xdr:rowOff>43231</xdr:rowOff>
    </xdr:to>
    <xdr:cxnSp macro="">
      <xdr:nvCxnSpPr>
        <xdr:cNvPr id="304" name="直線コネクタ 303"/>
        <xdr:cNvCxnSpPr/>
      </xdr:nvCxnSpPr>
      <xdr:spPr>
        <a:xfrm flipV="1">
          <a:off x="7861300" y="6404646"/>
          <a:ext cx="889000" cy="3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24402</xdr:rowOff>
    </xdr:from>
    <xdr:to>
      <xdr:col>46</xdr:col>
      <xdr:colOff>38100</xdr:colOff>
      <xdr:row>36</xdr:row>
      <xdr:rowOff>126002</xdr:rowOff>
    </xdr:to>
    <xdr:sp macro="" textlink="">
      <xdr:nvSpPr>
        <xdr:cNvPr id="305" name="フローチャート: 判断 304"/>
        <xdr:cNvSpPr/>
      </xdr:nvSpPr>
      <xdr:spPr>
        <a:xfrm>
          <a:off x="8699500" y="61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142529</xdr:rowOff>
    </xdr:from>
    <xdr:ext cx="534377" cy="259045"/>
    <xdr:sp macro="" textlink="">
      <xdr:nvSpPr>
        <xdr:cNvPr id="306" name="テキスト ボックス 305"/>
        <xdr:cNvSpPr txBox="1"/>
      </xdr:nvSpPr>
      <xdr:spPr>
        <a:xfrm>
          <a:off x="8483111" y="59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141986</xdr:rowOff>
    </xdr:from>
    <xdr:to>
      <xdr:col>41</xdr:col>
      <xdr:colOff>50800</xdr:colOff>
      <xdr:row>39</xdr:row>
      <xdr:rowOff>43231</xdr:rowOff>
    </xdr:to>
    <xdr:cxnSp macro="">
      <xdr:nvCxnSpPr>
        <xdr:cNvPr id="307" name="直線コネクタ 306"/>
        <xdr:cNvCxnSpPr/>
      </xdr:nvCxnSpPr>
      <xdr:spPr>
        <a:xfrm>
          <a:off x="6972300" y="6657086"/>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93178</xdr:rowOff>
    </xdr:from>
    <xdr:to>
      <xdr:col>41</xdr:col>
      <xdr:colOff>101600</xdr:colOff>
      <xdr:row>38</xdr:row>
      <xdr:rowOff>23328</xdr:rowOff>
    </xdr:to>
    <xdr:sp macro="" textlink="">
      <xdr:nvSpPr>
        <xdr:cNvPr id="308" name="フローチャート: 判断 307"/>
        <xdr:cNvSpPr/>
      </xdr:nvSpPr>
      <xdr:spPr>
        <a:xfrm>
          <a:off x="7810500" y="643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39855</xdr:rowOff>
    </xdr:from>
    <xdr:ext cx="534377" cy="259045"/>
    <xdr:sp macro="" textlink="">
      <xdr:nvSpPr>
        <xdr:cNvPr id="309" name="テキスト ボックス 308"/>
        <xdr:cNvSpPr txBox="1"/>
      </xdr:nvSpPr>
      <xdr:spPr>
        <a:xfrm>
          <a:off x="7594111" y="62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93505</xdr:rowOff>
    </xdr:from>
    <xdr:to>
      <xdr:col>36</xdr:col>
      <xdr:colOff>165100</xdr:colOff>
      <xdr:row>38</xdr:row>
      <xdr:rowOff>23654</xdr:rowOff>
    </xdr:to>
    <xdr:sp macro="" textlink="">
      <xdr:nvSpPr>
        <xdr:cNvPr id="310" name="フローチャート: 判断 309"/>
        <xdr:cNvSpPr/>
      </xdr:nvSpPr>
      <xdr:spPr>
        <a:xfrm>
          <a:off x="6921500" y="64371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40182</xdr:rowOff>
    </xdr:from>
    <xdr:ext cx="534377" cy="259045"/>
    <xdr:sp macro="" textlink="">
      <xdr:nvSpPr>
        <xdr:cNvPr id="311" name="テキスト ボックス 310"/>
        <xdr:cNvSpPr txBox="1"/>
      </xdr:nvSpPr>
      <xdr:spPr>
        <a:xfrm>
          <a:off x="6705111" y="62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39620</xdr:rowOff>
    </xdr:from>
    <xdr:to>
      <xdr:col>55</xdr:col>
      <xdr:colOff>50800</xdr:colOff>
      <xdr:row>37</xdr:row>
      <xdr:rowOff>141220</xdr:rowOff>
    </xdr:to>
    <xdr:sp macro="" textlink="">
      <xdr:nvSpPr>
        <xdr:cNvPr id="317" name="楕円 316"/>
        <xdr:cNvSpPr/>
      </xdr:nvSpPr>
      <xdr:spPr>
        <a:xfrm>
          <a:off x="10426700" y="6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62497</xdr:rowOff>
    </xdr:from>
    <xdr:ext cx="534377" cy="259045"/>
    <xdr:sp macro="" textlink="">
      <xdr:nvSpPr>
        <xdr:cNvPr id="318" name="補助費等該当値テキスト"/>
        <xdr:cNvSpPr txBox="1"/>
      </xdr:nvSpPr>
      <xdr:spPr>
        <a:xfrm>
          <a:off x="10528300" y="62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56080</xdr:rowOff>
    </xdr:from>
    <xdr:to>
      <xdr:col>50</xdr:col>
      <xdr:colOff>165100</xdr:colOff>
      <xdr:row>36</xdr:row>
      <xdr:rowOff>157680</xdr:rowOff>
    </xdr:to>
    <xdr:sp macro="" textlink="">
      <xdr:nvSpPr>
        <xdr:cNvPr id="319" name="楕円 318"/>
        <xdr:cNvSpPr/>
      </xdr:nvSpPr>
      <xdr:spPr>
        <a:xfrm>
          <a:off x="9588500" y="622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2757</xdr:rowOff>
    </xdr:from>
    <xdr:ext cx="534377" cy="259045"/>
    <xdr:sp macro="" textlink="">
      <xdr:nvSpPr>
        <xdr:cNvPr id="320" name="テキスト ボックス 319"/>
        <xdr:cNvSpPr txBox="1"/>
      </xdr:nvSpPr>
      <xdr:spPr>
        <a:xfrm>
          <a:off x="9372111" y="600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10196</xdr:rowOff>
    </xdr:from>
    <xdr:to>
      <xdr:col>46</xdr:col>
      <xdr:colOff>38100</xdr:colOff>
      <xdr:row>37</xdr:row>
      <xdr:rowOff>111796</xdr:rowOff>
    </xdr:to>
    <xdr:sp macro="" textlink="">
      <xdr:nvSpPr>
        <xdr:cNvPr id="321" name="楕円 320"/>
        <xdr:cNvSpPr/>
      </xdr:nvSpPr>
      <xdr:spPr>
        <a:xfrm>
          <a:off x="8699500" y="63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102923</xdr:rowOff>
    </xdr:from>
    <xdr:ext cx="534377" cy="259045"/>
    <xdr:sp macro="" textlink="">
      <xdr:nvSpPr>
        <xdr:cNvPr id="322" name="テキスト ボックス 321"/>
        <xdr:cNvSpPr txBox="1"/>
      </xdr:nvSpPr>
      <xdr:spPr>
        <a:xfrm>
          <a:off x="8483111" y="644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163881</xdr:rowOff>
    </xdr:from>
    <xdr:to>
      <xdr:col>41</xdr:col>
      <xdr:colOff>101600</xdr:colOff>
      <xdr:row>39</xdr:row>
      <xdr:rowOff>94031</xdr:rowOff>
    </xdr:to>
    <xdr:sp macro="" textlink="">
      <xdr:nvSpPr>
        <xdr:cNvPr id="323" name="楕円 322"/>
        <xdr:cNvSpPr/>
      </xdr:nvSpPr>
      <xdr:spPr>
        <a:xfrm>
          <a:off x="7810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85158</xdr:rowOff>
    </xdr:from>
    <xdr:ext cx="534377" cy="259045"/>
    <xdr:sp macro="" textlink="">
      <xdr:nvSpPr>
        <xdr:cNvPr id="324" name="テキスト ボックス 323"/>
        <xdr:cNvSpPr txBox="1"/>
      </xdr:nvSpPr>
      <xdr:spPr>
        <a:xfrm>
          <a:off x="7594111" y="67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91186</xdr:rowOff>
    </xdr:from>
    <xdr:to>
      <xdr:col>36</xdr:col>
      <xdr:colOff>165100</xdr:colOff>
      <xdr:row>39</xdr:row>
      <xdr:rowOff>21336</xdr:rowOff>
    </xdr:to>
    <xdr:sp macro="" textlink="">
      <xdr:nvSpPr>
        <xdr:cNvPr id="325" name="楕円 324"/>
        <xdr:cNvSpPr/>
      </xdr:nvSpPr>
      <xdr:spPr>
        <a:xfrm>
          <a:off x="6921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12463</xdr:rowOff>
    </xdr:from>
    <xdr:ext cx="534377" cy="259045"/>
    <xdr:sp macro="" textlink="">
      <xdr:nvSpPr>
        <xdr:cNvPr id="326" name="テキスト ボックス 325"/>
        <xdr:cNvSpPr txBox="1"/>
      </xdr:nvSpPr>
      <xdr:spPr>
        <a:xfrm>
          <a:off x="6705111" y="669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56571</xdr:rowOff>
    </xdr:from>
    <xdr:to>
      <xdr:col>54</xdr:col>
      <xdr:colOff>189865</xdr:colOff>
      <xdr:row>58</xdr:row>
      <xdr:rowOff>60686</xdr:rowOff>
    </xdr:to>
    <xdr:cxnSp macro="">
      <xdr:nvCxnSpPr>
        <xdr:cNvPr id="353" name="直線コネクタ 352"/>
        <xdr:cNvCxnSpPr/>
      </xdr:nvCxnSpPr>
      <xdr:spPr>
        <a:xfrm flipV="1">
          <a:off x="10475595" y="8629071"/>
          <a:ext cx="1270"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64513</xdr:rowOff>
    </xdr:from>
    <xdr:ext cx="534377" cy="259045"/>
    <xdr:sp macro="" textlink="">
      <xdr:nvSpPr>
        <xdr:cNvPr id="354" name="普通建設事業費最小値テキスト"/>
        <xdr:cNvSpPr txBox="1"/>
      </xdr:nvSpPr>
      <xdr:spPr>
        <a:xfrm>
          <a:off x="10528300" y="100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60686</xdr:rowOff>
    </xdr:from>
    <xdr:to>
      <xdr:col>55</xdr:col>
      <xdr:colOff>88900</xdr:colOff>
      <xdr:row>58</xdr:row>
      <xdr:rowOff>60686</xdr:rowOff>
    </xdr:to>
    <xdr:cxnSp macro="">
      <xdr:nvCxnSpPr>
        <xdr:cNvPr id="355" name="直線コネクタ 354"/>
        <xdr:cNvCxnSpPr/>
      </xdr:nvCxnSpPr>
      <xdr:spPr>
        <a:xfrm>
          <a:off x="10388600" y="1000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3248</xdr:rowOff>
    </xdr:from>
    <xdr:ext cx="599010" cy="259045"/>
    <xdr:sp macro="" textlink="">
      <xdr:nvSpPr>
        <xdr:cNvPr id="356" name="普通建設事業費最大値テキスト"/>
        <xdr:cNvSpPr txBox="1"/>
      </xdr:nvSpPr>
      <xdr:spPr>
        <a:xfrm>
          <a:off x="10528300" y="840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56571</xdr:rowOff>
    </xdr:from>
    <xdr:to>
      <xdr:col>55</xdr:col>
      <xdr:colOff>88900</xdr:colOff>
      <xdr:row>50</xdr:row>
      <xdr:rowOff>56571</xdr:rowOff>
    </xdr:to>
    <xdr:cxnSp macro="">
      <xdr:nvCxnSpPr>
        <xdr:cNvPr id="357" name="直線コネクタ 356"/>
        <xdr:cNvCxnSpPr/>
      </xdr:nvCxnSpPr>
      <xdr:spPr>
        <a:xfrm>
          <a:off x="10388600" y="862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54301</xdr:rowOff>
    </xdr:from>
    <xdr:to>
      <xdr:col>55</xdr:col>
      <xdr:colOff>0</xdr:colOff>
      <xdr:row>55</xdr:row>
      <xdr:rowOff>54775</xdr:rowOff>
    </xdr:to>
    <xdr:cxnSp macro="">
      <xdr:nvCxnSpPr>
        <xdr:cNvPr id="358" name="直線コネクタ 357"/>
        <xdr:cNvCxnSpPr/>
      </xdr:nvCxnSpPr>
      <xdr:spPr>
        <a:xfrm>
          <a:off x="9639300" y="9141151"/>
          <a:ext cx="838200" cy="34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15108</xdr:rowOff>
    </xdr:from>
    <xdr:ext cx="534377" cy="259045"/>
    <xdr:sp macro="" textlink="">
      <xdr:nvSpPr>
        <xdr:cNvPr id="359" name="普通建設事業費平均値テキスト"/>
        <xdr:cNvSpPr txBox="1"/>
      </xdr:nvSpPr>
      <xdr:spPr>
        <a:xfrm>
          <a:off x="10528300" y="944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36681</xdr:rowOff>
    </xdr:from>
    <xdr:to>
      <xdr:col>55</xdr:col>
      <xdr:colOff>50800</xdr:colOff>
      <xdr:row>55</xdr:row>
      <xdr:rowOff>138281</xdr:rowOff>
    </xdr:to>
    <xdr:sp macro="" textlink="">
      <xdr:nvSpPr>
        <xdr:cNvPr id="360" name="フローチャート: 判断 359"/>
        <xdr:cNvSpPr/>
      </xdr:nvSpPr>
      <xdr:spPr>
        <a:xfrm>
          <a:off x="10426700" y="946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54301</xdr:rowOff>
    </xdr:from>
    <xdr:to>
      <xdr:col>50</xdr:col>
      <xdr:colOff>114300</xdr:colOff>
      <xdr:row>54</xdr:row>
      <xdr:rowOff>111174</xdr:rowOff>
    </xdr:to>
    <xdr:cxnSp macro="">
      <xdr:nvCxnSpPr>
        <xdr:cNvPr id="361" name="直線コネクタ 360"/>
        <xdr:cNvCxnSpPr/>
      </xdr:nvCxnSpPr>
      <xdr:spPr>
        <a:xfrm flipV="1">
          <a:off x="8750300" y="9141151"/>
          <a:ext cx="889000" cy="2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161334</xdr:rowOff>
    </xdr:from>
    <xdr:to>
      <xdr:col>50</xdr:col>
      <xdr:colOff>165100</xdr:colOff>
      <xdr:row>53</xdr:row>
      <xdr:rowOff>91484</xdr:rowOff>
    </xdr:to>
    <xdr:sp macro="" textlink="">
      <xdr:nvSpPr>
        <xdr:cNvPr id="362" name="フローチャート: 判断 361"/>
        <xdr:cNvSpPr/>
      </xdr:nvSpPr>
      <xdr:spPr>
        <a:xfrm>
          <a:off x="9588500" y="90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108011</xdr:rowOff>
    </xdr:from>
    <xdr:ext cx="534377" cy="259045"/>
    <xdr:sp macro="" textlink="">
      <xdr:nvSpPr>
        <xdr:cNvPr id="363" name="テキスト ボックス 362"/>
        <xdr:cNvSpPr txBox="1"/>
      </xdr:nvSpPr>
      <xdr:spPr>
        <a:xfrm>
          <a:off x="9372111" y="88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111174</xdr:rowOff>
    </xdr:from>
    <xdr:to>
      <xdr:col>45</xdr:col>
      <xdr:colOff>177800</xdr:colOff>
      <xdr:row>55</xdr:row>
      <xdr:rowOff>37973</xdr:rowOff>
    </xdr:to>
    <xdr:cxnSp macro="">
      <xdr:nvCxnSpPr>
        <xdr:cNvPr id="364" name="直線コネクタ 363"/>
        <xdr:cNvCxnSpPr/>
      </xdr:nvCxnSpPr>
      <xdr:spPr>
        <a:xfrm flipV="1">
          <a:off x="7861300" y="9369474"/>
          <a:ext cx="889000" cy="9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137771</xdr:rowOff>
    </xdr:from>
    <xdr:to>
      <xdr:col>46</xdr:col>
      <xdr:colOff>38100</xdr:colOff>
      <xdr:row>54</xdr:row>
      <xdr:rowOff>67921</xdr:rowOff>
    </xdr:to>
    <xdr:sp macro="" textlink="">
      <xdr:nvSpPr>
        <xdr:cNvPr id="365" name="フローチャート: 判断 364"/>
        <xdr:cNvSpPr/>
      </xdr:nvSpPr>
      <xdr:spPr>
        <a:xfrm>
          <a:off x="8699500" y="922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84448</xdr:rowOff>
    </xdr:from>
    <xdr:ext cx="534377" cy="259045"/>
    <xdr:sp macro="" textlink="">
      <xdr:nvSpPr>
        <xdr:cNvPr id="366" name="テキスト ボックス 365"/>
        <xdr:cNvSpPr txBox="1"/>
      </xdr:nvSpPr>
      <xdr:spPr>
        <a:xfrm>
          <a:off x="8483111" y="899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37973</xdr:rowOff>
    </xdr:from>
    <xdr:to>
      <xdr:col>41</xdr:col>
      <xdr:colOff>50800</xdr:colOff>
      <xdr:row>56</xdr:row>
      <xdr:rowOff>119240</xdr:rowOff>
    </xdr:to>
    <xdr:cxnSp macro="">
      <xdr:nvCxnSpPr>
        <xdr:cNvPr id="367" name="直線コネクタ 366"/>
        <xdr:cNvCxnSpPr/>
      </xdr:nvCxnSpPr>
      <xdr:spPr>
        <a:xfrm flipV="1">
          <a:off x="6972300" y="9467723"/>
          <a:ext cx="889000" cy="25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154410</xdr:rowOff>
    </xdr:from>
    <xdr:to>
      <xdr:col>41</xdr:col>
      <xdr:colOff>101600</xdr:colOff>
      <xdr:row>55</xdr:row>
      <xdr:rowOff>84560</xdr:rowOff>
    </xdr:to>
    <xdr:sp macro="" textlink="">
      <xdr:nvSpPr>
        <xdr:cNvPr id="368" name="フローチャート: 判断 367"/>
        <xdr:cNvSpPr/>
      </xdr:nvSpPr>
      <xdr:spPr>
        <a:xfrm>
          <a:off x="7810500" y="941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101087</xdr:rowOff>
    </xdr:from>
    <xdr:ext cx="534377" cy="259045"/>
    <xdr:sp macro="" textlink="">
      <xdr:nvSpPr>
        <xdr:cNvPr id="369" name="テキスト ボックス 368"/>
        <xdr:cNvSpPr txBox="1"/>
      </xdr:nvSpPr>
      <xdr:spPr>
        <a:xfrm>
          <a:off x="7594111" y="918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96085</xdr:rowOff>
    </xdr:from>
    <xdr:to>
      <xdr:col>36</xdr:col>
      <xdr:colOff>165100</xdr:colOff>
      <xdr:row>55</xdr:row>
      <xdr:rowOff>26235</xdr:rowOff>
    </xdr:to>
    <xdr:sp macro="" textlink="">
      <xdr:nvSpPr>
        <xdr:cNvPr id="370" name="フローチャート: 判断 369"/>
        <xdr:cNvSpPr/>
      </xdr:nvSpPr>
      <xdr:spPr>
        <a:xfrm>
          <a:off x="6921500" y="935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42762</xdr:rowOff>
    </xdr:from>
    <xdr:ext cx="534377" cy="259045"/>
    <xdr:sp macro="" textlink="">
      <xdr:nvSpPr>
        <xdr:cNvPr id="371" name="テキスト ボックス 370"/>
        <xdr:cNvSpPr txBox="1"/>
      </xdr:nvSpPr>
      <xdr:spPr>
        <a:xfrm>
          <a:off x="6705111" y="912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3975</xdr:rowOff>
    </xdr:from>
    <xdr:to>
      <xdr:col>55</xdr:col>
      <xdr:colOff>50800</xdr:colOff>
      <xdr:row>55</xdr:row>
      <xdr:rowOff>105575</xdr:rowOff>
    </xdr:to>
    <xdr:sp macro="" textlink="">
      <xdr:nvSpPr>
        <xdr:cNvPr id="377" name="楕円 376"/>
        <xdr:cNvSpPr/>
      </xdr:nvSpPr>
      <xdr:spPr>
        <a:xfrm>
          <a:off x="10426700" y="94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26852</xdr:rowOff>
    </xdr:from>
    <xdr:ext cx="534377" cy="259045"/>
    <xdr:sp macro="" textlink="">
      <xdr:nvSpPr>
        <xdr:cNvPr id="378" name="普通建設事業費該当値テキスト"/>
        <xdr:cNvSpPr txBox="1"/>
      </xdr:nvSpPr>
      <xdr:spPr>
        <a:xfrm>
          <a:off x="10528300" y="928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3501</xdr:rowOff>
    </xdr:from>
    <xdr:to>
      <xdr:col>50</xdr:col>
      <xdr:colOff>165100</xdr:colOff>
      <xdr:row>53</xdr:row>
      <xdr:rowOff>105101</xdr:rowOff>
    </xdr:to>
    <xdr:sp macro="" textlink="">
      <xdr:nvSpPr>
        <xdr:cNvPr id="379" name="楕円 378"/>
        <xdr:cNvSpPr/>
      </xdr:nvSpPr>
      <xdr:spPr>
        <a:xfrm>
          <a:off x="9588500" y="909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96228</xdr:rowOff>
    </xdr:from>
    <xdr:ext cx="534377" cy="259045"/>
    <xdr:sp macro="" textlink="">
      <xdr:nvSpPr>
        <xdr:cNvPr id="380" name="テキスト ボックス 379"/>
        <xdr:cNvSpPr txBox="1"/>
      </xdr:nvSpPr>
      <xdr:spPr>
        <a:xfrm>
          <a:off x="9372111" y="918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60374</xdr:rowOff>
    </xdr:from>
    <xdr:to>
      <xdr:col>46</xdr:col>
      <xdr:colOff>38100</xdr:colOff>
      <xdr:row>54</xdr:row>
      <xdr:rowOff>161974</xdr:rowOff>
    </xdr:to>
    <xdr:sp macro="" textlink="">
      <xdr:nvSpPr>
        <xdr:cNvPr id="381" name="楕円 380"/>
        <xdr:cNvSpPr/>
      </xdr:nvSpPr>
      <xdr:spPr>
        <a:xfrm>
          <a:off x="8699500" y="93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153101</xdr:rowOff>
    </xdr:from>
    <xdr:ext cx="534377" cy="259045"/>
    <xdr:sp macro="" textlink="">
      <xdr:nvSpPr>
        <xdr:cNvPr id="382" name="テキスト ボックス 381"/>
        <xdr:cNvSpPr txBox="1"/>
      </xdr:nvSpPr>
      <xdr:spPr>
        <a:xfrm>
          <a:off x="8483111" y="94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158623</xdr:rowOff>
    </xdr:from>
    <xdr:to>
      <xdr:col>41</xdr:col>
      <xdr:colOff>101600</xdr:colOff>
      <xdr:row>55</xdr:row>
      <xdr:rowOff>88773</xdr:rowOff>
    </xdr:to>
    <xdr:sp macro="" textlink="">
      <xdr:nvSpPr>
        <xdr:cNvPr id="383" name="楕円 382"/>
        <xdr:cNvSpPr/>
      </xdr:nvSpPr>
      <xdr:spPr>
        <a:xfrm>
          <a:off x="7810500" y="94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79900</xdr:rowOff>
    </xdr:from>
    <xdr:ext cx="534377" cy="259045"/>
    <xdr:sp macro="" textlink="">
      <xdr:nvSpPr>
        <xdr:cNvPr id="384" name="テキスト ボックス 383"/>
        <xdr:cNvSpPr txBox="1"/>
      </xdr:nvSpPr>
      <xdr:spPr>
        <a:xfrm>
          <a:off x="7594111" y="950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68440</xdr:rowOff>
    </xdr:from>
    <xdr:to>
      <xdr:col>36</xdr:col>
      <xdr:colOff>165100</xdr:colOff>
      <xdr:row>56</xdr:row>
      <xdr:rowOff>170040</xdr:rowOff>
    </xdr:to>
    <xdr:sp macro="" textlink="">
      <xdr:nvSpPr>
        <xdr:cNvPr id="385" name="楕円 384"/>
        <xdr:cNvSpPr/>
      </xdr:nvSpPr>
      <xdr:spPr>
        <a:xfrm>
          <a:off x="6921500" y="96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161167</xdr:rowOff>
    </xdr:from>
    <xdr:ext cx="534377" cy="259045"/>
    <xdr:sp macro="" textlink="">
      <xdr:nvSpPr>
        <xdr:cNvPr id="386" name="テキスト ボックス 385"/>
        <xdr:cNvSpPr txBox="1"/>
      </xdr:nvSpPr>
      <xdr:spPr>
        <a:xfrm>
          <a:off x="6705111" y="976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90360</xdr:rowOff>
    </xdr:from>
    <xdr:to>
      <xdr:col>54</xdr:col>
      <xdr:colOff>189865</xdr:colOff>
      <xdr:row>78</xdr:row>
      <xdr:rowOff>134499</xdr:rowOff>
    </xdr:to>
    <xdr:cxnSp macro="">
      <xdr:nvCxnSpPr>
        <xdr:cNvPr id="410" name="直線コネクタ 409"/>
        <xdr:cNvCxnSpPr/>
      </xdr:nvCxnSpPr>
      <xdr:spPr>
        <a:xfrm flipV="1">
          <a:off x="10475595" y="12263310"/>
          <a:ext cx="1270" cy="1244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138326</xdr:rowOff>
    </xdr:from>
    <xdr:ext cx="469744" cy="259045"/>
    <xdr:sp macro="" textlink="">
      <xdr:nvSpPr>
        <xdr:cNvPr id="411" name="普通建設事業費 （ うち新規整備　）最小値テキスト"/>
        <xdr:cNvSpPr txBox="1"/>
      </xdr:nvSpPr>
      <xdr:spPr>
        <a:xfrm>
          <a:off x="10528300" y="1351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134499</xdr:rowOff>
    </xdr:from>
    <xdr:to>
      <xdr:col>55</xdr:col>
      <xdr:colOff>88900</xdr:colOff>
      <xdr:row>78</xdr:row>
      <xdr:rowOff>134499</xdr:rowOff>
    </xdr:to>
    <xdr:cxnSp macro="">
      <xdr:nvCxnSpPr>
        <xdr:cNvPr id="412" name="直線コネクタ 411"/>
        <xdr:cNvCxnSpPr/>
      </xdr:nvCxnSpPr>
      <xdr:spPr>
        <a:xfrm>
          <a:off x="10388600" y="1350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37037</xdr:rowOff>
    </xdr:from>
    <xdr:ext cx="534377" cy="259045"/>
    <xdr:sp macro="" textlink="">
      <xdr:nvSpPr>
        <xdr:cNvPr id="413" name="普通建設事業費 （ うち新規整備　）最大値テキスト"/>
        <xdr:cNvSpPr txBox="1"/>
      </xdr:nvSpPr>
      <xdr:spPr>
        <a:xfrm>
          <a:off x="10528300" y="120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90360</xdr:rowOff>
    </xdr:from>
    <xdr:to>
      <xdr:col>55</xdr:col>
      <xdr:colOff>88900</xdr:colOff>
      <xdr:row>71</xdr:row>
      <xdr:rowOff>90360</xdr:rowOff>
    </xdr:to>
    <xdr:cxnSp macro="">
      <xdr:nvCxnSpPr>
        <xdr:cNvPr id="414" name="直線コネクタ 413"/>
        <xdr:cNvCxnSpPr/>
      </xdr:nvCxnSpPr>
      <xdr:spPr>
        <a:xfrm>
          <a:off x="10388600" y="1226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27857</xdr:rowOff>
    </xdr:from>
    <xdr:to>
      <xdr:col>55</xdr:col>
      <xdr:colOff>0</xdr:colOff>
      <xdr:row>76</xdr:row>
      <xdr:rowOff>24885</xdr:rowOff>
    </xdr:to>
    <xdr:cxnSp macro="">
      <xdr:nvCxnSpPr>
        <xdr:cNvPr id="415" name="直線コネクタ 414"/>
        <xdr:cNvCxnSpPr/>
      </xdr:nvCxnSpPr>
      <xdr:spPr>
        <a:xfrm>
          <a:off x="9639300" y="12715157"/>
          <a:ext cx="838200" cy="3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18997</xdr:rowOff>
    </xdr:from>
    <xdr:ext cx="534377" cy="259045"/>
    <xdr:sp macro="" textlink="">
      <xdr:nvSpPr>
        <xdr:cNvPr id="416" name="普通建設事業費 （ うち新規整備　）平均値テキスト"/>
        <xdr:cNvSpPr txBox="1"/>
      </xdr:nvSpPr>
      <xdr:spPr>
        <a:xfrm>
          <a:off x="10528300" y="13049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40570</xdr:rowOff>
    </xdr:from>
    <xdr:to>
      <xdr:col>55</xdr:col>
      <xdr:colOff>50800</xdr:colOff>
      <xdr:row>76</xdr:row>
      <xdr:rowOff>142170</xdr:rowOff>
    </xdr:to>
    <xdr:sp macro="" textlink="">
      <xdr:nvSpPr>
        <xdr:cNvPr id="417" name="フローチャート: 判断 416"/>
        <xdr:cNvSpPr/>
      </xdr:nvSpPr>
      <xdr:spPr>
        <a:xfrm>
          <a:off x="104267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27857</xdr:rowOff>
    </xdr:from>
    <xdr:to>
      <xdr:col>50</xdr:col>
      <xdr:colOff>114300</xdr:colOff>
      <xdr:row>76</xdr:row>
      <xdr:rowOff>112764</xdr:rowOff>
    </xdr:to>
    <xdr:cxnSp macro="">
      <xdr:nvCxnSpPr>
        <xdr:cNvPr id="418" name="直線コネクタ 417"/>
        <xdr:cNvCxnSpPr/>
      </xdr:nvCxnSpPr>
      <xdr:spPr>
        <a:xfrm flipV="1">
          <a:off x="8750300" y="12715157"/>
          <a:ext cx="889000" cy="4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145955</xdr:rowOff>
    </xdr:from>
    <xdr:to>
      <xdr:col>50</xdr:col>
      <xdr:colOff>165100</xdr:colOff>
      <xdr:row>74</xdr:row>
      <xdr:rowOff>76105</xdr:rowOff>
    </xdr:to>
    <xdr:sp macro="" textlink="">
      <xdr:nvSpPr>
        <xdr:cNvPr id="419" name="フローチャート: 判断 418"/>
        <xdr:cNvSpPr/>
      </xdr:nvSpPr>
      <xdr:spPr>
        <a:xfrm>
          <a:off x="9588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92632</xdr:rowOff>
    </xdr:from>
    <xdr:ext cx="534377" cy="259045"/>
    <xdr:sp macro="" textlink="">
      <xdr:nvSpPr>
        <xdr:cNvPr id="420" name="テキスト ボックス 419"/>
        <xdr:cNvSpPr txBox="1"/>
      </xdr:nvSpPr>
      <xdr:spPr>
        <a:xfrm>
          <a:off x="9372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97124</xdr:rowOff>
    </xdr:from>
    <xdr:to>
      <xdr:col>45</xdr:col>
      <xdr:colOff>177800</xdr:colOff>
      <xdr:row>76</xdr:row>
      <xdr:rowOff>112764</xdr:rowOff>
    </xdr:to>
    <xdr:cxnSp macro="">
      <xdr:nvCxnSpPr>
        <xdr:cNvPr id="421" name="直線コネクタ 420"/>
        <xdr:cNvCxnSpPr/>
      </xdr:nvCxnSpPr>
      <xdr:spPr>
        <a:xfrm>
          <a:off x="7861300" y="12784424"/>
          <a:ext cx="889000" cy="35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160490</xdr:rowOff>
    </xdr:from>
    <xdr:to>
      <xdr:col>46</xdr:col>
      <xdr:colOff>38100</xdr:colOff>
      <xdr:row>75</xdr:row>
      <xdr:rowOff>90640</xdr:rowOff>
    </xdr:to>
    <xdr:sp macro="" textlink="">
      <xdr:nvSpPr>
        <xdr:cNvPr id="422" name="フローチャート: 判断 421"/>
        <xdr:cNvSpPr/>
      </xdr:nvSpPr>
      <xdr:spPr>
        <a:xfrm>
          <a:off x="8699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107167</xdr:rowOff>
    </xdr:from>
    <xdr:ext cx="534377" cy="259045"/>
    <xdr:sp macro="" textlink="">
      <xdr:nvSpPr>
        <xdr:cNvPr id="423" name="テキスト ボックス 422"/>
        <xdr:cNvSpPr txBox="1"/>
      </xdr:nvSpPr>
      <xdr:spPr>
        <a:xfrm>
          <a:off x="8483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162185</xdr:rowOff>
    </xdr:from>
    <xdr:to>
      <xdr:col>41</xdr:col>
      <xdr:colOff>101600</xdr:colOff>
      <xdr:row>76</xdr:row>
      <xdr:rowOff>92335</xdr:rowOff>
    </xdr:to>
    <xdr:sp macro="" textlink="">
      <xdr:nvSpPr>
        <xdr:cNvPr id="424" name="フローチャート: 判断 423"/>
        <xdr:cNvSpPr/>
      </xdr:nvSpPr>
      <xdr:spPr>
        <a:xfrm>
          <a:off x="7810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83462</xdr:rowOff>
    </xdr:from>
    <xdr:ext cx="534377" cy="259045"/>
    <xdr:sp macro="" textlink="">
      <xdr:nvSpPr>
        <xdr:cNvPr id="425" name="テキスト ボックス 424"/>
        <xdr:cNvSpPr txBox="1"/>
      </xdr:nvSpPr>
      <xdr:spPr>
        <a:xfrm>
          <a:off x="7594111" y="131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145535</xdr:rowOff>
    </xdr:from>
    <xdr:to>
      <xdr:col>55</xdr:col>
      <xdr:colOff>50800</xdr:colOff>
      <xdr:row>76</xdr:row>
      <xdr:rowOff>75685</xdr:rowOff>
    </xdr:to>
    <xdr:sp macro="" textlink="">
      <xdr:nvSpPr>
        <xdr:cNvPr id="431" name="楕円 430"/>
        <xdr:cNvSpPr/>
      </xdr:nvSpPr>
      <xdr:spPr>
        <a:xfrm>
          <a:off x="10426700" y="130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168412</xdr:rowOff>
    </xdr:from>
    <xdr:ext cx="534377" cy="259045"/>
    <xdr:sp macro="" textlink="">
      <xdr:nvSpPr>
        <xdr:cNvPr id="432" name="普通建設事業費 （ うち新規整備　）該当値テキスト"/>
        <xdr:cNvSpPr txBox="1"/>
      </xdr:nvSpPr>
      <xdr:spPr>
        <a:xfrm>
          <a:off x="10528300" y="12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148507</xdr:rowOff>
    </xdr:from>
    <xdr:to>
      <xdr:col>50</xdr:col>
      <xdr:colOff>165100</xdr:colOff>
      <xdr:row>74</xdr:row>
      <xdr:rowOff>78657</xdr:rowOff>
    </xdr:to>
    <xdr:sp macro="" textlink="">
      <xdr:nvSpPr>
        <xdr:cNvPr id="433" name="楕円 432"/>
        <xdr:cNvSpPr/>
      </xdr:nvSpPr>
      <xdr:spPr>
        <a:xfrm>
          <a:off x="9588500" y="126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69784</xdr:rowOff>
    </xdr:from>
    <xdr:ext cx="534377" cy="259045"/>
    <xdr:sp macro="" textlink="">
      <xdr:nvSpPr>
        <xdr:cNvPr id="434" name="テキスト ボックス 433"/>
        <xdr:cNvSpPr txBox="1"/>
      </xdr:nvSpPr>
      <xdr:spPr>
        <a:xfrm>
          <a:off x="9372111" y="127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61964</xdr:rowOff>
    </xdr:from>
    <xdr:to>
      <xdr:col>46</xdr:col>
      <xdr:colOff>38100</xdr:colOff>
      <xdr:row>76</xdr:row>
      <xdr:rowOff>163564</xdr:rowOff>
    </xdr:to>
    <xdr:sp macro="" textlink="">
      <xdr:nvSpPr>
        <xdr:cNvPr id="435" name="楕円 434"/>
        <xdr:cNvSpPr/>
      </xdr:nvSpPr>
      <xdr:spPr>
        <a:xfrm>
          <a:off x="8699500" y="130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154691</xdr:rowOff>
    </xdr:from>
    <xdr:ext cx="534377" cy="259045"/>
    <xdr:sp macro="" textlink="">
      <xdr:nvSpPr>
        <xdr:cNvPr id="436" name="テキスト ボックス 435"/>
        <xdr:cNvSpPr txBox="1"/>
      </xdr:nvSpPr>
      <xdr:spPr>
        <a:xfrm>
          <a:off x="8483111" y="131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46324</xdr:rowOff>
    </xdr:from>
    <xdr:to>
      <xdr:col>41</xdr:col>
      <xdr:colOff>101600</xdr:colOff>
      <xdr:row>74</xdr:row>
      <xdr:rowOff>147924</xdr:rowOff>
    </xdr:to>
    <xdr:sp macro="" textlink="">
      <xdr:nvSpPr>
        <xdr:cNvPr id="437" name="楕円 436"/>
        <xdr:cNvSpPr/>
      </xdr:nvSpPr>
      <xdr:spPr>
        <a:xfrm>
          <a:off x="7810500" y="127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164451</xdr:rowOff>
    </xdr:from>
    <xdr:ext cx="534377" cy="259045"/>
    <xdr:sp macro="" textlink="">
      <xdr:nvSpPr>
        <xdr:cNvPr id="438" name="テキスト ボックス 437"/>
        <xdr:cNvSpPr txBox="1"/>
      </xdr:nvSpPr>
      <xdr:spPr>
        <a:xfrm>
          <a:off x="7594111" y="1250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0" name="テキスト ボックス 45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15766</xdr:rowOff>
    </xdr:from>
    <xdr:to>
      <xdr:col>54</xdr:col>
      <xdr:colOff>189865</xdr:colOff>
      <xdr:row>98</xdr:row>
      <xdr:rowOff>84248</xdr:rowOff>
    </xdr:to>
    <xdr:cxnSp macro="">
      <xdr:nvCxnSpPr>
        <xdr:cNvPr id="464" name="直線コネクタ 463"/>
        <xdr:cNvCxnSpPr/>
      </xdr:nvCxnSpPr>
      <xdr:spPr>
        <a:xfrm flipV="1">
          <a:off x="10475595" y="15617716"/>
          <a:ext cx="1270" cy="1268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88075</xdr:rowOff>
    </xdr:from>
    <xdr:ext cx="469744" cy="259045"/>
    <xdr:sp macro="" textlink="">
      <xdr:nvSpPr>
        <xdr:cNvPr id="465" name="普通建設事業費 （ うち更新整備　）最小値テキスト"/>
        <xdr:cNvSpPr txBox="1"/>
      </xdr:nvSpPr>
      <xdr:spPr>
        <a:xfrm>
          <a:off x="10528300" y="168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84248</xdr:rowOff>
    </xdr:from>
    <xdr:to>
      <xdr:col>55</xdr:col>
      <xdr:colOff>88900</xdr:colOff>
      <xdr:row>98</xdr:row>
      <xdr:rowOff>84248</xdr:rowOff>
    </xdr:to>
    <xdr:cxnSp macro="">
      <xdr:nvCxnSpPr>
        <xdr:cNvPr id="466" name="直線コネクタ 465"/>
        <xdr:cNvCxnSpPr/>
      </xdr:nvCxnSpPr>
      <xdr:spPr>
        <a:xfrm>
          <a:off x="10388600" y="1688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133893</xdr:rowOff>
    </xdr:from>
    <xdr:ext cx="534377" cy="259045"/>
    <xdr:sp macro="" textlink="">
      <xdr:nvSpPr>
        <xdr:cNvPr id="467" name="普通建設事業費 （ うち更新整備　）最大値テキスト"/>
        <xdr:cNvSpPr txBox="1"/>
      </xdr:nvSpPr>
      <xdr:spPr>
        <a:xfrm>
          <a:off x="10528300" y="15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15766</xdr:rowOff>
    </xdr:from>
    <xdr:to>
      <xdr:col>55</xdr:col>
      <xdr:colOff>88900</xdr:colOff>
      <xdr:row>91</xdr:row>
      <xdr:rowOff>15766</xdr:rowOff>
    </xdr:to>
    <xdr:cxnSp macro="">
      <xdr:nvCxnSpPr>
        <xdr:cNvPr id="468" name="直線コネクタ 467"/>
        <xdr:cNvCxnSpPr/>
      </xdr:nvCxnSpPr>
      <xdr:spPr>
        <a:xfrm>
          <a:off x="10388600" y="1561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2507</xdr:rowOff>
    </xdr:from>
    <xdr:to>
      <xdr:col>55</xdr:col>
      <xdr:colOff>0</xdr:colOff>
      <xdr:row>96</xdr:row>
      <xdr:rowOff>60016</xdr:rowOff>
    </xdr:to>
    <xdr:cxnSp macro="">
      <xdr:nvCxnSpPr>
        <xdr:cNvPr id="469" name="直線コネクタ 468"/>
        <xdr:cNvCxnSpPr/>
      </xdr:nvCxnSpPr>
      <xdr:spPr>
        <a:xfrm flipV="1">
          <a:off x="9639300" y="16290257"/>
          <a:ext cx="838200" cy="22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50283</xdr:rowOff>
    </xdr:from>
    <xdr:ext cx="534377" cy="259045"/>
    <xdr:sp macro="" textlink="">
      <xdr:nvSpPr>
        <xdr:cNvPr id="470" name="普通建設事業費 （ うち更新整備　）平均値テキスト"/>
        <xdr:cNvSpPr txBox="1"/>
      </xdr:nvSpPr>
      <xdr:spPr>
        <a:xfrm>
          <a:off x="10528300" y="15995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27406</xdr:rowOff>
    </xdr:from>
    <xdr:to>
      <xdr:col>55</xdr:col>
      <xdr:colOff>50800</xdr:colOff>
      <xdr:row>94</xdr:row>
      <xdr:rowOff>129006</xdr:rowOff>
    </xdr:to>
    <xdr:sp macro="" textlink="">
      <xdr:nvSpPr>
        <xdr:cNvPr id="471" name="フローチャート: 判断 470"/>
        <xdr:cNvSpPr/>
      </xdr:nvSpPr>
      <xdr:spPr>
        <a:xfrm>
          <a:off x="10426700" y="1614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117787</xdr:rowOff>
    </xdr:from>
    <xdr:to>
      <xdr:col>50</xdr:col>
      <xdr:colOff>114300</xdr:colOff>
      <xdr:row>96</xdr:row>
      <xdr:rowOff>60016</xdr:rowOff>
    </xdr:to>
    <xdr:cxnSp macro="">
      <xdr:nvCxnSpPr>
        <xdr:cNvPr id="472" name="直線コネクタ 471"/>
        <xdr:cNvCxnSpPr/>
      </xdr:nvCxnSpPr>
      <xdr:spPr>
        <a:xfrm>
          <a:off x="8750300" y="15719737"/>
          <a:ext cx="889000" cy="79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26101</xdr:rowOff>
    </xdr:from>
    <xdr:to>
      <xdr:col>50</xdr:col>
      <xdr:colOff>165100</xdr:colOff>
      <xdr:row>94</xdr:row>
      <xdr:rowOff>127701</xdr:rowOff>
    </xdr:to>
    <xdr:sp macro="" textlink="">
      <xdr:nvSpPr>
        <xdr:cNvPr id="473" name="フローチャート: 判断 472"/>
        <xdr:cNvSpPr/>
      </xdr:nvSpPr>
      <xdr:spPr>
        <a:xfrm>
          <a:off x="9588500" y="1614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144228</xdr:rowOff>
    </xdr:from>
    <xdr:ext cx="534377" cy="259045"/>
    <xdr:sp macro="" textlink="">
      <xdr:nvSpPr>
        <xdr:cNvPr id="474" name="テキスト ボックス 473"/>
        <xdr:cNvSpPr txBox="1"/>
      </xdr:nvSpPr>
      <xdr:spPr>
        <a:xfrm>
          <a:off x="9372111" y="1591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117787</xdr:rowOff>
    </xdr:from>
    <xdr:to>
      <xdr:col>45</xdr:col>
      <xdr:colOff>177800</xdr:colOff>
      <xdr:row>96</xdr:row>
      <xdr:rowOff>96593</xdr:rowOff>
    </xdr:to>
    <xdr:cxnSp macro="">
      <xdr:nvCxnSpPr>
        <xdr:cNvPr id="475" name="直線コネクタ 474"/>
        <xdr:cNvCxnSpPr/>
      </xdr:nvCxnSpPr>
      <xdr:spPr>
        <a:xfrm flipV="1">
          <a:off x="7861300" y="15719737"/>
          <a:ext cx="889000" cy="83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101146</xdr:rowOff>
    </xdr:from>
    <xdr:to>
      <xdr:col>46</xdr:col>
      <xdr:colOff>38100</xdr:colOff>
      <xdr:row>94</xdr:row>
      <xdr:rowOff>31296</xdr:rowOff>
    </xdr:to>
    <xdr:sp macro="" textlink="">
      <xdr:nvSpPr>
        <xdr:cNvPr id="476" name="フローチャート: 判断 475"/>
        <xdr:cNvSpPr/>
      </xdr:nvSpPr>
      <xdr:spPr>
        <a:xfrm>
          <a:off x="8699500" y="1604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22423</xdr:rowOff>
    </xdr:from>
    <xdr:ext cx="534377" cy="259045"/>
    <xdr:sp macro="" textlink="">
      <xdr:nvSpPr>
        <xdr:cNvPr id="477" name="テキスト ボックス 476"/>
        <xdr:cNvSpPr txBox="1"/>
      </xdr:nvSpPr>
      <xdr:spPr>
        <a:xfrm>
          <a:off x="8483111" y="1613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155749</xdr:rowOff>
    </xdr:from>
    <xdr:to>
      <xdr:col>41</xdr:col>
      <xdr:colOff>101600</xdr:colOff>
      <xdr:row>94</xdr:row>
      <xdr:rowOff>85899</xdr:rowOff>
    </xdr:to>
    <xdr:sp macro="" textlink="">
      <xdr:nvSpPr>
        <xdr:cNvPr id="478" name="フローチャート: 判断 477"/>
        <xdr:cNvSpPr/>
      </xdr:nvSpPr>
      <xdr:spPr>
        <a:xfrm>
          <a:off x="7810500" y="1610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102426</xdr:rowOff>
    </xdr:from>
    <xdr:ext cx="534377" cy="259045"/>
    <xdr:sp macro="" textlink="">
      <xdr:nvSpPr>
        <xdr:cNvPr id="479" name="テキスト ボックス 478"/>
        <xdr:cNvSpPr txBox="1"/>
      </xdr:nvSpPr>
      <xdr:spPr>
        <a:xfrm>
          <a:off x="7594111" y="158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123157</xdr:rowOff>
    </xdr:from>
    <xdr:to>
      <xdr:col>55</xdr:col>
      <xdr:colOff>50800</xdr:colOff>
      <xdr:row>95</xdr:row>
      <xdr:rowOff>53307</xdr:rowOff>
    </xdr:to>
    <xdr:sp macro="" textlink="">
      <xdr:nvSpPr>
        <xdr:cNvPr id="485" name="楕円 484"/>
        <xdr:cNvSpPr/>
      </xdr:nvSpPr>
      <xdr:spPr>
        <a:xfrm>
          <a:off x="10426700" y="162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101584</xdr:rowOff>
    </xdr:from>
    <xdr:ext cx="534377" cy="259045"/>
    <xdr:sp macro="" textlink="">
      <xdr:nvSpPr>
        <xdr:cNvPr id="486" name="普通建設事業費 （ うち更新整備　）該当値テキスト"/>
        <xdr:cNvSpPr txBox="1"/>
      </xdr:nvSpPr>
      <xdr:spPr>
        <a:xfrm>
          <a:off x="10528300" y="1621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9216</xdr:rowOff>
    </xdr:from>
    <xdr:to>
      <xdr:col>50</xdr:col>
      <xdr:colOff>165100</xdr:colOff>
      <xdr:row>96</xdr:row>
      <xdr:rowOff>110816</xdr:rowOff>
    </xdr:to>
    <xdr:sp macro="" textlink="">
      <xdr:nvSpPr>
        <xdr:cNvPr id="487" name="楕円 486"/>
        <xdr:cNvSpPr/>
      </xdr:nvSpPr>
      <xdr:spPr>
        <a:xfrm>
          <a:off x="9588500" y="164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101943</xdr:rowOff>
    </xdr:from>
    <xdr:ext cx="534377" cy="259045"/>
    <xdr:sp macro="" textlink="">
      <xdr:nvSpPr>
        <xdr:cNvPr id="488" name="テキスト ボックス 487"/>
        <xdr:cNvSpPr txBox="1"/>
      </xdr:nvSpPr>
      <xdr:spPr>
        <a:xfrm>
          <a:off x="9372111" y="1656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66987</xdr:rowOff>
    </xdr:from>
    <xdr:to>
      <xdr:col>46</xdr:col>
      <xdr:colOff>38100</xdr:colOff>
      <xdr:row>91</xdr:row>
      <xdr:rowOff>168587</xdr:rowOff>
    </xdr:to>
    <xdr:sp macro="" textlink="">
      <xdr:nvSpPr>
        <xdr:cNvPr id="489" name="楕円 488"/>
        <xdr:cNvSpPr/>
      </xdr:nvSpPr>
      <xdr:spPr>
        <a:xfrm>
          <a:off x="8699500" y="1566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13664</xdr:rowOff>
    </xdr:from>
    <xdr:ext cx="534377" cy="259045"/>
    <xdr:sp macro="" textlink="">
      <xdr:nvSpPr>
        <xdr:cNvPr id="490" name="テキスト ボックス 489"/>
        <xdr:cNvSpPr txBox="1"/>
      </xdr:nvSpPr>
      <xdr:spPr>
        <a:xfrm>
          <a:off x="8483111" y="1544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45793</xdr:rowOff>
    </xdr:from>
    <xdr:to>
      <xdr:col>41</xdr:col>
      <xdr:colOff>101600</xdr:colOff>
      <xdr:row>96</xdr:row>
      <xdr:rowOff>147393</xdr:rowOff>
    </xdr:to>
    <xdr:sp macro="" textlink="">
      <xdr:nvSpPr>
        <xdr:cNvPr id="491" name="楕円 490"/>
        <xdr:cNvSpPr/>
      </xdr:nvSpPr>
      <xdr:spPr>
        <a:xfrm>
          <a:off x="7810500" y="165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138520</xdr:rowOff>
    </xdr:from>
    <xdr:ext cx="534377" cy="259045"/>
    <xdr:sp macro="" textlink="">
      <xdr:nvSpPr>
        <xdr:cNvPr id="492" name="テキスト ボックス 491"/>
        <xdr:cNvSpPr txBox="1"/>
      </xdr:nvSpPr>
      <xdr:spPr>
        <a:xfrm>
          <a:off x="7594111" y="1659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77902</xdr:rowOff>
    </xdr:from>
    <xdr:to>
      <xdr:col>85</xdr:col>
      <xdr:colOff>126364</xdr:colOff>
      <xdr:row>39</xdr:row>
      <xdr:rowOff>44450</xdr:rowOff>
    </xdr:to>
    <xdr:cxnSp macro="">
      <xdr:nvCxnSpPr>
        <xdr:cNvPr id="516" name="直線コネクタ 515"/>
        <xdr:cNvCxnSpPr/>
      </xdr:nvCxnSpPr>
      <xdr:spPr>
        <a:xfrm flipV="1">
          <a:off x="16317595" y="5564302"/>
          <a:ext cx="1269" cy="1166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24579</xdr:rowOff>
    </xdr:from>
    <xdr:ext cx="534377" cy="259045"/>
    <xdr:sp macro="" textlink="">
      <xdr:nvSpPr>
        <xdr:cNvPr id="519" name="災害復旧事業費最大値テキスト"/>
        <xdr:cNvSpPr txBox="1"/>
      </xdr:nvSpPr>
      <xdr:spPr>
        <a:xfrm>
          <a:off x="16370300" y="53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77902</xdr:rowOff>
    </xdr:from>
    <xdr:to>
      <xdr:col>86</xdr:col>
      <xdr:colOff>25400</xdr:colOff>
      <xdr:row>32</xdr:row>
      <xdr:rowOff>77902</xdr:rowOff>
    </xdr:to>
    <xdr:cxnSp macro="">
      <xdr:nvCxnSpPr>
        <xdr:cNvPr id="520" name="直線コネクタ 519"/>
        <xdr:cNvCxnSpPr/>
      </xdr:nvCxnSpPr>
      <xdr:spPr>
        <a:xfrm>
          <a:off x="16230600" y="5564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8331</xdr:rowOff>
    </xdr:from>
    <xdr:to>
      <xdr:col>85</xdr:col>
      <xdr:colOff>127000</xdr:colOff>
      <xdr:row>39</xdr:row>
      <xdr:rowOff>10655</xdr:rowOff>
    </xdr:to>
    <xdr:cxnSp macro="">
      <xdr:nvCxnSpPr>
        <xdr:cNvPr id="521" name="直線コネクタ 520"/>
        <xdr:cNvCxnSpPr/>
      </xdr:nvCxnSpPr>
      <xdr:spPr>
        <a:xfrm flipV="1">
          <a:off x="15481300" y="6694881"/>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132389</xdr:rowOff>
    </xdr:from>
    <xdr:ext cx="469744" cy="259045"/>
    <xdr:sp macro="" textlink="">
      <xdr:nvSpPr>
        <xdr:cNvPr id="522" name="災害復旧事業費平均値テキスト"/>
        <xdr:cNvSpPr txBox="1"/>
      </xdr:nvSpPr>
      <xdr:spPr>
        <a:xfrm>
          <a:off x="16370300" y="6304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109512</xdr:rowOff>
    </xdr:from>
    <xdr:to>
      <xdr:col>85</xdr:col>
      <xdr:colOff>177800</xdr:colOff>
      <xdr:row>38</xdr:row>
      <xdr:rowOff>39662</xdr:rowOff>
    </xdr:to>
    <xdr:sp macro="" textlink="">
      <xdr:nvSpPr>
        <xdr:cNvPr id="523" name="フローチャート: 判断 522"/>
        <xdr:cNvSpPr/>
      </xdr:nvSpPr>
      <xdr:spPr>
        <a:xfrm>
          <a:off x="162687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10655</xdr:rowOff>
    </xdr:from>
    <xdr:to>
      <xdr:col>81</xdr:col>
      <xdr:colOff>50800</xdr:colOff>
      <xdr:row>39</xdr:row>
      <xdr:rowOff>41287</xdr:rowOff>
    </xdr:to>
    <xdr:cxnSp macro="">
      <xdr:nvCxnSpPr>
        <xdr:cNvPr id="524" name="直線コネクタ 523"/>
        <xdr:cNvCxnSpPr/>
      </xdr:nvCxnSpPr>
      <xdr:spPr>
        <a:xfrm flipV="1">
          <a:off x="14592300" y="6697205"/>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132372</xdr:rowOff>
    </xdr:from>
    <xdr:to>
      <xdr:col>81</xdr:col>
      <xdr:colOff>101600</xdr:colOff>
      <xdr:row>37</xdr:row>
      <xdr:rowOff>62522</xdr:rowOff>
    </xdr:to>
    <xdr:sp macro="" textlink="">
      <xdr:nvSpPr>
        <xdr:cNvPr id="525" name="フローチャート: 判断 524"/>
        <xdr:cNvSpPr/>
      </xdr:nvSpPr>
      <xdr:spPr>
        <a:xfrm>
          <a:off x="15430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79049</xdr:rowOff>
    </xdr:from>
    <xdr:ext cx="469744" cy="259045"/>
    <xdr:sp macro="" textlink="">
      <xdr:nvSpPr>
        <xdr:cNvPr id="526" name="テキスト ボックス 525"/>
        <xdr:cNvSpPr txBox="1"/>
      </xdr:nvSpPr>
      <xdr:spPr>
        <a:xfrm>
          <a:off x="15246428" y="607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138976</xdr:rowOff>
    </xdr:from>
    <xdr:to>
      <xdr:col>76</xdr:col>
      <xdr:colOff>114300</xdr:colOff>
      <xdr:row>39</xdr:row>
      <xdr:rowOff>41287</xdr:rowOff>
    </xdr:to>
    <xdr:cxnSp macro="">
      <xdr:nvCxnSpPr>
        <xdr:cNvPr id="527" name="直線コネクタ 526"/>
        <xdr:cNvCxnSpPr/>
      </xdr:nvCxnSpPr>
      <xdr:spPr>
        <a:xfrm>
          <a:off x="13703300" y="6482626"/>
          <a:ext cx="889000" cy="2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111570</xdr:rowOff>
    </xdr:from>
    <xdr:to>
      <xdr:col>76</xdr:col>
      <xdr:colOff>165100</xdr:colOff>
      <xdr:row>38</xdr:row>
      <xdr:rowOff>41720</xdr:rowOff>
    </xdr:to>
    <xdr:sp macro="" textlink="">
      <xdr:nvSpPr>
        <xdr:cNvPr id="528" name="フローチャート: 判断 527"/>
        <xdr:cNvSpPr/>
      </xdr:nvSpPr>
      <xdr:spPr>
        <a:xfrm>
          <a:off x="14541500" y="64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58247</xdr:rowOff>
    </xdr:from>
    <xdr:ext cx="469744" cy="259045"/>
    <xdr:sp macro="" textlink="">
      <xdr:nvSpPr>
        <xdr:cNvPr id="529" name="テキスト ボックス 528"/>
        <xdr:cNvSpPr txBox="1"/>
      </xdr:nvSpPr>
      <xdr:spPr>
        <a:xfrm>
          <a:off x="14357428" y="623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56756</xdr:rowOff>
    </xdr:from>
    <xdr:to>
      <xdr:col>71</xdr:col>
      <xdr:colOff>177800</xdr:colOff>
      <xdr:row>37</xdr:row>
      <xdr:rowOff>138976</xdr:rowOff>
    </xdr:to>
    <xdr:cxnSp macro="">
      <xdr:nvCxnSpPr>
        <xdr:cNvPr id="530" name="直線コネクタ 529"/>
        <xdr:cNvCxnSpPr/>
      </xdr:nvCxnSpPr>
      <xdr:spPr>
        <a:xfrm>
          <a:off x="12814300" y="5371706"/>
          <a:ext cx="889000" cy="11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1956</xdr:rowOff>
    </xdr:from>
    <xdr:to>
      <xdr:col>72</xdr:col>
      <xdr:colOff>38100</xdr:colOff>
      <xdr:row>38</xdr:row>
      <xdr:rowOff>103556</xdr:rowOff>
    </xdr:to>
    <xdr:sp macro="" textlink="">
      <xdr:nvSpPr>
        <xdr:cNvPr id="531" name="フローチャート: 判断 530"/>
        <xdr:cNvSpPr/>
      </xdr:nvSpPr>
      <xdr:spPr>
        <a:xfrm>
          <a:off x="13652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94683</xdr:rowOff>
    </xdr:from>
    <xdr:ext cx="469744" cy="259045"/>
    <xdr:sp macro="" textlink="">
      <xdr:nvSpPr>
        <xdr:cNvPr id="532" name="テキスト ボックス 531"/>
        <xdr:cNvSpPr txBox="1"/>
      </xdr:nvSpPr>
      <xdr:spPr>
        <a:xfrm>
          <a:off x="13468428" y="66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29350</xdr:rowOff>
    </xdr:from>
    <xdr:to>
      <xdr:col>67</xdr:col>
      <xdr:colOff>101600</xdr:colOff>
      <xdr:row>37</xdr:row>
      <xdr:rowOff>130950</xdr:rowOff>
    </xdr:to>
    <xdr:sp macro="" textlink="">
      <xdr:nvSpPr>
        <xdr:cNvPr id="533" name="フローチャート: 判断 532"/>
        <xdr:cNvSpPr/>
      </xdr:nvSpPr>
      <xdr:spPr>
        <a:xfrm>
          <a:off x="12763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122077</xdr:rowOff>
    </xdr:from>
    <xdr:ext cx="469744" cy="259045"/>
    <xdr:sp macro="" textlink="">
      <xdr:nvSpPr>
        <xdr:cNvPr id="534" name="テキスト ボックス 533"/>
        <xdr:cNvSpPr txBox="1"/>
      </xdr:nvSpPr>
      <xdr:spPr>
        <a:xfrm>
          <a:off x="12579428" y="64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128981</xdr:rowOff>
    </xdr:from>
    <xdr:to>
      <xdr:col>85</xdr:col>
      <xdr:colOff>177800</xdr:colOff>
      <xdr:row>39</xdr:row>
      <xdr:rowOff>59131</xdr:rowOff>
    </xdr:to>
    <xdr:sp macro="" textlink="">
      <xdr:nvSpPr>
        <xdr:cNvPr id="540" name="楕円 539"/>
        <xdr:cNvSpPr/>
      </xdr:nvSpPr>
      <xdr:spPr>
        <a:xfrm>
          <a:off x="16268700" y="66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43908</xdr:rowOff>
    </xdr:from>
    <xdr:ext cx="378565" cy="259045"/>
    <xdr:sp macro="" textlink="">
      <xdr:nvSpPr>
        <xdr:cNvPr id="541" name="災害復旧事業費該当値テキスト"/>
        <xdr:cNvSpPr txBox="1"/>
      </xdr:nvSpPr>
      <xdr:spPr>
        <a:xfrm>
          <a:off x="16370300" y="65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131305</xdr:rowOff>
    </xdr:from>
    <xdr:to>
      <xdr:col>81</xdr:col>
      <xdr:colOff>101600</xdr:colOff>
      <xdr:row>39</xdr:row>
      <xdr:rowOff>61455</xdr:rowOff>
    </xdr:to>
    <xdr:sp macro="" textlink="">
      <xdr:nvSpPr>
        <xdr:cNvPr id="542" name="楕円 541"/>
        <xdr:cNvSpPr/>
      </xdr:nvSpPr>
      <xdr:spPr>
        <a:xfrm>
          <a:off x="15430500" y="66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52582</xdr:rowOff>
    </xdr:from>
    <xdr:ext cx="378565" cy="259045"/>
    <xdr:sp macro="" textlink="">
      <xdr:nvSpPr>
        <xdr:cNvPr id="543" name="テキスト ボックス 542"/>
        <xdr:cNvSpPr txBox="1"/>
      </xdr:nvSpPr>
      <xdr:spPr>
        <a:xfrm>
          <a:off x="15292017" y="6739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161937</xdr:rowOff>
    </xdr:from>
    <xdr:to>
      <xdr:col>76</xdr:col>
      <xdr:colOff>165100</xdr:colOff>
      <xdr:row>39</xdr:row>
      <xdr:rowOff>92087</xdr:rowOff>
    </xdr:to>
    <xdr:sp macro="" textlink="">
      <xdr:nvSpPr>
        <xdr:cNvPr id="544" name="楕円 543"/>
        <xdr:cNvSpPr/>
      </xdr:nvSpPr>
      <xdr:spPr>
        <a:xfrm>
          <a:off x="14541500" y="6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83214</xdr:rowOff>
    </xdr:from>
    <xdr:ext cx="313932" cy="259045"/>
    <xdr:sp macro="" textlink="">
      <xdr:nvSpPr>
        <xdr:cNvPr id="545" name="テキスト ボックス 544"/>
        <xdr:cNvSpPr txBox="1"/>
      </xdr:nvSpPr>
      <xdr:spPr>
        <a:xfrm>
          <a:off x="14435333" y="6769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88176</xdr:rowOff>
    </xdr:from>
    <xdr:to>
      <xdr:col>72</xdr:col>
      <xdr:colOff>38100</xdr:colOff>
      <xdr:row>38</xdr:row>
      <xdr:rowOff>18326</xdr:rowOff>
    </xdr:to>
    <xdr:sp macro="" textlink="">
      <xdr:nvSpPr>
        <xdr:cNvPr id="546" name="楕円 545"/>
        <xdr:cNvSpPr/>
      </xdr:nvSpPr>
      <xdr:spPr>
        <a:xfrm>
          <a:off x="13652500" y="64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34853</xdr:rowOff>
    </xdr:from>
    <xdr:ext cx="469744" cy="259045"/>
    <xdr:sp macro="" textlink="">
      <xdr:nvSpPr>
        <xdr:cNvPr id="547" name="テキスト ボックス 546"/>
        <xdr:cNvSpPr txBox="1"/>
      </xdr:nvSpPr>
      <xdr:spPr>
        <a:xfrm>
          <a:off x="13468428" y="620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5956</xdr:rowOff>
    </xdr:from>
    <xdr:to>
      <xdr:col>67</xdr:col>
      <xdr:colOff>101600</xdr:colOff>
      <xdr:row>31</xdr:row>
      <xdr:rowOff>107556</xdr:rowOff>
    </xdr:to>
    <xdr:sp macro="" textlink="">
      <xdr:nvSpPr>
        <xdr:cNvPr id="548" name="楕円 547"/>
        <xdr:cNvSpPr/>
      </xdr:nvSpPr>
      <xdr:spPr>
        <a:xfrm>
          <a:off x="12763500" y="53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124083</xdr:rowOff>
    </xdr:from>
    <xdr:ext cx="534377" cy="259045"/>
    <xdr:sp macro="" textlink="">
      <xdr:nvSpPr>
        <xdr:cNvPr id="549" name="テキスト ボックス 548"/>
        <xdr:cNvSpPr txBox="1"/>
      </xdr:nvSpPr>
      <xdr:spPr>
        <a:xfrm>
          <a:off x="12547111" y="509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10214</xdr:rowOff>
    </xdr:from>
    <xdr:to>
      <xdr:col>85</xdr:col>
      <xdr:colOff>126364</xdr:colOff>
      <xdr:row>78</xdr:row>
      <xdr:rowOff>31181</xdr:rowOff>
    </xdr:to>
    <xdr:cxnSp macro="">
      <xdr:nvCxnSpPr>
        <xdr:cNvPr id="625" name="直線コネクタ 624"/>
        <xdr:cNvCxnSpPr/>
      </xdr:nvCxnSpPr>
      <xdr:spPr>
        <a:xfrm flipV="1">
          <a:off x="16317595" y="12354614"/>
          <a:ext cx="1269" cy="104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35008</xdr:rowOff>
    </xdr:from>
    <xdr:ext cx="534377" cy="259045"/>
    <xdr:sp macro="" textlink="">
      <xdr:nvSpPr>
        <xdr:cNvPr id="626" name="公債費最小値テキスト"/>
        <xdr:cNvSpPr txBox="1"/>
      </xdr:nvSpPr>
      <xdr:spPr>
        <a:xfrm>
          <a:off x="16370300" y="134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31181</xdr:rowOff>
    </xdr:from>
    <xdr:to>
      <xdr:col>86</xdr:col>
      <xdr:colOff>25400</xdr:colOff>
      <xdr:row>78</xdr:row>
      <xdr:rowOff>31181</xdr:rowOff>
    </xdr:to>
    <xdr:cxnSp macro="">
      <xdr:nvCxnSpPr>
        <xdr:cNvPr id="627" name="直線コネクタ 626"/>
        <xdr:cNvCxnSpPr/>
      </xdr:nvCxnSpPr>
      <xdr:spPr>
        <a:xfrm>
          <a:off x="16230600" y="13404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128341</xdr:rowOff>
    </xdr:from>
    <xdr:ext cx="534377" cy="259045"/>
    <xdr:sp macro="" textlink="">
      <xdr:nvSpPr>
        <xdr:cNvPr id="628" name="公債費最大値テキスト"/>
        <xdr:cNvSpPr txBox="1"/>
      </xdr:nvSpPr>
      <xdr:spPr>
        <a:xfrm>
          <a:off x="16370300" y="121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10214</xdr:rowOff>
    </xdr:from>
    <xdr:to>
      <xdr:col>86</xdr:col>
      <xdr:colOff>25400</xdr:colOff>
      <xdr:row>72</xdr:row>
      <xdr:rowOff>10214</xdr:rowOff>
    </xdr:to>
    <xdr:cxnSp macro="">
      <xdr:nvCxnSpPr>
        <xdr:cNvPr id="629" name="直線コネクタ 628"/>
        <xdr:cNvCxnSpPr/>
      </xdr:nvCxnSpPr>
      <xdr:spPr>
        <a:xfrm>
          <a:off x="16230600" y="1235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65503</xdr:rowOff>
    </xdr:from>
    <xdr:to>
      <xdr:col>85</xdr:col>
      <xdr:colOff>127000</xdr:colOff>
      <xdr:row>72</xdr:row>
      <xdr:rowOff>156845</xdr:rowOff>
    </xdr:to>
    <xdr:cxnSp macro="">
      <xdr:nvCxnSpPr>
        <xdr:cNvPr id="630" name="直線コネクタ 629"/>
        <xdr:cNvCxnSpPr/>
      </xdr:nvCxnSpPr>
      <xdr:spPr>
        <a:xfrm>
          <a:off x="15481300" y="12409903"/>
          <a:ext cx="838200" cy="9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126730</xdr:rowOff>
    </xdr:from>
    <xdr:ext cx="534377" cy="259045"/>
    <xdr:sp macro="" textlink="">
      <xdr:nvSpPr>
        <xdr:cNvPr id="631" name="公債費平均値テキスト"/>
        <xdr:cNvSpPr txBox="1"/>
      </xdr:nvSpPr>
      <xdr:spPr>
        <a:xfrm>
          <a:off x="16370300" y="12814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148303</xdr:rowOff>
    </xdr:from>
    <xdr:to>
      <xdr:col>85</xdr:col>
      <xdr:colOff>177800</xdr:colOff>
      <xdr:row>75</xdr:row>
      <xdr:rowOff>78453</xdr:rowOff>
    </xdr:to>
    <xdr:sp macro="" textlink="">
      <xdr:nvSpPr>
        <xdr:cNvPr id="632" name="フローチャート: 判断 631"/>
        <xdr:cNvSpPr/>
      </xdr:nvSpPr>
      <xdr:spPr>
        <a:xfrm>
          <a:off x="16268700" y="128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65503</xdr:rowOff>
    </xdr:from>
    <xdr:to>
      <xdr:col>81</xdr:col>
      <xdr:colOff>50800</xdr:colOff>
      <xdr:row>72</xdr:row>
      <xdr:rowOff>77357</xdr:rowOff>
    </xdr:to>
    <xdr:cxnSp macro="">
      <xdr:nvCxnSpPr>
        <xdr:cNvPr id="633" name="直線コネクタ 632"/>
        <xdr:cNvCxnSpPr/>
      </xdr:nvCxnSpPr>
      <xdr:spPr>
        <a:xfrm flipV="1">
          <a:off x="14592300" y="12409903"/>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126521</xdr:rowOff>
    </xdr:from>
    <xdr:to>
      <xdr:col>81</xdr:col>
      <xdr:colOff>101600</xdr:colOff>
      <xdr:row>75</xdr:row>
      <xdr:rowOff>56671</xdr:rowOff>
    </xdr:to>
    <xdr:sp macro="" textlink="">
      <xdr:nvSpPr>
        <xdr:cNvPr id="634" name="フローチャート: 判断 633"/>
        <xdr:cNvSpPr/>
      </xdr:nvSpPr>
      <xdr:spPr>
        <a:xfrm>
          <a:off x="15430500" y="1281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47798</xdr:rowOff>
    </xdr:from>
    <xdr:ext cx="534377" cy="259045"/>
    <xdr:sp macro="" textlink="">
      <xdr:nvSpPr>
        <xdr:cNvPr id="635" name="テキスト ボックス 634"/>
        <xdr:cNvSpPr txBox="1"/>
      </xdr:nvSpPr>
      <xdr:spPr>
        <a:xfrm>
          <a:off x="15214111" y="1290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38822</xdr:rowOff>
    </xdr:from>
    <xdr:to>
      <xdr:col>76</xdr:col>
      <xdr:colOff>114300</xdr:colOff>
      <xdr:row>72</xdr:row>
      <xdr:rowOff>77357</xdr:rowOff>
    </xdr:to>
    <xdr:cxnSp macro="">
      <xdr:nvCxnSpPr>
        <xdr:cNvPr id="636" name="直線コネクタ 635"/>
        <xdr:cNvCxnSpPr/>
      </xdr:nvCxnSpPr>
      <xdr:spPr>
        <a:xfrm>
          <a:off x="13703300" y="12040322"/>
          <a:ext cx="889000" cy="38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151928</xdr:rowOff>
    </xdr:from>
    <xdr:to>
      <xdr:col>76</xdr:col>
      <xdr:colOff>165100</xdr:colOff>
      <xdr:row>74</xdr:row>
      <xdr:rowOff>82078</xdr:rowOff>
    </xdr:to>
    <xdr:sp macro="" textlink="">
      <xdr:nvSpPr>
        <xdr:cNvPr id="637" name="フローチャート: 判断 636"/>
        <xdr:cNvSpPr/>
      </xdr:nvSpPr>
      <xdr:spPr>
        <a:xfrm>
          <a:off x="145415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73205</xdr:rowOff>
    </xdr:from>
    <xdr:ext cx="534377" cy="259045"/>
    <xdr:sp macro="" textlink="">
      <xdr:nvSpPr>
        <xdr:cNvPr id="638" name="テキスト ボックス 637"/>
        <xdr:cNvSpPr txBox="1"/>
      </xdr:nvSpPr>
      <xdr:spPr>
        <a:xfrm>
          <a:off x="14325111" y="127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38822</xdr:rowOff>
    </xdr:from>
    <xdr:to>
      <xdr:col>71</xdr:col>
      <xdr:colOff>177800</xdr:colOff>
      <xdr:row>70</xdr:row>
      <xdr:rowOff>141235</xdr:rowOff>
    </xdr:to>
    <xdr:cxnSp macro="">
      <xdr:nvCxnSpPr>
        <xdr:cNvPr id="639" name="直線コネクタ 638"/>
        <xdr:cNvCxnSpPr/>
      </xdr:nvCxnSpPr>
      <xdr:spPr>
        <a:xfrm flipV="1">
          <a:off x="12814300" y="12040322"/>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52128</xdr:rowOff>
    </xdr:from>
    <xdr:to>
      <xdr:col>72</xdr:col>
      <xdr:colOff>38100</xdr:colOff>
      <xdr:row>74</xdr:row>
      <xdr:rowOff>153728</xdr:rowOff>
    </xdr:to>
    <xdr:sp macro="" textlink="">
      <xdr:nvSpPr>
        <xdr:cNvPr id="640" name="フローチャート: 判断 639"/>
        <xdr:cNvSpPr/>
      </xdr:nvSpPr>
      <xdr:spPr>
        <a:xfrm>
          <a:off x="13652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144855</xdr:rowOff>
    </xdr:from>
    <xdr:ext cx="534377" cy="259045"/>
    <xdr:sp macro="" textlink="">
      <xdr:nvSpPr>
        <xdr:cNvPr id="641" name="テキスト ボックス 640"/>
        <xdr:cNvSpPr txBox="1"/>
      </xdr:nvSpPr>
      <xdr:spPr>
        <a:xfrm>
          <a:off x="13436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31228</xdr:rowOff>
    </xdr:from>
    <xdr:to>
      <xdr:col>67</xdr:col>
      <xdr:colOff>101600</xdr:colOff>
      <xdr:row>74</xdr:row>
      <xdr:rowOff>132828</xdr:rowOff>
    </xdr:to>
    <xdr:sp macro="" textlink="">
      <xdr:nvSpPr>
        <xdr:cNvPr id="642" name="フローチャート: 判断 641"/>
        <xdr:cNvSpPr/>
      </xdr:nvSpPr>
      <xdr:spPr>
        <a:xfrm>
          <a:off x="12763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123955</xdr:rowOff>
    </xdr:from>
    <xdr:ext cx="534377" cy="259045"/>
    <xdr:sp macro="" textlink="">
      <xdr:nvSpPr>
        <xdr:cNvPr id="643" name="テキスト ボックス 642"/>
        <xdr:cNvSpPr txBox="1"/>
      </xdr:nvSpPr>
      <xdr:spPr>
        <a:xfrm>
          <a:off x="12547111" y="128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106045</xdr:rowOff>
    </xdr:from>
    <xdr:to>
      <xdr:col>85</xdr:col>
      <xdr:colOff>177800</xdr:colOff>
      <xdr:row>73</xdr:row>
      <xdr:rowOff>36195</xdr:rowOff>
    </xdr:to>
    <xdr:sp macro="" textlink="">
      <xdr:nvSpPr>
        <xdr:cNvPr id="649" name="楕円 648"/>
        <xdr:cNvSpPr/>
      </xdr:nvSpPr>
      <xdr:spPr>
        <a:xfrm>
          <a:off x="16268700" y="124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128922</xdr:rowOff>
    </xdr:from>
    <xdr:ext cx="534377" cy="259045"/>
    <xdr:sp macro="" textlink="">
      <xdr:nvSpPr>
        <xdr:cNvPr id="650" name="公債費該当値テキスト"/>
        <xdr:cNvSpPr txBox="1"/>
      </xdr:nvSpPr>
      <xdr:spPr>
        <a:xfrm>
          <a:off x="16370300" y="1230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14703</xdr:rowOff>
    </xdr:from>
    <xdr:to>
      <xdr:col>81</xdr:col>
      <xdr:colOff>101600</xdr:colOff>
      <xdr:row>72</xdr:row>
      <xdr:rowOff>116303</xdr:rowOff>
    </xdr:to>
    <xdr:sp macro="" textlink="">
      <xdr:nvSpPr>
        <xdr:cNvPr id="651" name="楕円 650"/>
        <xdr:cNvSpPr/>
      </xdr:nvSpPr>
      <xdr:spPr>
        <a:xfrm>
          <a:off x="15430500" y="123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132830</xdr:rowOff>
    </xdr:from>
    <xdr:ext cx="534377" cy="259045"/>
    <xdr:sp macro="" textlink="">
      <xdr:nvSpPr>
        <xdr:cNvPr id="652" name="テキスト ボックス 651"/>
        <xdr:cNvSpPr txBox="1"/>
      </xdr:nvSpPr>
      <xdr:spPr>
        <a:xfrm>
          <a:off x="15214111" y="1213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26557</xdr:rowOff>
    </xdr:from>
    <xdr:to>
      <xdr:col>76</xdr:col>
      <xdr:colOff>165100</xdr:colOff>
      <xdr:row>72</xdr:row>
      <xdr:rowOff>128157</xdr:rowOff>
    </xdr:to>
    <xdr:sp macro="" textlink="">
      <xdr:nvSpPr>
        <xdr:cNvPr id="653" name="楕円 652"/>
        <xdr:cNvSpPr/>
      </xdr:nvSpPr>
      <xdr:spPr>
        <a:xfrm>
          <a:off x="14541500" y="1237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144684</xdr:rowOff>
    </xdr:from>
    <xdr:ext cx="534377" cy="259045"/>
    <xdr:sp macro="" textlink="">
      <xdr:nvSpPr>
        <xdr:cNvPr id="654" name="テキスト ボックス 653"/>
        <xdr:cNvSpPr txBox="1"/>
      </xdr:nvSpPr>
      <xdr:spPr>
        <a:xfrm>
          <a:off x="14325111" y="121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159472</xdr:rowOff>
    </xdr:from>
    <xdr:to>
      <xdr:col>72</xdr:col>
      <xdr:colOff>38100</xdr:colOff>
      <xdr:row>70</xdr:row>
      <xdr:rowOff>89622</xdr:rowOff>
    </xdr:to>
    <xdr:sp macro="" textlink="">
      <xdr:nvSpPr>
        <xdr:cNvPr id="655" name="楕円 654"/>
        <xdr:cNvSpPr/>
      </xdr:nvSpPr>
      <xdr:spPr>
        <a:xfrm>
          <a:off x="13652500" y="119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106149</xdr:rowOff>
    </xdr:from>
    <xdr:ext cx="534377" cy="259045"/>
    <xdr:sp macro="" textlink="">
      <xdr:nvSpPr>
        <xdr:cNvPr id="656" name="テキスト ボックス 655"/>
        <xdr:cNvSpPr txBox="1"/>
      </xdr:nvSpPr>
      <xdr:spPr>
        <a:xfrm>
          <a:off x="13436111" y="117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90435</xdr:rowOff>
    </xdr:from>
    <xdr:to>
      <xdr:col>67</xdr:col>
      <xdr:colOff>101600</xdr:colOff>
      <xdr:row>71</xdr:row>
      <xdr:rowOff>20585</xdr:rowOff>
    </xdr:to>
    <xdr:sp macro="" textlink="">
      <xdr:nvSpPr>
        <xdr:cNvPr id="657" name="楕円 656"/>
        <xdr:cNvSpPr/>
      </xdr:nvSpPr>
      <xdr:spPr>
        <a:xfrm>
          <a:off x="12763500" y="120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37112</xdr:rowOff>
    </xdr:from>
    <xdr:ext cx="534377" cy="259045"/>
    <xdr:sp macro="" textlink="">
      <xdr:nvSpPr>
        <xdr:cNvPr id="658" name="テキスト ボックス 657"/>
        <xdr:cNvSpPr txBox="1"/>
      </xdr:nvSpPr>
      <xdr:spPr>
        <a:xfrm>
          <a:off x="12547111" y="118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87807</xdr:rowOff>
    </xdr:from>
    <xdr:to>
      <xdr:col>85</xdr:col>
      <xdr:colOff>126364</xdr:colOff>
      <xdr:row>98</xdr:row>
      <xdr:rowOff>150368</xdr:rowOff>
    </xdr:to>
    <xdr:cxnSp macro="">
      <xdr:nvCxnSpPr>
        <xdr:cNvPr id="682" name="直線コネクタ 681"/>
        <xdr:cNvCxnSpPr/>
      </xdr:nvCxnSpPr>
      <xdr:spPr>
        <a:xfrm flipV="1">
          <a:off x="16317595" y="15518307"/>
          <a:ext cx="1269" cy="14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154195</xdr:rowOff>
    </xdr:from>
    <xdr:ext cx="469744" cy="259045"/>
    <xdr:sp macro="" textlink="">
      <xdr:nvSpPr>
        <xdr:cNvPr id="683" name="積立金最小値テキスト"/>
        <xdr:cNvSpPr txBox="1"/>
      </xdr:nvSpPr>
      <xdr:spPr>
        <a:xfrm>
          <a:off x="16370300" y="1695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150368</xdr:rowOff>
    </xdr:from>
    <xdr:to>
      <xdr:col>86</xdr:col>
      <xdr:colOff>25400</xdr:colOff>
      <xdr:row>98</xdr:row>
      <xdr:rowOff>150368</xdr:rowOff>
    </xdr:to>
    <xdr:cxnSp macro="">
      <xdr:nvCxnSpPr>
        <xdr:cNvPr id="684" name="直線コネクタ 683"/>
        <xdr:cNvCxnSpPr/>
      </xdr:nvCxnSpPr>
      <xdr:spPr>
        <a:xfrm>
          <a:off x="16230600" y="1695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34484</xdr:rowOff>
    </xdr:from>
    <xdr:ext cx="534377" cy="259045"/>
    <xdr:sp macro="" textlink="">
      <xdr:nvSpPr>
        <xdr:cNvPr id="685" name="積立金最大値テキスト"/>
        <xdr:cNvSpPr txBox="1"/>
      </xdr:nvSpPr>
      <xdr:spPr>
        <a:xfrm>
          <a:off x="16370300" y="152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87807</xdr:rowOff>
    </xdr:from>
    <xdr:to>
      <xdr:col>86</xdr:col>
      <xdr:colOff>25400</xdr:colOff>
      <xdr:row>90</xdr:row>
      <xdr:rowOff>87807</xdr:rowOff>
    </xdr:to>
    <xdr:cxnSp macro="">
      <xdr:nvCxnSpPr>
        <xdr:cNvPr id="686" name="直線コネクタ 685"/>
        <xdr:cNvCxnSpPr/>
      </xdr:nvCxnSpPr>
      <xdr:spPr>
        <a:xfrm>
          <a:off x="16230600" y="1551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64985</xdr:rowOff>
    </xdr:from>
    <xdr:to>
      <xdr:col>85</xdr:col>
      <xdr:colOff>127000</xdr:colOff>
      <xdr:row>96</xdr:row>
      <xdr:rowOff>101219</xdr:rowOff>
    </xdr:to>
    <xdr:cxnSp macro="">
      <xdr:nvCxnSpPr>
        <xdr:cNvPr id="687" name="直線コネクタ 686"/>
        <xdr:cNvCxnSpPr/>
      </xdr:nvCxnSpPr>
      <xdr:spPr>
        <a:xfrm>
          <a:off x="15481300" y="16524185"/>
          <a:ext cx="8382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37864</xdr:rowOff>
    </xdr:from>
    <xdr:ext cx="534377" cy="259045"/>
    <xdr:sp macro="" textlink="">
      <xdr:nvSpPr>
        <xdr:cNvPr id="688" name="積立金平均値テキスト"/>
        <xdr:cNvSpPr txBox="1"/>
      </xdr:nvSpPr>
      <xdr:spPr>
        <a:xfrm>
          <a:off x="16370300" y="16325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14987</xdr:rowOff>
    </xdr:from>
    <xdr:to>
      <xdr:col>85</xdr:col>
      <xdr:colOff>177800</xdr:colOff>
      <xdr:row>96</xdr:row>
      <xdr:rowOff>116587</xdr:rowOff>
    </xdr:to>
    <xdr:sp macro="" textlink="">
      <xdr:nvSpPr>
        <xdr:cNvPr id="689" name="フローチャート: 判断 688"/>
        <xdr:cNvSpPr/>
      </xdr:nvSpPr>
      <xdr:spPr>
        <a:xfrm>
          <a:off x="162687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68644</xdr:rowOff>
    </xdr:from>
    <xdr:to>
      <xdr:col>81</xdr:col>
      <xdr:colOff>50800</xdr:colOff>
      <xdr:row>96</xdr:row>
      <xdr:rowOff>64985</xdr:rowOff>
    </xdr:to>
    <xdr:cxnSp macro="">
      <xdr:nvCxnSpPr>
        <xdr:cNvPr id="690" name="直線コネクタ 689"/>
        <xdr:cNvCxnSpPr/>
      </xdr:nvCxnSpPr>
      <xdr:spPr>
        <a:xfrm>
          <a:off x="14592300" y="16184944"/>
          <a:ext cx="889000" cy="33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36894</xdr:rowOff>
    </xdr:from>
    <xdr:to>
      <xdr:col>81</xdr:col>
      <xdr:colOff>101600</xdr:colOff>
      <xdr:row>95</xdr:row>
      <xdr:rowOff>138494</xdr:rowOff>
    </xdr:to>
    <xdr:sp macro="" textlink="">
      <xdr:nvSpPr>
        <xdr:cNvPr id="691" name="フローチャート: 判断 690"/>
        <xdr:cNvSpPr/>
      </xdr:nvSpPr>
      <xdr:spPr>
        <a:xfrm>
          <a:off x="15430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155021</xdr:rowOff>
    </xdr:from>
    <xdr:ext cx="534377" cy="259045"/>
    <xdr:sp macro="" textlink="">
      <xdr:nvSpPr>
        <xdr:cNvPr id="692" name="テキスト ボックス 691"/>
        <xdr:cNvSpPr txBox="1"/>
      </xdr:nvSpPr>
      <xdr:spPr>
        <a:xfrm>
          <a:off x="15214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68644</xdr:rowOff>
    </xdr:from>
    <xdr:to>
      <xdr:col>76</xdr:col>
      <xdr:colOff>114300</xdr:colOff>
      <xdr:row>97</xdr:row>
      <xdr:rowOff>116611</xdr:rowOff>
    </xdr:to>
    <xdr:cxnSp macro="">
      <xdr:nvCxnSpPr>
        <xdr:cNvPr id="693" name="直線コネクタ 692"/>
        <xdr:cNvCxnSpPr/>
      </xdr:nvCxnSpPr>
      <xdr:spPr>
        <a:xfrm flipV="1">
          <a:off x="13703300" y="16184944"/>
          <a:ext cx="889000" cy="5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131496</xdr:rowOff>
    </xdr:from>
    <xdr:to>
      <xdr:col>76</xdr:col>
      <xdr:colOff>165100</xdr:colOff>
      <xdr:row>95</xdr:row>
      <xdr:rowOff>61646</xdr:rowOff>
    </xdr:to>
    <xdr:sp macro="" textlink="">
      <xdr:nvSpPr>
        <xdr:cNvPr id="694" name="フローチャート: 判断 693"/>
        <xdr:cNvSpPr/>
      </xdr:nvSpPr>
      <xdr:spPr>
        <a:xfrm>
          <a:off x="14541500" y="16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52773</xdr:rowOff>
    </xdr:from>
    <xdr:ext cx="534377" cy="259045"/>
    <xdr:sp macro="" textlink="">
      <xdr:nvSpPr>
        <xdr:cNvPr id="695" name="テキスト ボックス 694"/>
        <xdr:cNvSpPr txBox="1"/>
      </xdr:nvSpPr>
      <xdr:spPr>
        <a:xfrm>
          <a:off x="14325111" y="163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84950</xdr:rowOff>
    </xdr:from>
    <xdr:to>
      <xdr:col>71</xdr:col>
      <xdr:colOff>177800</xdr:colOff>
      <xdr:row>97</xdr:row>
      <xdr:rowOff>116611</xdr:rowOff>
    </xdr:to>
    <xdr:cxnSp macro="">
      <xdr:nvCxnSpPr>
        <xdr:cNvPr id="696" name="直線コネクタ 695"/>
        <xdr:cNvCxnSpPr/>
      </xdr:nvCxnSpPr>
      <xdr:spPr>
        <a:xfrm>
          <a:off x="12814300" y="16201250"/>
          <a:ext cx="889000" cy="54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150737</xdr:rowOff>
    </xdr:from>
    <xdr:to>
      <xdr:col>72</xdr:col>
      <xdr:colOff>38100</xdr:colOff>
      <xdr:row>95</xdr:row>
      <xdr:rowOff>80887</xdr:rowOff>
    </xdr:to>
    <xdr:sp macro="" textlink="">
      <xdr:nvSpPr>
        <xdr:cNvPr id="697" name="フローチャート: 判断 696"/>
        <xdr:cNvSpPr/>
      </xdr:nvSpPr>
      <xdr:spPr>
        <a:xfrm>
          <a:off x="13652500" y="16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97414</xdr:rowOff>
    </xdr:from>
    <xdr:ext cx="534377" cy="259045"/>
    <xdr:sp macro="" textlink="">
      <xdr:nvSpPr>
        <xdr:cNvPr id="698" name="テキスト ボックス 697"/>
        <xdr:cNvSpPr txBox="1"/>
      </xdr:nvSpPr>
      <xdr:spPr>
        <a:xfrm>
          <a:off x="13436111" y="16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21158</xdr:rowOff>
    </xdr:from>
    <xdr:to>
      <xdr:col>67</xdr:col>
      <xdr:colOff>101600</xdr:colOff>
      <xdr:row>95</xdr:row>
      <xdr:rowOff>122758</xdr:rowOff>
    </xdr:to>
    <xdr:sp macro="" textlink="">
      <xdr:nvSpPr>
        <xdr:cNvPr id="699" name="フローチャート: 判断 698"/>
        <xdr:cNvSpPr/>
      </xdr:nvSpPr>
      <xdr:spPr>
        <a:xfrm>
          <a:off x="12763500" y="1630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113885</xdr:rowOff>
    </xdr:from>
    <xdr:ext cx="534377" cy="259045"/>
    <xdr:sp macro="" textlink="">
      <xdr:nvSpPr>
        <xdr:cNvPr id="700" name="テキスト ボックス 699"/>
        <xdr:cNvSpPr txBox="1"/>
      </xdr:nvSpPr>
      <xdr:spPr>
        <a:xfrm>
          <a:off x="12547111" y="164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50419</xdr:rowOff>
    </xdr:from>
    <xdr:to>
      <xdr:col>85</xdr:col>
      <xdr:colOff>177800</xdr:colOff>
      <xdr:row>96</xdr:row>
      <xdr:rowOff>152019</xdr:rowOff>
    </xdr:to>
    <xdr:sp macro="" textlink="">
      <xdr:nvSpPr>
        <xdr:cNvPr id="706" name="楕円 705"/>
        <xdr:cNvSpPr/>
      </xdr:nvSpPr>
      <xdr:spPr>
        <a:xfrm>
          <a:off x="16268700" y="165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28846</xdr:rowOff>
    </xdr:from>
    <xdr:ext cx="534377" cy="259045"/>
    <xdr:sp macro="" textlink="">
      <xdr:nvSpPr>
        <xdr:cNvPr id="707" name="積立金該当値テキスト"/>
        <xdr:cNvSpPr txBox="1"/>
      </xdr:nvSpPr>
      <xdr:spPr>
        <a:xfrm>
          <a:off x="16370300" y="1648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14185</xdr:rowOff>
    </xdr:from>
    <xdr:to>
      <xdr:col>81</xdr:col>
      <xdr:colOff>101600</xdr:colOff>
      <xdr:row>96</xdr:row>
      <xdr:rowOff>115785</xdr:rowOff>
    </xdr:to>
    <xdr:sp macro="" textlink="">
      <xdr:nvSpPr>
        <xdr:cNvPr id="708" name="楕円 707"/>
        <xdr:cNvSpPr/>
      </xdr:nvSpPr>
      <xdr:spPr>
        <a:xfrm>
          <a:off x="15430500" y="164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106912</xdr:rowOff>
    </xdr:from>
    <xdr:ext cx="534377" cy="259045"/>
    <xdr:sp macro="" textlink="">
      <xdr:nvSpPr>
        <xdr:cNvPr id="709" name="テキスト ボックス 708"/>
        <xdr:cNvSpPr txBox="1"/>
      </xdr:nvSpPr>
      <xdr:spPr>
        <a:xfrm>
          <a:off x="15214111" y="165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17844</xdr:rowOff>
    </xdr:from>
    <xdr:to>
      <xdr:col>76</xdr:col>
      <xdr:colOff>165100</xdr:colOff>
      <xdr:row>94</xdr:row>
      <xdr:rowOff>119444</xdr:rowOff>
    </xdr:to>
    <xdr:sp macro="" textlink="">
      <xdr:nvSpPr>
        <xdr:cNvPr id="710" name="楕円 709"/>
        <xdr:cNvSpPr/>
      </xdr:nvSpPr>
      <xdr:spPr>
        <a:xfrm>
          <a:off x="14541500" y="161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135971</xdr:rowOff>
    </xdr:from>
    <xdr:ext cx="534377" cy="259045"/>
    <xdr:sp macro="" textlink="">
      <xdr:nvSpPr>
        <xdr:cNvPr id="711" name="テキスト ボックス 710"/>
        <xdr:cNvSpPr txBox="1"/>
      </xdr:nvSpPr>
      <xdr:spPr>
        <a:xfrm>
          <a:off x="14325111" y="159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65811</xdr:rowOff>
    </xdr:from>
    <xdr:to>
      <xdr:col>72</xdr:col>
      <xdr:colOff>38100</xdr:colOff>
      <xdr:row>97</xdr:row>
      <xdr:rowOff>167411</xdr:rowOff>
    </xdr:to>
    <xdr:sp macro="" textlink="">
      <xdr:nvSpPr>
        <xdr:cNvPr id="712" name="楕円 711"/>
        <xdr:cNvSpPr/>
      </xdr:nvSpPr>
      <xdr:spPr>
        <a:xfrm>
          <a:off x="13652500" y="166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158538</xdr:rowOff>
    </xdr:from>
    <xdr:ext cx="469744" cy="259045"/>
    <xdr:sp macro="" textlink="">
      <xdr:nvSpPr>
        <xdr:cNvPr id="713" name="テキスト ボックス 712"/>
        <xdr:cNvSpPr txBox="1"/>
      </xdr:nvSpPr>
      <xdr:spPr>
        <a:xfrm>
          <a:off x="13468428" y="167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34150</xdr:rowOff>
    </xdr:from>
    <xdr:to>
      <xdr:col>67</xdr:col>
      <xdr:colOff>101600</xdr:colOff>
      <xdr:row>94</xdr:row>
      <xdr:rowOff>135750</xdr:rowOff>
    </xdr:to>
    <xdr:sp macro="" textlink="">
      <xdr:nvSpPr>
        <xdr:cNvPr id="714" name="楕円 713"/>
        <xdr:cNvSpPr/>
      </xdr:nvSpPr>
      <xdr:spPr>
        <a:xfrm>
          <a:off x="12763500" y="161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152277</xdr:rowOff>
    </xdr:from>
    <xdr:ext cx="534377" cy="259045"/>
    <xdr:sp macro="" textlink="">
      <xdr:nvSpPr>
        <xdr:cNvPr id="715" name="テキスト ボックス 714"/>
        <xdr:cNvSpPr txBox="1"/>
      </xdr:nvSpPr>
      <xdr:spPr>
        <a:xfrm>
          <a:off x="12547111" y="1592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67005</xdr:rowOff>
    </xdr:from>
    <xdr:to>
      <xdr:col>116</xdr:col>
      <xdr:colOff>62864</xdr:colOff>
      <xdr:row>38</xdr:row>
      <xdr:rowOff>139700</xdr:rowOff>
    </xdr:to>
    <xdr:cxnSp macro="">
      <xdr:nvCxnSpPr>
        <xdr:cNvPr id="737" name="直線コネクタ 736"/>
        <xdr:cNvCxnSpPr/>
      </xdr:nvCxnSpPr>
      <xdr:spPr>
        <a:xfrm flipV="1">
          <a:off x="22159595" y="5724855"/>
          <a:ext cx="1269" cy="92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13682</xdr:rowOff>
    </xdr:from>
    <xdr:ext cx="534377" cy="259045"/>
    <xdr:sp macro="" textlink="">
      <xdr:nvSpPr>
        <xdr:cNvPr id="740" name="投資及び出資金最大値テキスト"/>
        <xdr:cNvSpPr txBox="1"/>
      </xdr:nvSpPr>
      <xdr:spPr>
        <a:xfrm>
          <a:off x="22212300" y="550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67005</xdr:rowOff>
    </xdr:from>
    <xdr:to>
      <xdr:col>116</xdr:col>
      <xdr:colOff>152400</xdr:colOff>
      <xdr:row>33</xdr:row>
      <xdr:rowOff>67005</xdr:rowOff>
    </xdr:to>
    <xdr:cxnSp macro="">
      <xdr:nvCxnSpPr>
        <xdr:cNvPr id="741" name="直線コネクタ 740"/>
        <xdr:cNvCxnSpPr/>
      </xdr:nvCxnSpPr>
      <xdr:spPr>
        <a:xfrm>
          <a:off x="22072600" y="572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170790</xdr:rowOff>
    </xdr:from>
    <xdr:to>
      <xdr:col>116</xdr:col>
      <xdr:colOff>63500</xdr:colOff>
      <xdr:row>35</xdr:row>
      <xdr:rowOff>6655</xdr:rowOff>
    </xdr:to>
    <xdr:cxnSp macro="">
      <xdr:nvCxnSpPr>
        <xdr:cNvPr id="742" name="直線コネクタ 741"/>
        <xdr:cNvCxnSpPr/>
      </xdr:nvCxnSpPr>
      <xdr:spPr>
        <a:xfrm>
          <a:off x="21323300" y="5657190"/>
          <a:ext cx="838200" cy="3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38340</xdr:rowOff>
    </xdr:from>
    <xdr:ext cx="469744" cy="259045"/>
    <xdr:sp macro="" textlink="">
      <xdr:nvSpPr>
        <xdr:cNvPr id="743" name="投資及び出資金平均値テキスト"/>
        <xdr:cNvSpPr txBox="1"/>
      </xdr:nvSpPr>
      <xdr:spPr>
        <a:xfrm>
          <a:off x="22212300" y="638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59913</xdr:rowOff>
    </xdr:from>
    <xdr:to>
      <xdr:col>116</xdr:col>
      <xdr:colOff>114300</xdr:colOff>
      <xdr:row>37</xdr:row>
      <xdr:rowOff>161513</xdr:rowOff>
    </xdr:to>
    <xdr:sp macro="" textlink="">
      <xdr:nvSpPr>
        <xdr:cNvPr id="744" name="フローチャート: 判断 743"/>
        <xdr:cNvSpPr/>
      </xdr:nvSpPr>
      <xdr:spPr>
        <a:xfrm>
          <a:off x="22110700" y="640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60330</xdr:rowOff>
    </xdr:from>
    <xdr:to>
      <xdr:col>111</xdr:col>
      <xdr:colOff>177800</xdr:colOff>
      <xdr:row>32</xdr:row>
      <xdr:rowOff>170790</xdr:rowOff>
    </xdr:to>
    <xdr:cxnSp macro="">
      <xdr:nvCxnSpPr>
        <xdr:cNvPr id="745" name="直線コネクタ 744"/>
        <xdr:cNvCxnSpPr/>
      </xdr:nvCxnSpPr>
      <xdr:spPr>
        <a:xfrm>
          <a:off x="20434300" y="5375280"/>
          <a:ext cx="889000" cy="28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4867</xdr:rowOff>
    </xdr:from>
    <xdr:to>
      <xdr:col>112</xdr:col>
      <xdr:colOff>38100</xdr:colOff>
      <xdr:row>37</xdr:row>
      <xdr:rowOff>106467</xdr:rowOff>
    </xdr:to>
    <xdr:sp macro="" textlink="">
      <xdr:nvSpPr>
        <xdr:cNvPr id="746" name="フローチャート: 判断 745"/>
        <xdr:cNvSpPr/>
      </xdr:nvSpPr>
      <xdr:spPr>
        <a:xfrm>
          <a:off x="21272500" y="634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97594</xdr:rowOff>
    </xdr:from>
    <xdr:ext cx="469744" cy="259045"/>
    <xdr:sp macro="" textlink="">
      <xdr:nvSpPr>
        <xdr:cNvPr id="747" name="テキスト ボックス 746"/>
        <xdr:cNvSpPr txBox="1"/>
      </xdr:nvSpPr>
      <xdr:spPr>
        <a:xfrm>
          <a:off x="21088428" y="644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72675</xdr:rowOff>
    </xdr:from>
    <xdr:to>
      <xdr:col>107</xdr:col>
      <xdr:colOff>50800</xdr:colOff>
      <xdr:row>31</xdr:row>
      <xdr:rowOff>60330</xdr:rowOff>
    </xdr:to>
    <xdr:cxnSp macro="">
      <xdr:nvCxnSpPr>
        <xdr:cNvPr id="748" name="直線コネクタ 747"/>
        <xdr:cNvCxnSpPr/>
      </xdr:nvCxnSpPr>
      <xdr:spPr>
        <a:xfrm>
          <a:off x="19545300" y="5216175"/>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55159</xdr:rowOff>
    </xdr:from>
    <xdr:to>
      <xdr:col>107</xdr:col>
      <xdr:colOff>101600</xdr:colOff>
      <xdr:row>37</xdr:row>
      <xdr:rowOff>156759</xdr:rowOff>
    </xdr:to>
    <xdr:sp macro="" textlink="">
      <xdr:nvSpPr>
        <xdr:cNvPr id="749" name="フローチャート: 判断 748"/>
        <xdr:cNvSpPr/>
      </xdr:nvSpPr>
      <xdr:spPr>
        <a:xfrm>
          <a:off x="20383500" y="639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147886</xdr:rowOff>
    </xdr:from>
    <xdr:ext cx="469744" cy="259045"/>
    <xdr:sp macro="" textlink="">
      <xdr:nvSpPr>
        <xdr:cNvPr id="750" name="テキスト ボックス 749"/>
        <xdr:cNvSpPr txBox="1"/>
      </xdr:nvSpPr>
      <xdr:spPr>
        <a:xfrm>
          <a:off x="20199428" y="649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72675</xdr:rowOff>
    </xdr:from>
    <xdr:to>
      <xdr:col>102</xdr:col>
      <xdr:colOff>114300</xdr:colOff>
      <xdr:row>35</xdr:row>
      <xdr:rowOff>116749</xdr:rowOff>
    </xdr:to>
    <xdr:cxnSp macro="">
      <xdr:nvCxnSpPr>
        <xdr:cNvPr id="751" name="直線コネクタ 750"/>
        <xdr:cNvCxnSpPr/>
      </xdr:nvCxnSpPr>
      <xdr:spPr>
        <a:xfrm flipV="1">
          <a:off x="18656300" y="5216175"/>
          <a:ext cx="889000" cy="90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110754</xdr:rowOff>
    </xdr:from>
    <xdr:to>
      <xdr:col>102</xdr:col>
      <xdr:colOff>165100</xdr:colOff>
      <xdr:row>38</xdr:row>
      <xdr:rowOff>40904</xdr:rowOff>
    </xdr:to>
    <xdr:sp macro="" textlink="">
      <xdr:nvSpPr>
        <xdr:cNvPr id="752" name="フローチャート: 判断 751"/>
        <xdr:cNvSpPr/>
      </xdr:nvSpPr>
      <xdr:spPr>
        <a:xfrm>
          <a:off x="19494500" y="645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32031</xdr:rowOff>
    </xdr:from>
    <xdr:ext cx="469744" cy="259045"/>
    <xdr:sp macro="" textlink="">
      <xdr:nvSpPr>
        <xdr:cNvPr id="753" name="テキスト ボックス 752"/>
        <xdr:cNvSpPr txBox="1"/>
      </xdr:nvSpPr>
      <xdr:spPr>
        <a:xfrm>
          <a:off x="19310428" y="65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131968</xdr:rowOff>
    </xdr:from>
    <xdr:to>
      <xdr:col>98</xdr:col>
      <xdr:colOff>38100</xdr:colOff>
      <xdr:row>38</xdr:row>
      <xdr:rowOff>62119</xdr:rowOff>
    </xdr:to>
    <xdr:sp macro="" textlink="">
      <xdr:nvSpPr>
        <xdr:cNvPr id="754" name="フローチャート: 判断 753"/>
        <xdr:cNvSpPr/>
      </xdr:nvSpPr>
      <xdr:spPr>
        <a:xfrm>
          <a:off x="18605500" y="6475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53245</xdr:rowOff>
    </xdr:from>
    <xdr:ext cx="469744" cy="259045"/>
    <xdr:sp macro="" textlink="">
      <xdr:nvSpPr>
        <xdr:cNvPr id="755" name="テキスト ボックス 754"/>
        <xdr:cNvSpPr txBox="1"/>
      </xdr:nvSpPr>
      <xdr:spPr>
        <a:xfrm>
          <a:off x="18421428" y="656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127305</xdr:rowOff>
    </xdr:from>
    <xdr:to>
      <xdr:col>116</xdr:col>
      <xdr:colOff>114300</xdr:colOff>
      <xdr:row>35</xdr:row>
      <xdr:rowOff>57455</xdr:rowOff>
    </xdr:to>
    <xdr:sp macro="" textlink="">
      <xdr:nvSpPr>
        <xdr:cNvPr id="761" name="楕円 760"/>
        <xdr:cNvSpPr/>
      </xdr:nvSpPr>
      <xdr:spPr>
        <a:xfrm>
          <a:off x="22110700" y="5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150182</xdr:rowOff>
    </xdr:from>
    <xdr:ext cx="469744" cy="259045"/>
    <xdr:sp macro="" textlink="">
      <xdr:nvSpPr>
        <xdr:cNvPr id="762" name="投資及び出資金該当値テキスト"/>
        <xdr:cNvSpPr txBox="1"/>
      </xdr:nvSpPr>
      <xdr:spPr>
        <a:xfrm>
          <a:off x="22212300" y="58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119990</xdr:rowOff>
    </xdr:from>
    <xdr:to>
      <xdr:col>112</xdr:col>
      <xdr:colOff>38100</xdr:colOff>
      <xdr:row>33</xdr:row>
      <xdr:rowOff>50140</xdr:rowOff>
    </xdr:to>
    <xdr:sp macro="" textlink="">
      <xdr:nvSpPr>
        <xdr:cNvPr id="763" name="楕円 762"/>
        <xdr:cNvSpPr/>
      </xdr:nvSpPr>
      <xdr:spPr>
        <a:xfrm>
          <a:off x="21272500" y="56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66667</xdr:rowOff>
    </xdr:from>
    <xdr:ext cx="534377" cy="259045"/>
    <xdr:sp macro="" textlink="">
      <xdr:nvSpPr>
        <xdr:cNvPr id="764" name="テキスト ボックス 763"/>
        <xdr:cNvSpPr txBox="1"/>
      </xdr:nvSpPr>
      <xdr:spPr>
        <a:xfrm>
          <a:off x="21056111" y="538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9530</xdr:rowOff>
    </xdr:from>
    <xdr:to>
      <xdr:col>107</xdr:col>
      <xdr:colOff>101600</xdr:colOff>
      <xdr:row>31</xdr:row>
      <xdr:rowOff>111130</xdr:rowOff>
    </xdr:to>
    <xdr:sp macro="" textlink="">
      <xdr:nvSpPr>
        <xdr:cNvPr id="765" name="楕円 764"/>
        <xdr:cNvSpPr/>
      </xdr:nvSpPr>
      <xdr:spPr>
        <a:xfrm>
          <a:off x="20383500" y="53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127657</xdr:rowOff>
    </xdr:from>
    <xdr:ext cx="534377" cy="259045"/>
    <xdr:sp macro="" textlink="">
      <xdr:nvSpPr>
        <xdr:cNvPr id="766" name="テキスト ボックス 765"/>
        <xdr:cNvSpPr txBox="1"/>
      </xdr:nvSpPr>
      <xdr:spPr>
        <a:xfrm>
          <a:off x="20167111" y="50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21875</xdr:rowOff>
    </xdr:from>
    <xdr:to>
      <xdr:col>102</xdr:col>
      <xdr:colOff>165100</xdr:colOff>
      <xdr:row>30</xdr:row>
      <xdr:rowOff>123475</xdr:rowOff>
    </xdr:to>
    <xdr:sp macro="" textlink="">
      <xdr:nvSpPr>
        <xdr:cNvPr id="767" name="楕円 766"/>
        <xdr:cNvSpPr/>
      </xdr:nvSpPr>
      <xdr:spPr>
        <a:xfrm>
          <a:off x="19494500" y="51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140002</xdr:rowOff>
    </xdr:from>
    <xdr:ext cx="534377" cy="259045"/>
    <xdr:sp macro="" textlink="">
      <xdr:nvSpPr>
        <xdr:cNvPr id="768" name="テキスト ボックス 767"/>
        <xdr:cNvSpPr txBox="1"/>
      </xdr:nvSpPr>
      <xdr:spPr>
        <a:xfrm>
          <a:off x="19278111" y="4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65949</xdr:rowOff>
    </xdr:from>
    <xdr:to>
      <xdr:col>98</xdr:col>
      <xdr:colOff>38100</xdr:colOff>
      <xdr:row>35</xdr:row>
      <xdr:rowOff>167549</xdr:rowOff>
    </xdr:to>
    <xdr:sp macro="" textlink="">
      <xdr:nvSpPr>
        <xdr:cNvPr id="769" name="楕円 768"/>
        <xdr:cNvSpPr/>
      </xdr:nvSpPr>
      <xdr:spPr>
        <a:xfrm>
          <a:off x="18605500" y="60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12626</xdr:rowOff>
    </xdr:from>
    <xdr:ext cx="469744" cy="259045"/>
    <xdr:sp macro="" textlink="">
      <xdr:nvSpPr>
        <xdr:cNvPr id="770" name="テキスト ボックス 769"/>
        <xdr:cNvSpPr txBox="1"/>
      </xdr:nvSpPr>
      <xdr:spPr>
        <a:xfrm>
          <a:off x="18421428" y="584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145095</xdr:rowOff>
    </xdr:from>
    <xdr:to>
      <xdr:col>116</xdr:col>
      <xdr:colOff>62864</xdr:colOff>
      <xdr:row>58</xdr:row>
      <xdr:rowOff>136134</xdr:rowOff>
    </xdr:to>
    <xdr:cxnSp macro="">
      <xdr:nvCxnSpPr>
        <xdr:cNvPr id="792" name="直線コネクタ 791"/>
        <xdr:cNvCxnSpPr/>
      </xdr:nvCxnSpPr>
      <xdr:spPr>
        <a:xfrm flipV="1">
          <a:off x="22159595" y="8717595"/>
          <a:ext cx="1269" cy="1362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139961</xdr:rowOff>
    </xdr:from>
    <xdr:ext cx="313932" cy="259045"/>
    <xdr:sp macro="" textlink="">
      <xdr:nvSpPr>
        <xdr:cNvPr id="793" name="貸付金最小値テキスト"/>
        <xdr:cNvSpPr txBox="1"/>
      </xdr:nvSpPr>
      <xdr:spPr>
        <a:xfrm>
          <a:off x="22212300" y="1008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136134</xdr:rowOff>
    </xdr:from>
    <xdr:to>
      <xdr:col>116</xdr:col>
      <xdr:colOff>152400</xdr:colOff>
      <xdr:row>58</xdr:row>
      <xdr:rowOff>136134</xdr:rowOff>
    </xdr:to>
    <xdr:cxnSp macro="">
      <xdr:nvCxnSpPr>
        <xdr:cNvPr id="794" name="直線コネクタ 793"/>
        <xdr:cNvCxnSpPr/>
      </xdr:nvCxnSpPr>
      <xdr:spPr>
        <a:xfrm>
          <a:off x="22072600" y="100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91772</xdr:rowOff>
    </xdr:from>
    <xdr:ext cx="534377" cy="259045"/>
    <xdr:sp macro="" textlink="">
      <xdr:nvSpPr>
        <xdr:cNvPr id="795" name="貸付金最大値テキスト"/>
        <xdr:cNvSpPr txBox="1"/>
      </xdr:nvSpPr>
      <xdr:spPr>
        <a:xfrm>
          <a:off x="22212300" y="84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145095</xdr:rowOff>
    </xdr:from>
    <xdr:to>
      <xdr:col>116</xdr:col>
      <xdr:colOff>152400</xdr:colOff>
      <xdr:row>50</xdr:row>
      <xdr:rowOff>145095</xdr:rowOff>
    </xdr:to>
    <xdr:cxnSp macro="">
      <xdr:nvCxnSpPr>
        <xdr:cNvPr id="796" name="直線コネクタ 795"/>
        <xdr:cNvCxnSpPr/>
      </xdr:nvCxnSpPr>
      <xdr:spPr>
        <a:xfrm>
          <a:off x="22072600" y="8717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74183</xdr:rowOff>
    </xdr:from>
    <xdr:to>
      <xdr:col>116</xdr:col>
      <xdr:colOff>63500</xdr:colOff>
      <xdr:row>57</xdr:row>
      <xdr:rowOff>80127</xdr:rowOff>
    </xdr:to>
    <xdr:cxnSp macro="">
      <xdr:nvCxnSpPr>
        <xdr:cNvPr id="797" name="直線コネクタ 796"/>
        <xdr:cNvCxnSpPr/>
      </xdr:nvCxnSpPr>
      <xdr:spPr>
        <a:xfrm flipV="1">
          <a:off x="21323300" y="9846833"/>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8587</xdr:rowOff>
    </xdr:from>
    <xdr:ext cx="469744" cy="259045"/>
    <xdr:sp macro="" textlink="">
      <xdr:nvSpPr>
        <xdr:cNvPr id="798" name="貸付金平均値テキスト"/>
        <xdr:cNvSpPr txBox="1"/>
      </xdr:nvSpPr>
      <xdr:spPr>
        <a:xfrm>
          <a:off x="22212300" y="960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157160</xdr:rowOff>
    </xdr:from>
    <xdr:to>
      <xdr:col>116</xdr:col>
      <xdr:colOff>114300</xdr:colOff>
      <xdr:row>57</xdr:row>
      <xdr:rowOff>87310</xdr:rowOff>
    </xdr:to>
    <xdr:sp macro="" textlink="">
      <xdr:nvSpPr>
        <xdr:cNvPr id="799" name="フローチャート: 判断 798"/>
        <xdr:cNvSpPr/>
      </xdr:nvSpPr>
      <xdr:spPr>
        <a:xfrm>
          <a:off x="221107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10678</xdr:rowOff>
    </xdr:from>
    <xdr:to>
      <xdr:col>111</xdr:col>
      <xdr:colOff>177800</xdr:colOff>
      <xdr:row>57</xdr:row>
      <xdr:rowOff>80127</xdr:rowOff>
    </xdr:to>
    <xdr:cxnSp macro="">
      <xdr:nvCxnSpPr>
        <xdr:cNvPr id="800" name="直線コネクタ 799"/>
        <xdr:cNvCxnSpPr/>
      </xdr:nvCxnSpPr>
      <xdr:spPr>
        <a:xfrm>
          <a:off x="20434300" y="9783328"/>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146370</xdr:rowOff>
    </xdr:from>
    <xdr:to>
      <xdr:col>112</xdr:col>
      <xdr:colOff>38100</xdr:colOff>
      <xdr:row>57</xdr:row>
      <xdr:rowOff>76520</xdr:rowOff>
    </xdr:to>
    <xdr:sp macro="" textlink="">
      <xdr:nvSpPr>
        <xdr:cNvPr id="801" name="フローチャート: 判断 800"/>
        <xdr:cNvSpPr/>
      </xdr:nvSpPr>
      <xdr:spPr>
        <a:xfrm>
          <a:off x="21272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93047</xdr:rowOff>
    </xdr:from>
    <xdr:ext cx="469744" cy="259045"/>
    <xdr:sp macro="" textlink="">
      <xdr:nvSpPr>
        <xdr:cNvPr id="802" name="テキスト ボックス 801"/>
        <xdr:cNvSpPr txBox="1"/>
      </xdr:nvSpPr>
      <xdr:spPr>
        <a:xfrm>
          <a:off x="21088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10678</xdr:rowOff>
    </xdr:from>
    <xdr:to>
      <xdr:col>107</xdr:col>
      <xdr:colOff>50800</xdr:colOff>
      <xdr:row>57</xdr:row>
      <xdr:rowOff>85568</xdr:rowOff>
    </xdr:to>
    <xdr:cxnSp macro="">
      <xdr:nvCxnSpPr>
        <xdr:cNvPr id="803" name="直線コネクタ 802"/>
        <xdr:cNvCxnSpPr/>
      </xdr:nvCxnSpPr>
      <xdr:spPr>
        <a:xfrm flipV="1">
          <a:off x="19545300" y="9783328"/>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137637</xdr:rowOff>
    </xdr:from>
    <xdr:to>
      <xdr:col>107</xdr:col>
      <xdr:colOff>101600</xdr:colOff>
      <xdr:row>57</xdr:row>
      <xdr:rowOff>67787</xdr:rowOff>
    </xdr:to>
    <xdr:sp macro="" textlink="">
      <xdr:nvSpPr>
        <xdr:cNvPr id="804" name="フローチャート: 判断 803"/>
        <xdr:cNvSpPr/>
      </xdr:nvSpPr>
      <xdr:spPr>
        <a:xfrm>
          <a:off x="20383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58914</xdr:rowOff>
    </xdr:from>
    <xdr:ext cx="469744" cy="259045"/>
    <xdr:sp macro="" textlink="">
      <xdr:nvSpPr>
        <xdr:cNvPr id="805" name="テキスト ボックス 804"/>
        <xdr:cNvSpPr txBox="1"/>
      </xdr:nvSpPr>
      <xdr:spPr>
        <a:xfrm>
          <a:off x="20199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38202</xdr:rowOff>
    </xdr:from>
    <xdr:to>
      <xdr:col>102</xdr:col>
      <xdr:colOff>114300</xdr:colOff>
      <xdr:row>57</xdr:row>
      <xdr:rowOff>85568</xdr:rowOff>
    </xdr:to>
    <xdr:cxnSp macro="">
      <xdr:nvCxnSpPr>
        <xdr:cNvPr id="806" name="直線コネクタ 805"/>
        <xdr:cNvCxnSpPr/>
      </xdr:nvCxnSpPr>
      <xdr:spPr>
        <a:xfrm>
          <a:off x="18656300" y="9810852"/>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10673</xdr:rowOff>
    </xdr:from>
    <xdr:to>
      <xdr:col>102</xdr:col>
      <xdr:colOff>165100</xdr:colOff>
      <xdr:row>57</xdr:row>
      <xdr:rowOff>112273</xdr:rowOff>
    </xdr:to>
    <xdr:sp macro="" textlink="">
      <xdr:nvSpPr>
        <xdr:cNvPr id="807" name="フローチャート: 判断 806"/>
        <xdr:cNvSpPr/>
      </xdr:nvSpPr>
      <xdr:spPr>
        <a:xfrm>
          <a:off x="19494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128800</xdr:rowOff>
    </xdr:from>
    <xdr:ext cx="469744" cy="259045"/>
    <xdr:sp macro="" textlink="">
      <xdr:nvSpPr>
        <xdr:cNvPr id="808" name="テキスト ボックス 807"/>
        <xdr:cNvSpPr txBox="1"/>
      </xdr:nvSpPr>
      <xdr:spPr>
        <a:xfrm>
          <a:off x="19310428"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151033</xdr:rowOff>
    </xdr:from>
    <xdr:to>
      <xdr:col>98</xdr:col>
      <xdr:colOff>38100</xdr:colOff>
      <xdr:row>57</xdr:row>
      <xdr:rowOff>81183</xdr:rowOff>
    </xdr:to>
    <xdr:sp macro="" textlink="">
      <xdr:nvSpPr>
        <xdr:cNvPr id="809" name="フローチャート: 判断 808"/>
        <xdr:cNvSpPr/>
      </xdr:nvSpPr>
      <xdr:spPr>
        <a:xfrm>
          <a:off x="18605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97710</xdr:rowOff>
    </xdr:from>
    <xdr:ext cx="469744" cy="259045"/>
    <xdr:sp macro="" textlink="">
      <xdr:nvSpPr>
        <xdr:cNvPr id="810" name="テキスト ボックス 809"/>
        <xdr:cNvSpPr txBox="1"/>
      </xdr:nvSpPr>
      <xdr:spPr>
        <a:xfrm>
          <a:off x="18421428"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23383</xdr:rowOff>
    </xdr:from>
    <xdr:to>
      <xdr:col>116</xdr:col>
      <xdr:colOff>114300</xdr:colOff>
      <xdr:row>57</xdr:row>
      <xdr:rowOff>124983</xdr:rowOff>
    </xdr:to>
    <xdr:sp macro="" textlink="">
      <xdr:nvSpPr>
        <xdr:cNvPr id="816" name="楕円 815"/>
        <xdr:cNvSpPr/>
      </xdr:nvSpPr>
      <xdr:spPr>
        <a:xfrm>
          <a:off x="22110700" y="97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1810</xdr:rowOff>
    </xdr:from>
    <xdr:ext cx="469744" cy="259045"/>
    <xdr:sp macro="" textlink="">
      <xdr:nvSpPr>
        <xdr:cNvPr id="817" name="貸付金該当値テキスト"/>
        <xdr:cNvSpPr txBox="1"/>
      </xdr:nvSpPr>
      <xdr:spPr>
        <a:xfrm>
          <a:off x="22212300" y="977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29327</xdr:rowOff>
    </xdr:from>
    <xdr:to>
      <xdr:col>112</xdr:col>
      <xdr:colOff>38100</xdr:colOff>
      <xdr:row>57</xdr:row>
      <xdr:rowOff>130927</xdr:rowOff>
    </xdr:to>
    <xdr:sp macro="" textlink="">
      <xdr:nvSpPr>
        <xdr:cNvPr id="818" name="楕円 817"/>
        <xdr:cNvSpPr/>
      </xdr:nvSpPr>
      <xdr:spPr>
        <a:xfrm>
          <a:off x="21272500" y="980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122054</xdr:rowOff>
    </xdr:from>
    <xdr:ext cx="469744" cy="259045"/>
    <xdr:sp macro="" textlink="">
      <xdr:nvSpPr>
        <xdr:cNvPr id="819" name="テキスト ボックス 818"/>
        <xdr:cNvSpPr txBox="1"/>
      </xdr:nvSpPr>
      <xdr:spPr>
        <a:xfrm>
          <a:off x="21088428" y="989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131328</xdr:rowOff>
    </xdr:from>
    <xdr:to>
      <xdr:col>107</xdr:col>
      <xdr:colOff>101600</xdr:colOff>
      <xdr:row>57</xdr:row>
      <xdr:rowOff>61478</xdr:rowOff>
    </xdr:to>
    <xdr:sp macro="" textlink="">
      <xdr:nvSpPr>
        <xdr:cNvPr id="820" name="楕円 819"/>
        <xdr:cNvSpPr/>
      </xdr:nvSpPr>
      <xdr:spPr>
        <a:xfrm>
          <a:off x="20383500" y="97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78005</xdr:rowOff>
    </xdr:from>
    <xdr:ext cx="469744" cy="259045"/>
    <xdr:sp macro="" textlink="">
      <xdr:nvSpPr>
        <xdr:cNvPr id="821" name="テキスト ボックス 820"/>
        <xdr:cNvSpPr txBox="1"/>
      </xdr:nvSpPr>
      <xdr:spPr>
        <a:xfrm>
          <a:off x="20199428" y="950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34768</xdr:rowOff>
    </xdr:from>
    <xdr:to>
      <xdr:col>102</xdr:col>
      <xdr:colOff>165100</xdr:colOff>
      <xdr:row>57</xdr:row>
      <xdr:rowOff>136368</xdr:rowOff>
    </xdr:to>
    <xdr:sp macro="" textlink="">
      <xdr:nvSpPr>
        <xdr:cNvPr id="822" name="楕円 821"/>
        <xdr:cNvSpPr/>
      </xdr:nvSpPr>
      <xdr:spPr>
        <a:xfrm>
          <a:off x="19494500" y="980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127495</xdr:rowOff>
    </xdr:from>
    <xdr:ext cx="469744" cy="259045"/>
    <xdr:sp macro="" textlink="">
      <xdr:nvSpPr>
        <xdr:cNvPr id="823" name="テキスト ボックス 822"/>
        <xdr:cNvSpPr txBox="1"/>
      </xdr:nvSpPr>
      <xdr:spPr>
        <a:xfrm>
          <a:off x="19310428" y="990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158852</xdr:rowOff>
    </xdr:from>
    <xdr:to>
      <xdr:col>98</xdr:col>
      <xdr:colOff>38100</xdr:colOff>
      <xdr:row>57</xdr:row>
      <xdr:rowOff>89002</xdr:rowOff>
    </xdr:to>
    <xdr:sp macro="" textlink="">
      <xdr:nvSpPr>
        <xdr:cNvPr id="824" name="楕円 823"/>
        <xdr:cNvSpPr/>
      </xdr:nvSpPr>
      <xdr:spPr>
        <a:xfrm>
          <a:off x="18605500" y="97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80129</xdr:rowOff>
    </xdr:from>
    <xdr:ext cx="469744" cy="259045"/>
    <xdr:sp macro="" textlink="">
      <xdr:nvSpPr>
        <xdr:cNvPr id="825" name="テキスト ボックス 824"/>
        <xdr:cNvSpPr txBox="1"/>
      </xdr:nvSpPr>
      <xdr:spPr>
        <a:xfrm>
          <a:off x="18421428" y="985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25074</xdr:rowOff>
    </xdr:from>
    <xdr:to>
      <xdr:col>116</xdr:col>
      <xdr:colOff>62864</xdr:colOff>
      <xdr:row>78</xdr:row>
      <xdr:rowOff>168112</xdr:rowOff>
    </xdr:to>
    <xdr:cxnSp macro="">
      <xdr:nvCxnSpPr>
        <xdr:cNvPr id="852" name="直線コネクタ 851"/>
        <xdr:cNvCxnSpPr/>
      </xdr:nvCxnSpPr>
      <xdr:spPr>
        <a:xfrm flipV="1">
          <a:off x="22159595" y="12540924"/>
          <a:ext cx="1269" cy="1000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489</xdr:rowOff>
    </xdr:from>
    <xdr:ext cx="534377" cy="259045"/>
    <xdr:sp macro="" textlink="">
      <xdr:nvSpPr>
        <xdr:cNvPr id="853" name="繰出金最小値テキスト"/>
        <xdr:cNvSpPr txBox="1"/>
      </xdr:nvSpPr>
      <xdr:spPr>
        <a:xfrm>
          <a:off x="22212300" y="135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168112</xdr:rowOff>
    </xdr:from>
    <xdr:to>
      <xdr:col>116</xdr:col>
      <xdr:colOff>152400</xdr:colOff>
      <xdr:row>78</xdr:row>
      <xdr:rowOff>168112</xdr:rowOff>
    </xdr:to>
    <xdr:cxnSp macro="">
      <xdr:nvCxnSpPr>
        <xdr:cNvPr id="854" name="直線コネクタ 853"/>
        <xdr:cNvCxnSpPr/>
      </xdr:nvCxnSpPr>
      <xdr:spPr>
        <a:xfrm>
          <a:off x="22072600" y="1354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143201</xdr:rowOff>
    </xdr:from>
    <xdr:ext cx="534377" cy="259045"/>
    <xdr:sp macro="" textlink="">
      <xdr:nvSpPr>
        <xdr:cNvPr id="855" name="繰出金最大値テキスト"/>
        <xdr:cNvSpPr txBox="1"/>
      </xdr:nvSpPr>
      <xdr:spPr>
        <a:xfrm>
          <a:off x="22212300" y="123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25074</xdr:rowOff>
    </xdr:from>
    <xdr:to>
      <xdr:col>116</xdr:col>
      <xdr:colOff>152400</xdr:colOff>
      <xdr:row>73</xdr:row>
      <xdr:rowOff>25074</xdr:rowOff>
    </xdr:to>
    <xdr:cxnSp macro="">
      <xdr:nvCxnSpPr>
        <xdr:cNvPr id="856" name="直線コネクタ 855"/>
        <xdr:cNvCxnSpPr/>
      </xdr:nvCxnSpPr>
      <xdr:spPr>
        <a:xfrm>
          <a:off x="22072600" y="1254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26510</xdr:rowOff>
    </xdr:from>
    <xdr:to>
      <xdr:col>116</xdr:col>
      <xdr:colOff>63500</xdr:colOff>
      <xdr:row>73</xdr:row>
      <xdr:rowOff>25074</xdr:rowOff>
    </xdr:to>
    <xdr:cxnSp macro="">
      <xdr:nvCxnSpPr>
        <xdr:cNvPr id="857" name="直線コネクタ 856"/>
        <xdr:cNvCxnSpPr/>
      </xdr:nvCxnSpPr>
      <xdr:spPr>
        <a:xfrm>
          <a:off x="21323300" y="12199460"/>
          <a:ext cx="838200" cy="34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13214</xdr:rowOff>
    </xdr:from>
    <xdr:ext cx="534377" cy="259045"/>
    <xdr:sp macro="" textlink="">
      <xdr:nvSpPr>
        <xdr:cNvPr id="858" name="繰出金平均値テキスト"/>
        <xdr:cNvSpPr txBox="1"/>
      </xdr:nvSpPr>
      <xdr:spPr>
        <a:xfrm>
          <a:off x="22212300" y="1304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34787</xdr:rowOff>
    </xdr:from>
    <xdr:to>
      <xdr:col>116</xdr:col>
      <xdr:colOff>114300</xdr:colOff>
      <xdr:row>76</xdr:row>
      <xdr:rowOff>136387</xdr:rowOff>
    </xdr:to>
    <xdr:sp macro="" textlink="">
      <xdr:nvSpPr>
        <xdr:cNvPr id="859" name="フローチャート: 判断 858"/>
        <xdr:cNvSpPr/>
      </xdr:nvSpPr>
      <xdr:spPr>
        <a:xfrm>
          <a:off x="22110700" y="1306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168439</xdr:rowOff>
    </xdr:from>
    <xdr:to>
      <xdr:col>111</xdr:col>
      <xdr:colOff>177800</xdr:colOff>
      <xdr:row>71</xdr:row>
      <xdr:rowOff>26510</xdr:rowOff>
    </xdr:to>
    <xdr:cxnSp macro="">
      <xdr:nvCxnSpPr>
        <xdr:cNvPr id="860" name="直線コネクタ 859"/>
        <xdr:cNvCxnSpPr/>
      </xdr:nvCxnSpPr>
      <xdr:spPr>
        <a:xfrm>
          <a:off x="20434300" y="12169939"/>
          <a:ext cx="889000" cy="2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301</xdr:rowOff>
    </xdr:from>
    <xdr:to>
      <xdr:col>112</xdr:col>
      <xdr:colOff>38100</xdr:colOff>
      <xdr:row>76</xdr:row>
      <xdr:rowOff>101901</xdr:rowOff>
    </xdr:to>
    <xdr:sp macro="" textlink="">
      <xdr:nvSpPr>
        <xdr:cNvPr id="861" name="フローチャート: 判断 860"/>
        <xdr:cNvSpPr/>
      </xdr:nvSpPr>
      <xdr:spPr>
        <a:xfrm>
          <a:off x="21272500" y="1303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93028</xdr:rowOff>
    </xdr:from>
    <xdr:ext cx="534377" cy="259045"/>
    <xdr:sp macro="" textlink="">
      <xdr:nvSpPr>
        <xdr:cNvPr id="862" name="テキスト ボックス 861"/>
        <xdr:cNvSpPr txBox="1"/>
      </xdr:nvSpPr>
      <xdr:spPr>
        <a:xfrm>
          <a:off x="21056111" y="1312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168439</xdr:rowOff>
    </xdr:from>
    <xdr:to>
      <xdr:col>107</xdr:col>
      <xdr:colOff>50800</xdr:colOff>
      <xdr:row>73</xdr:row>
      <xdr:rowOff>1756</xdr:rowOff>
    </xdr:to>
    <xdr:cxnSp macro="">
      <xdr:nvCxnSpPr>
        <xdr:cNvPr id="863" name="直線コネクタ 862"/>
        <xdr:cNvCxnSpPr/>
      </xdr:nvCxnSpPr>
      <xdr:spPr>
        <a:xfrm flipV="1">
          <a:off x="19545300" y="12169939"/>
          <a:ext cx="889000" cy="3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102225</xdr:rowOff>
    </xdr:from>
    <xdr:to>
      <xdr:col>107</xdr:col>
      <xdr:colOff>101600</xdr:colOff>
      <xdr:row>77</xdr:row>
      <xdr:rowOff>32375</xdr:rowOff>
    </xdr:to>
    <xdr:sp macro="" textlink="">
      <xdr:nvSpPr>
        <xdr:cNvPr id="864" name="フローチャート: 判断 863"/>
        <xdr:cNvSpPr/>
      </xdr:nvSpPr>
      <xdr:spPr>
        <a:xfrm>
          <a:off x="203835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23502</xdr:rowOff>
    </xdr:from>
    <xdr:ext cx="534377" cy="259045"/>
    <xdr:sp macro="" textlink="">
      <xdr:nvSpPr>
        <xdr:cNvPr id="865" name="テキスト ボックス 864"/>
        <xdr:cNvSpPr txBox="1"/>
      </xdr:nvSpPr>
      <xdr:spPr>
        <a:xfrm>
          <a:off x="20167111" y="132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51428</xdr:rowOff>
    </xdr:from>
    <xdr:to>
      <xdr:col>102</xdr:col>
      <xdr:colOff>114300</xdr:colOff>
      <xdr:row>73</xdr:row>
      <xdr:rowOff>1756</xdr:rowOff>
    </xdr:to>
    <xdr:cxnSp macro="">
      <xdr:nvCxnSpPr>
        <xdr:cNvPr id="866" name="直線コネクタ 865"/>
        <xdr:cNvCxnSpPr/>
      </xdr:nvCxnSpPr>
      <xdr:spPr>
        <a:xfrm>
          <a:off x="18656300" y="12395828"/>
          <a:ext cx="889000" cy="12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161399</xdr:rowOff>
    </xdr:from>
    <xdr:to>
      <xdr:col>102</xdr:col>
      <xdr:colOff>165100</xdr:colOff>
      <xdr:row>77</xdr:row>
      <xdr:rowOff>91549</xdr:rowOff>
    </xdr:to>
    <xdr:sp macro="" textlink="">
      <xdr:nvSpPr>
        <xdr:cNvPr id="867" name="フローチャート: 判断 866"/>
        <xdr:cNvSpPr/>
      </xdr:nvSpPr>
      <xdr:spPr>
        <a:xfrm>
          <a:off x="19494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82676</xdr:rowOff>
    </xdr:from>
    <xdr:ext cx="534377" cy="259045"/>
    <xdr:sp macro="" textlink="">
      <xdr:nvSpPr>
        <xdr:cNvPr id="868" name="テキスト ボックス 867"/>
        <xdr:cNvSpPr txBox="1"/>
      </xdr:nvSpPr>
      <xdr:spPr>
        <a:xfrm>
          <a:off x="19278111" y="132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13756</xdr:rowOff>
    </xdr:from>
    <xdr:to>
      <xdr:col>98</xdr:col>
      <xdr:colOff>38100</xdr:colOff>
      <xdr:row>77</xdr:row>
      <xdr:rowOff>115356</xdr:rowOff>
    </xdr:to>
    <xdr:sp macro="" textlink="">
      <xdr:nvSpPr>
        <xdr:cNvPr id="869" name="フローチャート: 判断 868"/>
        <xdr:cNvSpPr/>
      </xdr:nvSpPr>
      <xdr:spPr>
        <a:xfrm>
          <a:off x="18605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106483</xdr:rowOff>
    </xdr:from>
    <xdr:ext cx="534377" cy="259045"/>
    <xdr:sp macro="" textlink="">
      <xdr:nvSpPr>
        <xdr:cNvPr id="870" name="テキスト ボックス 869"/>
        <xdr:cNvSpPr txBox="1"/>
      </xdr:nvSpPr>
      <xdr:spPr>
        <a:xfrm>
          <a:off x="18389111" y="133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145724</xdr:rowOff>
    </xdr:from>
    <xdr:to>
      <xdr:col>116</xdr:col>
      <xdr:colOff>114300</xdr:colOff>
      <xdr:row>73</xdr:row>
      <xdr:rowOff>75874</xdr:rowOff>
    </xdr:to>
    <xdr:sp macro="" textlink="">
      <xdr:nvSpPr>
        <xdr:cNvPr id="876" name="楕円 875"/>
        <xdr:cNvSpPr/>
      </xdr:nvSpPr>
      <xdr:spPr>
        <a:xfrm>
          <a:off x="22110700" y="124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98751</xdr:rowOff>
    </xdr:from>
    <xdr:ext cx="534377" cy="259045"/>
    <xdr:sp macro="" textlink="">
      <xdr:nvSpPr>
        <xdr:cNvPr id="877" name="繰出金該当値テキスト"/>
        <xdr:cNvSpPr txBox="1"/>
      </xdr:nvSpPr>
      <xdr:spPr>
        <a:xfrm>
          <a:off x="22212300" y="124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147160</xdr:rowOff>
    </xdr:from>
    <xdr:to>
      <xdr:col>112</xdr:col>
      <xdr:colOff>38100</xdr:colOff>
      <xdr:row>71</xdr:row>
      <xdr:rowOff>77310</xdr:rowOff>
    </xdr:to>
    <xdr:sp macro="" textlink="">
      <xdr:nvSpPr>
        <xdr:cNvPr id="878" name="楕円 877"/>
        <xdr:cNvSpPr/>
      </xdr:nvSpPr>
      <xdr:spPr>
        <a:xfrm>
          <a:off x="21272500" y="121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93837</xdr:rowOff>
    </xdr:from>
    <xdr:ext cx="534377" cy="259045"/>
    <xdr:sp macro="" textlink="">
      <xdr:nvSpPr>
        <xdr:cNvPr id="879" name="テキスト ボックス 878"/>
        <xdr:cNvSpPr txBox="1"/>
      </xdr:nvSpPr>
      <xdr:spPr>
        <a:xfrm>
          <a:off x="21056111" y="119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117639</xdr:rowOff>
    </xdr:from>
    <xdr:to>
      <xdr:col>107</xdr:col>
      <xdr:colOff>101600</xdr:colOff>
      <xdr:row>71</xdr:row>
      <xdr:rowOff>47789</xdr:rowOff>
    </xdr:to>
    <xdr:sp macro="" textlink="">
      <xdr:nvSpPr>
        <xdr:cNvPr id="880" name="楕円 879"/>
        <xdr:cNvSpPr/>
      </xdr:nvSpPr>
      <xdr:spPr>
        <a:xfrm>
          <a:off x="20383500" y="121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64316</xdr:rowOff>
    </xdr:from>
    <xdr:ext cx="534377" cy="259045"/>
    <xdr:sp macro="" textlink="">
      <xdr:nvSpPr>
        <xdr:cNvPr id="881" name="テキスト ボックス 880"/>
        <xdr:cNvSpPr txBox="1"/>
      </xdr:nvSpPr>
      <xdr:spPr>
        <a:xfrm>
          <a:off x="20167111" y="11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122406</xdr:rowOff>
    </xdr:from>
    <xdr:to>
      <xdr:col>102</xdr:col>
      <xdr:colOff>165100</xdr:colOff>
      <xdr:row>73</xdr:row>
      <xdr:rowOff>52556</xdr:rowOff>
    </xdr:to>
    <xdr:sp macro="" textlink="">
      <xdr:nvSpPr>
        <xdr:cNvPr id="882" name="楕円 881"/>
        <xdr:cNvSpPr/>
      </xdr:nvSpPr>
      <xdr:spPr>
        <a:xfrm>
          <a:off x="19494500" y="124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69083</xdr:rowOff>
    </xdr:from>
    <xdr:ext cx="534377" cy="259045"/>
    <xdr:sp macro="" textlink="">
      <xdr:nvSpPr>
        <xdr:cNvPr id="883" name="テキスト ボックス 882"/>
        <xdr:cNvSpPr txBox="1"/>
      </xdr:nvSpPr>
      <xdr:spPr>
        <a:xfrm>
          <a:off x="19278111" y="122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628</xdr:rowOff>
    </xdr:from>
    <xdr:to>
      <xdr:col>98</xdr:col>
      <xdr:colOff>38100</xdr:colOff>
      <xdr:row>72</xdr:row>
      <xdr:rowOff>102228</xdr:rowOff>
    </xdr:to>
    <xdr:sp macro="" textlink="">
      <xdr:nvSpPr>
        <xdr:cNvPr id="884" name="楕円 883"/>
        <xdr:cNvSpPr/>
      </xdr:nvSpPr>
      <xdr:spPr>
        <a:xfrm>
          <a:off x="18605500" y="123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118755</xdr:rowOff>
    </xdr:from>
    <xdr:ext cx="534377" cy="259045"/>
    <xdr:sp macro="" textlink="">
      <xdr:nvSpPr>
        <xdr:cNvPr id="885" name="テキスト ボックス 884"/>
        <xdr:cNvSpPr txBox="1"/>
      </xdr:nvSpPr>
      <xdr:spPr>
        <a:xfrm>
          <a:off x="18389111" y="121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歳出決算総額で最も大きな比重を占める人件費は、住民一人当たり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95,785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％）となっており、類似団体中１位となっている。これは人口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人当たりの職員数が類似団体平均を大きく上回っていることが要因であり、第１次・第２次定員適正化計画（平成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％）の職員の削減を実施したが、依然として高い水準にある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ため、現行の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第３次定員適正化計画（平成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年度）に基づき、更なる職員数の削減に努める。扶助費は、住民一人当たり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89,094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施設型給付費や介護・訓練等給付費等の社会保障費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より近年増加傾向にある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89,085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％）となっている。これは職員数の削減を図っている反面、臨時職員の賃金や指定管理料などが増加しているためである。普通建設事業費は、住民一人当たり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64,701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21,863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、南三陸自動車道地域活性化施設整備事業の完了や地域密着型サービス等施設整備助成事業費の減少によるものである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63,760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円減少しているもの、依然として高い水準で推移しており類似団体中１位となっている。企業会計における経営健全化の取組等により、一般会計の負担の適正化に努める。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81,094
80,765
536.12
45,213,947
43,784,516
1,268,924
27,649,722
49,436,862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156464</xdr:rowOff>
    </xdr:from>
    <xdr:to>
      <xdr:col>24</xdr:col>
      <xdr:colOff>62865</xdr:colOff>
      <xdr:row>38</xdr:row>
      <xdr:rowOff>105410</xdr:rowOff>
    </xdr:to>
    <xdr:cxnSp macro="">
      <xdr:nvCxnSpPr>
        <xdr:cNvPr id="56" name="直線コネクタ 55"/>
        <xdr:cNvCxnSpPr/>
      </xdr:nvCxnSpPr>
      <xdr:spPr>
        <a:xfrm flipV="1">
          <a:off x="4633595" y="5128514"/>
          <a:ext cx="127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109237</xdr:rowOff>
    </xdr:from>
    <xdr:ext cx="469744" cy="259045"/>
    <xdr:sp macro="" textlink="">
      <xdr:nvSpPr>
        <xdr:cNvPr id="57" name="議会費最小値テキスト"/>
        <xdr:cNvSpPr txBox="1"/>
      </xdr:nvSpPr>
      <xdr:spPr>
        <a:xfrm>
          <a:off x="4686300"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105410</xdr:rowOff>
    </xdr:from>
    <xdr:to>
      <xdr:col>24</xdr:col>
      <xdr:colOff>152400</xdr:colOff>
      <xdr:row>38</xdr:row>
      <xdr:rowOff>105410</xdr:rowOff>
    </xdr:to>
    <xdr:cxnSp macro="">
      <xdr:nvCxnSpPr>
        <xdr:cNvPr id="58" name="直線コネクタ 57"/>
        <xdr:cNvCxnSpPr/>
      </xdr:nvCxnSpPr>
      <xdr:spPr>
        <a:xfrm>
          <a:off x="4546600" y="662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103141</xdr:rowOff>
    </xdr:from>
    <xdr:ext cx="469744" cy="259045"/>
    <xdr:sp macro="" textlink="">
      <xdr:nvSpPr>
        <xdr:cNvPr id="59" name="議会費最大値テキスト"/>
        <xdr:cNvSpPr txBox="1"/>
      </xdr:nvSpPr>
      <xdr:spPr>
        <a:xfrm>
          <a:off x="4686300" y="490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156464</xdr:rowOff>
    </xdr:from>
    <xdr:to>
      <xdr:col>24</xdr:col>
      <xdr:colOff>152400</xdr:colOff>
      <xdr:row>29</xdr:row>
      <xdr:rowOff>156464</xdr:rowOff>
    </xdr:to>
    <xdr:cxnSp macro="">
      <xdr:nvCxnSpPr>
        <xdr:cNvPr id="60" name="直線コネクタ 59"/>
        <xdr:cNvCxnSpPr/>
      </xdr:nvCxnSpPr>
      <xdr:spPr>
        <a:xfrm>
          <a:off x="4546600" y="512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66548</xdr:rowOff>
    </xdr:from>
    <xdr:to>
      <xdr:col>24</xdr:col>
      <xdr:colOff>63500</xdr:colOff>
      <xdr:row>35</xdr:row>
      <xdr:rowOff>7874</xdr:rowOff>
    </xdr:to>
    <xdr:cxnSp macro="">
      <xdr:nvCxnSpPr>
        <xdr:cNvPr id="61" name="直線コネクタ 60"/>
        <xdr:cNvCxnSpPr/>
      </xdr:nvCxnSpPr>
      <xdr:spPr>
        <a:xfrm flipV="1">
          <a:off x="3797300" y="5895848"/>
          <a:ext cx="8382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13479</xdr:rowOff>
    </xdr:from>
    <xdr:ext cx="469744" cy="259045"/>
    <xdr:sp macro="" textlink="">
      <xdr:nvSpPr>
        <xdr:cNvPr id="62" name="議会費平均値テキスト"/>
        <xdr:cNvSpPr txBox="1"/>
      </xdr:nvSpPr>
      <xdr:spPr>
        <a:xfrm>
          <a:off x="4686300" y="56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162052</xdr:rowOff>
    </xdr:from>
    <xdr:to>
      <xdr:col>24</xdr:col>
      <xdr:colOff>114300</xdr:colOff>
      <xdr:row>34</xdr:row>
      <xdr:rowOff>92202</xdr:rowOff>
    </xdr:to>
    <xdr:sp macro="" textlink="">
      <xdr:nvSpPr>
        <xdr:cNvPr id="63" name="フローチャート: 判断 62"/>
        <xdr:cNvSpPr/>
      </xdr:nvSpPr>
      <xdr:spPr>
        <a:xfrm>
          <a:off x="45847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149606</xdr:rowOff>
    </xdr:from>
    <xdr:to>
      <xdr:col>19</xdr:col>
      <xdr:colOff>177800</xdr:colOff>
      <xdr:row>35</xdr:row>
      <xdr:rowOff>7874</xdr:rowOff>
    </xdr:to>
    <xdr:cxnSp macro="">
      <xdr:nvCxnSpPr>
        <xdr:cNvPr id="64" name="直線コネクタ 63"/>
        <xdr:cNvCxnSpPr/>
      </xdr:nvCxnSpPr>
      <xdr:spPr>
        <a:xfrm>
          <a:off x="2908300" y="58074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10414</xdr:rowOff>
    </xdr:from>
    <xdr:to>
      <xdr:col>20</xdr:col>
      <xdr:colOff>38100</xdr:colOff>
      <xdr:row>34</xdr:row>
      <xdr:rowOff>112014</xdr:rowOff>
    </xdr:to>
    <xdr:sp macro="" textlink="">
      <xdr:nvSpPr>
        <xdr:cNvPr id="65" name="フローチャート: 判断 64"/>
        <xdr:cNvSpPr/>
      </xdr:nvSpPr>
      <xdr:spPr>
        <a:xfrm>
          <a:off x="3746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128541</xdr:rowOff>
    </xdr:from>
    <xdr:ext cx="469744" cy="259045"/>
    <xdr:sp macro="" textlink="">
      <xdr:nvSpPr>
        <xdr:cNvPr id="66" name="テキスト ボックス 65"/>
        <xdr:cNvSpPr txBox="1"/>
      </xdr:nvSpPr>
      <xdr:spPr>
        <a:xfrm>
          <a:off x="3562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149606</xdr:rowOff>
    </xdr:from>
    <xdr:to>
      <xdr:col>15</xdr:col>
      <xdr:colOff>50800</xdr:colOff>
      <xdr:row>34</xdr:row>
      <xdr:rowOff>117602</xdr:rowOff>
    </xdr:to>
    <xdr:cxnSp macro="">
      <xdr:nvCxnSpPr>
        <xdr:cNvPr id="67" name="直線コネクタ 66"/>
        <xdr:cNvCxnSpPr/>
      </xdr:nvCxnSpPr>
      <xdr:spPr>
        <a:xfrm flipV="1">
          <a:off x="2019300" y="580745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24130</xdr:rowOff>
    </xdr:from>
    <xdr:to>
      <xdr:col>15</xdr:col>
      <xdr:colOff>101600</xdr:colOff>
      <xdr:row>33</xdr:row>
      <xdr:rowOff>125730</xdr:rowOff>
    </xdr:to>
    <xdr:sp macro="" textlink="">
      <xdr:nvSpPr>
        <xdr:cNvPr id="68" name="フローチャート: 判断 67"/>
        <xdr:cNvSpPr/>
      </xdr:nvSpPr>
      <xdr:spPr>
        <a:xfrm>
          <a:off x="2857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142257</xdr:rowOff>
    </xdr:from>
    <xdr:ext cx="469744" cy="259045"/>
    <xdr:sp macro="" textlink="">
      <xdr:nvSpPr>
        <xdr:cNvPr id="69" name="テキスト ボックス 68"/>
        <xdr:cNvSpPr txBox="1"/>
      </xdr:nvSpPr>
      <xdr:spPr>
        <a:xfrm>
          <a:off x="2673428"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88646</xdr:rowOff>
    </xdr:from>
    <xdr:to>
      <xdr:col>10</xdr:col>
      <xdr:colOff>114300</xdr:colOff>
      <xdr:row>34</xdr:row>
      <xdr:rowOff>117602</xdr:rowOff>
    </xdr:to>
    <xdr:cxnSp macro="">
      <xdr:nvCxnSpPr>
        <xdr:cNvPr id="70" name="直線コネクタ 69"/>
        <xdr:cNvCxnSpPr/>
      </xdr:nvCxnSpPr>
      <xdr:spPr>
        <a:xfrm>
          <a:off x="1130300" y="59179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1270</xdr:rowOff>
    </xdr:from>
    <xdr:to>
      <xdr:col>10</xdr:col>
      <xdr:colOff>165100</xdr:colOff>
      <xdr:row>34</xdr:row>
      <xdr:rowOff>102870</xdr:rowOff>
    </xdr:to>
    <xdr:sp macro="" textlink="">
      <xdr:nvSpPr>
        <xdr:cNvPr id="71" name="フローチャート: 判断 70"/>
        <xdr:cNvSpPr/>
      </xdr:nvSpPr>
      <xdr:spPr>
        <a:xfrm>
          <a:off x="196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119397</xdr:rowOff>
    </xdr:from>
    <xdr:ext cx="469744" cy="259045"/>
    <xdr:sp macro="" textlink="">
      <xdr:nvSpPr>
        <xdr:cNvPr id="72" name="テキスト ボックス 71"/>
        <xdr:cNvSpPr txBox="1"/>
      </xdr:nvSpPr>
      <xdr:spPr>
        <a:xfrm>
          <a:off x="1784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xdr:rowOff>
    </xdr:from>
    <xdr:to>
      <xdr:col>24</xdr:col>
      <xdr:colOff>114300</xdr:colOff>
      <xdr:row>34</xdr:row>
      <xdr:rowOff>117348</xdr:rowOff>
    </xdr:to>
    <xdr:sp macro="" textlink="">
      <xdr:nvSpPr>
        <xdr:cNvPr id="80" name="楕円 79"/>
        <xdr:cNvSpPr/>
      </xdr:nvSpPr>
      <xdr:spPr>
        <a:xfrm>
          <a:off x="45847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165625</xdr:rowOff>
    </xdr:from>
    <xdr:ext cx="469744" cy="259045"/>
    <xdr:sp macro="" textlink="">
      <xdr:nvSpPr>
        <xdr:cNvPr id="81" name="議会費該当値テキスト"/>
        <xdr:cNvSpPr txBox="1"/>
      </xdr:nvSpPr>
      <xdr:spPr>
        <a:xfrm>
          <a:off x="4686300"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128524</xdr:rowOff>
    </xdr:from>
    <xdr:to>
      <xdr:col>20</xdr:col>
      <xdr:colOff>38100</xdr:colOff>
      <xdr:row>35</xdr:row>
      <xdr:rowOff>58674</xdr:rowOff>
    </xdr:to>
    <xdr:sp macro="" textlink="">
      <xdr:nvSpPr>
        <xdr:cNvPr id="82" name="楕円 81"/>
        <xdr:cNvSpPr/>
      </xdr:nvSpPr>
      <xdr:spPr>
        <a:xfrm>
          <a:off x="3746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49801</xdr:rowOff>
    </xdr:from>
    <xdr:ext cx="469744" cy="259045"/>
    <xdr:sp macro="" textlink="">
      <xdr:nvSpPr>
        <xdr:cNvPr id="83" name="テキスト ボックス 82"/>
        <xdr:cNvSpPr txBox="1"/>
      </xdr:nvSpPr>
      <xdr:spPr>
        <a:xfrm>
          <a:off x="3562428"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98806</xdr:rowOff>
    </xdr:from>
    <xdr:to>
      <xdr:col>15</xdr:col>
      <xdr:colOff>101600</xdr:colOff>
      <xdr:row>34</xdr:row>
      <xdr:rowOff>28956</xdr:rowOff>
    </xdr:to>
    <xdr:sp macro="" textlink="">
      <xdr:nvSpPr>
        <xdr:cNvPr id="84" name="楕円 83"/>
        <xdr:cNvSpPr/>
      </xdr:nvSpPr>
      <xdr:spPr>
        <a:xfrm>
          <a:off x="2857500" y="5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20083</xdr:rowOff>
    </xdr:from>
    <xdr:ext cx="469744" cy="259045"/>
    <xdr:sp macro="" textlink="">
      <xdr:nvSpPr>
        <xdr:cNvPr id="85" name="テキスト ボックス 84"/>
        <xdr:cNvSpPr txBox="1"/>
      </xdr:nvSpPr>
      <xdr:spPr>
        <a:xfrm>
          <a:off x="2673428"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66802</xdr:rowOff>
    </xdr:from>
    <xdr:to>
      <xdr:col>10</xdr:col>
      <xdr:colOff>165100</xdr:colOff>
      <xdr:row>34</xdr:row>
      <xdr:rowOff>168402</xdr:rowOff>
    </xdr:to>
    <xdr:sp macro="" textlink="">
      <xdr:nvSpPr>
        <xdr:cNvPr id="86" name="楕円 85"/>
        <xdr:cNvSpPr/>
      </xdr:nvSpPr>
      <xdr:spPr>
        <a:xfrm>
          <a:off x="1968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159529</xdr:rowOff>
    </xdr:from>
    <xdr:ext cx="469744" cy="259045"/>
    <xdr:sp macro="" textlink="">
      <xdr:nvSpPr>
        <xdr:cNvPr id="87" name="テキスト ボックス 86"/>
        <xdr:cNvSpPr txBox="1"/>
      </xdr:nvSpPr>
      <xdr:spPr>
        <a:xfrm>
          <a:off x="1784428" y="598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37846</xdr:rowOff>
    </xdr:from>
    <xdr:to>
      <xdr:col>6</xdr:col>
      <xdr:colOff>38100</xdr:colOff>
      <xdr:row>34</xdr:row>
      <xdr:rowOff>139446</xdr:rowOff>
    </xdr:to>
    <xdr:sp macro="" textlink="">
      <xdr:nvSpPr>
        <xdr:cNvPr id="88" name="楕円 87"/>
        <xdr:cNvSpPr/>
      </xdr:nvSpPr>
      <xdr:spPr>
        <a:xfrm>
          <a:off x="1079500" y="58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155973</xdr:rowOff>
    </xdr:from>
    <xdr:ext cx="469744" cy="259045"/>
    <xdr:sp macro="" textlink="">
      <xdr:nvSpPr>
        <xdr:cNvPr id="89" name="テキスト ボックス 88"/>
        <xdr:cNvSpPr txBox="1"/>
      </xdr:nvSpPr>
      <xdr:spPr>
        <a:xfrm>
          <a:off x="895428" y="564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73961</xdr:rowOff>
    </xdr:from>
    <xdr:to>
      <xdr:col>24</xdr:col>
      <xdr:colOff>62865</xdr:colOff>
      <xdr:row>59</xdr:row>
      <xdr:rowOff>152175</xdr:rowOff>
    </xdr:to>
    <xdr:cxnSp macro="">
      <xdr:nvCxnSpPr>
        <xdr:cNvPr id="116" name="直線コネクタ 115"/>
        <xdr:cNvCxnSpPr/>
      </xdr:nvCxnSpPr>
      <xdr:spPr>
        <a:xfrm flipV="1">
          <a:off x="4633595" y="8646461"/>
          <a:ext cx="1270" cy="1621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156002</xdr:rowOff>
    </xdr:from>
    <xdr:ext cx="534377" cy="259045"/>
    <xdr:sp macro="" textlink="">
      <xdr:nvSpPr>
        <xdr:cNvPr id="117" name="総務費最小値テキスト"/>
        <xdr:cNvSpPr txBox="1"/>
      </xdr:nvSpPr>
      <xdr:spPr>
        <a:xfrm>
          <a:off x="4686300" y="1027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152175</xdr:rowOff>
    </xdr:from>
    <xdr:to>
      <xdr:col>24</xdr:col>
      <xdr:colOff>152400</xdr:colOff>
      <xdr:row>59</xdr:row>
      <xdr:rowOff>152175</xdr:rowOff>
    </xdr:to>
    <xdr:cxnSp macro="">
      <xdr:nvCxnSpPr>
        <xdr:cNvPr id="118" name="直線コネクタ 117"/>
        <xdr:cNvCxnSpPr/>
      </xdr:nvCxnSpPr>
      <xdr:spPr>
        <a:xfrm>
          <a:off x="4546600" y="1026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20638</xdr:rowOff>
    </xdr:from>
    <xdr:ext cx="534377" cy="259045"/>
    <xdr:sp macro="" textlink="">
      <xdr:nvSpPr>
        <xdr:cNvPr id="119" name="総務費最大値テキスト"/>
        <xdr:cNvSpPr txBox="1"/>
      </xdr:nvSpPr>
      <xdr:spPr>
        <a:xfrm>
          <a:off x="4686300" y="84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73961</xdr:rowOff>
    </xdr:from>
    <xdr:to>
      <xdr:col>24</xdr:col>
      <xdr:colOff>152400</xdr:colOff>
      <xdr:row>50</xdr:row>
      <xdr:rowOff>73961</xdr:rowOff>
    </xdr:to>
    <xdr:cxnSp macro="">
      <xdr:nvCxnSpPr>
        <xdr:cNvPr id="120" name="直線コネクタ 119"/>
        <xdr:cNvCxnSpPr/>
      </xdr:nvCxnSpPr>
      <xdr:spPr>
        <a:xfrm>
          <a:off x="4546600" y="864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50122</xdr:rowOff>
    </xdr:from>
    <xdr:to>
      <xdr:col>24</xdr:col>
      <xdr:colOff>63500</xdr:colOff>
      <xdr:row>54</xdr:row>
      <xdr:rowOff>77912</xdr:rowOff>
    </xdr:to>
    <xdr:cxnSp macro="">
      <xdr:nvCxnSpPr>
        <xdr:cNvPr id="121" name="直線コネクタ 120"/>
        <xdr:cNvCxnSpPr/>
      </xdr:nvCxnSpPr>
      <xdr:spPr>
        <a:xfrm>
          <a:off x="3797300" y="9136972"/>
          <a:ext cx="838200" cy="19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23110</xdr:rowOff>
    </xdr:from>
    <xdr:ext cx="534377" cy="259045"/>
    <xdr:sp macro="" textlink="">
      <xdr:nvSpPr>
        <xdr:cNvPr id="122" name="総務費平均値テキスト"/>
        <xdr:cNvSpPr txBox="1"/>
      </xdr:nvSpPr>
      <xdr:spPr>
        <a:xfrm>
          <a:off x="4686300" y="945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44683</xdr:rowOff>
    </xdr:from>
    <xdr:to>
      <xdr:col>24</xdr:col>
      <xdr:colOff>114300</xdr:colOff>
      <xdr:row>55</xdr:row>
      <xdr:rowOff>146283</xdr:rowOff>
    </xdr:to>
    <xdr:sp macro="" textlink="">
      <xdr:nvSpPr>
        <xdr:cNvPr id="123" name="フローチャート: 判断 122"/>
        <xdr:cNvSpPr/>
      </xdr:nvSpPr>
      <xdr:spPr>
        <a:xfrm>
          <a:off x="4584700" y="94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153318</xdr:rowOff>
    </xdr:from>
    <xdr:to>
      <xdr:col>19</xdr:col>
      <xdr:colOff>177800</xdr:colOff>
      <xdr:row>53</xdr:row>
      <xdr:rowOff>50122</xdr:rowOff>
    </xdr:to>
    <xdr:cxnSp macro="">
      <xdr:nvCxnSpPr>
        <xdr:cNvPr id="124" name="直線コネクタ 123"/>
        <xdr:cNvCxnSpPr/>
      </xdr:nvCxnSpPr>
      <xdr:spPr>
        <a:xfrm>
          <a:off x="2908300" y="9068718"/>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79560</xdr:rowOff>
    </xdr:from>
    <xdr:to>
      <xdr:col>20</xdr:col>
      <xdr:colOff>38100</xdr:colOff>
      <xdr:row>54</xdr:row>
      <xdr:rowOff>9710</xdr:rowOff>
    </xdr:to>
    <xdr:sp macro="" textlink="">
      <xdr:nvSpPr>
        <xdr:cNvPr id="125" name="フローチャート: 判断 124"/>
        <xdr:cNvSpPr/>
      </xdr:nvSpPr>
      <xdr:spPr>
        <a:xfrm>
          <a:off x="3746500" y="91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837</xdr:rowOff>
    </xdr:from>
    <xdr:ext cx="534377" cy="259045"/>
    <xdr:sp macro="" textlink="">
      <xdr:nvSpPr>
        <xdr:cNvPr id="126" name="テキスト ボックス 125"/>
        <xdr:cNvSpPr txBox="1"/>
      </xdr:nvSpPr>
      <xdr:spPr>
        <a:xfrm>
          <a:off x="3530111" y="92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153318</xdr:rowOff>
    </xdr:from>
    <xdr:to>
      <xdr:col>15</xdr:col>
      <xdr:colOff>50800</xdr:colOff>
      <xdr:row>56</xdr:row>
      <xdr:rowOff>52832</xdr:rowOff>
    </xdr:to>
    <xdr:cxnSp macro="">
      <xdr:nvCxnSpPr>
        <xdr:cNvPr id="127" name="直線コネクタ 126"/>
        <xdr:cNvCxnSpPr/>
      </xdr:nvCxnSpPr>
      <xdr:spPr>
        <a:xfrm flipV="1">
          <a:off x="2019300" y="9068718"/>
          <a:ext cx="889000" cy="5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54708</xdr:rowOff>
    </xdr:from>
    <xdr:to>
      <xdr:col>15</xdr:col>
      <xdr:colOff>101600</xdr:colOff>
      <xdr:row>53</xdr:row>
      <xdr:rowOff>156308</xdr:rowOff>
    </xdr:to>
    <xdr:sp macro="" textlink="">
      <xdr:nvSpPr>
        <xdr:cNvPr id="128" name="フローチャート: 判断 127"/>
        <xdr:cNvSpPr/>
      </xdr:nvSpPr>
      <xdr:spPr>
        <a:xfrm>
          <a:off x="2857500" y="914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147435</xdr:rowOff>
    </xdr:from>
    <xdr:ext cx="534377" cy="259045"/>
    <xdr:sp macro="" textlink="">
      <xdr:nvSpPr>
        <xdr:cNvPr id="129" name="テキスト ボックス 128"/>
        <xdr:cNvSpPr txBox="1"/>
      </xdr:nvSpPr>
      <xdr:spPr>
        <a:xfrm>
          <a:off x="2641111" y="923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18542</xdr:rowOff>
    </xdr:from>
    <xdr:to>
      <xdr:col>10</xdr:col>
      <xdr:colOff>114300</xdr:colOff>
      <xdr:row>56</xdr:row>
      <xdr:rowOff>52832</xdr:rowOff>
    </xdr:to>
    <xdr:cxnSp macro="">
      <xdr:nvCxnSpPr>
        <xdr:cNvPr id="130" name="直線コネクタ 129"/>
        <xdr:cNvCxnSpPr/>
      </xdr:nvCxnSpPr>
      <xdr:spPr>
        <a:xfrm>
          <a:off x="1130300" y="9276842"/>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149447</xdr:rowOff>
    </xdr:from>
    <xdr:to>
      <xdr:col>10</xdr:col>
      <xdr:colOff>165100</xdr:colOff>
      <xdr:row>55</xdr:row>
      <xdr:rowOff>79597</xdr:rowOff>
    </xdr:to>
    <xdr:sp macro="" textlink="">
      <xdr:nvSpPr>
        <xdr:cNvPr id="131" name="フローチャート: 判断 130"/>
        <xdr:cNvSpPr/>
      </xdr:nvSpPr>
      <xdr:spPr>
        <a:xfrm>
          <a:off x="1968500" y="94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96124</xdr:rowOff>
    </xdr:from>
    <xdr:ext cx="534377" cy="259045"/>
    <xdr:sp macro="" textlink="">
      <xdr:nvSpPr>
        <xdr:cNvPr id="132" name="テキスト ボックス 131"/>
        <xdr:cNvSpPr txBox="1"/>
      </xdr:nvSpPr>
      <xdr:spPr>
        <a:xfrm>
          <a:off x="1752111" y="91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48209</xdr:rowOff>
    </xdr:from>
    <xdr:to>
      <xdr:col>6</xdr:col>
      <xdr:colOff>38100</xdr:colOff>
      <xdr:row>54</xdr:row>
      <xdr:rowOff>149809</xdr:rowOff>
    </xdr:to>
    <xdr:sp macro="" textlink="">
      <xdr:nvSpPr>
        <xdr:cNvPr id="133" name="フローチャート: 判断 132"/>
        <xdr:cNvSpPr/>
      </xdr:nvSpPr>
      <xdr:spPr>
        <a:xfrm>
          <a:off x="1079500" y="93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140936</xdr:rowOff>
    </xdr:from>
    <xdr:ext cx="534377" cy="259045"/>
    <xdr:sp macro="" textlink="">
      <xdr:nvSpPr>
        <xdr:cNvPr id="134" name="テキスト ボックス 133"/>
        <xdr:cNvSpPr txBox="1"/>
      </xdr:nvSpPr>
      <xdr:spPr>
        <a:xfrm>
          <a:off x="863111" y="93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27112</xdr:rowOff>
    </xdr:from>
    <xdr:to>
      <xdr:col>24</xdr:col>
      <xdr:colOff>114300</xdr:colOff>
      <xdr:row>54</xdr:row>
      <xdr:rowOff>128712</xdr:rowOff>
    </xdr:to>
    <xdr:sp macro="" textlink="">
      <xdr:nvSpPr>
        <xdr:cNvPr id="140" name="楕円 139"/>
        <xdr:cNvSpPr/>
      </xdr:nvSpPr>
      <xdr:spPr>
        <a:xfrm>
          <a:off x="4584700" y="928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49989</xdr:rowOff>
    </xdr:from>
    <xdr:ext cx="534377" cy="259045"/>
    <xdr:sp macro="" textlink="">
      <xdr:nvSpPr>
        <xdr:cNvPr id="141" name="総務費該当値テキスト"/>
        <xdr:cNvSpPr txBox="1"/>
      </xdr:nvSpPr>
      <xdr:spPr>
        <a:xfrm>
          <a:off x="4686300" y="913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170772</xdr:rowOff>
    </xdr:from>
    <xdr:to>
      <xdr:col>20</xdr:col>
      <xdr:colOff>38100</xdr:colOff>
      <xdr:row>53</xdr:row>
      <xdr:rowOff>100922</xdr:rowOff>
    </xdr:to>
    <xdr:sp macro="" textlink="">
      <xdr:nvSpPr>
        <xdr:cNvPr id="142" name="楕円 141"/>
        <xdr:cNvSpPr/>
      </xdr:nvSpPr>
      <xdr:spPr>
        <a:xfrm>
          <a:off x="3746500" y="90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117449</xdr:rowOff>
    </xdr:from>
    <xdr:ext cx="534377" cy="259045"/>
    <xdr:sp macro="" textlink="">
      <xdr:nvSpPr>
        <xdr:cNvPr id="143" name="テキスト ボックス 142"/>
        <xdr:cNvSpPr txBox="1"/>
      </xdr:nvSpPr>
      <xdr:spPr>
        <a:xfrm>
          <a:off x="3530111" y="88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102518</xdr:rowOff>
    </xdr:from>
    <xdr:to>
      <xdr:col>15</xdr:col>
      <xdr:colOff>101600</xdr:colOff>
      <xdr:row>53</xdr:row>
      <xdr:rowOff>32668</xdr:rowOff>
    </xdr:to>
    <xdr:sp macro="" textlink="">
      <xdr:nvSpPr>
        <xdr:cNvPr id="144" name="楕円 143"/>
        <xdr:cNvSpPr/>
      </xdr:nvSpPr>
      <xdr:spPr>
        <a:xfrm>
          <a:off x="2857500" y="901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49195</xdr:rowOff>
    </xdr:from>
    <xdr:ext cx="534377" cy="259045"/>
    <xdr:sp macro="" textlink="">
      <xdr:nvSpPr>
        <xdr:cNvPr id="145" name="テキスト ボックス 144"/>
        <xdr:cNvSpPr txBox="1"/>
      </xdr:nvSpPr>
      <xdr:spPr>
        <a:xfrm>
          <a:off x="2641111" y="879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2032</xdr:rowOff>
    </xdr:from>
    <xdr:to>
      <xdr:col>10</xdr:col>
      <xdr:colOff>165100</xdr:colOff>
      <xdr:row>56</xdr:row>
      <xdr:rowOff>103632</xdr:rowOff>
    </xdr:to>
    <xdr:sp macro="" textlink="">
      <xdr:nvSpPr>
        <xdr:cNvPr id="146" name="楕円 145"/>
        <xdr:cNvSpPr/>
      </xdr:nvSpPr>
      <xdr:spPr>
        <a:xfrm>
          <a:off x="1968500" y="96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94759</xdr:rowOff>
    </xdr:from>
    <xdr:ext cx="534377" cy="259045"/>
    <xdr:sp macro="" textlink="">
      <xdr:nvSpPr>
        <xdr:cNvPr id="147" name="テキスト ボックス 146"/>
        <xdr:cNvSpPr txBox="1"/>
      </xdr:nvSpPr>
      <xdr:spPr>
        <a:xfrm>
          <a:off x="1752111" y="969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139192</xdr:rowOff>
    </xdr:from>
    <xdr:to>
      <xdr:col>6</xdr:col>
      <xdr:colOff>38100</xdr:colOff>
      <xdr:row>54</xdr:row>
      <xdr:rowOff>69342</xdr:rowOff>
    </xdr:to>
    <xdr:sp macro="" textlink="">
      <xdr:nvSpPr>
        <xdr:cNvPr id="148" name="楕円 147"/>
        <xdr:cNvSpPr/>
      </xdr:nvSpPr>
      <xdr:spPr>
        <a:xfrm>
          <a:off x="1079500" y="922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85869</xdr:rowOff>
    </xdr:from>
    <xdr:ext cx="534377" cy="259045"/>
    <xdr:sp macro="" textlink="">
      <xdr:nvSpPr>
        <xdr:cNvPr id="149" name="テキスト ボックス 148"/>
        <xdr:cNvSpPr txBox="1"/>
      </xdr:nvSpPr>
      <xdr:spPr>
        <a:xfrm>
          <a:off x="863111" y="900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27663</xdr:rowOff>
    </xdr:from>
    <xdr:to>
      <xdr:col>24</xdr:col>
      <xdr:colOff>62865</xdr:colOff>
      <xdr:row>78</xdr:row>
      <xdr:rowOff>37511</xdr:rowOff>
    </xdr:to>
    <xdr:cxnSp macro="">
      <xdr:nvCxnSpPr>
        <xdr:cNvPr id="172" name="直線コネクタ 171"/>
        <xdr:cNvCxnSpPr/>
      </xdr:nvCxnSpPr>
      <xdr:spPr>
        <a:xfrm flipV="1">
          <a:off x="4633595" y="12372063"/>
          <a:ext cx="1270" cy="10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41338</xdr:rowOff>
    </xdr:from>
    <xdr:ext cx="599010" cy="259045"/>
    <xdr:sp macro="" textlink="">
      <xdr:nvSpPr>
        <xdr:cNvPr id="173" name="民生費最小値テキスト"/>
        <xdr:cNvSpPr txBox="1"/>
      </xdr:nvSpPr>
      <xdr:spPr>
        <a:xfrm>
          <a:off x="4686300" y="134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37511</xdr:rowOff>
    </xdr:from>
    <xdr:to>
      <xdr:col>24</xdr:col>
      <xdr:colOff>152400</xdr:colOff>
      <xdr:row>78</xdr:row>
      <xdr:rowOff>37511</xdr:rowOff>
    </xdr:to>
    <xdr:cxnSp macro="">
      <xdr:nvCxnSpPr>
        <xdr:cNvPr id="174" name="直線コネクタ 173"/>
        <xdr:cNvCxnSpPr/>
      </xdr:nvCxnSpPr>
      <xdr:spPr>
        <a:xfrm>
          <a:off x="4546600" y="1341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145790</xdr:rowOff>
    </xdr:from>
    <xdr:ext cx="599010" cy="259045"/>
    <xdr:sp macro="" textlink="">
      <xdr:nvSpPr>
        <xdr:cNvPr id="175" name="民生費最大値テキスト"/>
        <xdr:cNvSpPr txBox="1"/>
      </xdr:nvSpPr>
      <xdr:spPr>
        <a:xfrm>
          <a:off x="4686300" y="1214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27663</xdr:rowOff>
    </xdr:from>
    <xdr:to>
      <xdr:col>24</xdr:col>
      <xdr:colOff>152400</xdr:colOff>
      <xdr:row>72</xdr:row>
      <xdr:rowOff>27663</xdr:rowOff>
    </xdr:to>
    <xdr:cxnSp macro="">
      <xdr:nvCxnSpPr>
        <xdr:cNvPr id="176" name="直線コネクタ 175"/>
        <xdr:cNvCxnSpPr/>
      </xdr:nvCxnSpPr>
      <xdr:spPr>
        <a:xfrm>
          <a:off x="4546600" y="1237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29167</xdr:rowOff>
    </xdr:from>
    <xdr:to>
      <xdr:col>24</xdr:col>
      <xdr:colOff>63500</xdr:colOff>
      <xdr:row>77</xdr:row>
      <xdr:rowOff>48868</xdr:rowOff>
    </xdr:to>
    <xdr:cxnSp macro="">
      <xdr:nvCxnSpPr>
        <xdr:cNvPr id="177" name="直線コネクタ 176"/>
        <xdr:cNvCxnSpPr/>
      </xdr:nvCxnSpPr>
      <xdr:spPr>
        <a:xfrm flipV="1">
          <a:off x="3797300" y="13230817"/>
          <a:ext cx="8382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163518</xdr:rowOff>
    </xdr:from>
    <xdr:ext cx="599010" cy="259045"/>
    <xdr:sp macro="" textlink="">
      <xdr:nvSpPr>
        <xdr:cNvPr id="178" name="民生費平均値テキスト"/>
        <xdr:cNvSpPr txBox="1"/>
      </xdr:nvSpPr>
      <xdr:spPr>
        <a:xfrm>
          <a:off x="4686300" y="13193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13641</xdr:rowOff>
    </xdr:from>
    <xdr:to>
      <xdr:col>24</xdr:col>
      <xdr:colOff>114300</xdr:colOff>
      <xdr:row>77</xdr:row>
      <xdr:rowOff>115241</xdr:rowOff>
    </xdr:to>
    <xdr:sp macro="" textlink="">
      <xdr:nvSpPr>
        <xdr:cNvPr id="179" name="フローチャート: 判断 178"/>
        <xdr:cNvSpPr/>
      </xdr:nvSpPr>
      <xdr:spPr>
        <a:xfrm>
          <a:off x="4584700" y="132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48868</xdr:rowOff>
    </xdr:from>
    <xdr:to>
      <xdr:col>19</xdr:col>
      <xdr:colOff>177800</xdr:colOff>
      <xdr:row>77</xdr:row>
      <xdr:rowOff>92925</xdr:rowOff>
    </xdr:to>
    <xdr:cxnSp macro="">
      <xdr:nvCxnSpPr>
        <xdr:cNvPr id="180" name="直線コネクタ 179"/>
        <xdr:cNvCxnSpPr/>
      </xdr:nvCxnSpPr>
      <xdr:spPr>
        <a:xfrm flipV="1">
          <a:off x="2908300" y="13250518"/>
          <a:ext cx="889000" cy="4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171360</xdr:rowOff>
    </xdr:from>
    <xdr:to>
      <xdr:col>20</xdr:col>
      <xdr:colOff>38100</xdr:colOff>
      <xdr:row>77</xdr:row>
      <xdr:rowOff>101510</xdr:rowOff>
    </xdr:to>
    <xdr:sp macro="" textlink="">
      <xdr:nvSpPr>
        <xdr:cNvPr id="181" name="フローチャート: 判断 180"/>
        <xdr:cNvSpPr/>
      </xdr:nvSpPr>
      <xdr:spPr>
        <a:xfrm>
          <a:off x="37465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92637</xdr:rowOff>
    </xdr:from>
    <xdr:ext cx="599010" cy="259045"/>
    <xdr:sp macro="" textlink="">
      <xdr:nvSpPr>
        <xdr:cNvPr id="182" name="テキスト ボックス 181"/>
        <xdr:cNvSpPr txBox="1"/>
      </xdr:nvSpPr>
      <xdr:spPr>
        <a:xfrm>
          <a:off x="3497795" y="1329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92925</xdr:rowOff>
    </xdr:from>
    <xdr:to>
      <xdr:col>15</xdr:col>
      <xdr:colOff>50800</xdr:colOff>
      <xdr:row>77</xdr:row>
      <xdr:rowOff>153288</xdr:rowOff>
    </xdr:to>
    <xdr:cxnSp macro="">
      <xdr:nvCxnSpPr>
        <xdr:cNvPr id="183" name="直線コネクタ 182"/>
        <xdr:cNvCxnSpPr/>
      </xdr:nvCxnSpPr>
      <xdr:spPr>
        <a:xfrm flipV="1">
          <a:off x="2019300" y="13294575"/>
          <a:ext cx="889000" cy="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12471</xdr:rowOff>
    </xdr:from>
    <xdr:to>
      <xdr:col>15</xdr:col>
      <xdr:colOff>101600</xdr:colOff>
      <xdr:row>77</xdr:row>
      <xdr:rowOff>114071</xdr:rowOff>
    </xdr:to>
    <xdr:sp macro="" textlink="">
      <xdr:nvSpPr>
        <xdr:cNvPr id="184" name="フローチャート: 判断 183"/>
        <xdr:cNvSpPr/>
      </xdr:nvSpPr>
      <xdr:spPr>
        <a:xfrm>
          <a:off x="2857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130598</xdr:rowOff>
    </xdr:from>
    <xdr:ext cx="599010" cy="259045"/>
    <xdr:sp macro="" textlink="">
      <xdr:nvSpPr>
        <xdr:cNvPr id="185" name="テキスト ボックス 184"/>
        <xdr:cNvSpPr txBox="1"/>
      </xdr:nvSpPr>
      <xdr:spPr>
        <a:xfrm>
          <a:off x="2608795" y="12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153288</xdr:rowOff>
    </xdr:from>
    <xdr:to>
      <xdr:col>10</xdr:col>
      <xdr:colOff>114300</xdr:colOff>
      <xdr:row>77</xdr:row>
      <xdr:rowOff>161541</xdr:rowOff>
    </xdr:to>
    <xdr:cxnSp macro="">
      <xdr:nvCxnSpPr>
        <xdr:cNvPr id="186" name="直線コネクタ 185"/>
        <xdr:cNvCxnSpPr/>
      </xdr:nvCxnSpPr>
      <xdr:spPr>
        <a:xfrm flipV="1">
          <a:off x="1130300" y="13354938"/>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7" name="フローチャート: 判断 186"/>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8" name="テキスト ボックス 187"/>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9" name="フローチャート: 判断 188"/>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90" name="テキスト ボックス 189"/>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149817</xdr:rowOff>
    </xdr:from>
    <xdr:to>
      <xdr:col>24</xdr:col>
      <xdr:colOff>114300</xdr:colOff>
      <xdr:row>77</xdr:row>
      <xdr:rowOff>79967</xdr:rowOff>
    </xdr:to>
    <xdr:sp macro="" textlink="">
      <xdr:nvSpPr>
        <xdr:cNvPr id="196" name="楕円 195"/>
        <xdr:cNvSpPr/>
      </xdr:nvSpPr>
      <xdr:spPr>
        <a:xfrm>
          <a:off x="4584700" y="131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xdr:rowOff>
    </xdr:from>
    <xdr:ext cx="599010" cy="259045"/>
    <xdr:sp macro="" textlink="">
      <xdr:nvSpPr>
        <xdr:cNvPr id="197" name="民生費該当値テキスト"/>
        <xdr:cNvSpPr txBox="1"/>
      </xdr:nvSpPr>
      <xdr:spPr>
        <a:xfrm>
          <a:off x="4686300" y="1303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169518</xdr:rowOff>
    </xdr:from>
    <xdr:to>
      <xdr:col>20</xdr:col>
      <xdr:colOff>38100</xdr:colOff>
      <xdr:row>77</xdr:row>
      <xdr:rowOff>99668</xdr:rowOff>
    </xdr:to>
    <xdr:sp macro="" textlink="">
      <xdr:nvSpPr>
        <xdr:cNvPr id="198" name="楕円 197"/>
        <xdr:cNvSpPr/>
      </xdr:nvSpPr>
      <xdr:spPr>
        <a:xfrm>
          <a:off x="3746500" y="131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116195</xdr:rowOff>
    </xdr:from>
    <xdr:ext cx="599010" cy="259045"/>
    <xdr:sp macro="" textlink="">
      <xdr:nvSpPr>
        <xdr:cNvPr id="199" name="テキスト ボックス 198"/>
        <xdr:cNvSpPr txBox="1"/>
      </xdr:nvSpPr>
      <xdr:spPr>
        <a:xfrm>
          <a:off x="3497795" y="1297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42125</xdr:rowOff>
    </xdr:from>
    <xdr:to>
      <xdr:col>15</xdr:col>
      <xdr:colOff>101600</xdr:colOff>
      <xdr:row>77</xdr:row>
      <xdr:rowOff>143725</xdr:rowOff>
    </xdr:to>
    <xdr:sp macro="" textlink="">
      <xdr:nvSpPr>
        <xdr:cNvPr id="200" name="楕円 199"/>
        <xdr:cNvSpPr/>
      </xdr:nvSpPr>
      <xdr:spPr>
        <a:xfrm>
          <a:off x="2857500" y="132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134852</xdr:rowOff>
    </xdr:from>
    <xdr:ext cx="599010" cy="259045"/>
    <xdr:sp macro="" textlink="">
      <xdr:nvSpPr>
        <xdr:cNvPr id="201" name="テキスト ボックス 200"/>
        <xdr:cNvSpPr txBox="1"/>
      </xdr:nvSpPr>
      <xdr:spPr>
        <a:xfrm>
          <a:off x="2608795" y="1333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102488</xdr:rowOff>
    </xdr:from>
    <xdr:to>
      <xdr:col>10</xdr:col>
      <xdr:colOff>165100</xdr:colOff>
      <xdr:row>78</xdr:row>
      <xdr:rowOff>32638</xdr:rowOff>
    </xdr:to>
    <xdr:sp macro="" textlink="">
      <xdr:nvSpPr>
        <xdr:cNvPr id="202" name="楕円 201"/>
        <xdr:cNvSpPr/>
      </xdr:nvSpPr>
      <xdr:spPr>
        <a:xfrm>
          <a:off x="1968500" y="133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23765</xdr:rowOff>
    </xdr:from>
    <xdr:ext cx="599010" cy="259045"/>
    <xdr:sp macro="" textlink="">
      <xdr:nvSpPr>
        <xdr:cNvPr id="203" name="テキスト ボックス 202"/>
        <xdr:cNvSpPr txBox="1"/>
      </xdr:nvSpPr>
      <xdr:spPr>
        <a:xfrm>
          <a:off x="1719795" y="1339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110741</xdr:rowOff>
    </xdr:from>
    <xdr:to>
      <xdr:col>6</xdr:col>
      <xdr:colOff>38100</xdr:colOff>
      <xdr:row>78</xdr:row>
      <xdr:rowOff>40891</xdr:rowOff>
    </xdr:to>
    <xdr:sp macro="" textlink="">
      <xdr:nvSpPr>
        <xdr:cNvPr id="204" name="楕円 203"/>
        <xdr:cNvSpPr/>
      </xdr:nvSpPr>
      <xdr:spPr>
        <a:xfrm>
          <a:off x="1079500" y="133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32018</xdr:rowOff>
    </xdr:from>
    <xdr:ext cx="599010" cy="259045"/>
    <xdr:sp macro="" textlink="">
      <xdr:nvSpPr>
        <xdr:cNvPr id="205" name="テキスト ボックス 204"/>
        <xdr:cNvSpPr txBox="1"/>
      </xdr:nvSpPr>
      <xdr:spPr>
        <a:xfrm>
          <a:off x="830795" y="1340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49563</xdr:rowOff>
    </xdr:from>
    <xdr:to>
      <xdr:col>24</xdr:col>
      <xdr:colOff>62865</xdr:colOff>
      <xdr:row>98</xdr:row>
      <xdr:rowOff>99626</xdr:rowOff>
    </xdr:to>
    <xdr:cxnSp macro="">
      <xdr:nvCxnSpPr>
        <xdr:cNvPr id="228" name="直線コネクタ 227"/>
        <xdr:cNvCxnSpPr/>
      </xdr:nvCxnSpPr>
      <xdr:spPr>
        <a:xfrm flipV="1">
          <a:off x="4633595" y="15994413"/>
          <a:ext cx="1270" cy="9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103453</xdr:rowOff>
    </xdr:from>
    <xdr:ext cx="534377" cy="259045"/>
    <xdr:sp macro="" textlink="">
      <xdr:nvSpPr>
        <xdr:cNvPr id="229" name="衛生費最小値テキスト"/>
        <xdr:cNvSpPr txBox="1"/>
      </xdr:nvSpPr>
      <xdr:spPr>
        <a:xfrm>
          <a:off x="4686300" y="169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99626</xdr:rowOff>
    </xdr:from>
    <xdr:to>
      <xdr:col>24</xdr:col>
      <xdr:colOff>152400</xdr:colOff>
      <xdr:row>98</xdr:row>
      <xdr:rowOff>99626</xdr:rowOff>
    </xdr:to>
    <xdr:cxnSp macro="">
      <xdr:nvCxnSpPr>
        <xdr:cNvPr id="230" name="直線コネクタ 229"/>
        <xdr:cNvCxnSpPr/>
      </xdr:nvCxnSpPr>
      <xdr:spPr>
        <a:xfrm>
          <a:off x="4546600" y="1690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167690</xdr:rowOff>
    </xdr:from>
    <xdr:ext cx="534377" cy="259045"/>
    <xdr:sp macro="" textlink="">
      <xdr:nvSpPr>
        <xdr:cNvPr id="231" name="衛生費最大値テキスト"/>
        <xdr:cNvSpPr txBox="1"/>
      </xdr:nvSpPr>
      <xdr:spPr>
        <a:xfrm>
          <a:off x="4686300" y="1576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49563</xdr:rowOff>
    </xdr:from>
    <xdr:to>
      <xdr:col>24</xdr:col>
      <xdr:colOff>152400</xdr:colOff>
      <xdr:row>93</xdr:row>
      <xdr:rowOff>49563</xdr:rowOff>
    </xdr:to>
    <xdr:cxnSp macro="">
      <xdr:nvCxnSpPr>
        <xdr:cNvPr id="232" name="直線コネクタ 231"/>
        <xdr:cNvCxnSpPr/>
      </xdr:nvCxnSpPr>
      <xdr:spPr>
        <a:xfrm>
          <a:off x="4546600" y="15994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74000</xdr:rowOff>
    </xdr:from>
    <xdr:to>
      <xdr:col>24</xdr:col>
      <xdr:colOff>63500</xdr:colOff>
      <xdr:row>93</xdr:row>
      <xdr:rowOff>49563</xdr:rowOff>
    </xdr:to>
    <xdr:cxnSp macro="">
      <xdr:nvCxnSpPr>
        <xdr:cNvPr id="233" name="直線コネクタ 232"/>
        <xdr:cNvCxnSpPr/>
      </xdr:nvCxnSpPr>
      <xdr:spPr>
        <a:xfrm>
          <a:off x="3797300" y="15675950"/>
          <a:ext cx="838200" cy="3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171088</xdr:rowOff>
    </xdr:from>
    <xdr:ext cx="534377" cy="259045"/>
    <xdr:sp macro="" textlink="">
      <xdr:nvSpPr>
        <xdr:cNvPr id="234" name="衛生費平均値テキスト"/>
        <xdr:cNvSpPr txBox="1"/>
      </xdr:nvSpPr>
      <xdr:spPr>
        <a:xfrm>
          <a:off x="4686300" y="16458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21211</xdr:rowOff>
    </xdr:from>
    <xdr:to>
      <xdr:col>24</xdr:col>
      <xdr:colOff>114300</xdr:colOff>
      <xdr:row>96</xdr:row>
      <xdr:rowOff>122811</xdr:rowOff>
    </xdr:to>
    <xdr:sp macro="" textlink="">
      <xdr:nvSpPr>
        <xdr:cNvPr id="235" name="フローチャート: 判断 234"/>
        <xdr:cNvSpPr/>
      </xdr:nvSpPr>
      <xdr:spPr>
        <a:xfrm>
          <a:off x="45847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41173</xdr:rowOff>
    </xdr:from>
    <xdr:to>
      <xdr:col>19</xdr:col>
      <xdr:colOff>177800</xdr:colOff>
      <xdr:row>91</xdr:row>
      <xdr:rowOff>74000</xdr:rowOff>
    </xdr:to>
    <xdr:cxnSp macro="">
      <xdr:nvCxnSpPr>
        <xdr:cNvPr id="236" name="直線コネクタ 235"/>
        <xdr:cNvCxnSpPr/>
      </xdr:nvCxnSpPr>
      <xdr:spPr>
        <a:xfrm>
          <a:off x="2908300" y="15643123"/>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86362</xdr:rowOff>
    </xdr:from>
    <xdr:to>
      <xdr:col>20</xdr:col>
      <xdr:colOff>38100</xdr:colOff>
      <xdr:row>96</xdr:row>
      <xdr:rowOff>16512</xdr:rowOff>
    </xdr:to>
    <xdr:sp macro="" textlink="">
      <xdr:nvSpPr>
        <xdr:cNvPr id="237" name="フローチャート: 判断 236"/>
        <xdr:cNvSpPr/>
      </xdr:nvSpPr>
      <xdr:spPr>
        <a:xfrm>
          <a:off x="3746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7639</xdr:rowOff>
    </xdr:from>
    <xdr:ext cx="534377" cy="259045"/>
    <xdr:sp macro="" textlink="">
      <xdr:nvSpPr>
        <xdr:cNvPr id="238" name="テキスト ボックス 237"/>
        <xdr:cNvSpPr txBox="1"/>
      </xdr:nvSpPr>
      <xdr:spPr>
        <a:xfrm>
          <a:off x="3530111" y="1646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41173</xdr:rowOff>
    </xdr:from>
    <xdr:to>
      <xdr:col>15</xdr:col>
      <xdr:colOff>50800</xdr:colOff>
      <xdr:row>92</xdr:row>
      <xdr:rowOff>17376</xdr:rowOff>
    </xdr:to>
    <xdr:cxnSp macro="">
      <xdr:nvCxnSpPr>
        <xdr:cNvPr id="239" name="直線コネクタ 238"/>
        <xdr:cNvCxnSpPr/>
      </xdr:nvCxnSpPr>
      <xdr:spPr>
        <a:xfrm flipV="1">
          <a:off x="2019300" y="15643123"/>
          <a:ext cx="889000" cy="14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129659</xdr:rowOff>
    </xdr:from>
    <xdr:to>
      <xdr:col>15</xdr:col>
      <xdr:colOff>101600</xdr:colOff>
      <xdr:row>96</xdr:row>
      <xdr:rowOff>59809</xdr:rowOff>
    </xdr:to>
    <xdr:sp macro="" textlink="">
      <xdr:nvSpPr>
        <xdr:cNvPr id="240" name="フローチャート: 判断 239"/>
        <xdr:cNvSpPr/>
      </xdr:nvSpPr>
      <xdr:spPr>
        <a:xfrm>
          <a:off x="2857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50936</xdr:rowOff>
    </xdr:from>
    <xdr:ext cx="534377" cy="259045"/>
    <xdr:sp macro="" textlink="">
      <xdr:nvSpPr>
        <xdr:cNvPr id="241" name="テキスト ボックス 240"/>
        <xdr:cNvSpPr txBox="1"/>
      </xdr:nvSpPr>
      <xdr:spPr>
        <a:xfrm>
          <a:off x="2641111" y="165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17376</xdr:rowOff>
    </xdr:from>
    <xdr:to>
      <xdr:col>10</xdr:col>
      <xdr:colOff>114300</xdr:colOff>
      <xdr:row>94</xdr:row>
      <xdr:rowOff>9740</xdr:rowOff>
    </xdr:to>
    <xdr:cxnSp macro="">
      <xdr:nvCxnSpPr>
        <xdr:cNvPr id="242" name="直線コネクタ 241"/>
        <xdr:cNvCxnSpPr/>
      </xdr:nvCxnSpPr>
      <xdr:spPr>
        <a:xfrm flipV="1">
          <a:off x="1130300" y="15790776"/>
          <a:ext cx="889000" cy="3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43" name="フローチャート: 判断 242"/>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121414</xdr:rowOff>
    </xdr:from>
    <xdr:ext cx="534377" cy="259045"/>
    <xdr:sp macro="" textlink="">
      <xdr:nvSpPr>
        <xdr:cNvPr id="244" name="テキスト ボックス 243"/>
        <xdr:cNvSpPr txBox="1"/>
      </xdr:nvSpPr>
      <xdr:spPr>
        <a:xfrm>
          <a:off x="1752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5" name="フローチャート: 判断 244"/>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154652</xdr:rowOff>
    </xdr:from>
    <xdr:ext cx="534377" cy="259045"/>
    <xdr:sp macro="" textlink="">
      <xdr:nvSpPr>
        <xdr:cNvPr id="246" name="テキスト ボックス 245"/>
        <xdr:cNvSpPr txBox="1"/>
      </xdr:nvSpPr>
      <xdr:spPr>
        <a:xfrm>
          <a:off x="863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170213</xdr:rowOff>
    </xdr:from>
    <xdr:to>
      <xdr:col>24</xdr:col>
      <xdr:colOff>114300</xdr:colOff>
      <xdr:row>93</xdr:row>
      <xdr:rowOff>100363</xdr:rowOff>
    </xdr:to>
    <xdr:sp macro="" textlink="">
      <xdr:nvSpPr>
        <xdr:cNvPr id="252" name="楕円 251"/>
        <xdr:cNvSpPr/>
      </xdr:nvSpPr>
      <xdr:spPr>
        <a:xfrm>
          <a:off x="4584700" y="159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123240</xdr:rowOff>
    </xdr:from>
    <xdr:ext cx="534377" cy="259045"/>
    <xdr:sp macro="" textlink="">
      <xdr:nvSpPr>
        <xdr:cNvPr id="253" name="衛生費該当値テキスト"/>
        <xdr:cNvSpPr txBox="1"/>
      </xdr:nvSpPr>
      <xdr:spPr>
        <a:xfrm>
          <a:off x="4686300" y="1589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23200</xdr:rowOff>
    </xdr:from>
    <xdr:to>
      <xdr:col>20</xdr:col>
      <xdr:colOff>38100</xdr:colOff>
      <xdr:row>91</xdr:row>
      <xdr:rowOff>124800</xdr:rowOff>
    </xdr:to>
    <xdr:sp macro="" textlink="">
      <xdr:nvSpPr>
        <xdr:cNvPr id="254" name="楕円 253"/>
        <xdr:cNvSpPr/>
      </xdr:nvSpPr>
      <xdr:spPr>
        <a:xfrm>
          <a:off x="3746500" y="156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141327</xdr:rowOff>
    </xdr:from>
    <xdr:ext cx="534377" cy="259045"/>
    <xdr:sp macro="" textlink="">
      <xdr:nvSpPr>
        <xdr:cNvPr id="255" name="テキスト ボックス 254"/>
        <xdr:cNvSpPr txBox="1"/>
      </xdr:nvSpPr>
      <xdr:spPr>
        <a:xfrm>
          <a:off x="3530111" y="1540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161823</xdr:rowOff>
    </xdr:from>
    <xdr:to>
      <xdr:col>15</xdr:col>
      <xdr:colOff>101600</xdr:colOff>
      <xdr:row>91</xdr:row>
      <xdr:rowOff>91973</xdr:rowOff>
    </xdr:to>
    <xdr:sp macro="" textlink="">
      <xdr:nvSpPr>
        <xdr:cNvPr id="256" name="楕円 255"/>
        <xdr:cNvSpPr/>
      </xdr:nvSpPr>
      <xdr:spPr>
        <a:xfrm>
          <a:off x="2857500" y="155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108500</xdr:rowOff>
    </xdr:from>
    <xdr:ext cx="534377" cy="259045"/>
    <xdr:sp macro="" textlink="">
      <xdr:nvSpPr>
        <xdr:cNvPr id="257" name="テキスト ボックス 256"/>
        <xdr:cNvSpPr txBox="1"/>
      </xdr:nvSpPr>
      <xdr:spPr>
        <a:xfrm>
          <a:off x="2641111" y="153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138026</xdr:rowOff>
    </xdr:from>
    <xdr:to>
      <xdr:col>10</xdr:col>
      <xdr:colOff>165100</xdr:colOff>
      <xdr:row>92</xdr:row>
      <xdr:rowOff>68176</xdr:rowOff>
    </xdr:to>
    <xdr:sp macro="" textlink="">
      <xdr:nvSpPr>
        <xdr:cNvPr id="258" name="楕円 257"/>
        <xdr:cNvSpPr/>
      </xdr:nvSpPr>
      <xdr:spPr>
        <a:xfrm>
          <a:off x="1968500" y="157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84703</xdr:rowOff>
    </xdr:from>
    <xdr:ext cx="534377" cy="259045"/>
    <xdr:sp macro="" textlink="">
      <xdr:nvSpPr>
        <xdr:cNvPr id="259" name="テキスト ボックス 258"/>
        <xdr:cNvSpPr txBox="1"/>
      </xdr:nvSpPr>
      <xdr:spPr>
        <a:xfrm>
          <a:off x="1752111" y="1551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130390</xdr:rowOff>
    </xdr:from>
    <xdr:to>
      <xdr:col>6</xdr:col>
      <xdr:colOff>38100</xdr:colOff>
      <xdr:row>94</xdr:row>
      <xdr:rowOff>60540</xdr:rowOff>
    </xdr:to>
    <xdr:sp macro="" textlink="">
      <xdr:nvSpPr>
        <xdr:cNvPr id="260" name="楕円 259"/>
        <xdr:cNvSpPr/>
      </xdr:nvSpPr>
      <xdr:spPr>
        <a:xfrm>
          <a:off x="1079500" y="160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77067</xdr:rowOff>
    </xdr:from>
    <xdr:ext cx="534377" cy="259045"/>
    <xdr:sp macro="" textlink="">
      <xdr:nvSpPr>
        <xdr:cNvPr id="261" name="テキスト ボックス 260"/>
        <xdr:cNvSpPr txBox="1"/>
      </xdr:nvSpPr>
      <xdr:spPr>
        <a:xfrm>
          <a:off x="863111" y="158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68199</xdr:rowOff>
    </xdr:from>
    <xdr:to>
      <xdr:col>54</xdr:col>
      <xdr:colOff>189865</xdr:colOff>
      <xdr:row>39</xdr:row>
      <xdr:rowOff>42164</xdr:rowOff>
    </xdr:to>
    <xdr:cxnSp macro="">
      <xdr:nvCxnSpPr>
        <xdr:cNvPr id="285" name="直線コネクタ 284"/>
        <xdr:cNvCxnSpPr/>
      </xdr:nvCxnSpPr>
      <xdr:spPr>
        <a:xfrm flipV="1">
          <a:off x="10475595" y="6583299"/>
          <a:ext cx="127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52976</xdr:rowOff>
    </xdr:from>
    <xdr:ext cx="313932" cy="259045"/>
    <xdr:sp macro="" textlink="">
      <xdr:nvSpPr>
        <xdr:cNvPr id="286" name="労働費最小値テキスト"/>
        <xdr:cNvSpPr txBox="1"/>
      </xdr:nvSpPr>
      <xdr:spPr>
        <a:xfrm>
          <a:off x="10528300" y="6739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42164</xdr:rowOff>
    </xdr:from>
    <xdr:to>
      <xdr:col>55</xdr:col>
      <xdr:colOff>88900</xdr:colOff>
      <xdr:row>39</xdr:row>
      <xdr:rowOff>42164</xdr:rowOff>
    </xdr:to>
    <xdr:cxnSp macro="">
      <xdr:nvCxnSpPr>
        <xdr:cNvPr id="287" name="直線コネクタ 286"/>
        <xdr:cNvCxnSpPr/>
      </xdr:nvCxnSpPr>
      <xdr:spPr>
        <a:xfrm>
          <a:off x="10388600" y="67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14876</xdr:rowOff>
    </xdr:from>
    <xdr:ext cx="469744" cy="259045"/>
    <xdr:sp macro="" textlink="">
      <xdr:nvSpPr>
        <xdr:cNvPr id="288" name="労働費最大値テキスト"/>
        <xdr:cNvSpPr txBox="1"/>
      </xdr:nvSpPr>
      <xdr:spPr>
        <a:xfrm>
          <a:off x="10528300" y="635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38</xdr:row>
      <xdr:rowOff>68199</xdr:rowOff>
    </xdr:from>
    <xdr:to>
      <xdr:col>55</xdr:col>
      <xdr:colOff>88900</xdr:colOff>
      <xdr:row>38</xdr:row>
      <xdr:rowOff>68199</xdr:rowOff>
    </xdr:to>
    <xdr:cxnSp macro="">
      <xdr:nvCxnSpPr>
        <xdr:cNvPr id="289" name="直線コネクタ 288"/>
        <xdr:cNvCxnSpPr/>
      </xdr:nvCxnSpPr>
      <xdr:spPr>
        <a:xfrm>
          <a:off x="10388600" y="6583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87757</xdr:rowOff>
    </xdr:from>
    <xdr:to>
      <xdr:col>55</xdr:col>
      <xdr:colOff>0</xdr:colOff>
      <xdr:row>38</xdr:row>
      <xdr:rowOff>68199</xdr:rowOff>
    </xdr:to>
    <xdr:cxnSp macro="">
      <xdr:nvCxnSpPr>
        <xdr:cNvPr id="290" name="直線コネクタ 289"/>
        <xdr:cNvCxnSpPr/>
      </xdr:nvCxnSpPr>
      <xdr:spPr>
        <a:xfrm>
          <a:off x="9639300" y="6431407"/>
          <a:ext cx="838200" cy="1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97426</xdr:rowOff>
    </xdr:from>
    <xdr:ext cx="378565" cy="259045"/>
    <xdr:sp macro="" textlink="">
      <xdr:nvSpPr>
        <xdr:cNvPr id="291" name="労働費平均値テキスト"/>
        <xdr:cNvSpPr txBox="1"/>
      </xdr:nvSpPr>
      <xdr:spPr>
        <a:xfrm>
          <a:off x="10528300" y="6612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118872</xdr:rowOff>
    </xdr:from>
    <xdr:to>
      <xdr:col>55</xdr:col>
      <xdr:colOff>50800</xdr:colOff>
      <xdr:row>39</xdr:row>
      <xdr:rowOff>49022</xdr:rowOff>
    </xdr:to>
    <xdr:sp macro="" textlink="">
      <xdr:nvSpPr>
        <xdr:cNvPr id="292" name="フローチャート: 判断 291"/>
        <xdr:cNvSpPr/>
      </xdr:nvSpPr>
      <xdr:spPr>
        <a:xfrm>
          <a:off x="10426700" y="66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154940</xdr:rowOff>
    </xdr:from>
    <xdr:to>
      <xdr:col>50</xdr:col>
      <xdr:colOff>114300</xdr:colOff>
      <xdr:row>37</xdr:row>
      <xdr:rowOff>87757</xdr:rowOff>
    </xdr:to>
    <xdr:cxnSp macro="">
      <xdr:nvCxnSpPr>
        <xdr:cNvPr id="293" name="直線コネクタ 292"/>
        <xdr:cNvCxnSpPr/>
      </xdr:nvCxnSpPr>
      <xdr:spPr>
        <a:xfrm>
          <a:off x="8750300" y="6155690"/>
          <a:ext cx="889000" cy="2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69596</xdr:rowOff>
    </xdr:from>
    <xdr:to>
      <xdr:col>50</xdr:col>
      <xdr:colOff>165100</xdr:colOff>
      <xdr:row>38</xdr:row>
      <xdr:rowOff>171196</xdr:rowOff>
    </xdr:to>
    <xdr:sp macro="" textlink="">
      <xdr:nvSpPr>
        <xdr:cNvPr id="294" name="フローチャート: 判断 293"/>
        <xdr:cNvSpPr/>
      </xdr:nvSpPr>
      <xdr:spPr>
        <a:xfrm>
          <a:off x="9588500" y="65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162323</xdr:rowOff>
    </xdr:from>
    <xdr:ext cx="378565" cy="259045"/>
    <xdr:sp macro="" textlink="">
      <xdr:nvSpPr>
        <xdr:cNvPr id="295" name="テキスト ボックス 294"/>
        <xdr:cNvSpPr txBox="1"/>
      </xdr:nvSpPr>
      <xdr:spPr>
        <a:xfrm>
          <a:off x="9450017" y="6677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2286</xdr:rowOff>
    </xdr:from>
    <xdr:to>
      <xdr:col>45</xdr:col>
      <xdr:colOff>177800</xdr:colOff>
      <xdr:row>35</xdr:row>
      <xdr:rowOff>154940</xdr:rowOff>
    </xdr:to>
    <xdr:cxnSp macro="">
      <xdr:nvCxnSpPr>
        <xdr:cNvPr id="296" name="直線コネクタ 295"/>
        <xdr:cNvCxnSpPr/>
      </xdr:nvCxnSpPr>
      <xdr:spPr>
        <a:xfrm>
          <a:off x="7861300" y="5317236"/>
          <a:ext cx="889000" cy="8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25781</xdr:rowOff>
    </xdr:from>
    <xdr:to>
      <xdr:col>46</xdr:col>
      <xdr:colOff>38100</xdr:colOff>
      <xdr:row>38</xdr:row>
      <xdr:rowOff>127381</xdr:rowOff>
    </xdr:to>
    <xdr:sp macro="" textlink="">
      <xdr:nvSpPr>
        <xdr:cNvPr id="297" name="フローチャート: 判断 296"/>
        <xdr:cNvSpPr/>
      </xdr:nvSpPr>
      <xdr:spPr>
        <a:xfrm>
          <a:off x="8699500" y="654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118508</xdr:rowOff>
    </xdr:from>
    <xdr:ext cx="469744" cy="259045"/>
    <xdr:sp macro="" textlink="">
      <xdr:nvSpPr>
        <xdr:cNvPr id="298" name="テキスト ボックス 297"/>
        <xdr:cNvSpPr txBox="1"/>
      </xdr:nvSpPr>
      <xdr:spPr>
        <a:xfrm>
          <a:off x="8515428" y="663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2286</xdr:rowOff>
    </xdr:from>
    <xdr:to>
      <xdr:col>41</xdr:col>
      <xdr:colOff>50800</xdr:colOff>
      <xdr:row>31</xdr:row>
      <xdr:rowOff>162941</xdr:rowOff>
    </xdr:to>
    <xdr:cxnSp macro="">
      <xdr:nvCxnSpPr>
        <xdr:cNvPr id="299" name="直線コネクタ 298"/>
        <xdr:cNvCxnSpPr/>
      </xdr:nvCxnSpPr>
      <xdr:spPr>
        <a:xfrm flipV="1">
          <a:off x="6972300" y="5317236"/>
          <a:ext cx="889000" cy="1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138684</xdr:rowOff>
    </xdr:from>
    <xdr:to>
      <xdr:col>41</xdr:col>
      <xdr:colOff>101600</xdr:colOff>
      <xdr:row>38</xdr:row>
      <xdr:rowOff>68835</xdr:rowOff>
    </xdr:to>
    <xdr:sp macro="" textlink="">
      <xdr:nvSpPr>
        <xdr:cNvPr id="300" name="フローチャート: 判断 299"/>
        <xdr:cNvSpPr/>
      </xdr:nvSpPr>
      <xdr:spPr>
        <a:xfrm>
          <a:off x="7810500" y="64823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59961</xdr:rowOff>
    </xdr:from>
    <xdr:ext cx="469744" cy="259045"/>
    <xdr:sp macro="" textlink="">
      <xdr:nvSpPr>
        <xdr:cNvPr id="301" name="テキスト ボックス 300"/>
        <xdr:cNvSpPr txBox="1"/>
      </xdr:nvSpPr>
      <xdr:spPr>
        <a:xfrm>
          <a:off x="7626428" y="65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88138</xdr:rowOff>
    </xdr:from>
    <xdr:to>
      <xdr:col>36</xdr:col>
      <xdr:colOff>165100</xdr:colOff>
      <xdr:row>38</xdr:row>
      <xdr:rowOff>18288</xdr:rowOff>
    </xdr:to>
    <xdr:sp macro="" textlink="">
      <xdr:nvSpPr>
        <xdr:cNvPr id="302" name="フローチャート: 判断 301"/>
        <xdr:cNvSpPr/>
      </xdr:nvSpPr>
      <xdr:spPr>
        <a:xfrm>
          <a:off x="6921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9415</xdr:rowOff>
    </xdr:from>
    <xdr:ext cx="469744" cy="259045"/>
    <xdr:sp macro="" textlink="">
      <xdr:nvSpPr>
        <xdr:cNvPr id="303" name="テキスト ボックス 302"/>
        <xdr:cNvSpPr txBox="1"/>
      </xdr:nvSpPr>
      <xdr:spPr>
        <a:xfrm>
          <a:off x="6737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17399</xdr:rowOff>
    </xdr:from>
    <xdr:to>
      <xdr:col>55</xdr:col>
      <xdr:colOff>50800</xdr:colOff>
      <xdr:row>38</xdr:row>
      <xdr:rowOff>118999</xdr:rowOff>
    </xdr:to>
    <xdr:sp macro="" textlink="">
      <xdr:nvSpPr>
        <xdr:cNvPr id="309" name="楕円 308"/>
        <xdr:cNvSpPr/>
      </xdr:nvSpPr>
      <xdr:spPr>
        <a:xfrm>
          <a:off x="10426700" y="65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141876</xdr:rowOff>
    </xdr:from>
    <xdr:ext cx="469744" cy="259045"/>
    <xdr:sp macro="" textlink="">
      <xdr:nvSpPr>
        <xdr:cNvPr id="310" name="労働費該当値テキスト"/>
        <xdr:cNvSpPr txBox="1"/>
      </xdr:nvSpPr>
      <xdr:spPr>
        <a:xfrm>
          <a:off x="10528300" y="648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36957</xdr:rowOff>
    </xdr:from>
    <xdr:to>
      <xdr:col>50</xdr:col>
      <xdr:colOff>165100</xdr:colOff>
      <xdr:row>37</xdr:row>
      <xdr:rowOff>138557</xdr:rowOff>
    </xdr:to>
    <xdr:sp macro="" textlink="">
      <xdr:nvSpPr>
        <xdr:cNvPr id="311" name="楕円 310"/>
        <xdr:cNvSpPr/>
      </xdr:nvSpPr>
      <xdr:spPr>
        <a:xfrm>
          <a:off x="9588500" y="63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155084</xdr:rowOff>
    </xdr:from>
    <xdr:ext cx="469744" cy="259045"/>
    <xdr:sp macro="" textlink="">
      <xdr:nvSpPr>
        <xdr:cNvPr id="312" name="テキスト ボックス 311"/>
        <xdr:cNvSpPr txBox="1"/>
      </xdr:nvSpPr>
      <xdr:spPr>
        <a:xfrm>
          <a:off x="9404428" y="615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104140</xdr:rowOff>
    </xdr:from>
    <xdr:to>
      <xdr:col>46</xdr:col>
      <xdr:colOff>38100</xdr:colOff>
      <xdr:row>36</xdr:row>
      <xdr:rowOff>34290</xdr:rowOff>
    </xdr:to>
    <xdr:sp macro="" textlink="">
      <xdr:nvSpPr>
        <xdr:cNvPr id="313" name="楕円 312"/>
        <xdr:cNvSpPr/>
      </xdr:nvSpPr>
      <xdr:spPr>
        <a:xfrm>
          <a:off x="8699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50817</xdr:rowOff>
    </xdr:from>
    <xdr:ext cx="469744" cy="259045"/>
    <xdr:sp macro="" textlink="">
      <xdr:nvSpPr>
        <xdr:cNvPr id="314" name="テキスト ボックス 313"/>
        <xdr:cNvSpPr txBox="1"/>
      </xdr:nvSpPr>
      <xdr:spPr>
        <a:xfrm>
          <a:off x="8515428"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122936</xdr:rowOff>
    </xdr:from>
    <xdr:to>
      <xdr:col>41</xdr:col>
      <xdr:colOff>101600</xdr:colOff>
      <xdr:row>31</xdr:row>
      <xdr:rowOff>53086</xdr:rowOff>
    </xdr:to>
    <xdr:sp macro="" textlink="">
      <xdr:nvSpPr>
        <xdr:cNvPr id="315" name="楕円 314"/>
        <xdr:cNvSpPr/>
      </xdr:nvSpPr>
      <xdr:spPr>
        <a:xfrm>
          <a:off x="7810500" y="526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69613</xdr:rowOff>
    </xdr:from>
    <xdr:ext cx="534377" cy="259045"/>
    <xdr:sp macro="" textlink="">
      <xdr:nvSpPr>
        <xdr:cNvPr id="316" name="テキスト ボックス 315"/>
        <xdr:cNvSpPr txBox="1"/>
      </xdr:nvSpPr>
      <xdr:spPr>
        <a:xfrm>
          <a:off x="7594111" y="504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112141</xdr:rowOff>
    </xdr:from>
    <xdr:to>
      <xdr:col>36</xdr:col>
      <xdr:colOff>165100</xdr:colOff>
      <xdr:row>32</xdr:row>
      <xdr:rowOff>42291</xdr:rowOff>
    </xdr:to>
    <xdr:sp macro="" textlink="">
      <xdr:nvSpPr>
        <xdr:cNvPr id="317" name="楕円 316"/>
        <xdr:cNvSpPr/>
      </xdr:nvSpPr>
      <xdr:spPr>
        <a:xfrm>
          <a:off x="6921500" y="54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58818</xdr:rowOff>
    </xdr:from>
    <xdr:ext cx="469744" cy="259045"/>
    <xdr:sp macro="" textlink="">
      <xdr:nvSpPr>
        <xdr:cNvPr id="318" name="テキスト ボックス 317"/>
        <xdr:cNvSpPr txBox="1"/>
      </xdr:nvSpPr>
      <xdr:spPr>
        <a:xfrm>
          <a:off x="6737428" y="520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135193</xdr:rowOff>
    </xdr:from>
    <xdr:to>
      <xdr:col>54</xdr:col>
      <xdr:colOff>189865</xdr:colOff>
      <xdr:row>58</xdr:row>
      <xdr:rowOff>33238</xdr:rowOff>
    </xdr:to>
    <xdr:cxnSp macro="">
      <xdr:nvCxnSpPr>
        <xdr:cNvPr id="344" name="直線コネクタ 343"/>
        <xdr:cNvCxnSpPr/>
      </xdr:nvCxnSpPr>
      <xdr:spPr>
        <a:xfrm flipV="1">
          <a:off x="10475595" y="9050593"/>
          <a:ext cx="1270" cy="92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37065</xdr:rowOff>
    </xdr:from>
    <xdr:ext cx="469744" cy="259045"/>
    <xdr:sp macro="" textlink="">
      <xdr:nvSpPr>
        <xdr:cNvPr id="345" name="農林水産業費最小値テキスト"/>
        <xdr:cNvSpPr txBox="1"/>
      </xdr:nvSpPr>
      <xdr:spPr>
        <a:xfrm>
          <a:off x="10528300" y="998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33238</xdr:rowOff>
    </xdr:from>
    <xdr:to>
      <xdr:col>55</xdr:col>
      <xdr:colOff>88900</xdr:colOff>
      <xdr:row>58</xdr:row>
      <xdr:rowOff>33238</xdr:rowOff>
    </xdr:to>
    <xdr:cxnSp macro="">
      <xdr:nvCxnSpPr>
        <xdr:cNvPr id="346" name="直線コネクタ 345"/>
        <xdr:cNvCxnSpPr/>
      </xdr:nvCxnSpPr>
      <xdr:spPr>
        <a:xfrm>
          <a:off x="10388600" y="997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81870</xdr:rowOff>
    </xdr:from>
    <xdr:ext cx="534377" cy="259045"/>
    <xdr:sp macro="" textlink="">
      <xdr:nvSpPr>
        <xdr:cNvPr id="347" name="農林水産業費最大値テキスト"/>
        <xdr:cNvSpPr txBox="1"/>
      </xdr:nvSpPr>
      <xdr:spPr>
        <a:xfrm>
          <a:off x="10528300" y="88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135193</xdr:rowOff>
    </xdr:from>
    <xdr:to>
      <xdr:col>55</xdr:col>
      <xdr:colOff>88900</xdr:colOff>
      <xdr:row>52</xdr:row>
      <xdr:rowOff>135193</xdr:rowOff>
    </xdr:to>
    <xdr:cxnSp macro="">
      <xdr:nvCxnSpPr>
        <xdr:cNvPr id="348" name="直線コネクタ 347"/>
        <xdr:cNvCxnSpPr/>
      </xdr:nvCxnSpPr>
      <xdr:spPr>
        <a:xfrm>
          <a:off x="10388600" y="905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47541</xdr:rowOff>
    </xdr:from>
    <xdr:to>
      <xdr:col>55</xdr:col>
      <xdr:colOff>0</xdr:colOff>
      <xdr:row>52</xdr:row>
      <xdr:rowOff>135193</xdr:rowOff>
    </xdr:to>
    <xdr:cxnSp macro="">
      <xdr:nvCxnSpPr>
        <xdr:cNvPr id="349" name="直線コネクタ 348"/>
        <xdr:cNvCxnSpPr/>
      </xdr:nvCxnSpPr>
      <xdr:spPr>
        <a:xfrm>
          <a:off x="9639300" y="8791491"/>
          <a:ext cx="838200" cy="25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93845</xdr:rowOff>
    </xdr:from>
    <xdr:ext cx="534377" cy="259045"/>
    <xdr:sp macro="" textlink="">
      <xdr:nvSpPr>
        <xdr:cNvPr id="350" name="農林水産業費平均値テキスト"/>
        <xdr:cNvSpPr txBox="1"/>
      </xdr:nvSpPr>
      <xdr:spPr>
        <a:xfrm>
          <a:off x="10528300" y="9523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115418</xdr:rowOff>
    </xdr:from>
    <xdr:to>
      <xdr:col>55</xdr:col>
      <xdr:colOff>50800</xdr:colOff>
      <xdr:row>56</xdr:row>
      <xdr:rowOff>45568</xdr:rowOff>
    </xdr:to>
    <xdr:sp macro="" textlink="">
      <xdr:nvSpPr>
        <xdr:cNvPr id="351" name="フローチャート: 判断 350"/>
        <xdr:cNvSpPr/>
      </xdr:nvSpPr>
      <xdr:spPr>
        <a:xfrm>
          <a:off x="10426700" y="95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47541</xdr:rowOff>
    </xdr:from>
    <xdr:to>
      <xdr:col>50</xdr:col>
      <xdr:colOff>114300</xdr:colOff>
      <xdr:row>52</xdr:row>
      <xdr:rowOff>5316</xdr:rowOff>
    </xdr:to>
    <xdr:cxnSp macro="">
      <xdr:nvCxnSpPr>
        <xdr:cNvPr id="352" name="直線コネクタ 351"/>
        <xdr:cNvCxnSpPr/>
      </xdr:nvCxnSpPr>
      <xdr:spPr>
        <a:xfrm flipV="1">
          <a:off x="8750300" y="8791491"/>
          <a:ext cx="889000" cy="12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75837</xdr:rowOff>
    </xdr:from>
    <xdr:to>
      <xdr:col>50</xdr:col>
      <xdr:colOff>165100</xdr:colOff>
      <xdr:row>56</xdr:row>
      <xdr:rowOff>5987</xdr:rowOff>
    </xdr:to>
    <xdr:sp macro="" textlink="">
      <xdr:nvSpPr>
        <xdr:cNvPr id="353" name="フローチャート: 判断 352"/>
        <xdr:cNvSpPr/>
      </xdr:nvSpPr>
      <xdr:spPr>
        <a:xfrm>
          <a:off x="9588500" y="95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168564</xdr:rowOff>
    </xdr:from>
    <xdr:ext cx="534377" cy="259045"/>
    <xdr:sp macro="" textlink="">
      <xdr:nvSpPr>
        <xdr:cNvPr id="354" name="テキスト ボックス 353"/>
        <xdr:cNvSpPr txBox="1"/>
      </xdr:nvSpPr>
      <xdr:spPr>
        <a:xfrm>
          <a:off x="9372111" y="95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5316</xdr:rowOff>
    </xdr:from>
    <xdr:to>
      <xdr:col>45</xdr:col>
      <xdr:colOff>177800</xdr:colOff>
      <xdr:row>53</xdr:row>
      <xdr:rowOff>12696</xdr:rowOff>
    </xdr:to>
    <xdr:cxnSp macro="">
      <xdr:nvCxnSpPr>
        <xdr:cNvPr id="355" name="直線コネクタ 354"/>
        <xdr:cNvCxnSpPr/>
      </xdr:nvCxnSpPr>
      <xdr:spPr>
        <a:xfrm flipV="1">
          <a:off x="7861300" y="8920716"/>
          <a:ext cx="889000" cy="17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7714</xdr:rowOff>
    </xdr:from>
    <xdr:to>
      <xdr:col>46</xdr:col>
      <xdr:colOff>38100</xdr:colOff>
      <xdr:row>55</xdr:row>
      <xdr:rowOff>109314</xdr:rowOff>
    </xdr:to>
    <xdr:sp macro="" textlink="">
      <xdr:nvSpPr>
        <xdr:cNvPr id="356" name="フローチャート: 判断 355"/>
        <xdr:cNvSpPr/>
      </xdr:nvSpPr>
      <xdr:spPr>
        <a:xfrm>
          <a:off x="86995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100441</xdr:rowOff>
    </xdr:from>
    <xdr:ext cx="534377" cy="259045"/>
    <xdr:sp macro="" textlink="">
      <xdr:nvSpPr>
        <xdr:cNvPr id="357" name="テキスト ボックス 356"/>
        <xdr:cNvSpPr txBox="1"/>
      </xdr:nvSpPr>
      <xdr:spPr>
        <a:xfrm>
          <a:off x="8483111" y="95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8843</xdr:rowOff>
    </xdr:from>
    <xdr:to>
      <xdr:col>41</xdr:col>
      <xdr:colOff>50800</xdr:colOff>
      <xdr:row>53</xdr:row>
      <xdr:rowOff>12696</xdr:rowOff>
    </xdr:to>
    <xdr:cxnSp macro="">
      <xdr:nvCxnSpPr>
        <xdr:cNvPr id="358" name="直線コネクタ 357"/>
        <xdr:cNvCxnSpPr/>
      </xdr:nvCxnSpPr>
      <xdr:spPr>
        <a:xfrm>
          <a:off x="6972300" y="9095693"/>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36550</xdr:rowOff>
    </xdr:from>
    <xdr:to>
      <xdr:col>41</xdr:col>
      <xdr:colOff>101600</xdr:colOff>
      <xdr:row>56</xdr:row>
      <xdr:rowOff>138150</xdr:rowOff>
    </xdr:to>
    <xdr:sp macro="" textlink="">
      <xdr:nvSpPr>
        <xdr:cNvPr id="359" name="フローチャート: 判断 358"/>
        <xdr:cNvSpPr/>
      </xdr:nvSpPr>
      <xdr:spPr>
        <a:xfrm>
          <a:off x="7810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129277</xdr:rowOff>
    </xdr:from>
    <xdr:ext cx="534377" cy="259045"/>
    <xdr:sp macro="" textlink="">
      <xdr:nvSpPr>
        <xdr:cNvPr id="360" name="テキスト ボックス 359"/>
        <xdr:cNvSpPr txBox="1"/>
      </xdr:nvSpPr>
      <xdr:spPr>
        <a:xfrm>
          <a:off x="7594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58986</xdr:rowOff>
    </xdr:from>
    <xdr:to>
      <xdr:col>36</xdr:col>
      <xdr:colOff>165100</xdr:colOff>
      <xdr:row>56</xdr:row>
      <xdr:rowOff>160586</xdr:rowOff>
    </xdr:to>
    <xdr:sp macro="" textlink="">
      <xdr:nvSpPr>
        <xdr:cNvPr id="361" name="フローチャート: 判断 360"/>
        <xdr:cNvSpPr/>
      </xdr:nvSpPr>
      <xdr:spPr>
        <a:xfrm>
          <a:off x="6921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151713</xdr:rowOff>
    </xdr:from>
    <xdr:ext cx="534377" cy="259045"/>
    <xdr:sp macro="" textlink="">
      <xdr:nvSpPr>
        <xdr:cNvPr id="362" name="テキスト ボックス 361"/>
        <xdr:cNvSpPr txBox="1"/>
      </xdr:nvSpPr>
      <xdr:spPr>
        <a:xfrm>
          <a:off x="6705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84393</xdr:rowOff>
    </xdr:from>
    <xdr:to>
      <xdr:col>55</xdr:col>
      <xdr:colOff>50800</xdr:colOff>
      <xdr:row>53</xdr:row>
      <xdr:rowOff>14543</xdr:rowOff>
    </xdr:to>
    <xdr:sp macro="" textlink="">
      <xdr:nvSpPr>
        <xdr:cNvPr id="368" name="楕円 367"/>
        <xdr:cNvSpPr/>
      </xdr:nvSpPr>
      <xdr:spPr>
        <a:xfrm>
          <a:off x="10426700" y="89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37420</xdr:rowOff>
    </xdr:from>
    <xdr:ext cx="534377" cy="259045"/>
    <xdr:sp macro="" textlink="">
      <xdr:nvSpPr>
        <xdr:cNvPr id="369" name="農林水産業費該当値テキスト"/>
        <xdr:cNvSpPr txBox="1"/>
      </xdr:nvSpPr>
      <xdr:spPr>
        <a:xfrm>
          <a:off x="10528300" y="895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168191</xdr:rowOff>
    </xdr:from>
    <xdr:to>
      <xdr:col>50</xdr:col>
      <xdr:colOff>165100</xdr:colOff>
      <xdr:row>51</xdr:row>
      <xdr:rowOff>98341</xdr:rowOff>
    </xdr:to>
    <xdr:sp macro="" textlink="">
      <xdr:nvSpPr>
        <xdr:cNvPr id="370" name="楕円 369"/>
        <xdr:cNvSpPr/>
      </xdr:nvSpPr>
      <xdr:spPr>
        <a:xfrm>
          <a:off x="9588500" y="87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114868</xdr:rowOff>
    </xdr:from>
    <xdr:ext cx="534377" cy="259045"/>
    <xdr:sp macro="" textlink="">
      <xdr:nvSpPr>
        <xdr:cNvPr id="371" name="テキスト ボックス 370"/>
        <xdr:cNvSpPr txBox="1"/>
      </xdr:nvSpPr>
      <xdr:spPr>
        <a:xfrm>
          <a:off x="9372111" y="85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125966</xdr:rowOff>
    </xdr:from>
    <xdr:to>
      <xdr:col>46</xdr:col>
      <xdr:colOff>38100</xdr:colOff>
      <xdr:row>52</xdr:row>
      <xdr:rowOff>56116</xdr:rowOff>
    </xdr:to>
    <xdr:sp macro="" textlink="">
      <xdr:nvSpPr>
        <xdr:cNvPr id="372" name="楕円 371"/>
        <xdr:cNvSpPr/>
      </xdr:nvSpPr>
      <xdr:spPr>
        <a:xfrm>
          <a:off x="8699500" y="886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72643</xdr:rowOff>
    </xdr:from>
    <xdr:ext cx="534377" cy="259045"/>
    <xdr:sp macro="" textlink="">
      <xdr:nvSpPr>
        <xdr:cNvPr id="373" name="テキスト ボックス 372"/>
        <xdr:cNvSpPr txBox="1"/>
      </xdr:nvSpPr>
      <xdr:spPr>
        <a:xfrm>
          <a:off x="8483111" y="86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133346</xdr:rowOff>
    </xdr:from>
    <xdr:to>
      <xdr:col>41</xdr:col>
      <xdr:colOff>101600</xdr:colOff>
      <xdr:row>53</xdr:row>
      <xdr:rowOff>63496</xdr:rowOff>
    </xdr:to>
    <xdr:sp macro="" textlink="">
      <xdr:nvSpPr>
        <xdr:cNvPr id="374" name="楕円 373"/>
        <xdr:cNvSpPr/>
      </xdr:nvSpPr>
      <xdr:spPr>
        <a:xfrm>
          <a:off x="7810500" y="90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80023</xdr:rowOff>
    </xdr:from>
    <xdr:ext cx="534377" cy="259045"/>
    <xdr:sp macro="" textlink="">
      <xdr:nvSpPr>
        <xdr:cNvPr id="375" name="テキスト ボックス 374"/>
        <xdr:cNvSpPr txBox="1"/>
      </xdr:nvSpPr>
      <xdr:spPr>
        <a:xfrm>
          <a:off x="7594111" y="882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129493</xdr:rowOff>
    </xdr:from>
    <xdr:to>
      <xdr:col>36</xdr:col>
      <xdr:colOff>165100</xdr:colOff>
      <xdr:row>53</xdr:row>
      <xdr:rowOff>59643</xdr:rowOff>
    </xdr:to>
    <xdr:sp macro="" textlink="">
      <xdr:nvSpPr>
        <xdr:cNvPr id="376" name="楕円 375"/>
        <xdr:cNvSpPr/>
      </xdr:nvSpPr>
      <xdr:spPr>
        <a:xfrm>
          <a:off x="6921500" y="90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76170</xdr:rowOff>
    </xdr:from>
    <xdr:ext cx="534377" cy="259045"/>
    <xdr:sp macro="" textlink="">
      <xdr:nvSpPr>
        <xdr:cNvPr id="377" name="テキスト ボックス 376"/>
        <xdr:cNvSpPr txBox="1"/>
      </xdr:nvSpPr>
      <xdr:spPr>
        <a:xfrm>
          <a:off x="6705111" y="88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50454</xdr:rowOff>
    </xdr:from>
    <xdr:to>
      <xdr:col>54</xdr:col>
      <xdr:colOff>189865</xdr:colOff>
      <xdr:row>78</xdr:row>
      <xdr:rowOff>17856</xdr:rowOff>
    </xdr:to>
    <xdr:cxnSp macro="">
      <xdr:nvCxnSpPr>
        <xdr:cNvPr id="399" name="直線コネクタ 398"/>
        <xdr:cNvCxnSpPr/>
      </xdr:nvCxnSpPr>
      <xdr:spPr>
        <a:xfrm flipV="1">
          <a:off x="10475595" y="12394854"/>
          <a:ext cx="1270" cy="99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21683</xdr:rowOff>
    </xdr:from>
    <xdr:ext cx="469744" cy="259045"/>
    <xdr:sp macro="" textlink="">
      <xdr:nvSpPr>
        <xdr:cNvPr id="400" name="商工費最小値テキスト"/>
        <xdr:cNvSpPr txBox="1"/>
      </xdr:nvSpPr>
      <xdr:spPr>
        <a:xfrm>
          <a:off x="10528300"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17856</xdr:rowOff>
    </xdr:from>
    <xdr:to>
      <xdr:col>55</xdr:col>
      <xdr:colOff>88900</xdr:colOff>
      <xdr:row>78</xdr:row>
      <xdr:rowOff>17856</xdr:rowOff>
    </xdr:to>
    <xdr:cxnSp macro="">
      <xdr:nvCxnSpPr>
        <xdr:cNvPr id="401" name="直線コネクタ 400"/>
        <xdr:cNvCxnSpPr/>
      </xdr:nvCxnSpPr>
      <xdr:spPr>
        <a:xfrm>
          <a:off x="10388600" y="1339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168581</xdr:rowOff>
    </xdr:from>
    <xdr:ext cx="534377" cy="259045"/>
    <xdr:sp macro="" textlink="">
      <xdr:nvSpPr>
        <xdr:cNvPr id="402" name="商工費最大値テキスト"/>
        <xdr:cNvSpPr txBox="1"/>
      </xdr:nvSpPr>
      <xdr:spPr>
        <a:xfrm>
          <a:off x="10528300" y="1217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50454</xdr:rowOff>
    </xdr:from>
    <xdr:to>
      <xdr:col>55</xdr:col>
      <xdr:colOff>88900</xdr:colOff>
      <xdr:row>72</xdr:row>
      <xdr:rowOff>50454</xdr:rowOff>
    </xdr:to>
    <xdr:cxnSp macro="">
      <xdr:nvCxnSpPr>
        <xdr:cNvPr id="403" name="直線コネクタ 402"/>
        <xdr:cNvCxnSpPr/>
      </xdr:nvCxnSpPr>
      <xdr:spPr>
        <a:xfrm>
          <a:off x="10388600" y="1239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54524</xdr:rowOff>
    </xdr:from>
    <xdr:to>
      <xdr:col>55</xdr:col>
      <xdr:colOff>0</xdr:colOff>
      <xdr:row>74</xdr:row>
      <xdr:rowOff>84744</xdr:rowOff>
    </xdr:to>
    <xdr:cxnSp macro="">
      <xdr:nvCxnSpPr>
        <xdr:cNvPr id="404" name="直線コネクタ 403"/>
        <xdr:cNvCxnSpPr/>
      </xdr:nvCxnSpPr>
      <xdr:spPr>
        <a:xfrm>
          <a:off x="9639300" y="12227474"/>
          <a:ext cx="838200" cy="54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82735</xdr:rowOff>
    </xdr:from>
    <xdr:ext cx="534377" cy="259045"/>
    <xdr:sp macro="" textlink="">
      <xdr:nvSpPr>
        <xdr:cNvPr id="405" name="商工費平均値テキスト"/>
        <xdr:cNvSpPr txBox="1"/>
      </xdr:nvSpPr>
      <xdr:spPr>
        <a:xfrm>
          <a:off x="10528300" y="12941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104308</xdr:rowOff>
    </xdr:from>
    <xdr:to>
      <xdr:col>55</xdr:col>
      <xdr:colOff>50800</xdr:colOff>
      <xdr:row>76</xdr:row>
      <xdr:rowOff>34457</xdr:rowOff>
    </xdr:to>
    <xdr:sp macro="" textlink="">
      <xdr:nvSpPr>
        <xdr:cNvPr id="406" name="フローチャート: 判断 405"/>
        <xdr:cNvSpPr/>
      </xdr:nvSpPr>
      <xdr:spPr>
        <a:xfrm>
          <a:off x="104267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54524</xdr:rowOff>
    </xdr:from>
    <xdr:to>
      <xdr:col>50</xdr:col>
      <xdr:colOff>114300</xdr:colOff>
      <xdr:row>74</xdr:row>
      <xdr:rowOff>20920</xdr:rowOff>
    </xdr:to>
    <xdr:cxnSp macro="">
      <xdr:nvCxnSpPr>
        <xdr:cNvPr id="407" name="直線コネクタ 406"/>
        <xdr:cNvCxnSpPr/>
      </xdr:nvCxnSpPr>
      <xdr:spPr>
        <a:xfrm flipV="1">
          <a:off x="8750300" y="12227474"/>
          <a:ext cx="889000" cy="4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151719</xdr:rowOff>
    </xdr:from>
    <xdr:to>
      <xdr:col>50</xdr:col>
      <xdr:colOff>165100</xdr:colOff>
      <xdr:row>75</xdr:row>
      <xdr:rowOff>81869</xdr:rowOff>
    </xdr:to>
    <xdr:sp macro="" textlink="">
      <xdr:nvSpPr>
        <xdr:cNvPr id="408" name="フローチャート: 判断 407"/>
        <xdr:cNvSpPr/>
      </xdr:nvSpPr>
      <xdr:spPr>
        <a:xfrm>
          <a:off x="9588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72996</xdr:rowOff>
    </xdr:from>
    <xdr:ext cx="534377" cy="259045"/>
    <xdr:sp macro="" textlink="">
      <xdr:nvSpPr>
        <xdr:cNvPr id="409" name="テキスト ボックス 408"/>
        <xdr:cNvSpPr txBox="1"/>
      </xdr:nvSpPr>
      <xdr:spPr>
        <a:xfrm>
          <a:off x="9372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20920</xdr:rowOff>
    </xdr:from>
    <xdr:to>
      <xdr:col>45</xdr:col>
      <xdr:colOff>177800</xdr:colOff>
      <xdr:row>75</xdr:row>
      <xdr:rowOff>102712</xdr:rowOff>
    </xdr:to>
    <xdr:cxnSp macro="">
      <xdr:nvCxnSpPr>
        <xdr:cNvPr id="410" name="直線コネクタ 409"/>
        <xdr:cNvCxnSpPr/>
      </xdr:nvCxnSpPr>
      <xdr:spPr>
        <a:xfrm flipV="1">
          <a:off x="7861300" y="12708220"/>
          <a:ext cx="889000" cy="2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136952</xdr:rowOff>
    </xdr:from>
    <xdr:to>
      <xdr:col>46</xdr:col>
      <xdr:colOff>38100</xdr:colOff>
      <xdr:row>75</xdr:row>
      <xdr:rowOff>67102</xdr:rowOff>
    </xdr:to>
    <xdr:sp macro="" textlink="">
      <xdr:nvSpPr>
        <xdr:cNvPr id="411" name="フローチャート: 判断 410"/>
        <xdr:cNvSpPr/>
      </xdr:nvSpPr>
      <xdr:spPr>
        <a:xfrm>
          <a:off x="8699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58229</xdr:rowOff>
    </xdr:from>
    <xdr:ext cx="534377" cy="259045"/>
    <xdr:sp macro="" textlink="">
      <xdr:nvSpPr>
        <xdr:cNvPr id="412" name="テキスト ボックス 411"/>
        <xdr:cNvSpPr txBox="1"/>
      </xdr:nvSpPr>
      <xdr:spPr>
        <a:xfrm>
          <a:off x="8483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102712</xdr:rowOff>
    </xdr:from>
    <xdr:to>
      <xdr:col>41</xdr:col>
      <xdr:colOff>50800</xdr:colOff>
      <xdr:row>75</xdr:row>
      <xdr:rowOff>143587</xdr:rowOff>
    </xdr:to>
    <xdr:cxnSp macro="">
      <xdr:nvCxnSpPr>
        <xdr:cNvPr id="413" name="直線コネクタ 412"/>
        <xdr:cNvCxnSpPr/>
      </xdr:nvCxnSpPr>
      <xdr:spPr>
        <a:xfrm flipV="1">
          <a:off x="6972300" y="12961462"/>
          <a:ext cx="889000" cy="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98135</xdr:rowOff>
    </xdr:from>
    <xdr:to>
      <xdr:col>41</xdr:col>
      <xdr:colOff>101600</xdr:colOff>
      <xdr:row>76</xdr:row>
      <xdr:rowOff>28285</xdr:rowOff>
    </xdr:to>
    <xdr:sp macro="" textlink="">
      <xdr:nvSpPr>
        <xdr:cNvPr id="414" name="フローチャート: 判断 413"/>
        <xdr:cNvSpPr/>
      </xdr:nvSpPr>
      <xdr:spPr>
        <a:xfrm>
          <a:off x="7810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19412</xdr:rowOff>
    </xdr:from>
    <xdr:ext cx="534377" cy="259045"/>
    <xdr:sp macro="" textlink="">
      <xdr:nvSpPr>
        <xdr:cNvPr id="415" name="テキスト ボックス 414"/>
        <xdr:cNvSpPr txBox="1"/>
      </xdr:nvSpPr>
      <xdr:spPr>
        <a:xfrm>
          <a:off x="7594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100604</xdr:rowOff>
    </xdr:from>
    <xdr:to>
      <xdr:col>36</xdr:col>
      <xdr:colOff>165100</xdr:colOff>
      <xdr:row>76</xdr:row>
      <xdr:rowOff>30755</xdr:rowOff>
    </xdr:to>
    <xdr:sp macro="" textlink="">
      <xdr:nvSpPr>
        <xdr:cNvPr id="416" name="フローチャート: 判断 415"/>
        <xdr:cNvSpPr/>
      </xdr:nvSpPr>
      <xdr:spPr>
        <a:xfrm>
          <a:off x="6921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21882</xdr:rowOff>
    </xdr:from>
    <xdr:ext cx="534377" cy="259045"/>
    <xdr:sp macro="" textlink="">
      <xdr:nvSpPr>
        <xdr:cNvPr id="417" name="テキスト ボックス 416"/>
        <xdr:cNvSpPr txBox="1"/>
      </xdr:nvSpPr>
      <xdr:spPr>
        <a:xfrm>
          <a:off x="6705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33944</xdr:rowOff>
    </xdr:from>
    <xdr:to>
      <xdr:col>55</xdr:col>
      <xdr:colOff>50800</xdr:colOff>
      <xdr:row>74</xdr:row>
      <xdr:rowOff>135544</xdr:rowOff>
    </xdr:to>
    <xdr:sp macro="" textlink="">
      <xdr:nvSpPr>
        <xdr:cNvPr id="423" name="楕円 422"/>
        <xdr:cNvSpPr/>
      </xdr:nvSpPr>
      <xdr:spPr>
        <a:xfrm>
          <a:off x="10426700" y="127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56821</xdr:rowOff>
    </xdr:from>
    <xdr:ext cx="534377" cy="259045"/>
    <xdr:sp macro="" textlink="">
      <xdr:nvSpPr>
        <xdr:cNvPr id="424" name="商工費該当値テキスト"/>
        <xdr:cNvSpPr txBox="1"/>
      </xdr:nvSpPr>
      <xdr:spPr>
        <a:xfrm>
          <a:off x="10528300" y="1257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3724</xdr:rowOff>
    </xdr:from>
    <xdr:to>
      <xdr:col>50</xdr:col>
      <xdr:colOff>165100</xdr:colOff>
      <xdr:row>71</xdr:row>
      <xdr:rowOff>105324</xdr:rowOff>
    </xdr:to>
    <xdr:sp macro="" textlink="">
      <xdr:nvSpPr>
        <xdr:cNvPr id="425" name="楕円 424"/>
        <xdr:cNvSpPr/>
      </xdr:nvSpPr>
      <xdr:spPr>
        <a:xfrm>
          <a:off x="9588500" y="121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121851</xdr:rowOff>
    </xdr:from>
    <xdr:ext cx="534377" cy="259045"/>
    <xdr:sp macro="" textlink="">
      <xdr:nvSpPr>
        <xdr:cNvPr id="426" name="テキスト ボックス 425"/>
        <xdr:cNvSpPr txBox="1"/>
      </xdr:nvSpPr>
      <xdr:spPr>
        <a:xfrm>
          <a:off x="9372111" y="119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141570</xdr:rowOff>
    </xdr:from>
    <xdr:to>
      <xdr:col>46</xdr:col>
      <xdr:colOff>38100</xdr:colOff>
      <xdr:row>74</xdr:row>
      <xdr:rowOff>71720</xdr:rowOff>
    </xdr:to>
    <xdr:sp macro="" textlink="">
      <xdr:nvSpPr>
        <xdr:cNvPr id="427" name="楕円 426"/>
        <xdr:cNvSpPr/>
      </xdr:nvSpPr>
      <xdr:spPr>
        <a:xfrm>
          <a:off x="8699500" y="126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88247</xdr:rowOff>
    </xdr:from>
    <xdr:ext cx="534377" cy="259045"/>
    <xdr:sp macro="" textlink="">
      <xdr:nvSpPr>
        <xdr:cNvPr id="428" name="テキスト ボックス 427"/>
        <xdr:cNvSpPr txBox="1"/>
      </xdr:nvSpPr>
      <xdr:spPr>
        <a:xfrm>
          <a:off x="8483111" y="1243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51912</xdr:rowOff>
    </xdr:from>
    <xdr:to>
      <xdr:col>41</xdr:col>
      <xdr:colOff>101600</xdr:colOff>
      <xdr:row>75</xdr:row>
      <xdr:rowOff>153513</xdr:rowOff>
    </xdr:to>
    <xdr:sp macro="" textlink="">
      <xdr:nvSpPr>
        <xdr:cNvPr id="429" name="楕円 428"/>
        <xdr:cNvSpPr/>
      </xdr:nvSpPr>
      <xdr:spPr>
        <a:xfrm>
          <a:off x="7810500" y="12910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170039</xdr:rowOff>
    </xdr:from>
    <xdr:ext cx="534377" cy="259045"/>
    <xdr:sp macro="" textlink="">
      <xdr:nvSpPr>
        <xdr:cNvPr id="430" name="テキスト ボックス 429"/>
        <xdr:cNvSpPr txBox="1"/>
      </xdr:nvSpPr>
      <xdr:spPr>
        <a:xfrm>
          <a:off x="7594111" y="126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92787</xdr:rowOff>
    </xdr:from>
    <xdr:to>
      <xdr:col>36</xdr:col>
      <xdr:colOff>165100</xdr:colOff>
      <xdr:row>76</xdr:row>
      <xdr:rowOff>22937</xdr:rowOff>
    </xdr:to>
    <xdr:sp macro="" textlink="">
      <xdr:nvSpPr>
        <xdr:cNvPr id="431" name="楕円 430"/>
        <xdr:cNvSpPr/>
      </xdr:nvSpPr>
      <xdr:spPr>
        <a:xfrm>
          <a:off x="6921500" y="129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39464</xdr:rowOff>
    </xdr:from>
    <xdr:ext cx="534377" cy="259045"/>
    <xdr:sp macro="" textlink="">
      <xdr:nvSpPr>
        <xdr:cNvPr id="432" name="テキスト ボックス 431"/>
        <xdr:cNvSpPr txBox="1"/>
      </xdr:nvSpPr>
      <xdr:spPr>
        <a:xfrm>
          <a:off x="6705111" y="127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104990</xdr:rowOff>
    </xdr:from>
    <xdr:to>
      <xdr:col>54</xdr:col>
      <xdr:colOff>189865</xdr:colOff>
      <xdr:row>99</xdr:row>
      <xdr:rowOff>135928</xdr:rowOff>
    </xdr:to>
    <xdr:cxnSp macro="">
      <xdr:nvCxnSpPr>
        <xdr:cNvPr id="457" name="直線コネクタ 456"/>
        <xdr:cNvCxnSpPr/>
      </xdr:nvCxnSpPr>
      <xdr:spPr>
        <a:xfrm flipV="1">
          <a:off x="10475595" y="15706940"/>
          <a:ext cx="1270" cy="1402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139755</xdr:rowOff>
    </xdr:from>
    <xdr:ext cx="534377" cy="259045"/>
    <xdr:sp macro="" textlink="">
      <xdr:nvSpPr>
        <xdr:cNvPr id="458" name="土木費最小値テキスト"/>
        <xdr:cNvSpPr txBox="1"/>
      </xdr:nvSpPr>
      <xdr:spPr>
        <a:xfrm>
          <a:off x="10528300" y="171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135928</xdr:rowOff>
    </xdr:from>
    <xdr:to>
      <xdr:col>55</xdr:col>
      <xdr:colOff>88900</xdr:colOff>
      <xdr:row>99</xdr:row>
      <xdr:rowOff>135928</xdr:rowOff>
    </xdr:to>
    <xdr:cxnSp macro="">
      <xdr:nvCxnSpPr>
        <xdr:cNvPr id="459" name="直線コネクタ 458"/>
        <xdr:cNvCxnSpPr/>
      </xdr:nvCxnSpPr>
      <xdr:spPr>
        <a:xfrm>
          <a:off x="10388600" y="1710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51667</xdr:rowOff>
    </xdr:from>
    <xdr:ext cx="534377" cy="259045"/>
    <xdr:sp macro="" textlink="">
      <xdr:nvSpPr>
        <xdr:cNvPr id="460" name="土木費最大値テキスト"/>
        <xdr:cNvSpPr txBox="1"/>
      </xdr:nvSpPr>
      <xdr:spPr>
        <a:xfrm>
          <a:off x="10528300" y="154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104990</xdr:rowOff>
    </xdr:from>
    <xdr:to>
      <xdr:col>55</xdr:col>
      <xdr:colOff>88900</xdr:colOff>
      <xdr:row>91</xdr:row>
      <xdr:rowOff>104990</xdr:rowOff>
    </xdr:to>
    <xdr:cxnSp macro="">
      <xdr:nvCxnSpPr>
        <xdr:cNvPr id="461" name="直線コネクタ 460"/>
        <xdr:cNvCxnSpPr/>
      </xdr:nvCxnSpPr>
      <xdr:spPr>
        <a:xfrm>
          <a:off x="10388600" y="157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71616</xdr:rowOff>
    </xdr:from>
    <xdr:to>
      <xdr:col>55</xdr:col>
      <xdr:colOff>0</xdr:colOff>
      <xdr:row>93</xdr:row>
      <xdr:rowOff>127888</xdr:rowOff>
    </xdr:to>
    <xdr:cxnSp macro="">
      <xdr:nvCxnSpPr>
        <xdr:cNvPr id="462" name="直線コネクタ 461"/>
        <xdr:cNvCxnSpPr/>
      </xdr:nvCxnSpPr>
      <xdr:spPr>
        <a:xfrm>
          <a:off x="9639300" y="15845016"/>
          <a:ext cx="838200" cy="22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62259</xdr:rowOff>
    </xdr:from>
    <xdr:ext cx="534377" cy="259045"/>
    <xdr:sp macro="" textlink="">
      <xdr:nvSpPr>
        <xdr:cNvPr id="463" name="土木費平均値テキスト"/>
        <xdr:cNvSpPr txBox="1"/>
      </xdr:nvSpPr>
      <xdr:spPr>
        <a:xfrm>
          <a:off x="10528300" y="1635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83832</xdr:rowOff>
    </xdr:from>
    <xdr:to>
      <xdr:col>55</xdr:col>
      <xdr:colOff>50800</xdr:colOff>
      <xdr:row>96</xdr:row>
      <xdr:rowOff>13982</xdr:rowOff>
    </xdr:to>
    <xdr:sp macro="" textlink="">
      <xdr:nvSpPr>
        <xdr:cNvPr id="464" name="フローチャート: 判断 463"/>
        <xdr:cNvSpPr/>
      </xdr:nvSpPr>
      <xdr:spPr>
        <a:xfrm>
          <a:off x="104267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71616</xdr:rowOff>
    </xdr:from>
    <xdr:to>
      <xdr:col>50</xdr:col>
      <xdr:colOff>114300</xdr:colOff>
      <xdr:row>92</xdr:row>
      <xdr:rowOff>107468</xdr:rowOff>
    </xdr:to>
    <xdr:cxnSp macro="">
      <xdr:nvCxnSpPr>
        <xdr:cNvPr id="465" name="直線コネクタ 464"/>
        <xdr:cNvCxnSpPr/>
      </xdr:nvCxnSpPr>
      <xdr:spPr>
        <a:xfrm flipV="1">
          <a:off x="8750300" y="15845016"/>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15329</xdr:rowOff>
    </xdr:from>
    <xdr:to>
      <xdr:col>50</xdr:col>
      <xdr:colOff>165100</xdr:colOff>
      <xdr:row>94</xdr:row>
      <xdr:rowOff>116929</xdr:rowOff>
    </xdr:to>
    <xdr:sp macro="" textlink="">
      <xdr:nvSpPr>
        <xdr:cNvPr id="466" name="フローチャート: 判断 465"/>
        <xdr:cNvSpPr/>
      </xdr:nvSpPr>
      <xdr:spPr>
        <a:xfrm>
          <a:off x="9588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108056</xdr:rowOff>
    </xdr:from>
    <xdr:ext cx="534377" cy="259045"/>
    <xdr:sp macro="" textlink="">
      <xdr:nvSpPr>
        <xdr:cNvPr id="467" name="テキスト ボックス 466"/>
        <xdr:cNvSpPr txBox="1"/>
      </xdr:nvSpPr>
      <xdr:spPr>
        <a:xfrm>
          <a:off x="9372111" y="162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82474</xdr:rowOff>
    </xdr:from>
    <xdr:to>
      <xdr:col>45</xdr:col>
      <xdr:colOff>177800</xdr:colOff>
      <xdr:row>92</xdr:row>
      <xdr:rowOff>107468</xdr:rowOff>
    </xdr:to>
    <xdr:cxnSp macro="">
      <xdr:nvCxnSpPr>
        <xdr:cNvPr id="468" name="直線コネクタ 467"/>
        <xdr:cNvCxnSpPr/>
      </xdr:nvCxnSpPr>
      <xdr:spPr>
        <a:xfrm>
          <a:off x="7861300" y="15855874"/>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71870</xdr:rowOff>
    </xdr:from>
    <xdr:to>
      <xdr:col>46</xdr:col>
      <xdr:colOff>38100</xdr:colOff>
      <xdr:row>96</xdr:row>
      <xdr:rowOff>2020</xdr:rowOff>
    </xdr:to>
    <xdr:sp macro="" textlink="">
      <xdr:nvSpPr>
        <xdr:cNvPr id="469" name="フローチャート: 判断 468"/>
        <xdr:cNvSpPr/>
      </xdr:nvSpPr>
      <xdr:spPr>
        <a:xfrm>
          <a:off x="8699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164597</xdr:rowOff>
    </xdr:from>
    <xdr:ext cx="534377" cy="259045"/>
    <xdr:sp macro="" textlink="">
      <xdr:nvSpPr>
        <xdr:cNvPr id="470" name="テキスト ボックス 469"/>
        <xdr:cNvSpPr txBox="1"/>
      </xdr:nvSpPr>
      <xdr:spPr>
        <a:xfrm>
          <a:off x="8483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162713</xdr:rowOff>
    </xdr:from>
    <xdr:to>
      <xdr:col>41</xdr:col>
      <xdr:colOff>50800</xdr:colOff>
      <xdr:row>92</xdr:row>
      <xdr:rowOff>82474</xdr:rowOff>
    </xdr:to>
    <xdr:cxnSp macro="">
      <xdr:nvCxnSpPr>
        <xdr:cNvPr id="471" name="直線コネクタ 470"/>
        <xdr:cNvCxnSpPr/>
      </xdr:nvCxnSpPr>
      <xdr:spPr>
        <a:xfrm>
          <a:off x="6972300" y="15764663"/>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26036</xdr:rowOff>
    </xdr:from>
    <xdr:to>
      <xdr:col>41</xdr:col>
      <xdr:colOff>101600</xdr:colOff>
      <xdr:row>95</xdr:row>
      <xdr:rowOff>127636</xdr:rowOff>
    </xdr:to>
    <xdr:sp macro="" textlink="">
      <xdr:nvSpPr>
        <xdr:cNvPr id="472" name="フローチャート: 判断 471"/>
        <xdr:cNvSpPr/>
      </xdr:nvSpPr>
      <xdr:spPr>
        <a:xfrm>
          <a:off x="7810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118763</xdr:rowOff>
    </xdr:from>
    <xdr:ext cx="534377" cy="259045"/>
    <xdr:sp macro="" textlink="">
      <xdr:nvSpPr>
        <xdr:cNvPr id="473" name="テキスト ボックス 472"/>
        <xdr:cNvSpPr txBox="1"/>
      </xdr:nvSpPr>
      <xdr:spPr>
        <a:xfrm>
          <a:off x="7594111" y="164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22034</xdr:rowOff>
    </xdr:from>
    <xdr:to>
      <xdr:col>36</xdr:col>
      <xdr:colOff>165100</xdr:colOff>
      <xdr:row>95</xdr:row>
      <xdr:rowOff>123634</xdr:rowOff>
    </xdr:to>
    <xdr:sp macro="" textlink="">
      <xdr:nvSpPr>
        <xdr:cNvPr id="474" name="フローチャート: 判断 473"/>
        <xdr:cNvSpPr/>
      </xdr:nvSpPr>
      <xdr:spPr>
        <a:xfrm>
          <a:off x="6921500" y="1630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114761</xdr:rowOff>
    </xdr:from>
    <xdr:ext cx="534377" cy="259045"/>
    <xdr:sp macro="" textlink="">
      <xdr:nvSpPr>
        <xdr:cNvPr id="475" name="テキスト ボックス 474"/>
        <xdr:cNvSpPr txBox="1"/>
      </xdr:nvSpPr>
      <xdr:spPr>
        <a:xfrm>
          <a:off x="6705111" y="1640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77088</xdr:rowOff>
    </xdr:from>
    <xdr:to>
      <xdr:col>55</xdr:col>
      <xdr:colOff>50800</xdr:colOff>
      <xdr:row>94</xdr:row>
      <xdr:rowOff>7238</xdr:rowOff>
    </xdr:to>
    <xdr:sp macro="" textlink="">
      <xdr:nvSpPr>
        <xdr:cNvPr id="481" name="楕円 480"/>
        <xdr:cNvSpPr/>
      </xdr:nvSpPr>
      <xdr:spPr>
        <a:xfrm>
          <a:off x="10426700" y="160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99965</xdr:rowOff>
    </xdr:from>
    <xdr:ext cx="534377" cy="259045"/>
    <xdr:sp macro="" textlink="">
      <xdr:nvSpPr>
        <xdr:cNvPr id="482" name="土木費該当値テキスト"/>
        <xdr:cNvSpPr txBox="1"/>
      </xdr:nvSpPr>
      <xdr:spPr>
        <a:xfrm>
          <a:off x="10528300" y="158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20816</xdr:rowOff>
    </xdr:from>
    <xdr:to>
      <xdr:col>50</xdr:col>
      <xdr:colOff>165100</xdr:colOff>
      <xdr:row>92</xdr:row>
      <xdr:rowOff>122416</xdr:rowOff>
    </xdr:to>
    <xdr:sp macro="" textlink="">
      <xdr:nvSpPr>
        <xdr:cNvPr id="483" name="楕円 482"/>
        <xdr:cNvSpPr/>
      </xdr:nvSpPr>
      <xdr:spPr>
        <a:xfrm>
          <a:off x="9588500" y="157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138943</xdr:rowOff>
    </xdr:from>
    <xdr:ext cx="534377" cy="259045"/>
    <xdr:sp macro="" textlink="">
      <xdr:nvSpPr>
        <xdr:cNvPr id="484" name="テキスト ボックス 483"/>
        <xdr:cNvSpPr txBox="1"/>
      </xdr:nvSpPr>
      <xdr:spPr>
        <a:xfrm>
          <a:off x="9372111" y="1556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56668</xdr:rowOff>
    </xdr:from>
    <xdr:to>
      <xdr:col>46</xdr:col>
      <xdr:colOff>38100</xdr:colOff>
      <xdr:row>92</xdr:row>
      <xdr:rowOff>158268</xdr:rowOff>
    </xdr:to>
    <xdr:sp macro="" textlink="">
      <xdr:nvSpPr>
        <xdr:cNvPr id="485" name="楕円 484"/>
        <xdr:cNvSpPr/>
      </xdr:nvSpPr>
      <xdr:spPr>
        <a:xfrm>
          <a:off x="8699500" y="15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3345</xdr:rowOff>
    </xdr:from>
    <xdr:ext cx="534377" cy="259045"/>
    <xdr:sp macro="" textlink="">
      <xdr:nvSpPr>
        <xdr:cNvPr id="486" name="テキスト ボックス 485"/>
        <xdr:cNvSpPr txBox="1"/>
      </xdr:nvSpPr>
      <xdr:spPr>
        <a:xfrm>
          <a:off x="8483111" y="156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31674</xdr:rowOff>
    </xdr:from>
    <xdr:to>
      <xdr:col>41</xdr:col>
      <xdr:colOff>101600</xdr:colOff>
      <xdr:row>92</xdr:row>
      <xdr:rowOff>133274</xdr:rowOff>
    </xdr:to>
    <xdr:sp macro="" textlink="">
      <xdr:nvSpPr>
        <xdr:cNvPr id="487" name="楕円 486"/>
        <xdr:cNvSpPr/>
      </xdr:nvSpPr>
      <xdr:spPr>
        <a:xfrm>
          <a:off x="7810500" y="158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149801</xdr:rowOff>
    </xdr:from>
    <xdr:ext cx="534377" cy="259045"/>
    <xdr:sp macro="" textlink="">
      <xdr:nvSpPr>
        <xdr:cNvPr id="488" name="テキスト ボックス 487"/>
        <xdr:cNvSpPr txBox="1"/>
      </xdr:nvSpPr>
      <xdr:spPr>
        <a:xfrm>
          <a:off x="7594111" y="155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111913</xdr:rowOff>
    </xdr:from>
    <xdr:to>
      <xdr:col>36</xdr:col>
      <xdr:colOff>165100</xdr:colOff>
      <xdr:row>92</xdr:row>
      <xdr:rowOff>42063</xdr:rowOff>
    </xdr:to>
    <xdr:sp macro="" textlink="">
      <xdr:nvSpPr>
        <xdr:cNvPr id="489" name="楕円 488"/>
        <xdr:cNvSpPr/>
      </xdr:nvSpPr>
      <xdr:spPr>
        <a:xfrm>
          <a:off x="6921500" y="157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58590</xdr:rowOff>
    </xdr:from>
    <xdr:ext cx="534377" cy="259045"/>
    <xdr:sp macro="" textlink="">
      <xdr:nvSpPr>
        <xdr:cNvPr id="490" name="テキスト ボックス 489"/>
        <xdr:cNvSpPr txBox="1"/>
      </xdr:nvSpPr>
      <xdr:spPr>
        <a:xfrm>
          <a:off x="6705111" y="1548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7722</xdr:rowOff>
    </xdr:from>
    <xdr:to>
      <xdr:col>85</xdr:col>
      <xdr:colOff>126364</xdr:colOff>
      <xdr:row>38</xdr:row>
      <xdr:rowOff>25171</xdr:rowOff>
    </xdr:to>
    <xdr:cxnSp macro="">
      <xdr:nvCxnSpPr>
        <xdr:cNvPr id="515" name="直線コネクタ 514"/>
        <xdr:cNvCxnSpPr/>
      </xdr:nvCxnSpPr>
      <xdr:spPr>
        <a:xfrm flipV="1">
          <a:off x="16317595" y="5151222"/>
          <a:ext cx="1269" cy="138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28998</xdr:rowOff>
    </xdr:from>
    <xdr:ext cx="534377" cy="259045"/>
    <xdr:sp macro="" textlink="">
      <xdr:nvSpPr>
        <xdr:cNvPr id="516" name="消防費最小値テキスト"/>
        <xdr:cNvSpPr txBox="1"/>
      </xdr:nvSpPr>
      <xdr:spPr>
        <a:xfrm>
          <a:off x="16370300" y="65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25171</xdr:rowOff>
    </xdr:from>
    <xdr:to>
      <xdr:col>86</xdr:col>
      <xdr:colOff>25400</xdr:colOff>
      <xdr:row>38</xdr:row>
      <xdr:rowOff>25171</xdr:rowOff>
    </xdr:to>
    <xdr:cxnSp macro="">
      <xdr:nvCxnSpPr>
        <xdr:cNvPr id="517" name="直線コネクタ 516"/>
        <xdr:cNvCxnSpPr/>
      </xdr:nvCxnSpPr>
      <xdr:spPr>
        <a:xfrm>
          <a:off x="16230600" y="654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125849</xdr:rowOff>
    </xdr:from>
    <xdr:ext cx="534377" cy="259045"/>
    <xdr:sp macro="" textlink="">
      <xdr:nvSpPr>
        <xdr:cNvPr id="518" name="消防費最大値テキスト"/>
        <xdr:cNvSpPr txBox="1"/>
      </xdr:nvSpPr>
      <xdr:spPr>
        <a:xfrm>
          <a:off x="16370300" y="492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7722</xdr:rowOff>
    </xdr:from>
    <xdr:to>
      <xdr:col>86</xdr:col>
      <xdr:colOff>25400</xdr:colOff>
      <xdr:row>30</xdr:row>
      <xdr:rowOff>7722</xdr:rowOff>
    </xdr:to>
    <xdr:cxnSp macro="">
      <xdr:nvCxnSpPr>
        <xdr:cNvPr id="519" name="直線コネクタ 518"/>
        <xdr:cNvCxnSpPr/>
      </xdr:nvCxnSpPr>
      <xdr:spPr>
        <a:xfrm>
          <a:off x="16230600" y="51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53213</xdr:rowOff>
    </xdr:from>
    <xdr:to>
      <xdr:col>85</xdr:col>
      <xdr:colOff>127000</xdr:colOff>
      <xdr:row>35</xdr:row>
      <xdr:rowOff>68834</xdr:rowOff>
    </xdr:to>
    <xdr:cxnSp macro="">
      <xdr:nvCxnSpPr>
        <xdr:cNvPr id="520" name="直線コネクタ 519"/>
        <xdr:cNvCxnSpPr/>
      </xdr:nvCxnSpPr>
      <xdr:spPr>
        <a:xfrm>
          <a:off x="15481300" y="6053963"/>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163288</xdr:rowOff>
    </xdr:from>
    <xdr:ext cx="534377" cy="259045"/>
    <xdr:sp macro="" textlink="">
      <xdr:nvSpPr>
        <xdr:cNvPr id="521" name="消防費平均値テキスト"/>
        <xdr:cNvSpPr txBox="1"/>
      </xdr:nvSpPr>
      <xdr:spPr>
        <a:xfrm>
          <a:off x="16370300" y="58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140411</xdr:rowOff>
    </xdr:from>
    <xdr:to>
      <xdr:col>85</xdr:col>
      <xdr:colOff>177800</xdr:colOff>
      <xdr:row>35</xdr:row>
      <xdr:rowOff>70561</xdr:rowOff>
    </xdr:to>
    <xdr:sp macro="" textlink="">
      <xdr:nvSpPr>
        <xdr:cNvPr id="522" name="フローチャート: 判断 521"/>
        <xdr:cNvSpPr/>
      </xdr:nvSpPr>
      <xdr:spPr>
        <a:xfrm>
          <a:off x="16268700" y="59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78816</xdr:rowOff>
    </xdr:from>
    <xdr:to>
      <xdr:col>81</xdr:col>
      <xdr:colOff>50800</xdr:colOff>
      <xdr:row>35</xdr:row>
      <xdr:rowOff>53213</xdr:rowOff>
    </xdr:to>
    <xdr:cxnSp macro="">
      <xdr:nvCxnSpPr>
        <xdr:cNvPr id="523" name="直線コネクタ 522"/>
        <xdr:cNvCxnSpPr/>
      </xdr:nvCxnSpPr>
      <xdr:spPr>
        <a:xfrm>
          <a:off x="14592300" y="5222316"/>
          <a:ext cx="889000" cy="8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158928</xdr:rowOff>
    </xdr:from>
    <xdr:to>
      <xdr:col>81</xdr:col>
      <xdr:colOff>101600</xdr:colOff>
      <xdr:row>35</xdr:row>
      <xdr:rowOff>89078</xdr:rowOff>
    </xdr:to>
    <xdr:sp macro="" textlink="">
      <xdr:nvSpPr>
        <xdr:cNvPr id="524" name="フローチャート: 判断 523"/>
        <xdr:cNvSpPr/>
      </xdr:nvSpPr>
      <xdr:spPr>
        <a:xfrm>
          <a:off x="154305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105605</xdr:rowOff>
    </xdr:from>
    <xdr:ext cx="534377" cy="259045"/>
    <xdr:sp macro="" textlink="">
      <xdr:nvSpPr>
        <xdr:cNvPr id="525" name="テキスト ボックス 524"/>
        <xdr:cNvSpPr txBox="1"/>
      </xdr:nvSpPr>
      <xdr:spPr>
        <a:xfrm>
          <a:off x="15214111" y="57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78816</xdr:rowOff>
    </xdr:from>
    <xdr:to>
      <xdr:col>76</xdr:col>
      <xdr:colOff>114300</xdr:colOff>
      <xdr:row>32</xdr:row>
      <xdr:rowOff>67005</xdr:rowOff>
    </xdr:to>
    <xdr:cxnSp macro="">
      <xdr:nvCxnSpPr>
        <xdr:cNvPr id="526" name="直線コネクタ 525"/>
        <xdr:cNvCxnSpPr/>
      </xdr:nvCxnSpPr>
      <xdr:spPr>
        <a:xfrm flipV="1">
          <a:off x="13703300" y="5222316"/>
          <a:ext cx="889000" cy="3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15748</xdr:rowOff>
    </xdr:from>
    <xdr:to>
      <xdr:col>76</xdr:col>
      <xdr:colOff>165100</xdr:colOff>
      <xdr:row>34</xdr:row>
      <xdr:rowOff>117348</xdr:rowOff>
    </xdr:to>
    <xdr:sp macro="" textlink="">
      <xdr:nvSpPr>
        <xdr:cNvPr id="527" name="フローチャート: 判断 526"/>
        <xdr:cNvSpPr/>
      </xdr:nvSpPr>
      <xdr:spPr>
        <a:xfrm>
          <a:off x="14541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108475</xdr:rowOff>
    </xdr:from>
    <xdr:ext cx="534377" cy="259045"/>
    <xdr:sp macro="" textlink="">
      <xdr:nvSpPr>
        <xdr:cNvPr id="528" name="テキスト ボックス 527"/>
        <xdr:cNvSpPr txBox="1"/>
      </xdr:nvSpPr>
      <xdr:spPr>
        <a:xfrm>
          <a:off x="14325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67005</xdr:rowOff>
    </xdr:from>
    <xdr:to>
      <xdr:col>71</xdr:col>
      <xdr:colOff>177800</xdr:colOff>
      <xdr:row>32</xdr:row>
      <xdr:rowOff>123851</xdr:rowOff>
    </xdr:to>
    <xdr:cxnSp macro="">
      <xdr:nvCxnSpPr>
        <xdr:cNvPr id="529" name="直線コネクタ 528"/>
        <xdr:cNvCxnSpPr/>
      </xdr:nvCxnSpPr>
      <xdr:spPr>
        <a:xfrm flipV="1">
          <a:off x="12814300" y="5553405"/>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98349</xdr:rowOff>
    </xdr:from>
    <xdr:to>
      <xdr:col>72</xdr:col>
      <xdr:colOff>38100</xdr:colOff>
      <xdr:row>35</xdr:row>
      <xdr:rowOff>28499</xdr:rowOff>
    </xdr:to>
    <xdr:sp macro="" textlink="">
      <xdr:nvSpPr>
        <xdr:cNvPr id="530" name="フローチャート: 判断 529"/>
        <xdr:cNvSpPr/>
      </xdr:nvSpPr>
      <xdr:spPr>
        <a:xfrm>
          <a:off x="13652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19626</xdr:rowOff>
    </xdr:from>
    <xdr:ext cx="534377" cy="259045"/>
    <xdr:sp macro="" textlink="">
      <xdr:nvSpPr>
        <xdr:cNvPr id="531" name="テキスト ボックス 530"/>
        <xdr:cNvSpPr txBox="1"/>
      </xdr:nvSpPr>
      <xdr:spPr>
        <a:xfrm>
          <a:off x="13436111" y="60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62611</xdr:rowOff>
    </xdr:from>
    <xdr:to>
      <xdr:col>67</xdr:col>
      <xdr:colOff>101600</xdr:colOff>
      <xdr:row>35</xdr:row>
      <xdr:rowOff>164211</xdr:rowOff>
    </xdr:to>
    <xdr:sp macro="" textlink="">
      <xdr:nvSpPr>
        <xdr:cNvPr id="532" name="フローチャート: 判断 531"/>
        <xdr:cNvSpPr/>
      </xdr:nvSpPr>
      <xdr:spPr>
        <a:xfrm>
          <a:off x="12763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155338</xdr:rowOff>
    </xdr:from>
    <xdr:ext cx="534377" cy="259045"/>
    <xdr:sp macro="" textlink="">
      <xdr:nvSpPr>
        <xdr:cNvPr id="533" name="テキスト ボックス 532"/>
        <xdr:cNvSpPr txBox="1"/>
      </xdr:nvSpPr>
      <xdr:spPr>
        <a:xfrm>
          <a:off x="12547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18034</xdr:rowOff>
    </xdr:from>
    <xdr:to>
      <xdr:col>85</xdr:col>
      <xdr:colOff>177800</xdr:colOff>
      <xdr:row>35</xdr:row>
      <xdr:rowOff>119634</xdr:rowOff>
    </xdr:to>
    <xdr:sp macro="" textlink="">
      <xdr:nvSpPr>
        <xdr:cNvPr id="539" name="楕円 538"/>
        <xdr:cNvSpPr/>
      </xdr:nvSpPr>
      <xdr:spPr>
        <a:xfrm>
          <a:off x="162687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167911</xdr:rowOff>
    </xdr:from>
    <xdr:ext cx="534377" cy="259045"/>
    <xdr:sp macro="" textlink="">
      <xdr:nvSpPr>
        <xdr:cNvPr id="540" name="消防費該当値テキスト"/>
        <xdr:cNvSpPr txBox="1"/>
      </xdr:nvSpPr>
      <xdr:spPr>
        <a:xfrm>
          <a:off x="16370300" y="599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2413</xdr:rowOff>
    </xdr:from>
    <xdr:to>
      <xdr:col>81</xdr:col>
      <xdr:colOff>101600</xdr:colOff>
      <xdr:row>35</xdr:row>
      <xdr:rowOff>104013</xdr:rowOff>
    </xdr:to>
    <xdr:sp macro="" textlink="">
      <xdr:nvSpPr>
        <xdr:cNvPr id="541" name="楕円 540"/>
        <xdr:cNvSpPr/>
      </xdr:nvSpPr>
      <xdr:spPr>
        <a:xfrm>
          <a:off x="154305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95140</xdr:rowOff>
    </xdr:from>
    <xdr:ext cx="534377" cy="259045"/>
    <xdr:sp macro="" textlink="">
      <xdr:nvSpPr>
        <xdr:cNvPr id="542" name="テキスト ボックス 541"/>
        <xdr:cNvSpPr txBox="1"/>
      </xdr:nvSpPr>
      <xdr:spPr>
        <a:xfrm>
          <a:off x="15214111" y="60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28016</xdr:rowOff>
    </xdr:from>
    <xdr:to>
      <xdr:col>76</xdr:col>
      <xdr:colOff>165100</xdr:colOff>
      <xdr:row>30</xdr:row>
      <xdr:rowOff>129616</xdr:rowOff>
    </xdr:to>
    <xdr:sp macro="" textlink="">
      <xdr:nvSpPr>
        <xdr:cNvPr id="543" name="楕円 542"/>
        <xdr:cNvSpPr/>
      </xdr:nvSpPr>
      <xdr:spPr>
        <a:xfrm>
          <a:off x="14541500" y="51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146143</xdr:rowOff>
    </xdr:from>
    <xdr:ext cx="534377" cy="259045"/>
    <xdr:sp macro="" textlink="">
      <xdr:nvSpPr>
        <xdr:cNvPr id="544" name="テキスト ボックス 543"/>
        <xdr:cNvSpPr txBox="1"/>
      </xdr:nvSpPr>
      <xdr:spPr>
        <a:xfrm>
          <a:off x="14325111" y="49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16205</xdr:rowOff>
    </xdr:from>
    <xdr:to>
      <xdr:col>72</xdr:col>
      <xdr:colOff>38100</xdr:colOff>
      <xdr:row>32</xdr:row>
      <xdr:rowOff>117805</xdr:rowOff>
    </xdr:to>
    <xdr:sp macro="" textlink="">
      <xdr:nvSpPr>
        <xdr:cNvPr id="545" name="楕円 544"/>
        <xdr:cNvSpPr/>
      </xdr:nvSpPr>
      <xdr:spPr>
        <a:xfrm>
          <a:off x="13652500" y="55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134332</xdr:rowOff>
    </xdr:from>
    <xdr:ext cx="534377" cy="259045"/>
    <xdr:sp macro="" textlink="">
      <xdr:nvSpPr>
        <xdr:cNvPr id="546" name="テキスト ボックス 545"/>
        <xdr:cNvSpPr txBox="1"/>
      </xdr:nvSpPr>
      <xdr:spPr>
        <a:xfrm>
          <a:off x="13436111" y="527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73051</xdr:rowOff>
    </xdr:from>
    <xdr:to>
      <xdr:col>67</xdr:col>
      <xdr:colOff>101600</xdr:colOff>
      <xdr:row>33</xdr:row>
      <xdr:rowOff>3201</xdr:rowOff>
    </xdr:to>
    <xdr:sp macro="" textlink="">
      <xdr:nvSpPr>
        <xdr:cNvPr id="547" name="楕円 546"/>
        <xdr:cNvSpPr/>
      </xdr:nvSpPr>
      <xdr:spPr>
        <a:xfrm>
          <a:off x="12763500" y="555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19728</xdr:rowOff>
    </xdr:from>
    <xdr:ext cx="534377" cy="259045"/>
    <xdr:sp macro="" textlink="">
      <xdr:nvSpPr>
        <xdr:cNvPr id="548" name="テキスト ボックス 547"/>
        <xdr:cNvSpPr txBox="1"/>
      </xdr:nvSpPr>
      <xdr:spPr>
        <a:xfrm>
          <a:off x="12547111" y="533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138367</xdr:rowOff>
    </xdr:from>
    <xdr:to>
      <xdr:col>85</xdr:col>
      <xdr:colOff>126364</xdr:colOff>
      <xdr:row>59</xdr:row>
      <xdr:rowOff>106667</xdr:rowOff>
    </xdr:to>
    <xdr:cxnSp macro="">
      <xdr:nvCxnSpPr>
        <xdr:cNvPr id="573" name="直線コネクタ 572"/>
        <xdr:cNvCxnSpPr/>
      </xdr:nvCxnSpPr>
      <xdr:spPr>
        <a:xfrm flipV="1">
          <a:off x="16317595" y="8882317"/>
          <a:ext cx="1269" cy="133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110494</xdr:rowOff>
    </xdr:from>
    <xdr:ext cx="534377" cy="259045"/>
    <xdr:sp macro="" textlink="">
      <xdr:nvSpPr>
        <xdr:cNvPr id="574" name="教育費最小値テキスト"/>
        <xdr:cNvSpPr txBox="1"/>
      </xdr:nvSpPr>
      <xdr:spPr>
        <a:xfrm>
          <a:off x="16370300" y="102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106667</xdr:rowOff>
    </xdr:from>
    <xdr:to>
      <xdr:col>86</xdr:col>
      <xdr:colOff>25400</xdr:colOff>
      <xdr:row>59</xdr:row>
      <xdr:rowOff>106667</xdr:rowOff>
    </xdr:to>
    <xdr:cxnSp macro="">
      <xdr:nvCxnSpPr>
        <xdr:cNvPr id="575" name="直線コネクタ 574"/>
        <xdr:cNvCxnSpPr/>
      </xdr:nvCxnSpPr>
      <xdr:spPr>
        <a:xfrm>
          <a:off x="16230600" y="1022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85044</xdr:rowOff>
    </xdr:from>
    <xdr:ext cx="534377" cy="259045"/>
    <xdr:sp macro="" textlink="">
      <xdr:nvSpPr>
        <xdr:cNvPr id="576" name="教育費最大値テキスト"/>
        <xdr:cNvSpPr txBox="1"/>
      </xdr:nvSpPr>
      <xdr:spPr>
        <a:xfrm>
          <a:off x="16370300" y="865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138367</xdr:rowOff>
    </xdr:from>
    <xdr:to>
      <xdr:col>86</xdr:col>
      <xdr:colOff>25400</xdr:colOff>
      <xdr:row>51</xdr:row>
      <xdr:rowOff>138367</xdr:rowOff>
    </xdr:to>
    <xdr:cxnSp macro="">
      <xdr:nvCxnSpPr>
        <xdr:cNvPr id="577" name="直線コネクタ 576"/>
        <xdr:cNvCxnSpPr/>
      </xdr:nvCxnSpPr>
      <xdr:spPr>
        <a:xfrm>
          <a:off x="16230600" y="888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162560</xdr:rowOff>
    </xdr:from>
    <xdr:to>
      <xdr:col>85</xdr:col>
      <xdr:colOff>127000</xdr:colOff>
      <xdr:row>55</xdr:row>
      <xdr:rowOff>87922</xdr:rowOff>
    </xdr:to>
    <xdr:cxnSp macro="">
      <xdr:nvCxnSpPr>
        <xdr:cNvPr id="578" name="直線コネクタ 577"/>
        <xdr:cNvCxnSpPr/>
      </xdr:nvCxnSpPr>
      <xdr:spPr>
        <a:xfrm flipV="1">
          <a:off x="15481300" y="9249410"/>
          <a:ext cx="838200" cy="26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15015</xdr:rowOff>
    </xdr:from>
    <xdr:ext cx="534377" cy="259045"/>
    <xdr:sp macro="" textlink="">
      <xdr:nvSpPr>
        <xdr:cNvPr id="579" name="教育費平均値テキスト"/>
        <xdr:cNvSpPr txBox="1"/>
      </xdr:nvSpPr>
      <xdr:spPr>
        <a:xfrm>
          <a:off x="16370300" y="9444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36588</xdr:rowOff>
    </xdr:from>
    <xdr:to>
      <xdr:col>85</xdr:col>
      <xdr:colOff>177800</xdr:colOff>
      <xdr:row>55</xdr:row>
      <xdr:rowOff>138188</xdr:rowOff>
    </xdr:to>
    <xdr:sp macro="" textlink="">
      <xdr:nvSpPr>
        <xdr:cNvPr id="580" name="フローチャート: 判断 579"/>
        <xdr:cNvSpPr/>
      </xdr:nvSpPr>
      <xdr:spPr>
        <a:xfrm>
          <a:off x="162687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44793</xdr:rowOff>
    </xdr:from>
    <xdr:to>
      <xdr:col>81</xdr:col>
      <xdr:colOff>50800</xdr:colOff>
      <xdr:row>55</xdr:row>
      <xdr:rowOff>87922</xdr:rowOff>
    </xdr:to>
    <xdr:cxnSp macro="">
      <xdr:nvCxnSpPr>
        <xdr:cNvPr id="581" name="直線コネクタ 580"/>
        <xdr:cNvCxnSpPr/>
      </xdr:nvCxnSpPr>
      <xdr:spPr>
        <a:xfrm>
          <a:off x="14592300" y="9474543"/>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131649</xdr:rowOff>
    </xdr:from>
    <xdr:to>
      <xdr:col>81</xdr:col>
      <xdr:colOff>101600</xdr:colOff>
      <xdr:row>55</xdr:row>
      <xdr:rowOff>61799</xdr:rowOff>
    </xdr:to>
    <xdr:sp macro="" textlink="">
      <xdr:nvSpPr>
        <xdr:cNvPr id="582" name="フローチャート: 判断 581"/>
        <xdr:cNvSpPr/>
      </xdr:nvSpPr>
      <xdr:spPr>
        <a:xfrm>
          <a:off x="15430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78326</xdr:rowOff>
    </xdr:from>
    <xdr:ext cx="534377" cy="259045"/>
    <xdr:sp macro="" textlink="">
      <xdr:nvSpPr>
        <xdr:cNvPr id="583" name="テキスト ボックス 582"/>
        <xdr:cNvSpPr txBox="1"/>
      </xdr:nvSpPr>
      <xdr:spPr>
        <a:xfrm>
          <a:off x="15214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44793</xdr:rowOff>
    </xdr:from>
    <xdr:to>
      <xdr:col>76</xdr:col>
      <xdr:colOff>114300</xdr:colOff>
      <xdr:row>56</xdr:row>
      <xdr:rowOff>37440</xdr:rowOff>
    </xdr:to>
    <xdr:cxnSp macro="">
      <xdr:nvCxnSpPr>
        <xdr:cNvPr id="584" name="直線コネクタ 583"/>
        <xdr:cNvCxnSpPr/>
      </xdr:nvCxnSpPr>
      <xdr:spPr>
        <a:xfrm flipV="1">
          <a:off x="13703300" y="9474543"/>
          <a:ext cx="889000" cy="1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106350</xdr:rowOff>
    </xdr:from>
    <xdr:to>
      <xdr:col>76</xdr:col>
      <xdr:colOff>165100</xdr:colOff>
      <xdr:row>55</xdr:row>
      <xdr:rowOff>36500</xdr:rowOff>
    </xdr:to>
    <xdr:sp macro="" textlink="">
      <xdr:nvSpPr>
        <xdr:cNvPr id="585" name="フローチャート: 判断 584"/>
        <xdr:cNvSpPr/>
      </xdr:nvSpPr>
      <xdr:spPr>
        <a:xfrm>
          <a:off x="14541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53027</xdr:rowOff>
    </xdr:from>
    <xdr:ext cx="534377" cy="259045"/>
    <xdr:sp macro="" textlink="">
      <xdr:nvSpPr>
        <xdr:cNvPr id="586" name="テキスト ボックス 585"/>
        <xdr:cNvSpPr txBox="1"/>
      </xdr:nvSpPr>
      <xdr:spPr>
        <a:xfrm>
          <a:off x="14325111" y="91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37440</xdr:rowOff>
    </xdr:from>
    <xdr:to>
      <xdr:col>71</xdr:col>
      <xdr:colOff>177800</xdr:colOff>
      <xdr:row>56</xdr:row>
      <xdr:rowOff>73634</xdr:rowOff>
    </xdr:to>
    <xdr:cxnSp macro="">
      <xdr:nvCxnSpPr>
        <xdr:cNvPr id="587" name="直線コネクタ 586"/>
        <xdr:cNvCxnSpPr/>
      </xdr:nvCxnSpPr>
      <xdr:spPr>
        <a:xfrm flipV="1">
          <a:off x="12814300" y="963864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170511</xdr:rowOff>
    </xdr:from>
    <xdr:to>
      <xdr:col>72</xdr:col>
      <xdr:colOff>38100</xdr:colOff>
      <xdr:row>56</xdr:row>
      <xdr:rowOff>100661</xdr:rowOff>
    </xdr:to>
    <xdr:sp macro="" textlink="">
      <xdr:nvSpPr>
        <xdr:cNvPr id="588" name="フローチャート: 判断 587"/>
        <xdr:cNvSpPr/>
      </xdr:nvSpPr>
      <xdr:spPr>
        <a:xfrm>
          <a:off x="13652500" y="960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91788</xdr:rowOff>
    </xdr:from>
    <xdr:ext cx="534377" cy="259045"/>
    <xdr:sp macro="" textlink="">
      <xdr:nvSpPr>
        <xdr:cNvPr id="589" name="テキスト ボックス 588"/>
        <xdr:cNvSpPr txBox="1"/>
      </xdr:nvSpPr>
      <xdr:spPr>
        <a:xfrm>
          <a:off x="13436111" y="96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167577</xdr:rowOff>
    </xdr:from>
    <xdr:to>
      <xdr:col>67</xdr:col>
      <xdr:colOff>101600</xdr:colOff>
      <xdr:row>56</xdr:row>
      <xdr:rowOff>97727</xdr:rowOff>
    </xdr:to>
    <xdr:sp macro="" textlink="">
      <xdr:nvSpPr>
        <xdr:cNvPr id="590" name="フローチャート: 判断 589"/>
        <xdr:cNvSpPr/>
      </xdr:nvSpPr>
      <xdr:spPr>
        <a:xfrm>
          <a:off x="12763500" y="95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114254</xdr:rowOff>
    </xdr:from>
    <xdr:ext cx="534377" cy="259045"/>
    <xdr:sp macro="" textlink="">
      <xdr:nvSpPr>
        <xdr:cNvPr id="591" name="テキスト ボックス 590"/>
        <xdr:cNvSpPr txBox="1"/>
      </xdr:nvSpPr>
      <xdr:spPr>
        <a:xfrm>
          <a:off x="12547111" y="93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111760</xdr:rowOff>
    </xdr:from>
    <xdr:to>
      <xdr:col>85</xdr:col>
      <xdr:colOff>177800</xdr:colOff>
      <xdr:row>54</xdr:row>
      <xdr:rowOff>41910</xdr:rowOff>
    </xdr:to>
    <xdr:sp macro="" textlink="">
      <xdr:nvSpPr>
        <xdr:cNvPr id="597" name="楕円 596"/>
        <xdr:cNvSpPr/>
      </xdr:nvSpPr>
      <xdr:spPr>
        <a:xfrm>
          <a:off x="16268700" y="91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134637</xdr:rowOff>
    </xdr:from>
    <xdr:ext cx="534377" cy="259045"/>
    <xdr:sp macro="" textlink="">
      <xdr:nvSpPr>
        <xdr:cNvPr id="598" name="教育費該当値テキスト"/>
        <xdr:cNvSpPr txBox="1"/>
      </xdr:nvSpPr>
      <xdr:spPr>
        <a:xfrm>
          <a:off x="16370300" y="905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37122</xdr:rowOff>
    </xdr:from>
    <xdr:to>
      <xdr:col>81</xdr:col>
      <xdr:colOff>101600</xdr:colOff>
      <xdr:row>55</xdr:row>
      <xdr:rowOff>138722</xdr:rowOff>
    </xdr:to>
    <xdr:sp macro="" textlink="">
      <xdr:nvSpPr>
        <xdr:cNvPr id="599" name="楕円 598"/>
        <xdr:cNvSpPr/>
      </xdr:nvSpPr>
      <xdr:spPr>
        <a:xfrm>
          <a:off x="15430500" y="94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129849</xdr:rowOff>
    </xdr:from>
    <xdr:ext cx="534377" cy="259045"/>
    <xdr:sp macro="" textlink="">
      <xdr:nvSpPr>
        <xdr:cNvPr id="600" name="テキスト ボックス 599"/>
        <xdr:cNvSpPr txBox="1"/>
      </xdr:nvSpPr>
      <xdr:spPr>
        <a:xfrm>
          <a:off x="15214111" y="95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165443</xdr:rowOff>
    </xdr:from>
    <xdr:to>
      <xdr:col>76</xdr:col>
      <xdr:colOff>165100</xdr:colOff>
      <xdr:row>55</xdr:row>
      <xdr:rowOff>95593</xdr:rowOff>
    </xdr:to>
    <xdr:sp macro="" textlink="">
      <xdr:nvSpPr>
        <xdr:cNvPr id="601" name="楕円 600"/>
        <xdr:cNvSpPr/>
      </xdr:nvSpPr>
      <xdr:spPr>
        <a:xfrm>
          <a:off x="14541500" y="94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86720</xdr:rowOff>
    </xdr:from>
    <xdr:ext cx="534377" cy="259045"/>
    <xdr:sp macro="" textlink="">
      <xdr:nvSpPr>
        <xdr:cNvPr id="602" name="テキスト ボックス 601"/>
        <xdr:cNvSpPr txBox="1"/>
      </xdr:nvSpPr>
      <xdr:spPr>
        <a:xfrm>
          <a:off x="14325111" y="95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158090</xdr:rowOff>
    </xdr:from>
    <xdr:to>
      <xdr:col>72</xdr:col>
      <xdr:colOff>38100</xdr:colOff>
      <xdr:row>56</xdr:row>
      <xdr:rowOff>88240</xdr:rowOff>
    </xdr:to>
    <xdr:sp macro="" textlink="">
      <xdr:nvSpPr>
        <xdr:cNvPr id="603" name="楕円 602"/>
        <xdr:cNvSpPr/>
      </xdr:nvSpPr>
      <xdr:spPr>
        <a:xfrm>
          <a:off x="13652500" y="95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104767</xdr:rowOff>
    </xdr:from>
    <xdr:ext cx="534377" cy="259045"/>
    <xdr:sp macro="" textlink="">
      <xdr:nvSpPr>
        <xdr:cNvPr id="604" name="テキスト ボックス 603"/>
        <xdr:cNvSpPr txBox="1"/>
      </xdr:nvSpPr>
      <xdr:spPr>
        <a:xfrm>
          <a:off x="13436111" y="93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22834</xdr:rowOff>
    </xdr:from>
    <xdr:to>
      <xdr:col>67</xdr:col>
      <xdr:colOff>101600</xdr:colOff>
      <xdr:row>56</xdr:row>
      <xdr:rowOff>124434</xdr:rowOff>
    </xdr:to>
    <xdr:sp macro="" textlink="">
      <xdr:nvSpPr>
        <xdr:cNvPr id="605" name="楕円 604"/>
        <xdr:cNvSpPr/>
      </xdr:nvSpPr>
      <xdr:spPr>
        <a:xfrm>
          <a:off x="12763500" y="96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115561</xdr:rowOff>
    </xdr:from>
    <xdr:ext cx="534377" cy="259045"/>
    <xdr:sp macro="" textlink="">
      <xdr:nvSpPr>
        <xdr:cNvPr id="606" name="テキスト ボックス 605"/>
        <xdr:cNvSpPr txBox="1"/>
      </xdr:nvSpPr>
      <xdr:spPr>
        <a:xfrm>
          <a:off x="12547111" y="97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77901</xdr:rowOff>
    </xdr:from>
    <xdr:to>
      <xdr:col>85</xdr:col>
      <xdr:colOff>126364</xdr:colOff>
      <xdr:row>79</xdr:row>
      <xdr:rowOff>44450</xdr:rowOff>
    </xdr:to>
    <xdr:cxnSp macro="">
      <xdr:nvCxnSpPr>
        <xdr:cNvPr id="630" name="直線コネクタ 629"/>
        <xdr:cNvCxnSpPr/>
      </xdr:nvCxnSpPr>
      <xdr:spPr>
        <a:xfrm flipV="1">
          <a:off x="16317595" y="12422301"/>
          <a:ext cx="1269" cy="1166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24578</xdr:rowOff>
    </xdr:from>
    <xdr:ext cx="534377" cy="259045"/>
    <xdr:sp macro="" textlink="">
      <xdr:nvSpPr>
        <xdr:cNvPr id="633" name="災害復旧費最大値テキスト"/>
        <xdr:cNvSpPr txBox="1"/>
      </xdr:nvSpPr>
      <xdr:spPr>
        <a:xfrm>
          <a:off x="16370300" y="1219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77901</xdr:rowOff>
    </xdr:from>
    <xdr:to>
      <xdr:col>86</xdr:col>
      <xdr:colOff>25400</xdr:colOff>
      <xdr:row>72</xdr:row>
      <xdr:rowOff>77901</xdr:rowOff>
    </xdr:to>
    <xdr:cxnSp macro="">
      <xdr:nvCxnSpPr>
        <xdr:cNvPr id="634" name="直線コネクタ 633"/>
        <xdr:cNvCxnSpPr/>
      </xdr:nvCxnSpPr>
      <xdr:spPr>
        <a:xfrm>
          <a:off x="16230600" y="1242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8331</xdr:rowOff>
    </xdr:from>
    <xdr:to>
      <xdr:col>85</xdr:col>
      <xdr:colOff>127000</xdr:colOff>
      <xdr:row>79</xdr:row>
      <xdr:rowOff>10655</xdr:rowOff>
    </xdr:to>
    <xdr:cxnSp macro="">
      <xdr:nvCxnSpPr>
        <xdr:cNvPr id="635" name="直線コネクタ 634"/>
        <xdr:cNvCxnSpPr/>
      </xdr:nvCxnSpPr>
      <xdr:spPr>
        <a:xfrm flipV="1">
          <a:off x="15481300" y="13552881"/>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132390</xdr:rowOff>
    </xdr:from>
    <xdr:ext cx="469744" cy="259045"/>
    <xdr:sp macro="" textlink="">
      <xdr:nvSpPr>
        <xdr:cNvPr id="636" name="災害復旧費平均値テキスト"/>
        <xdr:cNvSpPr txBox="1"/>
      </xdr:nvSpPr>
      <xdr:spPr>
        <a:xfrm>
          <a:off x="16370300" y="13162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109513</xdr:rowOff>
    </xdr:from>
    <xdr:to>
      <xdr:col>85</xdr:col>
      <xdr:colOff>177800</xdr:colOff>
      <xdr:row>78</xdr:row>
      <xdr:rowOff>39663</xdr:rowOff>
    </xdr:to>
    <xdr:sp macro="" textlink="">
      <xdr:nvSpPr>
        <xdr:cNvPr id="637" name="フローチャート: 判断 636"/>
        <xdr:cNvSpPr/>
      </xdr:nvSpPr>
      <xdr:spPr>
        <a:xfrm>
          <a:off x="162687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10655</xdr:rowOff>
    </xdr:from>
    <xdr:to>
      <xdr:col>81</xdr:col>
      <xdr:colOff>50800</xdr:colOff>
      <xdr:row>79</xdr:row>
      <xdr:rowOff>41287</xdr:rowOff>
    </xdr:to>
    <xdr:cxnSp macro="">
      <xdr:nvCxnSpPr>
        <xdr:cNvPr id="638" name="直線コネクタ 637"/>
        <xdr:cNvCxnSpPr/>
      </xdr:nvCxnSpPr>
      <xdr:spPr>
        <a:xfrm flipV="1">
          <a:off x="14592300" y="13555205"/>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132372</xdr:rowOff>
    </xdr:from>
    <xdr:to>
      <xdr:col>81</xdr:col>
      <xdr:colOff>101600</xdr:colOff>
      <xdr:row>77</xdr:row>
      <xdr:rowOff>62522</xdr:rowOff>
    </xdr:to>
    <xdr:sp macro="" textlink="">
      <xdr:nvSpPr>
        <xdr:cNvPr id="639" name="フローチャート: 判断 638"/>
        <xdr:cNvSpPr/>
      </xdr:nvSpPr>
      <xdr:spPr>
        <a:xfrm>
          <a:off x="15430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79049</xdr:rowOff>
    </xdr:from>
    <xdr:ext cx="469744" cy="259045"/>
    <xdr:sp macro="" textlink="">
      <xdr:nvSpPr>
        <xdr:cNvPr id="640" name="テキスト ボックス 639"/>
        <xdr:cNvSpPr txBox="1"/>
      </xdr:nvSpPr>
      <xdr:spPr>
        <a:xfrm>
          <a:off x="15246428" y="129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138976</xdr:rowOff>
    </xdr:from>
    <xdr:to>
      <xdr:col>76</xdr:col>
      <xdr:colOff>114300</xdr:colOff>
      <xdr:row>79</xdr:row>
      <xdr:rowOff>41287</xdr:rowOff>
    </xdr:to>
    <xdr:cxnSp macro="">
      <xdr:nvCxnSpPr>
        <xdr:cNvPr id="641" name="直線コネクタ 640"/>
        <xdr:cNvCxnSpPr/>
      </xdr:nvCxnSpPr>
      <xdr:spPr>
        <a:xfrm>
          <a:off x="13703300" y="13340626"/>
          <a:ext cx="889000" cy="2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111570</xdr:rowOff>
    </xdr:from>
    <xdr:to>
      <xdr:col>76</xdr:col>
      <xdr:colOff>165100</xdr:colOff>
      <xdr:row>78</xdr:row>
      <xdr:rowOff>41720</xdr:rowOff>
    </xdr:to>
    <xdr:sp macro="" textlink="">
      <xdr:nvSpPr>
        <xdr:cNvPr id="642" name="フローチャート: 判断 641"/>
        <xdr:cNvSpPr/>
      </xdr:nvSpPr>
      <xdr:spPr>
        <a:xfrm>
          <a:off x="14541500" y="133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58247</xdr:rowOff>
    </xdr:from>
    <xdr:ext cx="469744" cy="259045"/>
    <xdr:sp macro="" textlink="">
      <xdr:nvSpPr>
        <xdr:cNvPr id="643" name="テキスト ボックス 642"/>
        <xdr:cNvSpPr txBox="1"/>
      </xdr:nvSpPr>
      <xdr:spPr>
        <a:xfrm>
          <a:off x="14357428" y="130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56756</xdr:rowOff>
    </xdr:from>
    <xdr:to>
      <xdr:col>71</xdr:col>
      <xdr:colOff>177800</xdr:colOff>
      <xdr:row>77</xdr:row>
      <xdr:rowOff>138976</xdr:rowOff>
    </xdr:to>
    <xdr:cxnSp macro="">
      <xdr:nvCxnSpPr>
        <xdr:cNvPr id="644" name="直線コネクタ 643"/>
        <xdr:cNvCxnSpPr/>
      </xdr:nvCxnSpPr>
      <xdr:spPr>
        <a:xfrm>
          <a:off x="12814300" y="12229706"/>
          <a:ext cx="889000" cy="11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1956</xdr:rowOff>
    </xdr:from>
    <xdr:to>
      <xdr:col>72</xdr:col>
      <xdr:colOff>38100</xdr:colOff>
      <xdr:row>78</xdr:row>
      <xdr:rowOff>103556</xdr:rowOff>
    </xdr:to>
    <xdr:sp macro="" textlink="">
      <xdr:nvSpPr>
        <xdr:cNvPr id="645" name="フローチャート: 判断 644"/>
        <xdr:cNvSpPr/>
      </xdr:nvSpPr>
      <xdr:spPr>
        <a:xfrm>
          <a:off x="13652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94683</xdr:rowOff>
    </xdr:from>
    <xdr:ext cx="469744" cy="259045"/>
    <xdr:sp macro="" textlink="">
      <xdr:nvSpPr>
        <xdr:cNvPr id="646" name="テキスト ボックス 645"/>
        <xdr:cNvSpPr txBox="1"/>
      </xdr:nvSpPr>
      <xdr:spPr>
        <a:xfrm>
          <a:off x="13468428"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29350</xdr:rowOff>
    </xdr:from>
    <xdr:to>
      <xdr:col>67</xdr:col>
      <xdr:colOff>101600</xdr:colOff>
      <xdr:row>77</xdr:row>
      <xdr:rowOff>130950</xdr:rowOff>
    </xdr:to>
    <xdr:sp macro="" textlink="">
      <xdr:nvSpPr>
        <xdr:cNvPr id="647" name="フローチャート: 判断 646"/>
        <xdr:cNvSpPr/>
      </xdr:nvSpPr>
      <xdr:spPr>
        <a:xfrm>
          <a:off x="12763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122077</xdr:rowOff>
    </xdr:from>
    <xdr:ext cx="469744" cy="259045"/>
    <xdr:sp macro="" textlink="">
      <xdr:nvSpPr>
        <xdr:cNvPr id="648" name="テキスト ボックス 647"/>
        <xdr:cNvSpPr txBox="1"/>
      </xdr:nvSpPr>
      <xdr:spPr>
        <a:xfrm>
          <a:off x="12579428" y="133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128981</xdr:rowOff>
    </xdr:from>
    <xdr:to>
      <xdr:col>85</xdr:col>
      <xdr:colOff>177800</xdr:colOff>
      <xdr:row>79</xdr:row>
      <xdr:rowOff>59131</xdr:rowOff>
    </xdr:to>
    <xdr:sp macro="" textlink="">
      <xdr:nvSpPr>
        <xdr:cNvPr id="654" name="楕円 653"/>
        <xdr:cNvSpPr/>
      </xdr:nvSpPr>
      <xdr:spPr>
        <a:xfrm>
          <a:off x="16268700" y="135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43908</xdr:rowOff>
    </xdr:from>
    <xdr:ext cx="378565" cy="259045"/>
    <xdr:sp macro="" textlink="">
      <xdr:nvSpPr>
        <xdr:cNvPr id="655" name="災害復旧費該当値テキスト"/>
        <xdr:cNvSpPr txBox="1"/>
      </xdr:nvSpPr>
      <xdr:spPr>
        <a:xfrm>
          <a:off x="16370300" y="1341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131305</xdr:rowOff>
    </xdr:from>
    <xdr:to>
      <xdr:col>81</xdr:col>
      <xdr:colOff>101600</xdr:colOff>
      <xdr:row>79</xdr:row>
      <xdr:rowOff>61455</xdr:rowOff>
    </xdr:to>
    <xdr:sp macro="" textlink="">
      <xdr:nvSpPr>
        <xdr:cNvPr id="656" name="楕円 655"/>
        <xdr:cNvSpPr/>
      </xdr:nvSpPr>
      <xdr:spPr>
        <a:xfrm>
          <a:off x="15430500" y="135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52582</xdr:rowOff>
    </xdr:from>
    <xdr:ext cx="378565" cy="259045"/>
    <xdr:sp macro="" textlink="">
      <xdr:nvSpPr>
        <xdr:cNvPr id="657" name="テキスト ボックス 656"/>
        <xdr:cNvSpPr txBox="1"/>
      </xdr:nvSpPr>
      <xdr:spPr>
        <a:xfrm>
          <a:off x="15292017" y="13597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161937</xdr:rowOff>
    </xdr:from>
    <xdr:to>
      <xdr:col>76</xdr:col>
      <xdr:colOff>165100</xdr:colOff>
      <xdr:row>79</xdr:row>
      <xdr:rowOff>92087</xdr:rowOff>
    </xdr:to>
    <xdr:sp macro="" textlink="">
      <xdr:nvSpPr>
        <xdr:cNvPr id="658" name="楕円 657"/>
        <xdr:cNvSpPr/>
      </xdr:nvSpPr>
      <xdr:spPr>
        <a:xfrm>
          <a:off x="14541500" y="135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83214</xdr:rowOff>
    </xdr:from>
    <xdr:ext cx="313932" cy="259045"/>
    <xdr:sp macro="" textlink="">
      <xdr:nvSpPr>
        <xdr:cNvPr id="659" name="テキスト ボックス 658"/>
        <xdr:cNvSpPr txBox="1"/>
      </xdr:nvSpPr>
      <xdr:spPr>
        <a:xfrm>
          <a:off x="14435333" y="13627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88176</xdr:rowOff>
    </xdr:from>
    <xdr:to>
      <xdr:col>72</xdr:col>
      <xdr:colOff>38100</xdr:colOff>
      <xdr:row>78</xdr:row>
      <xdr:rowOff>18326</xdr:rowOff>
    </xdr:to>
    <xdr:sp macro="" textlink="">
      <xdr:nvSpPr>
        <xdr:cNvPr id="660" name="楕円 659"/>
        <xdr:cNvSpPr/>
      </xdr:nvSpPr>
      <xdr:spPr>
        <a:xfrm>
          <a:off x="13652500" y="132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34853</xdr:rowOff>
    </xdr:from>
    <xdr:ext cx="469744" cy="259045"/>
    <xdr:sp macro="" textlink="">
      <xdr:nvSpPr>
        <xdr:cNvPr id="661" name="テキスト ボックス 660"/>
        <xdr:cNvSpPr txBox="1"/>
      </xdr:nvSpPr>
      <xdr:spPr>
        <a:xfrm>
          <a:off x="13468428" y="130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5956</xdr:rowOff>
    </xdr:from>
    <xdr:to>
      <xdr:col>67</xdr:col>
      <xdr:colOff>101600</xdr:colOff>
      <xdr:row>71</xdr:row>
      <xdr:rowOff>107556</xdr:rowOff>
    </xdr:to>
    <xdr:sp macro="" textlink="">
      <xdr:nvSpPr>
        <xdr:cNvPr id="662" name="楕円 661"/>
        <xdr:cNvSpPr/>
      </xdr:nvSpPr>
      <xdr:spPr>
        <a:xfrm>
          <a:off x="12763500" y="121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124083</xdr:rowOff>
    </xdr:from>
    <xdr:ext cx="534377" cy="259045"/>
    <xdr:sp macro="" textlink="">
      <xdr:nvSpPr>
        <xdr:cNvPr id="663" name="テキスト ボックス 662"/>
        <xdr:cNvSpPr txBox="1"/>
      </xdr:nvSpPr>
      <xdr:spPr>
        <a:xfrm>
          <a:off x="12547111" y="119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10150</xdr:rowOff>
    </xdr:from>
    <xdr:to>
      <xdr:col>85</xdr:col>
      <xdr:colOff>126364</xdr:colOff>
      <xdr:row>98</xdr:row>
      <xdr:rowOff>31181</xdr:rowOff>
    </xdr:to>
    <xdr:cxnSp macro="">
      <xdr:nvCxnSpPr>
        <xdr:cNvPr id="690" name="直線コネクタ 689"/>
        <xdr:cNvCxnSpPr/>
      </xdr:nvCxnSpPr>
      <xdr:spPr>
        <a:xfrm flipV="1">
          <a:off x="16317595" y="15783550"/>
          <a:ext cx="1269" cy="1049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35008</xdr:rowOff>
    </xdr:from>
    <xdr:ext cx="534377" cy="259045"/>
    <xdr:sp macro="" textlink="">
      <xdr:nvSpPr>
        <xdr:cNvPr id="691" name="公債費最小値テキスト"/>
        <xdr:cNvSpPr txBox="1"/>
      </xdr:nvSpPr>
      <xdr:spPr>
        <a:xfrm>
          <a:off x="16370300" y="168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31181</xdr:rowOff>
    </xdr:from>
    <xdr:to>
      <xdr:col>86</xdr:col>
      <xdr:colOff>25400</xdr:colOff>
      <xdr:row>98</xdr:row>
      <xdr:rowOff>31181</xdr:rowOff>
    </xdr:to>
    <xdr:cxnSp macro="">
      <xdr:nvCxnSpPr>
        <xdr:cNvPr id="692" name="直線コネクタ 691"/>
        <xdr:cNvCxnSpPr/>
      </xdr:nvCxnSpPr>
      <xdr:spPr>
        <a:xfrm>
          <a:off x="16230600" y="1683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128277</xdr:rowOff>
    </xdr:from>
    <xdr:ext cx="534377" cy="259045"/>
    <xdr:sp macro="" textlink="">
      <xdr:nvSpPr>
        <xdr:cNvPr id="693" name="公債費最大値テキスト"/>
        <xdr:cNvSpPr txBox="1"/>
      </xdr:nvSpPr>
      <xdr:spPr>
        <a:xfrm>
          <a:off x="16370300" y="155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10150</xdr:rowOff>
    </xdr:from>
    <xdr:to>
      <xdr:col>86</xdr:col>
      <xdr:colOff>25400</xdr:colOff>
      <xdr:row>92</xdr:row>
      <xdr:rowOff>10150</xdr:rowOff>
    </xdr:to>
    <xdr:cxnSp macro="">
      <xdr:nvCxnSpPr>
        <xdr:cNvPr id="694" name="直線コネクタ 693"/>
        <xdr:cNvCxnSpPr/>
      </xdr:nvCxnSpPr>
      <xdr:spPr>
        <a:xfrm>
          <a:off x="16230600" y="1578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65470</xdr:rowOff>
    </xdr:from>
    <xdr:to>
      <xdr:col>85</xdr:col>
      <xdr:colOff>127000</xdr:colOff>
      <xdr:row>92</xdr:row>
      <xdr:rowOff>156845</xdr:rowOff>
    </xdr:to>
    <xdr:cxnSp macro="">
      <xdr:nvCxnSpPr>
        <xdr:cNvPr id="695" name="直線コネクタ 694"/>
        <xdr:cNvCxnSpPr/>
      </xdr:nvCxnSpPr>
      <xdr:spPr>
        <a:xfrm>
          <a:off x="15481300" y="15838870"/>
          <a:ext cx="838200" cy="9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126730</xdr:rowOff>
    </xdr:from>
    <xdr:ext cx="534377" cy="259045"/>
    <xdr:sp macro="" textlink="">
      <xdr:nvSpPr>
        <xdr:cNvPr id="696" name="公債費平均値テキスト"/>
        <xdr:cNvSpPr txBox="1"/>
      </xdr:nvSpPr>
      <xdr:spPr>
        <a:xfrm>
          <a:off x="16370300" y="1624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148303</xdr:rowOff>
    </xdr:from>
    <xdr:to>
      <xdr:col>85</xdr:col>
      <xdr:colOff>177800</xdr:colOff>
      <xdr:row>95</xdr:row>
      <xdr:rowOff>78453</xdr:rowOff>
    </xdr:to>
    <xdr:sp macro="" textlink="">
      <xdr:nvSpPr>
        <xdr:cNvPr id="697" name="フローチャート: 判断 696"/>
        <xdr:cNvSpPr/>
      </xdr:nvSpPr>
      <xdr:spPr>
        <a:xfrm>
          <a:off x="16268700" y="162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65470</xdr:rowOff>
    </xdr:from>
    <xdr:to>
      <xdr:col>81</xdr:col>
      <xdr:colOff>50800</xdr:colOff>
      <xdr:row>92</xdr:row>
      <xdr:rowOff>77358</xdr:rowOff>
    </xdr:to>
    <xdr:cxnSp macro="">
      <xdr:nvCxnSpPr>
        <xdr:cNvPr id="698" name="直線コネクタ 697"/>
        <xdr:cNvCxnSpPr/>
      </xdr:nvCxnSpPr>
      <xdr:spPr>
        <a:xfrm flipV="1">
          <a:off x="14592300" y="1583887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126521</xdr:rowOff>
    </xdr:from>
    <xdr:to>
      <xdr:col>81</xdr:col>
      <xdr:colOff>101600</xdr:colOff>
      <xdr:row>95</xdr:row>
      <xdr:rowOff>56671</xdr:rowOff>
    </xdr:to>
    <xdr:sp macro="" textlink="">
      <xdr:nvSpPr>
        <xdr:cNvPr id="699" name="フローチャート: 判断 698"/>
        <xdr:cNvSpPr/>
      </xdr:nvSpPr>
      <xdr:spPr>
        <a:xfrm>
          <a:off x="15430500" y="1624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47798</xdr:rowOff>
    </xdr:from>
    <xdr:ext cx="534377" cy="259045"/>
    <xdr:sp macro="" textlink="">
      <xdr:nvSpPr>
        <xdr:cNvPr id="700" name="テキスト ボックス 699"/>
        <xdr:cNvSpPr txBox="1"/>
      </xdr:nvSpPr>
      <xdr:spPr>
        <a:xfrm>
          <a:off x="15214111" y="1633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38790</xdr:rowOff>
    </xdr:from>
    <xdr:to>
      <xdr:col>76</xdr:col>
      <xdr:colOff>114300</xdr:colOff>
      <xdr:row>92</xdr:row>
      <xdr:rowOff>77358</xdr:rowOff>
    </xdr:to>
    <xdr:cxnSp macro="">
      <xdr:nvCxnSpPr>
        <xdr:cNvPr id="701" name="直線コネクタ 700"/>
        <xdr:cNvCxnSpPr/>
      </xdr:nvCxnSpPr>
      <xdr:spPr>
        <a:xfrm>
          <a:off x="13703300" y="15469290"/>
          <a:ext cx="889000" cy="38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151896</xdr:rowOff>
    </xdr:from>
    <xdr:to>
      <xdr:col>76</xdr:col>
      <xdr:colOff>165100</xdr:colOff>
      <xdr:row>94</xdr:row>
      <xdr:rowOff>82046</xdr:rowOff>
    </xdr:to>
    <xdr:sp macro="" textlink="">
      <xdr:nvSpPr>
        <xdr:cNvPr id="702" name="フローチャート: 判断 701"/>
        <xdr:cNvSpPr/>
      </xdr:nvSpPr>
      <xdr:spPr>
        <a:xfrm>
          <a:off x="145415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73173</xdr:rowOff>
    </xdr:from>
    <xdr:ext cx="534377" cy="259045"/>
    <xdr:sp macro="" textlink="">
      <xdr:nvSpPr>
        <xdr:cNvPr id="703" name="テキスト ボックス 702"/>
        <xdr:cNvSpPr txBox="1"/>
      </xdr:nvSpPr>
      <xdr:spPr>
        <a:xfrm>
          <a:off x="14325111" y="1618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38790</xdr:rowOff>
    </xdr:from>
    <xdr:to>
      <xdr:col>71</xdr:col>
      <xdr:colOff>177800</xdr:colOff>
      <xdr:row>90</xdr:row>
      <xdr:rowOff>141105</xdr:rowOff>
    </xdr:to>
    <xdr:cxnSp macro="">
      <xdr:nvCxnSpPr>
        <xdr:cNvPr id="704" name="直線コネクタ 703"/>
        <xdr:cNvCxnSpPr/>
      </xdr:nvCxnSpPr>
      <xdr:spPr>
        <a:xfrm flipV="1">
          <a:off x="12814300" y="15469290"/>
          <a:ext cx="889000" cy="10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52096</xdr:rowOff>
    </xdr:from>
    <xdr:to>
      <xdr:col>72</xdr:col>
      <xdr:colOff>38100</xdr:colOff>
      <xdr:row>94</xdr:row>
      <xdr:rowOff>153696</xdr:rowOff>
    </xdr:to>
    <xdr:sp macro="" textlink="">
      <xdr:nvSpPr>
        <xdr:cNvPr id="705" name="フローチャート: 判断 704"/>
        <xdr:cNvSpPr/>
      </xdr:nvSpPr>
      <xdr:spPr>
        <a:xfrm>
          <a:off x="13652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144823</xdr:rowOff>
    </xdr:from>
    <xdr:ext cx="534377" cy="259045"/>
    <xdr:sp macro="" textlink="">
      <xdr:nvSpPr>
        <xdr:cNvPr id="706" name="テキスト ボックス 705"/>
        <xdr:cNvSpPr txBox="1"/>
      </xdr:nvSpPr>
      <xdr:spPr>
        <a:xfrm>
          <a:off x="13436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31195</xdr:rowOff>
    </xdr:from>
    <xdr:to>
      <xdr:col>67</xdr:col>
      <xdr:colOff>101600</xdr:colOff>
      <xdr:row>94</xdr:row>
      <xdr:rowOff>132795</xdr:rowOff>
    </xdr:to>
    <xdr:sp macro="" textlink="">
      <xdr:nvSpPr>
        <xdr:cNvPr id="707" name="フローチャート: 判断 706"/>
        <xdr:cNvSpPr/>
      </xdr:nvSpPr>
      <xdr:spPr>
        <a:xfrm>
          <a:off x="12763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123922</xdr:rowOff>
    </xdr:from>
    <xdr:ext cx="534377" cy="259045"/>
    <xdr:sp macro="" textlink="">
      <xdr:nvSpPr>
        <xdr:cNvPr id="708" name="テキスト ボックス 707"/>
        <xdr:cNvSpPr txBox="1"/>
      </xdr:nvSpPr>
      <xdr:spPr>
        <a:xfrm>
          <a:off x="12547111" y="16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106045</xdr:rowOff>
    </xdr:from>
    <xdr:to>
      <xdr:col>85</xdr:col>
      <xdr:colOff>177800</xdr:colOff>
      <xdr:row>93</xdr:row>
      <xdr:rowOff>36195</xdr:rowOff>
    </xdr:to>
    <xdr:sp macro="" textlink="">
      <xdr:nvSpPr>
        <xdr:cNvPr id="714" name="楕円 713"/>
        <xdr:cNvSpPr/>
      </xdr:nvSpPr>
      <xdr:spPr>
        <a:xfrm>
          <a:off x="16268700" y="158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128922</xdr:rowOff>
    </xdr:from>
    <xdr:ext cx="534377" cy="259045"/>
    <xdr:sp macro="" textlink="">
      <xdr:nvSpPr>
        <xdr:cNvPr id="715" name="公債費該当値テキスト"/>
        <xdr:cNvSpPr txBox="1"/>
      </xdr:nvSpPr>
      <xdr:spPr>
        <a:xfrm>
          <a:off x="16370300" y="157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14670</xdr:rowOff>
    </xdr:from>
    <xdr:to>
      <xdr:col>81</xdr:col>
      <xdr:colOff>101600</xdr:colOff>
      <xdr:row>92</xdr:row>
      <xdr:rowOff>116270</xdr:rowOff>
    </xdr:to>
    <xdr:sp macro="" textlink="">
      <xdr:nvSpPr>
        <xdr:cNvPr id="716" name="楕円 715"/>
        <xdr:cNvSpPr/>
      </xdr:nvSpPr>
      <xdr:spPr>
        <a:xfrm>
          <a:off x="15430500" y="1578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132797</xdr:rowOff>
    </xdr:from>
    <xdr:ext cx="534377" cy="259045"/>
    <xdr:sp macro="" textlink="">
      <xdr:nvSpPr>
        <xdr:cNvPr id="717" name="テキスト ボックス 716"/>
        <xdr:cNvSpPr txBox="1"/>
      </xdr:nvSpPr>
      <xdr:spPr>
        <a:xfrm>
          <a:off x="15214111" y="1556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26558</xdr:rowOff>
    </xdr:from>
    <xdr:to>
      <xdr:col>76</xdr:col>
      <xdr:colOff>165100</xdr:colOff>
      <xdr:row>92</xdr:row>
      <xdr:rowOff>128158</xdr:rowOff>
    </xdr:to>
    <xdr:sp macro="" textlink="">
      <xdr:nvSpPr>
        <xdr:cNvPr id="718" name="楕円 717"/>
        <xdr:cNvSpPr/>
      </xdr:nvSpPr>
      <xdr:spPr>
        <a:xfrm>
          <a:off x="14541500" y="157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144685</xdr:rowOff>
    </xdr:from>
    <xdr:ext cx="534377" cy="259045"/>
    <xdr:sp macro="" textlink="">
      <xdr:nvSpPr>
        <xdr:cNvPr id="719" name="テキスト ボックス 718"/>
        <xdr:cNvSpPr txBox="1"/>
      </xdr:nvSpPr>
      <xdr:spPr>
        <a:xfrm>
          <a:off x="14325111" y="155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159440</xdr:rowOff>
    </xdr:from>
    <xdr:to>
      <xdr:col>72</xdr:col>
      <xdr:colOff>38100</xdr:colOff>
      <xdr:row>90</xdr:row>
      <xdr:rowOff>89590</xdr:rowOff>
    </xdr:to>
    <xdr:sp macro="" textlink="">
      <xdr:nvSpPr>
        <xdr:cNvPr id="720" name="楕円 719"/>
        <xdr:cNvSpPr/>
      </xdr:nvSpPr>
      <xdr:spPr>
        <a:xfrm>
          <a:off x="13652500" y="154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106117</xdr:rowOff>
    </xdr:from>
    <xdr:ext cx="534377" cy="259045"/>
    <xdr:sp macro="" textlink="">
      <xdr:nvSpPr>
        <xdr:cNvPr id="721" name="テキスト ボックス 720"/>
        <xdr:cNvSpPr txBox="1"/>
      </xdr:nvSpPr>
      <xdr:spPr>
        <a:xfrm>
          <a:off x="13436111" y="151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90305</xdr:rowOff>
    </xdr:from>
    <xdr:to>
      <xdr:col>67</xdr:col>
      <xdr:colOff>101600</xdr:colOff>
      <xdr:row>91</xdr:row>
      <xdr:rowOff>20455</xdr:rowOff>
    </xdr:to>
    <xdr:sp macro="" textlink="">
      <xdr:nvSpPr>
        <xdr:cNvPr id="722" name="楕円 721"/>
        <xdr:cNvSpPr/>
      </xdr:nvSpPr>
      <xdr:spPr>
        <a:xfrm>
          <a:off x="12763500" y="1552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36982</xdr:rowOff>
    </xdr:from>
    <xdr:ext cx="534377" cy="259045"/>
    <xdr:sp macro="" textlink="">
      <xdr:nvSpPr>
        <xdr:cNvPr id="723" name="テキスト ボックス 722"/>
        <xdr:cNvSpPr txBox="1"/>
      </xdr:nvSpPr>
      <xdr:spPr>
        <a:xfrm>
          <a:off x="12547111" y="15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3" name="テキスト ボックス 74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27033</xdr:rowOff>
    </xdr:from>
    <xdr:to>
      <xdr:col>116</xdr:col>
      <xdr:colOff>62864</xdr:colOff>
      <xdr:row>39</xdr:row>
      <xdr:rowOff>98878</xdr:rowOff>
    </xdr:to>
    <xdr:cxnSp macro="">
      <xdr:nvCxnSpPr>
        <xdr:cNvPr id="749" name="直線コネクタ 748"/>
        <xdr:cNvCxnSpPr/>
      </xdr:nvCxnSpPr>
      <xdr:spPr>
        <a:xfrm flipV="1">
          <a:off x="22159595" y="5341983"/>
          <a:ext cx="1269"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145160</xdr:rowOff>
    </xdr:from>
    <xdr:ext cx="378565" cy="259045"/>
    <xdr:sp macro="" textlink="">
      <xdr:nvSpPr>
        <xdr:cNvPr id="752" name="諸支出金最大値テキスト"/>
        <xdr:cNvSpPr txBox="1"/>
      </xdr:nvSpPr>
      <xdr:spPr>
        <a:xfrm>
          <a:off x="22212300" y="511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27033</xdr:rowOff>
    </xdr:from>
    <xdr:to>
      <xdr:col>116</xdr:col>
      <xdr:colOff>152400</xdr:colOff>
      <xdr:row>31</xdr:row>
      <xdr:rowOff>27033</xdr:rowOff>
    </xdr:to>
    <xdr:cxnSp macro="">
      <xdr:nvCxnSpPr>
        <xdr:cNvPr id="753" name="直線コネクタ 752"/>
        <xdr:cNvCxnSpPr/>
      </xdr:nvCxnSpPr>
      <xdr:spPr>
        <a:xfrm>
          <a:off x="22072600" y="5341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121574</xdr:rowOff>
    </xdr:from>
    <xdr:ext cx="313932" cy="259045"/>
    <xdr:sp macro="" textlink="">
      <xdr:nvSpPr>
        <xdr:cNvPr id="755" name="諸支出金平均値テキスト"/>
        <xdr:cNvSpPr txBox="1"/>
      </xdr:nvSpPr>
      <xdr:spPr>
        <a:xfrm>
          <a:off x="22212300" y="64652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98697</xdr:rowOff>
    </xdr:from>
    <xdr:to>
      <xdr:col>116</xdr:col>
      <xdr:colOff>114300</xdr:colOff>
      <xdr:row>39</xdr:row>
      <xdr:rowOff>28847</xdr:rowOff>
    </xdr:to>
    <xdr:sp macro="" textlink="">
      <xdr:nvSpPr>
        <xdr:cNvPr id="756" name="フローチャート: 判断 755"/>
        <xdr:cNvSpPr/>
      </xdr:nvSpPr>
      <xdr:spPr>
        <a:xfrm>
          <a:off x="221107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168910</xdr:rowOff>
    </xdr:from>
    <xdr:to>
      <xdr:col>112</xdr:col>
      <xdr:colOff>38100</xdr:colOff>
      <xdr:row>39</xdr:row>
      <xdr:rowOff>99060</xdr:rowOff>
    </xdr:to>
    <xdr:sp macro="" textlink="">
      <xdr:nvSpPr>
        <xdr:cNvPr id="758" name="フローチャート: 判断 757"/>
        <xdr:cNvSpPr/>
      </xdr:nvSpPr>
      <xdr:spPr>
        <a:xfrm>
          <a:off x="21272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115587</xdr:rowOff>
    </xdr:from>
    <xdr:ext cx="313932" cy="259045"/>
    <xdr:sp macro="" textlink="">
      <xdr:nvSpPr>
        <xdr:cNvPr id="759" name="テキスト ボックス 758"/>
        <xdr:cNvSpPr txBox="1"/>
      </xdr:nvSpPr>
      <xdr:spPr>
        <a:xfrm>
          <a:off x="21166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116658</xdr:rowOff>
    </xdr:from>
    <xdr:to>
      <xdr:col>107</xdr:col>
      <xdr:colOff>101600</xdr:colOff>
      <xdr:row>38</xdr:row>
      <xdr:rowOff>46808</xdr:rowOff>
    </xdr:to>
    <xdr:sp macro="" textlink="">
      <xdr:nvSpPr>
        <xdr:cNvPr id="761" name="フローチャート: 判断 760"/>
        <xdr:cNvSpPr/>
      </xdr:nvSpPr>
      <xdr:spPr>
        <a:xfrm>
          <a:off x="20383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63335</xdr:rowOff>
    </xdr:from>
    <xdr:ext cx="378565" cy="259045"/>
    <xdr:sp macro="" textlink="">
      <xdr:nvSpPr>
        <xdr:cNvPr id="762" name="テキスト ボックス 761"/>
        <xdr:cNvSpPr txBox="1"/>
      </xdr:nvSpPr>
      <xdr:spPr>
        <a:xfrm>
          <a:off x="20245017" y="623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170543</xdr:rowOff>
    </xdr:from>
    <xdr:to>
      <xdr:col>102</xdr:col>
      <xdr:colOff>165100</xdr:colOff>
      <xdr:row>39</xdr:row>
      <xdr:rowOff>100693</xdr:rowOff>
    </xdr:to>
    <xdr:sp macro="" textlink="">
      <xdr:nvSpPr>
        <xdr:cNvPr id="764" name="フローチャート: 判断 763"/>
        <xdr:cNvSpPr/>
      </xdr:nvSpPr>
      <xdr:spPr>
        <a:xfrm>
          <a:off x="19494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117220</xdr:rowOff>
    </xdr:from>
    <xdr:ext cx="313932" cy="259045"/>
    <xdr:sp macro="" textlink="">
      <xdr:nvSpPr>
        <xdr:cNvPr id="765" name="テキスト ボックス 764"/>
        <xdr:cNvSpPr txBox="1"/>
      </xdr:nvSpPr>
      <xdr:spPr>
        <a:xfrm>
          <a:off x="19388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フローチャート: 判断 765"/>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35577</xdr:rowOff>
    </xdr:from>
    <xdr:ext cx="313932" cy="259045"/>
    <xdr:sp macro="" textlink="">
      <xdr:nvSpPr>
        <xdr:cNvPr id="767" name="テキスト ボックス 766"/>
        <xdr:cNvSpPr txBox="1"/>
      </xdr:nvSpPr>
      <xdr:spPr>
        <a:xfrm>
          <a:off x="18499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歳出決算総額の中で最も大きな比重を占める民生費は、住民一人当たり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161,676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円（構成比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年度と比較して、臨時福祉給付金事業費</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が減少したものの、それ以上に認定こども園等施設整備事業費、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児童館整備事業費</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介護・訓練等給付費</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4,309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円増加した。総務費は、住民一人当たり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66,892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円（構成比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％）となっており、旧宮城県米山高等学校跡地用地取得</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の完了や財政</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調整基金積立金、</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東日本大震災復興交付金積立金等</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の減により、住民一人当たりのコストは平成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度と比較して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6,101</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円減少</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63,900</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円（構成比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7,041</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これは、体育施設整備事業（パークゴルフ場、長沼ボート場クラブハウス）や文化財保護施設整備事業（（仮称）新登米懐古館）等の普通建設事業費が増加したことが要因となっている。衛生費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61,443</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構成比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っており、一般廃棄物第</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最終処分場整備事業</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の完了や病院事業等への出資金・負担金が減少したため、平成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13,931</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円減少した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54,975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）となっており、長期債に係る元利償還金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により住民一人当たりのコストは平成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形式収支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の低下となったが、財政調整基金からの取崩額が前年度から大きく減少したことから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病院事業会計において、平成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発生していなかった資金不足額が再び発生した。これは、患者数減による医業収益の減少や運営体制強化による給与費の増加、また、会計基準見直しによる資金不足比率への算入猶予期間の終了により賞与引当金等を負債に計上することとなったことが主な要因である。厳しい経営状況の中、医師不足も深刻化していることから、今後は、経営の効率化と再編・ネットワーク化を図るため、事業全体における医療提供体制の集約化を行い、病院の機能の見直しと経営形態のあり方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年度までに検討し、中長期計画の後期計画（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）として定め、計画的な経営改善に取り組んでいく。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45213947</v>
      </c>
      <c r="BO4" s="410"/>
      <c r="BP4" s="410"/>
      <c r="BQ4" s="410"/>
      <c r="BR4" s="410"/>
      <c r="BS4" s="410"/>
      <c r="BT4" s="410"/>
      <c r="BU4" s="411"/>
      <c r="BV4" s="409">
        <v>49091188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4.5999999999999996</v>
      </c>
      <c r="CU4" s="416"/>
      <c r="CV4" s="416"/>
      <c r="CW4" s="416"/>
      <c r="CX4" s="416"/>
      <c r="CY4" s="416"/>
      <c r="CZ4" s="416"/>
      <c r="DA4" s="417"/>
      <c r="DB4" s="415">
        <v>5.2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43784516</v>
      </c>
      <c r="BO5" s="447"/>
      <c r="BP5" s="447"/>
      <c r="BQ5" s="447"/>
      <c r="BR5" s="447"/>
      <c r="BS5" s="447"/>
      <c r="BT5" s="447"/>
      <c r="BU5" s="448"/>
      <c r="BV5" s="446">
        <v>47445459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88.8</v>
      </c>
      <c r="CU5" s="444"/>
      <c r="CV5" s="444"/>
      <c r="CW5" s="444"/>
      <c r="CX5" s="444"/>
      <c r="CY5" s="444"/>
      <c r="CZ5" s="444"/>
      <c r="DA5" s="445"/>
      <c r="DB5" s="443">
        <v>87.5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1429431</v>
      </c>
      <c r="BO6" s="447"/>
      <c r="BP6" s="447"/>
      <c r="BQ6" s="447"/>
      <c r="BR6" s="447"/>
      <c r="BS6" s="447"/>
      <c r="BT6" s="447"/>
      <c r="BU6" s="448"/>
      <c r="BV6" s="446">
        <v>1645729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92.8</v>
      </c>
      <c r="CU6" s="484"/>
      <c r="CV6" s="484"/>
      <c r="CW6" s="484"/>
      <c r="CX6" s="484"/>
      <c r="CY6" s="484"/>
      <c r="CZ6" s="484"/>
      <c r="DA6" s="485"/>
      <c r="DB6" s="483">
        <v>91.4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160507</v>
      </c>
      <c r="BO7" s="447"/>
      <c r="BP7" s="447"/>
      <c r="BQ7" s="447"/>
      <c r="BR7" s="447"/>
      <c r="BS7" s="447"/>
      <c r="BT7" s="447"/>
      <c r="BU7" s="448"/>
      <c r="BV7" s="446">
        <v>185698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27649722</v>
      </c>
      <c r="CU7" s="447"/>
      <c r="CV7" s="447"/>
      <c r="CW7" s="447"/>
      <c r="CX7" s="447"/>
      <c r="CY7" s="447"/>
      <c r="CZ7" s="447"/>
      <c r="DA7" s="448"/>
      <c r="DB7" s="446">
        <v>28305683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1268924</v>
      </c>
      <c r="BO8" s="447"/>
      <c r="BP8" s="447"/>
      <c r="BQ8" s="447"/>
      <c r="BR8" s="447"/>
      <c r="BS8" s="447"/>
      <c r="BT8" s="447"/>
      <c r="BU8" s="448"/>
      <c r="BV8" s="446">
        <v>1460031</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0.36</v>
      </c>
      <c r="CU8" s="487"/>
      <c r="CV8" s="487"/>
      <c r="CW8" s="487"/>
      <c r="CX8" s="487"/>
      <c r="CY8" s="487"/>
      <c r="CZ8" s="487"/>
      <c r="DA8" s="488"/>
      <c r="DB8" s="486">
        <v>0.36</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81959</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-191107</v>
      </c>
      <c r="BO9" s="447"/>
      <c r="BP9" s="447"/>
      <c r="BQ9" s="447"/>
      <c r="BR9" s="447"/>
      <c r="BS9" s="447"/>
      <c r="BT9" s="447"/>
      <c r="BU9" s="448"/>
      <c r="BV9" s="446">
        <v>218905</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14</v>
      </c>
      <c r="CU9" s="444"/>
      <c r="CV9" s="444"/>
      <c r="CW9" s="444"/>
      <c r="CX9" s="444"/>
      <c r="CY9" s="444"/>
      <c r="CZ9" s="444"/>
      <c r="DA9" s="445"/>
      <c r="DB9" s="443">
        <v>14.1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83969</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1804</v>
      </c>
      <c r="BO10" s="447"/>
      <c r="BP10" s="447"/>
      <c r="BQ10" s="447"/>
      <c r="BR10" s="447"/>
      <c r="BS10" s="447"/>
      <c r="BT10" s="447"/>
      <c r="BU10" s="448"/>
      <c r="BV10" s="446">
        <v>33657</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81094</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815169</v>
      </c>
      <c r="BO12" s="447"/>
      <c r="BP12" s="447"/>
      <c r="BQ12" s="447"/>
      <c r="BR12" s="447"/>
      <c r="BS12" s="447"/>
      <c r="BT12" s="447"/>
      <c r="BU12" s="448"/>
      <c r="BV12" s="446">
        <v>1432259</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80765</v>
      </c>
      <c r="S13" s="528"/>
      <c r="T13" s="528"/>
      <c r="U13" s="528"/>
      <c r="V13" s="529"/>
      <c r="W13" s="462" t="s">
        <v>132</v>
      </c>
      <c r="X13" s="463"/>
      <c r="Y13" s="463"/>
      <c r="Z13" s="463"/>
      <c r="AA13" s="463"/>
      <c r="AB13" s="453"/>
      <c r="AC13" s="497">
        <v>5212</v>
      </c>
      <c r="AD13" s="498"/>
      <c r="AE13" s="498"/>
      <c r="AF13" s="498"/>
      <c r="AG13" s="537"/>
      <c r="AH13" s="497">
        <v>5277</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-1004472</v>
      </c>
      <c r="BO13" s="447"/>
      <c r="BP13" s="447"/>
      <c r="BQ13" s="447"/>
      <c r="BR13" s="447"/>
      <c r="BS13" s="447"/>
      <c r="BT13" s="447"/>
      <c r="BU13" s="448"/>
      <c r="BV13" s="446">
        <v>-1179697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7.9</v>
      </c>
      <c r="CU13" s="444"/>
      <c r="CV13" s="444"/>
      <c r="CW13" s="444"/>
      <c r="CX13" s="444"/>
      <c r="CY13" s="444"/>
      <c r="CZ13" s="444"/>
      <c r="DA13" s="445"/>
      <c r="DB13" s="443">
        <v>8.8000000000000007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82026</v>
      </c>
      <c r="S14" s="528"/>
      <c r="T14" s="528"/>
      <c r="U14" s="528"/>
      <c r="V14" s="529"/>
      <c r="W14" s="436"/>
      <c r="X14" s="437"/>
      <c r="Y14" s="437"/>
      <c r="Z14" s="437"/>
      <c r="AA14" s="437"/>
      <c r="AB14" s="426"/>
      <c r="AC14" s="530">
        <v>13.2</v>
      </c>
      <c r="AD14" s="531"/>
      <c r="AE14" s="531"/>
      <c r="AF14" s="531"/>
      <c r="AG14" s="532"/>
      <c r="AH14" s="530">
        <v>14.1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77.7</v>
      </c>
      <c r="CU14" s="542"/>
      <c r="CV14" s="542"/>
      <c r="CW14" s="542"/>
      <c r="CX14" s="542"/>
      <c r="CY14" s="542"/>
      <c r="CZ14" s="542"/>
      <c r="DA14" s="543"/>
      <c r="DB14" s="541">
        <v>73.5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81719</v>
      </c>
      <c r="S15" s="528"/>
      <c r="T15" s="528"/>
      <c r="U15" s="528"/>
      <c r="V15" s="529"/>
      <c r="W15" s="462" t="s">
        <v>139</v>
      </c>
      <c r="X15" s="463"/>
      <c r="Y15" s="463"/>
      <c r="Z15" s="463"/>
      <c r="AA15" s="463"/>
      <c r="AB15" s="453"/>
      <c r="AC15" s="497">
        <v>12158</v>
      </c>
      <c r="AD15" s="498"/>
      <c r="AE15" s="498"/>
      <c r="AF15" s="498"/>
      <c r="AG15" s="537"/>
      <c r="AH15" s="497">
        <v>11472</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8105740</v>
      </c>
      <c r="BO15" s="410"/>
      <c r="BP15" s="410"/>
      <c r="BQ15" s="410"/>
      <c r="BR15" s="410"/>
      <c r="BS15" s="410"/>
      <c r="BT15" s="410"/>
      <c r="BU15" s="411"/>
      <c r="BV15" s="409">
        <v>7898236</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30.8</v>
      </c>
      <c r="AD16" s="531"/>
      <c r="AE16" s="531"/>
      <c r="AF16" s="531"/>
      <c r="AG16" s="532"/>
      <c r="AH16" s="530">
        <v>30.6</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22410668</v>
      </c>
      <c r="BO16" s="447"/>
      <c r="BP16" s="447"/>
      <c r="BQ16" s="447"/>
      <c r="BR16" s="447"/>
      <c r="BS16" s="447"/>
      <c r="BT16" s="447"/>
      <c r="BU16" s="448"/>
      <c r="BV16" s="446">
        <v>22339558</v>
      </c>
      <c r="BW16" s="447"/>
      <c r="BX16" s="447"/>
      <c r="BY16" s="447"/>
      <c r="BZ16" s="447"/>
      <c r="CA16" s="447"/>
      <c r="CB16" s="447"/>
      <c r="CC16" s="448"/>
      <c r="CD16" s="180"/>
      <c r="CE16" s="553" t="s">
        <v>145</v>
      </c>
      <c r="CF16" s="553"/>
      <c r="CG16" s="553"/>
      <c r="CH16" s="553"/>
      <c r="CI16" s="553"/>
      <c r="CJ16" s="553"/>
      <c r="CK16" s="553"/>
      <c r="CL16" s="553"/>
      <c r="CM16" s="553"/>
      <c r="CN16" s="553"/>
      <c r="CO16" s="553"/>
      <c r="CP16" s="553"/>
      <c r="CQ16" s="553"/>
      <c r="CR16" s="553"/>
      <c r="CS16" s="554"/>
      <c r="CT16" s="443">
        <v>12.7</v>
      </c>
      <c r="CU16" s="444"/>
      <c r="CV16" s="444"/>
      <c r="CW16" s="444"/>
      <c r="CX16" s="444"/>
      <c r="CY16" s="444"/>
      <c r="CZ16" s="444"/>
      <c r="DA16" s="445"/>
      <c r="DB16" s="443" t="s">
        <v>121</v>
      </c>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22128</v>
      </c>
      <c r="AD17" s="498"/>
      <c r="AE17" s="498"/>
      <c r="AF17" s="498"/>
      <c r="AG17" s="537"/>
      <c r="AH17" s="497">
        <v>20797</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10197010</v>
      </c>
      <c r="BO17" s="447"/>
      <c r="BP17" s="447"/>
      <c r="BQ17" s="447"/>
      <c r="BR17" s="447"/>
      <c r="BS17" s="447"/>
      <c r="BT17" s="447"/>
      <c r="BU17" s="448"/>
      <c r="BV17" s="446">
        <v>9865969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536.12</v>
      </c>
      <c r="M18" s="559"/>
      <c r="N18" s="559"/>
      <c r="O18" s="559"/>
      <c r="P18" s="559"/>
      <c r="Q18" s="559"/>
      <c r="R18" s="560"/>
      <c r="S18" s="560"/>
      <c r="T18" s="560"/>
      <c r="U18" s="560"/>
      <c r="V18" s="561"/>
      <c r="W18" s="464"/>
      <c r="X18" s="465"/>
      <c r="Y18" s="465"/>
      <c r="Z18" s="465"/>
      <c r="AA18" s="465"/>
      <c r="AB18" s="456"/>
      <c r="AC18" s="562">
        <v>56</v>
      </c>
      <c r="AD18" s="563"/>
      <c r="AE18" s="563"/>
      <c r="AF18" s="563"/>
      <c r="AG18" s="564"/>
      <c r="AH18" s="562">
        <v>55.4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24669722</v>
      </c>
      <c r="BO18" s="447"/>
      <c r="BP18" s="447"/>
      <c r="BQ18" s="447"/>
      <c r="BR18" s="447"/>
      <c r="BS18" s="447"/>
      <c r="BT18" s="447"/>
      <c r="BU18" s="448"/>
      <c r="BV18" s="446">
        <v>24952277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153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31210330</v>
      </c>
      <c r="BO19" s="447"/>
      <c r="BP19" s="447"/>
      <c r="BQ19" s="447"/>
      <c r="BR19" s="447"/>
      <c r="BS19" s="447"/>
      <c r="BT19" s="447"/>
      <c r="BU19" s="448"/>
      <c r="BV19" s="446">
        <v>33292614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26196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49436862</v>
      </c>
      <c r="BO23" s="447"/>
      <c r="BP23" s="447"/>
      <c r="BQ23" s="447"/>
      <c r="BR23" s="447"/>
      <c r="BS23" s="447"/>
      <c r="BT23" s="447"/>
      <c r="BU23" s="448"/>
      <c r="BV23" s="446">
        <v>48929864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9110</v>
      </c>
      <c r="R24" s="498"/>
      <c r="S24" s="498"/>
      <c r="T24" s="498"/>
      <c r="U24" s="498"/>
      <c r="V24" s="537"/>
      <c r="W24" s="596"/>
      <c r="X24" s="584"/>
      <c r="Y24" s="585"/>
      <c r="Z24" s="496" t="s">
        <v>164</v>
      </c>
      <c r="AA24" s="476"/>
      <c r="AB24" s="476"/>
      <c r="AC24" s="476"/>
      <c r="AD24" s="476"/>
      <c r="AE24" s="476"/>
      <c r="AF24" s="476"/>
      <c r="AG24" s="477"/>
      <c r="AH24" s="497">
        <v>824</v>
      </c>
      <c r="AI24" s="498"/>
      <c r="AJ24" s="498"/>
      <c r="AK24" s="498"/>
      <c r="AL24" s="537"/>
      <c r="AM24" s="497">
        <v>2427504</v>
      </c>
      <c r="AN24" s="498"/>
      <c r="AO24" s="498"/>
      <c r="AP24" s="498"/>
      <c r="AQ24" s="498"/>
      <c r="AR24" s="537"/>
      <c r="AS24" s="497">
        <v>2946</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30180027</v>
      </c>
      <c r="BO24" s="447"/>
      <c r="BP24" s="447"/>
      <c r="BQ24" s="447"/>
      <c r="BR24" s="447"/>
      <c r="BS24" s="447"/>
      <c r="BT24" s="447"/>
      <c r="BU24" s="448"/>
      <c r="BV24" s="446">
        <v>30913848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2</v>
      </c>
      <c r="M25" s="498"/>
      <c r="N25" s="498"/>
      <c r="O25" s="498"/>
      <c r="P25" s="537"/>
      <c r="Q25" s="497">
        <v>7340</v>
      </c>
      <c r="R25" s="498"/>
      <c r="S25" s="498"/>
      <c r="T25" s="498"/>
      <c r="U25" s="498"/>
      <c r="V25" s="537"/>
      <c r="W25" s="596"/>
      <c r="X25" s="584"/>
      <c r="Y25" s="585"/>
      <c r="Z25" s="496" t="s">
        <v>167</v>
      </c>
      <c r="AA25" s="476"/>
      <c r="AB25" s="476"/>
      <c r="AC25" s="476"/>
      <c r="AD25" s="476"/>
      <c r="AE25" s="476"/>
      <c r="AF25" s="476"/>
      <c r="AG25" s="477"/>
      <c r="AH25" s="497">
        <v>149</v>
      </c>
      <c r="AI25" s="498"/>
      <c r="AJ25" s="498"/>
      <c r="AK25" s="498"/>
      <c r="AL25" s="537"/>
      <c r="AM25" s="497">
        <v>353130</v>
      </c>
      <c r="AN25" s="498"/>
      <c r="AO25" s="498"/>
      <c r="AP25" s="498"/>
      <c r="AQ25" s="498"/>
      <c r="AR25" s="537"/>
      <c r="AS25" s="497">
        <v>2370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6659215</v>
      </c>
      <c r="BO25" s="410"/>
      <c r="BP25" s="410"/>
      <c r="BQ25" s="410"/>
      <c r="BR25" s="410"/>
      <c r="BS25" s="410"/>
      <c r="BT25" s="410"/>
      <c r="BU25" s="411"/>
      <c r="BV25" s="409">
        <v>8246592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6040</v>
      </c>
      <c r="R26" s="498"/>
      <c r="S26" s="498"/>
      <c r="T26" s="498"/>
      <c r="U26" s="498"/>
      <c r="V26" s="537"/>
      <c r="W26" s="596"/>
      <c r="X26" s="584"/>
      <c r="Y26" s="585"/>
      <c r="Z26" s="496" t="s">
        <v>170</v>
      </c>
      <c r="AA26" s="606"/>
      <c r="AB26" s="606"/>
      <c r="AC26" s="606"/>
      <c r="AD26" s="606"/>
      <c r="AE26" s="606"/>
      <c r="AF26" s="606"/>
      <c r="AG26" s="607"/>
      <c r="AH26" s="497">
        <v>63</v>
      </c>
      <c r="AI26" s="498"/>
      <c r="AJ26" s="498"/>
      <c r="AK26" s="498"/>
      <c r="AL26" s="537"/>
      <c r="AM26" s="497">
        <v>192780</v>
      </c>
      <c r="AN26" s="498"/>
      <c r="AO26" s="498"/>
      <c r="AP26" s="498"/>
      <c r="AQ26" s="498"/>
      <c r="AR26" s="537"/>
      <c r="AS26" s="497">
        <v>3060</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4910</v>
      </c>
      <c r="R27" s="498"/>
      <c r="S27" s="498"/>
      <c r="T27" s="498"/>
      <c r="U27" s="498"/>
      <c r="V27" s="537"/>
      <c r="W27" s="596"/>
      <c r="X27" s="584"/>
      <c r="Y27" s="585"/>
      <c r="Z27" s="496" t="s">
        <v>174</v>
      </c>
      <c r="AA27" s="476"/>
      <c r="AB27" s="476"/>
      <c r="AC27" s="476"/>
      <c r="AD27" s="476"/>
      <c r="AE27" s="476"/>
      <c r="AF27" s="476"/>
      <c r="AG27" s="477"/>
      <c r="AH27" s="497">
        <v>53</v>
      </c>
      <c r="AI27" s="498"/>
      <c r="AJ27" s="498"/>
      <c r="AK27" s="498"/>
      <c r="AL27" s="537"/>
      <c r="AM27" s="497">
        <v>149320</v>
      </c>
      <c r="AN27" s="498"/>
      <c r="AO27" s="498"/>
      <c r="AP27" s="498"/>
      <c r="AQ27" s="498"/>
      <c r="AR27" s="537"/>
      <c r="AS27" s="497">
        <v>2817</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483705</v>
      </c>
      <c r="BO27" s="620"/>
      <c r="BP27" s="620"/>
      <c r="BQ27" s="620"/>
      <c r="BR27" s="620"/>
      <c r="BS27" s="620"/>
      <c r="BT27" s="620"/>
      <c r="BU27" s="621"/>
      <c r="BV27" s="619">
        <v>627758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4250</v>
      </c>
      <c r="R28" s="498"/>
      <c r="S28" s="498"/>
      <c r="T28" s="498"/>
      <c r="U28" s="498"/>
      <c r="V28" s="537"/>
      <c r="W28" s="596"/>
      <c r="X28" s="584"/>
      <c r="Y28" s="585"/>
      <c r="Z28" s="496" t="s">
        <v>177</v>
      </c>
      <c r="AA28" s="476"/>
      <c r="AB28" s="476"/>
      <c r="AC28" s="476"/>
      <c r="AD28" s="476"/>
      <c r="AE28" s="476"/>
      <c r="AF28" s="476"/>
      <c r="AG28" s="477"/>
      <c r="AH28" s="497" t="s">
        <v>172</v>
      </c>
      <c r="AI28" s="498"/>
      <c r="AJ28" s="498"/>
      <c r="AK28" s="498"/>
      <c r="AL28" s="537"/>
      <c r="AM28" s="497" t="s">
        <v>172</v>
      </c>
      <c r="AN28" s="498"/>
      <c r="AO28" s="498"/>
      <c r="AP28" s="498"/>
      <c r="AQ28" s="498"/>
      <c r="AR28" s="537"/>
      <c r="AS28" s="497" t="s">
        <v>172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6190726</v>
      </c>
      <c r="BO28" s="410"/>
      <c r="BP28" s="410"/>
      <c r="BQ28" s="410"/>
      <c r="BR28" s="410"/>
      <c r="BS28" s="410"/>
      <c r="BT28" s="410"/>
      <c r="BU28" s="411"/>
      <c r="BV28" s="409">
        <v>6264091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24</v>
      </c>
      <c r="M29" s="498"/>
      <c r="N29" s="498"/>
      <c r="O29" s="498"/>
      <c r="P29" s="537"/>
      <c r="Q29" s="497">
        <v>3980</v>
      </c>
      <c r="R29" s="498"/>
      <c r="S29" s="498"/>
      <c r="T29" s="498"/>
      <c r="U29" s="498"/>
      <c r="V29" s="537"/>
      <c r="W29" s="597"/>
      <c r="X29" s="598"/>
      <c r="Y29" s="599"/>
      <c r="Z29" s="496" t="s">
        <v>180</v>
      </c>
      <c r="AA29" s="476"/>
      <c r="AB29" s="476"/>
      <c r="AC29" s="476"/>
      <c r="AD29" s="476"/>
      <c r="AE29" s="476"/>
      <c r="AF29" s="476"/>
      <c r="AG29" s="477"/>
      <c r="AH29" s="497">
        <v>877</v>
      </c>
      <c r="AI29" s="498"/>
      <c r="AJ29" s="498"/>
      <c r="AK29" s="498"/>
      <c r="AL29" s="537"/>
      <c r="AM29" s="497">
        <v>2576824</v>
      </c>
      <c r="AN29" s="498"/>
      <c r="AO29" s="498"/>
      <c r="AP29" s="498"/>
      <c r="AQ29" s="498"/>
      <c r="AR29" s="537"/>
      <c r="AS29" s="497">
        <v>2938</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2264795</v>
      </c>
      <c r="BO29" s="447"/>
      <c r="BP29" s="447"/>
      <c r="BQ29" s="447"/>
      <c r="BR29" s="447"/>
      <c r="BS29" s="447"/>
      <c r="BT29" s="447"/>
      <c r="BU29" s="448"/>
      <c r="BV29" s="446">
        <v>2264137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93.3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6215124</v>
      </c>
      <c r="BO30" s="620"/>
      <c r="BP30" s="620"/>
      <c r="BQ30" s="620"/>
      <c r="BR30" s="620"/>
      <c r="BS30" s="620"/>
      <c r="BT30" s="620"/>
      <c r="BU30" s="621"/>
      <c r="BV30" s="619">
        <v>5775458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宮城県市町村職員退職手当組合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登米文化振興財団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IF('各会計、関係団体の財政状況及び健全化判断比率'!B35="","",'各会計、関係団体の財政状況及び健全化判断比率'!B35)</f>
        <v>宅地造成事業特別会計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宮城県市町村非常勤消防団員補償報償組合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とよま振興公社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IF('各会計、関係団体の財政状況及び健全化判断比率'!B33="","",'各会計、関係団体の財政状況及び健全化判断比率'!B33)</f>
        <v>老人保健施設事業会計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宮城県市町村自治振興センター</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なかだ農業開発公社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宮城県後期高齢者医療広域連合</v>
      </c>
      <c r="BZ37" s="633"/>
      <c r="CA37" s="633"/>
      <c r="CB37" s="633"/>
      <c r="CC37" s="633"/>
      <c r="CD37" s="633"/>
      <c r="CE37" s="633"/>
      <c r="CF37" s="633"/>
      <c r="CG37" s="633"/>
      <c r="CH37" s="633"/>
      <c r="CI37" s="633"/>
      <c r="CJ37" s="633"/>
      <c r="CK37" s="633"/>
      <c r="CL37" s="633"/>
      <c r="CM37" s="633"/>
      <c r="CN37" s="193"/>
      <c r="CO37" s="632">
        <f t="shared" si="3"/>
        <v>19</v>
      </c>
      <c r="CP37" s="632"/>
      <c r="CQ37" s="633" t="str">
        <f>IF('各会計、関係団体の財政状況及び健全化判断比率'!BS10="","",'各会計、関係団体の財政状況及び健全化判断比率'!BS10)</f>
        <v>いしこし</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宮城県後期高齢者医療事業会計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s8SUWkZwrAjjK4DWSg24gw8HcIjiGI0K1OMQbVjpEd6g55ZSR57j5qo7ScdCDanf5yN/eUjlSPkSUSw1PtXYA==" saltValue="7V2cHWHsQYf8tRz6Va9C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558</v>
      </c>
      <c r="D34" s="1224"/>
      <c r="E34" s="1225"/>
      <c r="F34" s="32">
        <v>0</v>
      </c>
      <c r="G34" s="33" t="s">
        <v>559</v>
      </c>
      <c r="H34" s="33">
        <v>0.38</v>
      </c>
      <c r="I34" s="33">
        <v>0</v>
      </c>
      <c r="J34" s="34" t="s">
        <v>560</v>
      </c>
      <c r="K34" s="22"/>
      <c r="L34" s="22"/>
      <c r="M34" s="22"/>
      <c r="N34" s="22"/>
      <c r="O34" s="22"/>
      <c r="P34" s="22"/>
    </row>
    <row r="35" spans="1:16" ht="39" customHeight="1" x14ac:dyDescent="0.15">
      <c r="A35" s="22"/>
      <c r="B35" s="35"/>
      <c r="C35" s="1218" t="s">
        <v>561</v>
      </c>
      <c r="D35" s="1219"/>
      <c r="E35" s="1220"/>
      <c r="F35" s="36">
        <v>7.69</v>
      </c>
      <c r="G35" s="37">
        <v>7.79</v>
      </c>
      <c r="H35" s="37">
        <v>8.69</v>
      </c>
      <c r="I35" s="37">
        <v>10.09</v>
      </c>
      <c r="J35" s="38">
        <v>10.199999999999999</v>
      </c>
      <c r="K35" s="22"/>
      <c r="L35" s="22"/>
      <c r="M35" s="22"/>
      <c r="N35" s="22"/>
      <c r="O35" s="22"/>
      <c r="P35" s="22"/>
    </row>
    <row r="36" spans="1:16" ht="39" customHeight="1" x14ac:dyDescent="0.15">
      <c r="A36" s="22"/>
      <c r="B36" s="35"/>
      <c r="C36" s="1218" t="s">
        <v>562</v>
      </c>
      <c r="D36" s="1219"/>
      <c r="E36" s="1220"/>
      <c r="F36" s="36">
        <v>1.1399999999999999</v>
      </c>
      <c r="G36" s="37">
        <v>6.26</v>
      </c>
      <c r="H36" s="37">
        <v>4.26</v>
      </c>
      <c r="I36" s="37">
        <v>5.15</v>
      </c>
      <c r="J36" s="38">
        <v>4.58</v>
      </c>
      <c r="K36" s="22"/>
      <c r="L36" s="22"/>
      <c r="M36" s="22"/>
      <c r="N36" s="22"/>
      <c r="O36" s="22"/>
      <c r="P36" s="22"/>
    </row>
    <row r="37" spans="1:16" ht="39" customHeight="1" x14ac:dyDescent="0.15">
      <c r="A37" s="22"/>
      <c r="B37" s="35"/>
      <c r="C37" s="1218" t="s">
        <v>563</v>
      </c>
      <c r="D37" s="1219"/>
      <c r="E37" s="1220"/>
      <c r="F37" s="36">
        <v>1.92</v>
      </c>
      <c r="G37" s="37">
        <v>2</v>
      </c>
      <c r="H37" s="37">
        <v>2.2200000000000002</v>
      </c>
      <c r="I37" s="37">
        <v>3.04</v>
      </c>
      <c r="J37" s="38">
        <v>2.31</v>
      </c>
      <c r="K37" s="22"/>
      <c r="L37" s="22"/>
      <c r="M37" s="22"/>
      <c r="N37" s="22"/>
      <c r="O37" s="22"/>
      <c r="P37" s="22"/>
    </row>
    <row r="38" spans="1:16" ht="39" customHeight="1" x14ac:dyDescent="0.15">
      <c r="A38" s="22"/>
      <c r="B38" s="35"/>
      <c r="C38" s="1218" t="s">
        <v>564</v>
      </c>
      <c r="D38" s="1219"/>
      <c r="E38" s="1220"/>
      <c r="F38" s="36">
        <v>0.24</v>
      </c>
      <c r="G38" s="37">
        <v>0.35</v>
      </c>
      <c r="H38" s="37">
        <v>0.46</v>
      </c>
      <c r="I38" s="37">
        <v>0.77</v>
      </c>
      <c r="J38" s="38">
        <v>0.99</v>
      </c>
      <c r="K38" s="22"/>
      <c r="L38" s="22"/>
      <c r="M38" s="22"/>
      <c r="N38" s="22"/>
      <c r="O38" s="22"/>
      <c r="P38" s="22"/>
    </row>
    <row r="39" spans="1:16" ht="39" customHeight="1" x14ac:dyDescent="0.15">
      <c r="A39" s="22"/>
      <c r="B39" s="35"/>
      <c r="C39" s="1218" t="s">
        <v>565</v>
      </c>
      <c r="D39" s="1219"/>
      <c r="E39" s="1220"/>
      <c r="F39" s="36">
        <v>0.67</v>
      </c>
      <c r="G39" s="37">
        <v>0.14000000000000001</v>
      </c>
      <c r="H39" s="37">
        <v>0.22</v>
      </c>
      <c r="I39" s="37">
        <v>0.24</v>
      </c>
      <c r="J39" s="38">
        <v>0.27</v>
      </c>
      <c r="K39" s="22"/>
      <c r="L39" s="22"/>
      <c r="M39" s="22"/>
      <c r="N39" s="22"/>
      <c r="O39" s="22"/>
      <c r="P39" s="22"/>
    </row>
    <row r="40" spans="1:16" ht="39" customHeight="1" x14ac:dyDescent="0.15">
      <c r="A40" s="22"/>
      <c r="B40" s="35"/>
      <c r="C40" s="1218" t="s">
        <v>566</v>
      </c>
      <c r="D40" s="1219"/>
      <c r="E40" s="1220"/>
      <c r="F40" s="36">
        <v>0.6</v>
      </c>
      <c r="G40" s="37">
        <v>0.45</v>
      </c>
      <c r="H40" s="37">
        <v>0.2</v>
      </c>
      <c r="I40" s="37">
        <v>0.16</v>
      </c>
      <c r="J40" s="38">
        <v>0.12</v>
      </c>
      <c r="K40" s="22"/>
      <c r="L40" s="22"/>
      <c r="M40" s="22"/>
      <c r="N40" s="22"/>
      <c r="O40" s="22"/>
      <c r="P40" s="22"/>
    </row>
    <row r="41" spans="1:16" ht="39" customHeight="1" x14ac:dyDescent="0.15">
      <c r="A41" s="22"/>
      <c r="B41" s="35"/>
      <c r="C41" s="1218" t="s">
        <v>567</v>
      </c>
      <c r="D41" s="1219"/>
      <c r="E41" s="1220"/>
      <c r="F41" s="36">
        <v>0.01</v>
      </c>
      <c r="G41" s="37">
        <v>0.03</v>
      </c>
      <c r="H41" s="37">
        <v>0.03</v>
      </c>
      <c r="I41" s="37">
        <v>0.04</v>
      </c>
      <c r="J41" s="38">
        <v>0.05</v>
      </c>
      <c r="K41" s="22"/>
      <c r="L41" s="22"/>
      <c r="M41" s="22"/>
      <c r="N41" s="22"/>
      <c r="O41" s="22"/>
      <c r="P41" s="22"/>
    </row>
    <row r="42" spans="1:16" ht="39" customHeight="1" x14ac:dyDescent="0.15">
      <c r="A42" s="22"/>
      <c r="B42" s="39"/>
      <c r="C42" s="1218" t="s">
        <v>568</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569</v>
      </c>
      <c r="D43" s="1222"/>
      <c r="E43" s="1223"/>
      <c r="F43" s="41">
        <v>0.72</v>
      </c>
      <c r="G43" s="42">
        <v>0.72</v>
      </c>
      <c r="H43" s="42">
        <v>0.33</v>
      </c>
      <c r="I43" s="42">
        <v>0.37</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fvta0yocE9DrxenCFRQSj0MLUU/3lYs/8bZtr33kqGFWGtWDtu5keFlgG99OOen3eNNvsGGItj6CrpOtG6N3w==" saltValue="buQ1nmvrddCnfci2bLgi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5354</v>
      </c>
      <c r="L45" s="60">
        <v>4996</v>
      </c>
      <c r="M45" s="60">
        <v>4512</v>
      </c>
      <c r="N45" s="60">
        <v>4559</v>
      </c>
      <c r="O45" s="61">
        <v>4278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14</v>
      </c>
      <c r="F47" s="1228"/>
      <c r="G47" s="1228"/>
      <c r="H47" s="1228"/>
      <c r="I47" s="1228"/>
      <c r="J47" s="1229"/>
      <c r="K47" s="63">
        <v>113</v>
      </c>
      <c r="L47" s="64">
        <v>115</v>
      </c>
      <c r="M47" s="64">
        <v>114</v>
      </c>
      <c r="N47" s="64">
        <v>112</v>
      </c>
      <c r="O47" s="65">
        <v>109</v>
      </c>
      <c r="P47" s="48"/>
      <c r="Q47" s="48"/>
      <c r="R47" s="48"/>
      <c r="S47" s="48"/>
      <c r="T47" s="48"/>
      <c r="U47" s="48"/>
    </row>
    <row r="48" spans="1:21" ht="30.75" customHeight="1" x14ac:dyDescent="0.15">
      <c r="A48" s="48"/>
      <c r="B48" s="1236"/>
      <c r="C48" s="1237"/>
      <c r="D48" s="62"/>
      <c r="E48" s="1228" t="s">
        <v>15</v>
      </c>
      <c r="F48" s="1228"/>
      <c r="G48" s="1228"/>
      <c r="H48" s="1228"/>
      <c r="I48" s="1228"/>
      <c r="J48" s="1229"/>
      <c r="K48" s="63">
        <v>1830</v>
      </c>
      <c r="L48" s="64">
        <v>2320</v>
      </c>
      <c r="M48" s="64">
        <v>2323</v>
      </c>
      <c r="N48" s="64">
        <v>2033</v>
      </c>
      <c r="O48" s="65">
        <v>1865</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508</v>
      </c>
      <c r="L49" s="64" t="s">
        <v>508</v>
      </c>
      <c r="M49" s="64" t="s">
        <v>508</v>
      </c>
      <c r="N49" s="64" t="s">
        <v>508</v>
      </c>
      <c r="O49" s="65" t="s">
        <v>508</v>
      </c>
      <c r="P49" s="48"/>
      <c r="Q49" s="48"/>
      <c r="R49" s="48"/>
      <c r="S49" s="48"/>
      <c r="T49" s="48"/>
      <c r="U49" s="48"/>
    </row>
    <row r="50" spans="1:21" ht="30.75" customHeight="1" x14ac:dyDescent="0.15">
      <c r="A50" s="48"/>
      <c r="B50" s="1236"/>
      <c r="C50" s="1237"/>
      <c r="D50" s="62"/>
      <c r="E50" s="1228" t="s">
        <v>17</v>
      </c>
      <c r="F50" s="1228"/>
      <c r="G50" s="1228"/>
      <c r="H50" s="1228"/>
      <c r="I50" s="1228"/>
      <c r="J50" s="1229"/>
      <c r="K50" s="63">
        <v>68</v>
      </c>
      <c r="L50" s="64">
        <v>59</v>
      </c>
      <c r="M50" s="64">
        <v>52</v>
      </c>
      <c r="N50" s="64">
        <v>43</v>
      </c>
      <c r="O50" s="65">
        <v>30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4986</v>
      </c>
      <c r="L52" s="64">
        <v>5113</v>
      </c>
      <c r="M52" s="64">
        <v>4961</v>
      </c>
      <c r="N52" s="64">
        <v>4802</v>
      </c>
      <c r="O52" s="65">
        <v>4647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2379</v>
      </c>
      <c r="L53" s="69">
        <v>2377</v>
      </c>
      <c r="M53" s="69">
        <v>2040</v>
      </c>
      <c r="N53" s="69">
        <v>1945</v>
      </c>
      <c r="O53" s="70">
        <v>1635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0zTs8MsgmGY8SnyFEN1nu98Y0UQVIhRjaod73mf8Asgq1OkjB7DbLFhw8VjZJhSulXLbN0ehrmIM5TApMGwGw==" saltValue="Nmc3T32BY/kYuTykjlMI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42" t="s">
        <v>24</v>
      </c>
      <c r="C41" s="1243"/>
      <c r="D41" s="81"/>
      <c r="E41" s="1248" t="s">
        <v>25</v>
      </c>
      <c r="F41" s="1248"/>
      <c r="G41" s="1248"/>
      <c r="H41" s="1249"/>
      <c r="I41" s="82">
        <v>49389</v>
      </c>
      <c r="J41" s="83">
        <v>47502</v>
      </c>
      <c r="K41" s="83">
        <v>48861</v>
      </c>
      <c r="L41" s="83">
        <v>49392</v>
      </c>
      <c r="M41" s="84">
        <v>49696</v>
      </c>
    </row>
    <row r="42" spans="2:13" ht="27.75" customHeight="1" x14ac:dyDescent="0.15">
      <c r="B42" s="1244"/>
      <c r="C42" s="1245"/>
      <c r="D42" s="85"/>
      <c r="E42" s="1250" t="s">
        <v>26</v>
      </c>
      <c r="F42" s="1250"/>
      <c r="G42" s="1250"/>
      <c r="H42" s="1251"/>
      <c r="I42" s="86">
        <v>175</v>
      </c>
      <c r="J42" s="87">
        <v>132</v>
      </c>
      <c r="K42" s="87">
        <v>97</v>
      </c>
      <c r="L42" s="87">
        <v>69</v>
      </c>
      <c r="M42" s="88">
        <v>50</v>
      </c>
    </row>
    <row r="43" spans="2:13" ht="27.75" customHeight="1" x14ac:dyDescent="0.15">
      <c r="B43" s="1244"/>
      <c r="C43" s="1245"/>
      <c r="D43" s="85"/>
      <c r="E43" s="1250" t="s">
        <v>27</v>
      </c>
      <c r="F43" s="1250"/>
      <c r="G43" s="1250"/>
      <c r="H43" s="1251"/>
      <c r="I43" s="86">
        <v>29355</v>
      </c>
      <c r="J43" s="87">
        <v>27109</v>
      </c>
      <c r="K43" s="87">
        <v>27163</v>
      </c>
      <c r="L43" s="87">
        <v>30514</v>
      </c>
      <c r="M43" s="88">
        <v>30899</v>
      </c>
    </row>
    <row r="44" spans="2:13" ht="27.75" customHeight="1" x14ac:dyDescent="0.15">
      <c r="B44" s="1244"/>
      <c r="C44" s="1245"/>
      <c r="D44" s="85"/>
      <c r="E44" s="1250" t="s">
        <v>28</v>
      </c>
      <c r="F44" s="1250"/>
      <c r="G44" s="1250"/>
      <c r="H44" s="1251"/>
      <c r="I44" s="86" t="s">
        <v>508</v>
      </c>
      <c r="J44" s="87" t="s">
        <v>508</v>
      </c>
      <c r="K44" s="87" t="s">
        <v>508</v>
      </c>
      <c r="L44" s="87" t="s">
        <v>508</v>
      </c>
      <c r="M44" s="88" t="s">
        <v>508</v>
      </c>
    </row>
    <row r="45" spans="2:13" ht="27.75" customHeight="1" x14ac:dyDescent="0.15">
      <c r="B45" s="1244"/>
      <c r="C45" s="1245"/>
      <c r="D45" s="85"/>
      <c r="E45" s="1250" t="s">
        <v>29</v>
      </c>
      <c r="F45" s="1250"/>
      <c r="G45" s="1250"/>
      <c r="H45" s="1251"/>
      <c r="I45" s="86">
        <v>8038</v>
      </c>
      <c r="J45" s="87">
        <v>7528</v>
      </c>
      <c r="K45" s="87">
        <v>6950</v>
      </c>
      <c r="L45" s="87">
        <v>6749</v>
      </c>
      <c r="M45" s="88">
        <v>6469</v>
      </c>
    </row>
    <row r="46" spans="2:13" ht="27.75" customHeight="1" x14ac:dyDescent="0.15">
      <c r="B46" s="1244"/>
      <c r="C46" s="1245"/>
      <c r="D46" s="89"/>
      <c r="E46" s="1250" t="s">
        <v>30</v>
      </c>
      <c r="F46" s="1250"/>
      <c r="G46" s="1250"/>
      <c r="H46" s="1251"/>
      <c r="I46" s="86">
        <v>162</v>
      </c>
      <c r="J46" s="87">
        <v>17</v>
      </c>
      <c r="K46" s="87" t="s">
        <v>508</v>
      </c>
      <c r="L46" s="87">
        <v>9</v>
      </c>
      <c r="M46" s="88">
        <v>13</v>
      </c>
    </row>
    <row r="47" spans="2:13" ht="27.75" customHeight="1" x14ac:dyDescent="0.15">
      <c r="B47" s="1244"/>
      <c r="C47" s="1245"/>
      <c r="D47" s="90"/>
      <c r="E47" s="1252" t="s">
        <v>31</v>
      </c>
      <c r="F47" s="1253"/>
      <c r="G47" s="1253"/>
      <c r="H47" s="1254"/>
      <c r="I47" s="86" t="s">
        <v>508</v>
      </c>
      <c r="J47" s="87" t="s">
        <v>508</v>
      </c>
      <c r="K47" s="87" t="s">
        <v>508</v>
      </c>
      <c r="L47" s="87" t="s">
        <v>508</v>
      </c>
      <c r="M47" s="88" t="s">
        <v>508</v>
      </c>
    </row>
    <row r="48" spans="2:13" ht="27.75" customHeight="1" x14ac:dyDescent="0.15">
      <c r="B48" s="1244"/>
      <c r="C48" s="1245"/>
      <c r="D48" s="85"/>
      <c r="E48" s="1250" t="s">
        <v>32</v>
      </c>
      <c r="F48" s="1250"/>
      <c r="G48" s="1250"/>
      <c r="H48" s="1251"/>
      <c r="I48" s="86" t="s">
        <v>508</v>
      </c>
      <c r="J48" s="87" t="s">
        <v>508</v>
      </c>
      <c r="K48" s="87" t="s">
        <v>508</v>
      </c>
      <c r="L48" s="87" t="s">
        <v>508</v>
      </c>
      <c r="M48" s="88" t="s">
        <v>508</v>
      </c>
    </row>
    <row r="49" spans="2:13" ht="27.75" customHeight="1" x14ac:dyDescent="0.15">
      <c r="B49" s="1246"/>
      <c r="C49" s="1247"/>
      <c r="D49" s="85"/>
      <c r="E49" s="1250" t="s">
        <v>33</v>
      </c>
      <c r="F49" s="1250"/>
      <c r="G49" s="1250"/>
      <c r="H49" s="1251"/>
      <c r="I49" s="86" t="s">
        <v>508</v>
      </c>
      <c r="J49" s="87" t="s">
        <v>508</v>
      </c>
      <c r="K49" s="87" t="s">
        <v>508</v>
      </c>
      <c r="L49" s="87" t="s">
        <v>508</v>
      </c>
      <c r="M49" s="88" t="s">
        <v>508</v>
      </c>
    </row>
    <row r="50" spans="2:13" ht="27.75" customHeight="1" x14ac:dyDescent="0.15">
      <c r="B50" s="1255" t="s">
        <v>34</v>
      </c>
      <c r="C50" s="1256"/>
      <c r="D50" s="91"/>
      <c r="E50" s="1250" t="s">
        <v>35</v>
      </c>
      <c r="F50" s="1250"/>
      <c r="G50" s="1250"/>
      <c r="H50" s="1251"/>
      <c r="I50" s="86">
        <v>16749</v>
      </c>
      <c r="J50" s="87">
        <v>15566</v>
      </c>
      <c r="K50" s="87">
        <v>16932</v>
      </c>
      <c r="L50" s="87">
        <v>15193</v>
      </c>
      <c r="M50" s="88">
        <v>15056</v>
      </c>
    </row>
    <row r="51" spans="2:13" ht="27.75" customHeight="1" x14ac:dyDescent="0.15">
      <c r="B51" s="1244"/>
      <c r="C51" s="1245"/>
      <c r="D51" s="85"/>
      <c r="E51" s="1250" t="s">
        <v>36</v>
      </c>
      <c r="F51" s="1250"/>
      <c r="G51" s="1250"/>
      <c r="H51" s="1251"/>
      <c r="I51" s="86">
        <v>1140</v>
      </c>
      <c r="J51" s="87">
        <v>1078</v>
      </c>
      <c r="K51" s="87">
        <v>1029</v>
      </c>
      <c r="L51" s="87">
        <v>924</v>
      </c>
      <c r="M51" s="88">
        <v>821</v>
      </c>
    </row>
    <row r="52" spans="2:13" ht="27.75" customHeight="1" x14ac:dyDescent="0.15">
      <c r="B52" s="1246"/>
      <c r="C52" s="1247"/>
      <c r="D52" s="85"/>
      <c r="E52" s="1250" t="s">
        <v>37</v>
      </c>
      <c r="F52" s="1250"/>
      <c r="G52" s="1250"/>
      <c r="H52" s="1251"/>
      <c r="I52" s="86">
        <v>54626</v>
      </c>
      <c r="J52" s="87">
        <v>53243</v>
      </c>
      <c r="K52" s="87">
        <v>53683</v>
      </c>
      <c r="L52" s="87">
        <v>53295</v>
      </c>
      <c r="M52" s="88">
        <v>53302</v>
      </c>
    </row>
    <row r="53" spans="2:13" ht="27.75" customHeight="1" thickBot="1" x14ac:dyDescent="0.2">
      <c r="B53" s="1257" t="s">
        <v>38</v>
      </c>
      <c r="C53" s="1258"/>
      <c r="D53" s="92"/>
      <c r="E53" s="1259" t="s">
        <v>39</v>
      </c>
      <c r="F53" s="1259"/>
      <c r="G53" s="1259"/>
      <c r="H53" s="1260"/>
      <c r="I53" s="93">
        <v>14604</v>
      </c>
      <c r="J53" s="94">
        <v>12402</v>
      </c>
      <c r="K53" s="94">
        <v>11427</v>
      </c>
      <c r="L53" s="94">
        <v>17322</v>
      </c>
      <c r="M53" s="95">
        <v>17950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6/9uhqUWpkFaRzJPFF4bRQxJXY54UuIaXrl4u+GitQHSz8n4t7gHk9QC/en+J2Aj8I55dTL+psaxZMd8S19/g==" saltValue="B7ZZ59KNtdf/qasyovzg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42</v>
      </c>
      <c r="D55" s="1269"/>
      <c r="E55" s="1270"/>
      <c r="F55" s="107">
        <v>7033</v>
      </c>
      <c r="G55" s="107">
        <v>6264</v>
      </c>
      <c r="H55" s="108">
        <v>6191</v>
      </c>
    </row>
    <row r="56" spans="2:8" ht="52.5" customHeight="1" x14ac:dyDescent="0.15">
      <c r="B56" s="109"/>
      <c r="C56" s="1271" t="s">
        <v>43</v>
      </c>
      <c r="D56" s="1271"/>
      <c r="E56" s="1272"/>
      <c r="F56" s="110">
        <v>2737</v>
      </c>
      <c r="G56" s="110">
        <v>2264</v>
      </c>
      <c r="H56" s="111">
        <v>2265</v>
      </c>
    </row>
    <row r="57" spans="2:8" ht="53.25" customHeight="1" x14ac:dyDescent="0.15">
      <c r="B57" s="109"/>
      <c r="C57" s="1273" t="s">
        <v>44</v>
      </c>
      <c r="D57" s="1273"/>
      <c r="E57" s="1274"/>
      <c r="F57" s="112">
        <v>5589</v>
      </c>
      <c r="G57" s="112">
        <v>5775</v>
      </c>
      <c r="H57" s="113">
        <v>6215</v>
      </c>
    </row>
    <row r="58" spans="2:8" ht="45.75" customHeight="1" x14ac:dyDescent="0.15">
      <c r="B58" s="114"/>
      <c r="C58" s="1261" t="s">
        <v>585</v>
      </c>
      <c r="D58" s="1262"/>
      <c r="E58" s="1263"/>
      <c r="F58" s="115">
        <v>800</v>
      </c>
      <c r="G58" s="115">
        <v>1601</v>
      </c>
      <c r="H58" s="116">
        <v>2322</v>
      </c>
    </row>
    <row r="59" spans="2:8" ht="45.75" customHeight="1" x14ac:dyDescent="0.15">
      <c r="B59" s="114"/>
      <c r="C59" s="1261" t="s">
        <v>586</v>
      </c>
      <c r="D59" s="1262"/>
      <c r="E59" s="1263"/>
      <c r="F59" s="115">
        <v>1451</v>
      </c>
      <c r="G59" s="115">
        <v>1451</v>
      </c>
      <c r="H59" s="116">
        <v>1451</v>
      </c>
    </row>
    <row r="60" spans="2:8" ht="45.75" customHeight="1" x14ac:dyDescent="0.15">
      <c r="B60" s="114"/>
      <c r="C60" s="1261" t="s">
        <v>587</v>
      </c>
      <c r="D60" s="1262"/>
      <c r="E60" s="1263"/>
      <c r="F60" s="115">
        <v>1513</v>
      </c>
      <c r="G60" s="115">
        <v>1229</v>
      </c>
      <c r="H60" s="116">
        <v>986</v>
      </c>
    </row>
    <row r="61" spans="2:8" ht="45.75" customHeight="1" x14ac:dyDescent="0.15">
      <c r="B61" s="114"/>
      <c r="C61" s="1261" t="s">
        <v>588</v>
      </c>
      <c r="D61" s="1262"/>
      <c r="E61" s="1263"/>
      <c r="F61" s="115">
        <v>733</v>
      </c>
      <c r="G61" s="115">
        <v>733</v>
      </c>
      <c r="H61" s="116">
        <v>733</v>
      </c>
    </row>
    <row r="62" spans="2:8" ht="45.75" customHeight="1" thickBot="1" x14ac:dyDescent="0.2">
      <c r="B62" s="117"/>
      <c r="C62" s="1264" t="s">
        <v>589</v>
      </c>
      <c r="D62" s="1265"/>
      <c r="E62" s="1266"/>
      <c r="F62" s="118">
        <v>225</v>
      </c>
      <c r="G62" s="118">
        <v>250</v>
      </c>
      <c r="H62" s="119">
        <v>229</v>
      </c>
    </row>
    <row r="63" spans="2:8" ht="52.5" customHeight="1" thickBot="1" x14ac:dyDescent="0.2">
      <c r="B63" s="120"/>
      <c r="C63" s="1267" t="s">
        <v>45</v>
      </c>
      <c r="D63" s="1267"/>
      <c r="E63" s="1268"/>
      <c r="F63" s="121">
        <v>15359</v>
      </c>
      <c r="G63" s="121">
        <v>14304</v>
      </c>
      <c r="H63" s="122">
        <v>14671</v>
      </c>
    </row>
    <row r="64" spans="2:8" ht="15" customHeight="1" x14ac:dyDescent="0.15"/>
    <row r="65" ht="0" hidden="1" customHeight="1" x14ac:dyDescent="0.15"/>
    <row r="66" ht="0" hidden="1" customHeight="1" x14ac:dyDescent="0.15"/>
  </sheetData>
  <sheetProtection algorithmName="SHA-512" hashValue="uaJoyBGo7KKlZSqy23oIALUBAC2uODpvWlUEm7VecKozGaWHKVDkcbl+zwcYZaZFNlYpJnzjsVq8XM3j1yfxWA==" saltValue="7rwdR0g/P3QDeQGa5CPV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602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550</v>
      </c>
      <c r="BQ50" s="1290"/>
      <c r="BR50" s="1290"/>
      <c r="BS50" s="1290"/>
      <c r="BT50" s="1290"/>
      <c r="BU50" s="1290"/>
      <c r="BV50" s="1290"/>
      <c r="BW50" s="1290"/>
      <c r="BX50" s="1290" t="s">
        <v>551</v>
      </c>
      <c r="BY50" s="1290"/>
      <c r="BZ50" s="1290"/>
      <c r="CA50" s="1290"/>
      <c r="CB50" s="1290"/>
      <c r="CC50" s="1290"/>
      <c r="CD50" s="1290"/>
      <c r="CE50" s="1290"/>
      <c r="CF50" s="1290" t="s">
        <v>552</v>
      </c>
      <c r="CG50" s="1290"/>
      <c r="CH50" s="1290"/>
      <c r="CI50" s="1290"/>
      <c r="CJ50" s="1290"/>
      <c r="CK50" s="1290"/>
      <c r="CL50" s="1290"/>
      <c r="CM50" s="1290"/>
      <c r="CN50" s="1290" t="s">
        <v>553</v>
      </c>
      <c r="CO50" s="1290"/>
      <c r="CP50" s="1290"/>
      <c r="CQ50" s="1290"/>
      <c r="CR50" s="1290"/>
      <c r="CS50" s="1290"/>
      <c r="CT50" s="1290"/>
      <c r="CU50" s="1290"/>
      <c r="CV50" s="1290" t="s">
        <v>554</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594</v>
      </c>
      <c r="AO51" s="1293"/>
      <c r="AP51" s="1293"/>
      <c r="AQ51" s="1293"/>
      <c r="AR51" s="1293"/>
      <c r="AS51" s="1293"/>
      <c r="AT51" s="1293"/>
      <c r="AU51" s="1293"/>
      <c r="AV51" s="1293"/>
      <c r="AW51" s="1293"/>
      <c r="AX51" s="1293"/>
      <c r="AY51" s="1293"/>
      <c r="AZ51" s="1293"/>
      <c r="BA51" s="1293"/>
      <c r="BB51" s="1293" t="s">
        <v>595</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73.5</v>
      </c>
      <c r="CO51" s="1276"/>
      <c r="CP51" s="1276"/>
      <c r="CQ51" s="1276"/>
      <c r="CR51" s="1276"/>
      <c r="CS51" s="1276"/>
      <c r="CT51" s="1276"/>
      <c r="CU51" s="1276"/>
      <c r="CV51" s="1276">
        <v>77.7</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596</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59.7</v>
      </c>
      <c r="CO53" s="1276"/>
      <c r="CP53" s="1276"/>
      <c r="CQ53" s="1276"/>
      <c r="CR53" s="1276"/>
      <c r="CS53" s="1276"/>
      <c r="CT53" s="1276"/>
      <c r="CU53" s="1276"/>
      <c r="CV53" s="1276">
        <v>61.9</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597</v>
      </c>
      <c r="AO55" s="1290"/>
      <c r="AP55" s="1290"/>
      <c r="AQ55" s="1290"/>
      <c r="AR55" s="1290"/>
      <c r="AS55" s="1290"/>
      <c r="AT55" s="1290"/>
      <c r="AU55" s="1290"/>
      <c r="AV55" s="1290"/>
      <c r="AW55" s="1290"/>
      <c r="AX55" s="1290"/>
      <c r="AY55" s="1290"/>
      <c r="AZ55" s="1290"/>
      <c r="BA55" s="1290"/>
      <c r="BB55" s="1293" t="s">
        <v>595</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33.9</v>
      </c>
      <c r="CO55" s="1276"/>
      <c r="CP55" s="1276"/>
      <c r="CQ55" s="1276"/>
      <c r="CR55" s="1276"/>
      <c r="CS55" s="1276"/>
      <c r="CT55" s="1276"/>
      <c r="CU55" s="1276"/>
      <c r="CV55" s="1276">
        <v>32.299999999999997</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596</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55.4</v>
      </c>
      <c r="CO57" s="1276"/>
      <c r="CP57" s="1276"/>
      <c r="CQ57" s="1276"/>
      <c r="CR57" s="1276"/>
      <c r="CS57" s="1276"/>
      <c r="CT57" s="1276"/>
      <c r="CU57" s="1276"/>
      <c r="CV57" s="1276">
        <v>55</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598</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601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550</v>
      </c>
      <c r="BQ72" s="1290"/>
      <c r="BR72" s="1290"/>
      <c r="BS72" s="1290"/>
      <c r="BT72" s="1290"/>
      <c r="BU72" s="1290"/>
      <c r="BV72" s="1290"/>
      <c r="BW72" s="1290"/>
      <c r="BX72" s="1290" t="s">
        <v>551</v>
      </c>
      <c r="BY72" s="1290"/>
      <c r="BZ72" s="1290"/>
      <c r="CA72" s="1290"/>
      <c r="CB72" s="1290"/>
      <c r="CC72" s="1290"/>
      <c r="CD72" s="1290"/>
      <c r="CE72" s="1290"/>
      <c r="CF72" s="1290" t="s">
        <v>552</v>
      </c>
      <c r="CG72" s="1290"/>
      <c r="CH72" s="1290"/>
      <c r="CI72" s="1290"/>
      <c r="CJ72" s="1290"/>
      <c r="CK72" s="1290"/>
      <c r="CL72" s="1290"/>
      <c r="CM72" s="1290"/>
      <c r="CN72" s="1290" t="s">
        <v>553</v>
      </c>
      <c r="CO72" s="1290"/>
      <c r="CP72" s="1290"/>
      <c r="CQ72" s="1290"/>
      <c r="CR72" s="1290"/>
      <c r="CS72" s="1290"/>
      <c r="CT72" s="1290"/>
      <c r="CU72" s="1290"/>
      <c r="CV72" s="1290" t="s">
        <v>554</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594</v>
      </c>
      <c r="AO73" s="1293"/>
      <c r="AP73" s="1293"/>
      <c r="AQ73" s="1293"/>
      <c r="AR73" s="1293"/>
      <c r="AS73" s="1293"/>
      <c r="AT73" s="1293"/>
      <c r="AU73" s="1293"/>
      <c r="AV73" s="1293"/>
      <c r="AW73" s="1293"/>
      <c r="AX73" s="1293"/>
      <c r="AY73" s="1293"/>
      <c r="AZ73" s="1293"/>
      <c r="BA73" s="1293"/>
      <c r="BB73" s="1293" t="s">
        <v>595</v>
      </c>
      <c r="BC73" s="1293"/>
      <c r="BD73" s="1293"/>
      <c r="BE73" s="1293"/>
      <c r="BF73" s="1293"/>
      <c r="BG73" s="1293"/>
      <c r="BH73" s="1293"/>
      <c r="BI73" s="1293"/>
      <c r="BJ73" s="1293"/>
      <c r="BK73" s="1293"/>
      <c r="BL73" s="1293"/>
      <c r="BM73" s="1293"/>
      <c r="BN73" s="1293"/>
      <c r="BO73" s="1293"/>
      <c r="BP73" s="1276">
        <v>59.4</v>
      </c>
      <c r="BQ73" s="1276"/>
      <c r="BR73" s="1276"/>
      <c r="BS73" s="1276"/>
      <c r="BT73" s="1276"/>
      <c r="BU73" s="1276"/>
      <c r="BV73" s="1276"/>
      <c r="BW73" s="1276"/>
      <c r="BX73" s="1276">
        <v>51.7</v>
      </c>
      <c r="BY73" s="1276"/>
      <c r="BZ73" s="1276"/>
      <c r="CA73" s="1276"/>
      <c r="CB73" s="1276"/>
      <c r="CC73" s="1276"/>
      <c r="CD73" s="1276"/>
      <c r="CE73" s="1276"/>
      <c r="CF73" s="1276">
        <v>47.2</v>
      </c>
      <c r="CG73" s="1276"/>
      <c r="CH73" s="1276"/>
      <c r="CI73" s="1276"/>
      <c r="CJ73" s="1276"/>
      <c r="CK73" s="1276"/>
      <c r="CL73" s="1276"/>
      <c r="CM73" s="1276"/>
      <c r="CN73" s="1276">
        <v>73.5</v>
      </c>
      <c r="CO73" s="1276"/>
      <c r="CP73" s="1276"/>
      <c r="CQ73" s="1276"/>
      <c r="CR73" s="1276"/>
      <c r="CS73" s="1276"/>
      <c r="CT73" s="1276"/>
      <c r="CU73" s="1276"/>
      <c r="CV73" s="1276">
        <v>77.7</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599</v>
      </c>
      <c r="BC75" s="1293"/>
      <c r="BD75" s="1293"/>
      <c r="BE75" s="1293"/>
      <c r="BF75" s="1293"/>
      <c r="BG75" s="1293"/>
      <c r="BH75" s="1293"/>
      <c r="BI75" s="1293"/>
      <c r="BJ75" s="1293"/>
      <c r="BK75" s="1293"/>
      <c r="BL75" s="1293"/>
      <c r="BM75" s="1293"/>
      <c r="BN75" s="1293"/>
      <c r="BO75" s="1293"/>
      <c r="BP75" s="1276">
        <v>11.7</v>
      </c>
      <c r="BQ75" s="1276"/>
      <c r="BR75" s="1276"/>
      <c r="BS75" s="1276"/>
      <c r="BT75" s="1276"/>
      <c r="BU75" s="1276"/>
      <c r="BV75" s="1276"/>
      <c r="BW75" s="1276"/>
      <c r="BX75" s="1276">
        <v>10.6</v>
      </c>
      <c r="BY75" s="1276"/>
      <c r="BZ75" s="1276"/>
      <c r="CA75" s="1276"/>
      <c r="CB75" s="1276"/>
      <c r="CC75" s="1276"/>
      <c r="CD75" s="1276"/>
      <c r="CE75" s="1276"/>
      <c r="CF75" s="1276">
        <v>9.3000000000000007</v>
      </c>
      <c r="CG75" s="1276"/>
      <c r="CH75" s="1276"/>
      <c r="CI75" s="1276"/>
      <c r="CJ75" s="1276"/>
      <c r="CK75" s="1276"/>
      <c r="CL75" s="1276"/>
      <c r="CM75" s="1276"/>
      <c r="CN75" s="1276">
        <v>8.8000000000000007</v>
      </c>
      <c r="CO75" s="1276"/>
      <c r="CP75" s="1276"/>
      <c r="CQ75" s="1276"/>
      <c r="CR75" s="1276"/>
      <c r="CS75" s="1276"/>
      <c r="CT75" s="1276"/>
      <c r="CU75" s="1276"/>
      <c r="CV75" s="1276">
        <v>7.9</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597</v>
      </c>
      <c r="AO77" s="1290"/>
      <c r="AP77" s="1290"/>
      <c r="AQ77" s="1290"/>
      <c r="AR77" s="1290"/>
      <c r="AS77" s="1290"/>
      <c r="AT77" s="1290"/>
      <c r="AU77" s="1290"/>
      <c r="AV77" s="1290"/>
      <c r="AW77" s="1290"/>
      <c r="AX77" s="1290"/>
      <c r="AY77" s="1290"/>
      <c r="AZ77" s="1290"/>
      <c r="BA77" s="1290"/>
      <c r="BB77" s="1293" t="s">
        <v>595</v>
      </c>
      <c r="BC77" s="1293"/>
      <c r="BD77" s="1293"/>
      <c r="BE77" s="1293"/>
      <c r="BF77" s="1293"/>
      <c r="BG77" s="1293"/>
      <c r="BH77" s="1293"/>
      <c r="BI77" s="1293"/>
      <c r="BJ77" s="1293"/>
      <c r="BK77" s="1293"/>
      <c r="BL77" s="1293"/>
      <c r="BM77" s="1293"/>
      <c r="BN77" s="1293"/>
      <c r="BO77" s="1293"/>
      <c r="BP77" s="1276">
        <v>41.3</v>
      </c>
      <c r="BQ77" s="1276"/>
      <c r="BR77" s="1276"/>
      <c r="BS77" s="1276"/>
      <c r="BT77" s="1276"/>
      <c r="BU77" s="1276"/>
      <c r="BV77" s="1276"/>
      <c r="BW77" s="1276"/>
      <c r="BX77" s="1276">
        <v>33</v>
      </c>
      <c r="BY77" s="1276"/>
      <c r="BZ77" s="1276"/>
      <c r="CA77" s="1276"/>
      <c r="CB77" s="1276"/>
      <c r="CC77" s="1276"/>
      <c r="CD77" s="1276"/>
      <c r="CE77" s="1276"/>
      <c r="CF77" s="1276">
        <v>35.700000000000003</v>
      </c>
      <c r="CG77" s="1276"/>
      <c r="CH77" s="1276"/>
      <c r="CI77" s="1276"/>
      <c r="CJ77" s="1276"/>
      <c r="CK77" s="1276"/>
      <c r="CL77" s="1276"/>
      <c r="CM77" s="1276"/>
      <c r="CN77" s="1276">
        <v>33.9</v>
      </c>
      <c r="CO77" s="1276"/>
      <c r="CP77" s="1276"/>
      <c r="CQ77" s="1276"/>
      <c r="CR77" s="1276"/>
      <c r="CS77" s="1276"/>
      <c r="CT77" s="1276"/>
      <c r="CU77" s="1276"/>
      <c r="CV77" s="1276">
        <v>32.299999999999997</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599</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8.5</v>
      </c>
      <c r="BY79" s="1276"/>
      <c r="BZ79" s="1276"/>
      <c r="CA79" s="1276"/>
      <c r="CB79" s="1276"/>
      <c r="CC79" s="1276"/>
      <c r="CD79" s="1276"/>
      <c r="CE79" s="1276"/>
      <c r="CF79" s="1276">
        <v>8</v>
      </c>
      <c r="CG79" s="1276"/>
      <c r="CH79" s="1276"/>
      <c r="CI79" s="1276"/>
      <c r="CJ79" s="1276"/>
      <c r="CK79" s="1276"/>
      <c r="CL79" s="1276"/>
      <c r="CM79" s="1276"/>
      <c r="CN79" s="1276">
        <v>7.4</v>
      </c>
      <c r="CO79" s="1276"/>
      <c r="CP79" s="1276"/>
      <c r="CQ79" s="1276"/>
      <c r="CR79" s="1276"/>
      <c r="CS79" s="1276"/>
      <c r="CT79" s="1276"/>
      <c r="CU79" s="1276"/>
      <c r="CV79" s="1276">
        <v>7</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BmecA+//YTZ41/fFDSg58c907CuKEdToEpa2z5sHfZ6CtIxyxdRZwGtWL83Z7CKNbGATx3pvTymQ8tbX1yYxw==" saltValue="eWReMtf9WZDURIVkSb7W0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KO1MEwlb7gb5KCll0ztp0oA34p+nOob5zJnu5vuMIsTXEbgRRFdoNIxDN5OtiuQbwqkFhMuAuLt5ZWb442EDg==" saltValue="ygu2tGDKP8wsJKsAqjO/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VUM3EeI0uz/BB/zoOap0cD8vZ+/L/FJQJHrkb4PJxRPzv+p4ODg34KbTs03YWVBrkGMIMdTijIsZ2cVtQSfvw==" saltValue="KdpZGYmFvj5tQg8qJo1b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50253</v>
      </c>
      <c r="E3" s="141"/>
      <c r="F3" s="142">
        <v>69560</v>
      </c>
      <c r="G3" s="143"/>
      <c r="H3" s="144"/>
    </row>
    <row r="4" spans="1:8" x14ac:dyDescent="0.15">
      <c r="A4" s="145"/>
      <c r="B4" s="146"/>
      <c r="C4" s="147"/>
      <c r="D4" s="148">
        <v>24963</v>
      </c>
      <c r="E4" s="149"/>
      <c r="F4" s="150">
        <v>35305</v>
      </c>
      <c r="G4" s="151"/>
      <c r="H4" s="152"/>
    </row>
    <row r="5" spans="1:8" x14ac:dyDescent="0.15">
      <c r="A5" s="133" t="s">
        <v>542</v>
      </c>
      <c r="B5" s="138"/>
      <c r="C5" s="139"/>
      <c r="D5" s="140">
        <v>65730</v>
      </c>
      <c r="E5" s="141"/>
      <c r="F5" s="142">
        <v>65988</v>
      </c>
      <c r="G5" s="143"/>
      <c r="H5" s="144"/>
    </row>
    <row r="6" spans="1:8" x14ac:dyDescent="0.15">
      <c r="A6" s="145"/>
      <c r="B6" s="146"/>
      <c r="C6" s="147"/>
      <c r="D6" s="148">
        <v>33822</v>
      </c>
      <c r="E6" s="149"/>
      <c r="F6" s="150">
        <v>36473</v>
      </c>
      <c r="G6" s="151"/>
      <c r="H6" s="152"/>
    </row>
    <row r="7" spans="1:8" x14ac:dyDescent="0.15">
      <c r="A7" s="133" t="s">
        <v>543</v>
      </c>
      <c r="B7" s="138"/>
      <c r="C7" s="139"/>
      <c r="D7" s="140">
        <v>71747</v>
      </c>
      <c r="E7" s="141"/>
      <c r="F7" s="142">
        <v>77507</v>
      </c>
      <c r="G7" s="143"/>
      <c r="H7" s="144"/>
    </row>
    <row r="8" spans="1:8" x14ac:dyDescent="0.15">
      <c r="A8" s="145"/>
      <c r="B8" s="146"/>
      <c r="C8" s="147"/>
      <c r="D8" s="148">
        <v>43383</v>
      </c>
      <c r="E8" s="149"/>
      <c r="F8" s="150">
        <v>42788</v>
      </c>
      <c r="G8" s="151"/>
      <c r="H8" s="152"/>
    </row>
    <row r="9" spans="1:8" x14ac:dyDescent="0.15">
      <c r="A9" s="133" t="s">
        <v>544</v>
      </c>
      <c r="B9" s="138"/>
      <c r="C9" s="139"/>
      <c r="D9" s="140">
        <v>85730</v>
      </c>
      <c r="E9" s="141"/>
      <c r="F9" s="142">
        <v>86564</v>
      </c>
      <c r="G9" s="143"/>
      <c r="H9" s="144"/>
    </row>
    <row r="10" spans="1:8" x14ac:dyDescent="0.15">
      <c r="A10" s="145"/>
      <c r="B10" s="146"/>
      <c r="C10" s="147"/>
      <c r="D10" s="148">
        <v>44735</v>
      </c>
      <c r="E10" s="149"/>
      <c r="F10" s="150">
        <v>44869</v>
      </c>
      <c r="G10" s="151"/>
      <c r="H10" s="152"/>
    </row>
    <row r="11" spans="1:8" x14ac:dyDescent="0.15">
      <c r="A11" s="133" t="s">
        <v>545</v>
      </c>
      <c r="B11" s="138"/>
      <c r="C11" s="139"/>
      <c r="D11" s="140">
        <v>64701</v>
      </c>
      <c r="E11" s="141"/>
      <c r="F11" s="142">
        <v>62698</v>
      </c>
      <c r="G11" s="143"/>
      <c r="H11" s="144"/>
    </row>
    <row r="12" spans="1:8" x14ac:dyDescent="0.15">
      <c r="A12" s="145"/>
      <c r="B12" s="146"/>
      <c r="C12" s="153"/>
      <c r="D12" s="148">
        <v>34574</v>
      </c>
      <c r="E12" s="149"/>
      <c r="F12" s="150">
        <v>31973</v>
      </c>
      <c r="G12" s="151"/>
      <c r="H12" s="152"/>
    </row>
    <row r="13" spans="1:8" x14ac:dyDescent="0.15">
      <c r="A13" s="133"/>
      <c r="B13" s="138"/>
      <c r="C13" s="154"/>
      <c r="D13" s="155">
        <v>67632</v>
      </c>
      <c r="E13" s="156"/>
      <c r="F13" s="157">
        <v>72463</v>
      </c>
      <c r="G13" s="158"/>
      <c r="H13" s="144"/>
    </row>
    <row r="14" spans="1:8" x14ac:dyDescent="0.15">
      <c r="A14" s="145"/>
      <c r="B14" s="146"/>
      <c r="C14" s="147"/>
      <c r="D14" s="148">
        <v>36295</v>
      </c>
      <c r="E14" s="149"/>
      <c r="F14" s="150">
        <v>38282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1.1499999999999999</v>
      </c>
      <c r="C19" s="159">
        <f>ROUND(VALUE(SUBSTITUTE(実質収支比率等に係る経年分析!G$48,"▲","-")),2)</f>
        <v>6.26</v>
      </c>
      <c r="D19" s="159">
        <f>ROUND(VALUE(SUBSTITUTE(実質収支比率等に係る経年分析!H$48,"▲","-")),2)</f>
        <v>4.2699999999999996</v>
      </c>
      <c r="E19" s="159">
        <f>ROUND(VALUE(SUBSTITUTE(実質収支比率等に係る経年分析!I$48,"▲","-")),2)</f>
        <v>5.16</v>
      </c>
      <c r="F19" s="159">
        <f>ROUND(VALUE(SUBSTITUTE(実質収支比率等に係る経年分析!J$48,"▲","-")),2)</f>
        <v>4.59</v>
      </c>
    </row>
    <row r="20" spans="1:11" x14ac:dyDescent="0.15">
      <c r="A20" s="159" t="s">
        <v>49</v>
      </c>
      <c r="B20" s="159">
        <f>ROUND(VALUE(SUBSTITUTE(実質収支比率等に係る経年分析!F$47,"▲","-")),2)</f>
        <v>18.41</v>
      </c>
      <c r="C20" s="159">
        <f>ROUND(VALUE(SUBSTITUTE(実質収支比率等に係る経年分析!G$47,"▲","-")),2)</f>
        <v>18.489999999999998</v>
      </c>
      <c r="D20" s="159">
        <f>ROUND(VALUE(SUBSTITUTE(実質収支比率等に係る経年分析!H$47,"▲","-")),2)</f>
        <v>24.19</v>
      </c>
      <c r="E20" s="159">
        <f>ROUND(VALUE(SUBSTITUTE(実質収支比率等に係る経年分析!I$47,"▲","-")),2)</f>
        <v>22.13</v>
      </c>
      <c r="F20" s="159">
        <f>ROUND(VALUE(SUBSTITUTE(実質収支比率等に係る経年分析!J$47,"▲","-")),2)</f>
        <v>22.39</v>
      </c>
    </row>
    <row r="21" spans="1:11" x14ac:dyDescent="0.15">
      <c r="A21" s="159" t="s">
        <v>50</v>
      </c>
      <c r="B21" s="159">
        <f>IF(ISNUMBER(VALUE(SUBSTITUTE(実質収支比率等に係る経年分析!F$49,"▲","-"))),ROUND(VALUE(SUBSTITUTE(実質収支比率等に係る経年分析!F$49,"▲","-")),2),NA())</f>
        <v>-6.62</v>
      </c>
      <c r="C21" s="159">
        <f>IF(ISNUMBER(VALUE(SUBSTITUTE(実質収支比率等に係る経年分析!G$49,"▲","-"))),ROUND(VALUE(SUBSTITUTE(実質収支比率等に係る経年分析!G$49,"▲","-")),2),NA())</f>
        <v>1.9</v>
      </c>
      <c r="D21" s="159">
        <f>IF(ISNUMBER(VALUE(SUBSTITUTE(実質収支比率等に係る経年分析!H$49,"▲","-"))),ROUND(VALUE(SUBSTITUTE(実質収支比率等に係る経年分析!H$49,"▲","-")),2),NA())</f>
        <v>0.86</v>
      </c>
      <c r="E21" s="159">
        <f>IF(ISNUMBER(VALUE(SUBSTITUTE(実質収支比率等に係る経年分析!I$49,"▲","-"))),ROUND(VALUE(SUBSTITUTE(実質収支比率等に係る経年分析!I$49,"▲","-")),2),NA())</f>
        <v>-4.17</v>
      </c>
      <c r="F21" s="159">
        <f>IF(ISNUMBER(VALUE(SUBSTITUTE(実質収支比率等に係る経年分析!J$49,"▲","-"))),ROUND(VALUE(SUBSTITUTE(実質収支比率等に係る経年分析!J$49,"▲","-")),2),NA())</f>
        <v>-3.63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0.72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0.72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老人保健施設事業会計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0.14000000000000001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0.99</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2.2200000000000002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2.31</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1.1399999999999999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4.26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4.58</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8.69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10.199999999999999</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f>IF(ROUND(VALUE(SUBSTITUTE(連結実質赤字比率に係る赤字・黒字の構成分析!G$34,"▲", "-")), 2) &lt; 0, ABS(ROUND(VALUE(SUBSTITUTE(連結実質赤字比率に係る赤字・黒字の構成分析!G$34,"▲", "-")), 2)), NA())</f>
        <v>0.15</v>
      </c>
      <c r="E36" s="160" t="e">
        <f>IF(ROUND(VALUE(SUBSTITUTE(連結実質赤字比率に係る赤字・黒字の構成分析!G$34,"▲", "-")), 2) &gt;= 0, ABS(ROUND(VALUE(SUBSTITUTE(連結実質赤字比率に係る赤字・黒字の構成分析!G$34,"▲", "-")), 2)), NA())</f>
        <v>#N/A</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0.38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f>IF(ROUND(VALUE(SUBSTITUTE(連結実質赤字比率に係る赤字・黒字の構成分析!J$34,"▲", "-")), 2) &lt; 0, ABS(ROUND(VALUE(SUBSTITUTE(連結実質赤字比率に係る赤字・黒字の構成分析!J$34,"▲", "-")), 2)), NA())</f>
        <v>2.72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4986</v>
      </c>
      <c r="E42" s="161"/>
      <c r="F42" s="161"/>
      <c r="G42" s="161">
        <f>'実質公債費比率（分子）の構造'!L$52</f>
        <v>5113</v>
      </c>
      <c r="H42" s="161"/>
      <c r="I42" s="161"/>
      <c r="J42" s="161">
        <f>'実質公債費比率（分子）の構造'!M$52</f>
        <v>4961</v>
      </c>
      <c r="K42" s="161"/>
      <c r="L42" s="161"/>
      <c r="M42" s="161">
        <f>'実質公債費比率（分子）の構造'!N$52</f>
        <v>4802</v>
      </c>
      <c r="N42" s="161"/>
      <c r="O42" s="161"/>
      <c r="P42" s="161">
        <f>'実質公債費比率（分子）の構造'!O$52</f>
        <v>4647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68</v>
      </c>
      <c r="C44" s="161"/>
      <c r="D44" s="161"/>
      <c r="E44" s="161">
        <f>'実質公債費比率（分子）の構造'!L$50</f>
        <v>59</v>
      </c>
      <c r="F44" s="161"/>
      <c r="G44" s="161"/>
      <c r="H44" s="161">
        <f>'実質公債費比率（分子）の構造'!M$50</f>
        <v>52</v>
      </c>
      <c r="I44" s="161"/>
      <c r="J44" s="161"/>
      <c r="K44" s="161">
        <f>'実質公債費比率（分子）の構造'!N$50</f>
        <v>43</v>
      </c>
      <c r="L44" s="161"/>
      <c r="M44" s="161"/>
      <c r="N44" s="161">
        <f>'実質公債費比率（分子）の構造'!O$50</f>
        <v>30</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1830</v>
      </c>
      <c r="C46" s="161"/>
      <c r="D46" s="161"/>
      <c r="E46" s="161">
        <f>'実質公債費比率（分子）の構造'!L$48</f>
        <v>2320</v>
      </c>
      <c r="F46" s="161"/>
      <c r="G46" s="161"/>
      <c r="H46" s="161">
        <f>'実質公債費比率（分子）の構造'!M$48</f>
        <v>2323</v>
      </c>
      <c r="I46" s="161"/>
      <c r="J46" s="161"/>
      <c r="K46" s="161">
        <f>'実質公債費比率（分子）の構造'!N$48</f>
        <v>2033</v>
      </c>
      <c r="L46" s="161"/>
      <c r="M46" s="161"/>
      <c r="N46" s="161">
        <f>'実質公債費比率（分子）の構造'!O$48</f>
        <v>1865</v>
      </c>
      <c r="O46" s="161"/>
      <c r="P46" s="161"/>
    </row>
    <row r="47" spans="1:16" x14ac:dyDescent="0.15">
      <c r="A47" s="161" t="s">
        <v>62</v>
      </c>
      <c r="B47" s="161">
        <f>'実質公債費比率（分子）の構造'!K$47</f>
        <v>113</v>
      </c>
      <c r="C47" s="161"/>
      <c r="D47" s="161"/>
      <c r="E47" s="161">
        <f>'実質公債費比率（分子）の構造'!L$47</f>
        <v>115</v>
      </c>
      <c r="F47" s="161"/>
      <c r="G47" s="161"/>
      <c r="H47" s="161">
        <f>'実質公債費比率（分子）の構造'!M$47</f>
        <v>114</v>
      </c>
      <c r="I47" s="161"/>
      <c r="J47" s="161"/>
      <c r="K47" s="161">
        <f>'実質公債費比率（分子）の構造'!N$47</f>
        <v>112</v>
      </c>
      <c r="L47" s="161"/>
      <c r="M47" s="161"/>
      <c r="N47" s="161">
        <f>'実質公債費比率（分子）の構造'!O$47</f>
        <v>109</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5354</v>
      </c>
      <c r="C49" s="161"/>
      <c r="D49" s="161"/>
      <c r="E49" s="161">
        <f>'実質公債費比率（分子）の構造'!L$45</f>
        <v>4996</v>
      </c>
      <c r="F49" s="161"/>
      <c r="G49" s="161"/>
      <c r="H49" s="161">
        <f>'実質公債費比率（分子）の構造'!M$45</f>
        <v>4512</v>
      </c>
      <c r="I49" s="161"/>
      <c r="J49" s="161"/>
      <c r="K49" s="161">
        <f>'実質公債費比率（分子）の構造'!N$45</f>
        <v>4559</v>
      </c>
      <c r="L49" s="161"/>
      <c r="M49" s="161"/>
      <c r="N49" s="161">
        <f>'実質公債費比率（分子）の構造'!O$45</f>
        <v>4278</v>
      </c>
      <c r="O49" s="161"/>
      <c r="P49" s="161"/>
    </row>
    <row r="50" spans="1:16" x14ac:dyDescent="0.15">
      <c r="A50" s="161" t="s">
        <v>65</v>
      </c>
      <c r="B50" s="161" t="e">
        <f>NA()</f>
        <v>#N/A</v>
      </c>
      <c r="C50" s="161">
        <f>IF(ISNUMBER('実質公債費比率（分子）の構造'!K$53),'実質公債費比率（分子）の構造'!K$53,NA())</f>
        <v>2379</v>
      </c>
      <c r="D50" s="161" t="e">
        <f>NA()</f>
        <v>#N/A</v>
      </c>
      <c r="E50" s="161" t="e">
        <f>NA()</f>
        <v>#N/A</v>
      </c>
      <c r="F50" s="161">
        <f>IF(ISNUMBER('実質公債費比率（分子）の構造'!L$53),'実質公債費比率（分子）の構造'!L$53,NA())</f>
        <v>2377</v>
      </c>
      <c r="G50" s="161" t="e">
        <f>NA()</f>
        <v>#N/A</v>
      </c>
      <c r="H50" s="161" t="e">
        <f>NA()</f>
        <v>#N/A</v>
      </c>
      <c r="I50" s="161">
        <f>IF(ISNUMBER('実質公債費比率（分子）の構造'!M$53),'実質公債費比率（分子）の構造'!M$53,NA())</f>
        <v>2040</v>
      </c>
      <c r="J50" s="161" t="e">
        <f>NA()</f>
        <v>#N/A</v>
      </c>
      <c r="K50" s="161" t="e">
        <f>NA()</f>
        <v>#N/A</v>
      </c>
      <c r="L50" s="161">
        <f>IF(ISNUMBER('実質公債費比率（分子）の構造'!N$53),'実質公債費比率（分子）の構造'!N$53,NA())</f>
        <v>1945</v>
      </c>
      <c r="M50" s="161" t="e">
        <f>NA()</f>
        <v>#N/A</v>
      </c>
      <c r="N50" s="161" t="e">
        <f>NA()</f>
        <v>#N/A</v>
      </c>
      <c r="O50" s="161">
        <f>IF(ISNUMBER('実質公債費比率（分子）の構造'!O$53),'実質公債費比率（分子）の構造'!O$53,NA())</f>
        <v>1635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54626</v>
      </c>
      <c r="E56" s="160"/>
      <c r="F56" s="160"/>
      <c r="G56" s="160">
        <f>'将来負担比率（分子）の構造'!J$52</f>
        <v>53243</v>
      </c>
      <c r="H56" s="160"/>
      <c r="I56" s="160"/>
      <c r="J56" s="160">
        <f>'将来負担比率（分子）の構造'!K$52</f>
        <v>53683</v>
      </c>
      <c r="K56" s="160"/>
      <c r="L56" s="160"/>
      <c r="M56" s="160">
        <f>'将来負担比率（分子）の構造'!L$52</f>
        <v>53295</v>
      </c>
      <c r="N56" s="160"/>
      <c r="O56" s="160"/>
      <c r="P56" s="160">
        <f>'将来負担比率（分子）の構造'!M$52</f>
        <v>53302</v>
      </c>
    </row>
    <row r="57" spans="1:16" x14ac:dyDescent="0.15">
      <c r="A57" s="160" t="s">
        <v>36</v>
      </c>
      <c r="B57" s="160"/>
      <c r="C57" s="160"/>
      <c r="D57" s="160">
        <f>'将来負担比率（分子）の構造'!I$51</f>
        <v>1140</v>
      </c>
      <c r="E57" s="160"/>
      <c r="F57" s="160"/>
      <c r="G57" s="160">
        <f>'将来負担比率（分子）の構造'!J$51</f>
        <v>1078</v>
      </c>
      <c r="H57" s="160"/>
      <c r="I57" s="160"/>
      <c r="J57" s="160">
        <f>'将来負担比率（分子）の構造'!K$51</f>
        <v>1029</v>
      </c>
      <c r="K57" s="160"/>
      <c r="L57" s="160"/>
      <c r="M57" s="160">
        <f>'将来負担比率（分子）の構造'!L$51</f>
        <v>924</v>
      </c>
      <c r="N57" s="160"/>
      <c r="O57" s="160"/>
      <c r="P57" s="160">
        <f>'将来負担比率（分子）の構造'!M$51</f>
        <v>821</v>
      </c>
    </row>
    <row r="58" spans="1:16" x14ac:dyDescent="0.15">
      <c r="A58" s="160" t="s">
        <v>35</v>
      </c>
      <c r="B58" s="160"/>
      <c r="C58" s="160"/>
      <c r="D58" s="160">
        <f>'将来負担比率（分子）の構造'!I$50</f>
        <v>16749</v>
      </c>
      <c r="E58" s="160"/>
      <c r="F58" s="160"/>
      <c r="G58" s="160">
        <f>'将来負担比率（分子）の構造'!J$50</f>
        <v>15566</v>
      </c>
      <c r="H58" s="160"/>
      <c r="I58" s="160"/>
      <c r="J58" s="160">
        <f>'将来負担比率（分子）の構造'!K$50</f>
        <v>16932</v>
      </c>
      <c r="K58" s="160"/>
      <c r="L58" s="160"/>
      <c r="M58" s="160">
        <f>'将来負担比率（分子）の構造'!L$50</f>
        <v>15193</v>
      </c>
      <c r="N58" s="160"/>
      <c r="O58" s="160"/>
      <c r="P58" s="160">
        <f>'将来負担比率（分子）の構造'!M$50</f>
        <v>15056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162</v>
      </c>
      <c r="C61" s="160"/>
      <c r="D61" s="160"/>
      <c r="E61" s="160">
        <f>'将来負担比率（分子）の構造'!J$46</f>
        <v>17</v>
      </c>
      <c r="F61" s="160"/>
      <c r="G61" s="160"/>
      <c r="H61" s="160" t="str">
        <f>'将来負担比率（分子）の構造'!K$46</f>
        <v>-</v>
      </c>
      <c r="I61" s="160"/>
      <c r="J61" s="160"/>
      <c r="K61" s="160">
        <f>'将来負担比率（分子）の構造'!L$46</f>
        <v>9</v>
      </c>
      <c r="L61" s="160"/>
      <c r="M61" s="160"/>
      <c r="N61" s="160">
        <f>'将来負担比率（分子）の構造'!M$46</f>
        <v>13</v>
      </c>
      <c r="O61" s="160"/>
      <c r="P61" s="160"/>
    </row>
    <row r="62" spans="1:16" x14ac:dyDescent="0.15">
      <c r="A62" s="160" t="s">
        <v>29</v>
      </c>
      <c r="B62" s="160">
        <f>'将来負担比率（分子）の構造'!I$45</f>
        <v>8038</v>
      </c>
      <c r="C62" s="160"/>
      <c r="D62" s="160"/>
      <c r="E62" s="160">
        <f>'将来負担比率（分子）の構造'!J$45</f>
        <v>7528</v>
      </c>
      <c r="F62" s="160"/>
      <c r="G62" s="160"/>
      <c r="H62" s="160">
        <f>'将来負担比率（分子）の構造'!K$45</f>
        <v>6950</v>
      </c>
      <c r="I62" s="160"/>
      <c r="J62" s="160"/>
      <c r="K62" s="160">
        <f>'将来負担比率（分子）の構造'!L$45</f>
        <v>6749</v>
      </c>
      <c r="L62" s="160"/>
      <c r="M62" s="160"/>
      <c r="N62" s="160">
        <f>'将来負担比率（分子）の構造'!M$45</f>
        <v>6469</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29355</v>
      </c>
      <c r="C64" s="160"/>
      <c r="D64" s="160"/>
      <c r="E64" s="160">
        <f>'将来負担比率（分子）の構造'!J$43</f>
        <v>27109</v>
      </c>
      <c r="F64" s="160"/>
      <c r="G64" s="160"/>
      <c r="H64" s="160">
        <f>'将来負担比率（分子）の構造'!K$43</f>
        <v>27163</v>
      </c>
      <c r="I64" s="160"/>
      <c r="J64" s="160"/>
      <c r="K64" s="160">
        <f>'将来負担比率（分子）の構造'!L$43</f>
        <v>30514</v>
      </c>
      <c r="L64" s="160"/>
      <c r="M64" s="160"/>
      <c r="N64" s="160">
        <f>'将来負担比率（分子）の構造'!M$43</f>
        <v>30899</v>
      </c>
      <c r="O64" s="160"/>
      <c r="P64" s="160"/>
    </row>
    <row r="65" spans="1:16" x14ac:dyDescent="0.15">
      <c r="A65" s="160" t="s">
        <v>26</v>
      </c>
      <c r="B65" s="160">
        <f>'将来負担比率（分子）の構造'!I$42</f>
        <v>175</v>
      </c>
      <c r="C65" s="160"/>
      <c r="D65" s="160"/>
      <c r="E65" s="160">
        <f>'将来負担比率（分子）の構造'!J$42</f>
        <v>132</v>
      </c>
      <c r="F65" s="160"/>
      <c r="G65" s="160"/>
      <c r="H65" s="160">
        <f>'将来負担比率（分子）の構造'!K$42</f>
        <v>97</v>
      </c>
      <c r="I65" s="160"/>
      <c r="J65" s="160"/>
      <c r="K65" s="160">
        <f>'将来負担比率（分子）の構造'!L$42</f>
        <v>69</v>
      </c>
      <c r="L65" s="160"/>
      <c r="M65" s="160"/>
      <c r="N65" s="160">
        <f>'将来負担比率（分子）の構造'!M$42</f>
        <v>50</v>
      </c>
      <c r="O65" s="160"/>
      <c r="P65" s="160"/>
    </row>
    <row r="66" spans="1:16" x14ac:dyDescent="0.15">
      <c r="A66" s="160" t="s">
        <v>25</v>
      </c>
      <c r="B66" s="160">
        <f>'将来負担比率（分子）の構造'!I$41</f>
        <v>49389</v>
      </c>
      <c r="C66" s="160"/>
      <c r="D66" s="160"/>
      <c r="E66" s="160">
        <f>'将来負担比率（分子）の構造'!J$41</f>
        <v>47502</v>
      </c>
      <c r="F66" s="160"/>
      <c r="G66" s="160"/>
      <c r="H66" s="160">
        <f>'将来負担比率（分子）の構造'!K$41</f>
        <v>48861</v>
      </c>
      <c r="I66" s="160"/>
      <c r="J66" s="160"/>
      <c r="K66" s="160">
        <f>'将来負担比率（分子）の構造'!L$41</f>
        <v>49392</v>
      </c>
      <c r="L66" s="160"/>
      <c r="M66" s="160"/>
      <c r="N66" s="160">
        <f>'将来負担比率（分子）の構造'!M$41</f>
        <v>49696</v>
      </c>
      <c r="O66" s="160"/>
      <c r="P66" s="160"/>
    </row>
    <row r="67" spans="1:16" x14ac:dyDescent="0.15">
      <c r="A67" s="160" t="s">
        <v>69</v>
      </c>
      <c r="B67" s="160" t="e">
        <f>NA()</f>
        <v>#N/A</v>
      </c>
      <c r="C67" s="160">
        <f>IF(ISNUMBER('将来負担比率（分子）の構造'!I$53), IF('将来負担比率（分子）の構造'!I$53 &lt; 0, 0, '将来負担比率（分子）の構造'!I$53), NA())</f>
        <v>14604</v>
      </c>
      <c r="D67" s="160" t="e">
        <f>NA()</f>
        <v>#N/A</v>
      </c>
      <c r="E67" s="160" t="e">
        <f>NA()</f>
        <v>#N/A</v>
      </c>
      <c r="F67" s="160">
        <f>IF(ISNUMBER('将来負担比率（分子）の構造'!J$53), IF('将来負担比率（分子）の構造'!J$53 &lt; 0, 0, '将来負担比率（分子）の構造'!J$53), NA())</f>
        <v>12402</v>
      </c>
      <c r="G67" s="160" t="e">
        <f>NA()</f>
        <v>#N/A</v>
      </c>
      <c r="H67" s="160" t="e">
        <f>NA()</f>
        <v>#N/A</v>
      </c>
      <c r="I67" s="160">
        <f>IF(ISNUMBER('将来負担比率（分子）の構造'!K$53), IF('将来負担比率（分子）の構造'!K$53 &lt; 0, 0, '将来負担比率（分子）の構造'!K$53), NA())</f>
        <v>11427</v>
      </c>
      <c r="J67" s="160" t="e">
        <f>NA()</f>
        <v>#N/A</v>
      </c>
      <c r="K67" s="160" t="e">
        <f>NA()</f>
        <v>#N/A</v>
      </c>
      <c r="L67" s="160">
        <f>IF(ISNUMBER('将来負担比率（分子）の構造'!L$53), IF('将来負担比率（分子）の構造'!L$53 &lt; 0, 0, '将来負担比率（分子）の構造'!L$53), NA())</f>
        <v>17322</v>
      </c>
      <c r="M67" s="160" t="e">
        <f>NA()</f>
        <v>#N/A</v>
      </c>
      <c r="N67" s="160" t="e">
        <f>NA()</f>
        <v>#N/A</v>
      </c>
      <c r="O67" s="160">
        <f>IF(ISNUMBER('将来負担比率（分子）の構造'!M$53), IF('将来負担比率（分子）の構造'!M$53 &lt; 0, 0, '将来負担比率（分子）の構造'!M$53), NA())</f>
        <v>17950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7033</v>
      </c>
      <c r="C72" s="164">
        <f>基金残高に係る経年分析!G55</f>
        <v>6264</v>
      </c>
      <c r="D72" s="164">
        <f>基金残高に係る経年分析!H55</f>
        <v>6191</v>
      </c>
    </row>
    <row r="73" spans="1:16" x14ac:dyDescent="0.15">
      <c r="A73" s="163" t="s">
        <v>72</v>
      </c>
      <c r="B73" s="164">
        <f>基金残高に係る経年分析!F56</f>
        <v>2737</v>
      </c>
      <c r="C73" s="164">
        <f>基金残高に係る経年分析!G56</f>
        <v>2264</v>
      </c>
      <c r="D73" s="164">
        <f>基金残高に係る経年分析!H56</f>
        <v>2265</v>
      </c>
    </row>
    <row r="74" spans="1:16" x14ac:dyDescent="0.15">
      <c r="A74" s="163" t="s">
        <v>73</v>
      </c>
      <c r="B74" s="164">
        <f>基金残高に係る経年分析!F57</f>
        <v>5589</v>
      </c>
      <c r="C74" s="164">
        <f>基金残高に係る経年分析!G57</f>
        <v>5775</v>
      </c>
      <c r="D74" s="164">
        <f>基金残高に係る経年分析!H57</f>
        <v>6215</v>
      </c>
    </row>
  </sheetData>
  <sheetProtection algorithmName="SHA-512" hashValue="KB0FDCJEHil19RHyZIaxzHSjHy/KfKVN5AJjY7s55NCUfFCfcdUlYqL2ZnBYXdEES8oMXrH+X0Q39AtGL8clGA==" saltValue="LS/xKkS815QhIlcVXVdbM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7777518</v>
      </c>
      <c r="S5" s="649"/>
      <c r="T5" s="649"/>
      <c r="U5" s="649"/>
      <c r="V5" s="649"/>
      <c r="W5" s="649"/>
      <c r="X5" s="649"/>
      <c r="Y5" s="650"/>
      <c r="Z5" s="651">
        <v>17.2</v>
      </c>
      <c r="AA5" s="651"/>
      <c r="AB5" s="651"/>
      <c r="AC5" s="651"/>
      <c r="AD5" s="652">
        <v>7777518</v>
      </c>
      <c r="AE5" s="652"/>
      <c r="AF5" s="652"/>
      <c r="AG5" s="652"/>
      <c r="AH5" s="652"/>
      <c r="AI5" s="652"/>
      <c r="AJ5" s="652"/>
      <c r="AK5" s="652"/>
      <c r="AL5" s="653">
        <v>29.3</v>
      </c>
      <c r="AM5" s="654"/>
      <c r="AN5" s="654"/>
      <c r="AO5" s="655"/>
      <c r="AP5" s="645" t="s">
        <v>219</v>
      </c>
      <c r="AQ5" s="646"/>
      <c r="AR5" s="646"/>
      <c r="AS5" s="646"/>
      <c r="AT5" s="646"/>
      <c r="AU5" s="646"/>
      <c r="AV5" s="646"/>
      <c r="AW5" s="646"/>
      <c r="AX5" s="646"/>
      <c r="AY5" s="646"/>
      <c r="AZ5" s="646"/>
      <c r="BA5" s="646"/>
      <c r="BB5" s="646"/>
      <c r="BC5" s="646"/>
      <c r="BD5" s="646"/>
      <c r="BE5" s="646"/>
      <c r="BF5" s="647"/>
      <c r="BG5" s="659">
        <v>7776859</v>
      </c>
      <c r="BH5" s="660"/>
      <c r="BI5" s="660"/>
      <c r="BJ5" s="660"/>
      <c r="BK5" s="660"/>
      <c r="BL5" s="660"/>
      <c r="BM5" s="660"/>
      <c r="BN5" s="661"/>
      <c r="BO5" s="662">
        <v>100</v>
      </c>
      <c r="BP5" s="662"/>
      <c r="BQ5" s="662"/>
      <c r="BR5" s="662"/>
      <c r="BS5" s="663" t="s">
        <v>220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212</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665912</v>
      </c>
      <c r="S6" s="660"/>
      <c r="T6" s="660"/>
      <c r="U6" s="660"/>
      <c r="V6" s="660"/>
      <c r="W6" s="660"/>
      <c r="X6" s="660"/>
      <c r="Y6" s="661"/>
      <c r="Z6" s="662">
        <v>1.5</v>
      </c>
      <c r="AA6" s="662"/>
      <c r="AB6" s="662"/>
      <c r="AC6" s="662"/>
      <c r="AD6" s="663">
        <v>665912</v>
      </c>
      <c r="AE6" s="663"/>
      <c r="AF6" s="663"/>
      <c r="AG6" s="663"/>
      <c r="AH6" s="663"/>
      <c r="AI6" s="663"/>
      <c r="AJ6" s="663"/>
      <c r="AK6" s="663"/>
      <c r="AL6" s="664">
        <v>2.5</v>
      </c>
      <c r="AM6" s="665"/>
      <c r="AN6" s="665"/>
      <c r="AO6" s="666"/>
      <c r="AP6" s="656" t="s">
        <v>225</v>
      </c>
      <c r="AQ6" s="657"/>
      <c r="AR6" s="657"/>
      <c r="AS6" s="657"/>
      <c r="AT6" s="657"/>
      <c r="AU6" s="657"/>
      <c r="AV6" s="657"/>
      <c r="AW6" s="657"/>
      <c r="AX6" s="657"/>
      <c r="AY6" s="657"/>
      <c r="AZ6" s="657"/>
      <c r="BA6" s="657"/>
      <c r="BB6" s="657"/>
      <c r="BC6" s="657"/>
      <c r="BD6" s="657"/>
      <c r="BE6" s="657"/>
      <c r="BF6" s="658"/>
      <c r="BG6" s="659">
        <v>7776859</v>
      </c>
      <c r="BH6" s="660"/>
      <c r="BI6" s="660"/>
      <c r="BJ6" s="660"/>
      <c r="BK6" s="660"/>
      <c r="BL6" s="660"/>
      <c r="BM6" s="660"/>
      <c r="BN6" s="661"/>
      <c r="BO6" s="662">
        <v>100</v>
      </c>
      <c r="BP6" s="662"/>
      <c r="BQ6" s="662"/>
      <c r="BR6" s="662"/>
      <c r="BS6" s="663" t="s">
        <v>220</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291618</v>
      </c>
      <c r="CS6" s="660"/>
      <c r="CT6" s="660"/>
      <c r="CU6" s="660"/>
      <c r="CV6" s="660"/>
      <c r="CW6" s="660"/>
      <c r="CX6" s="660"/>
      <c r="CY6" s="661"/>
      <c r="CZ6" s="653">
        <v>0.7</v>
      </c>
      <c r="DA6" s="654"/>
      <c r="DB6" s="654"/>
      <c r="DC6" s="673"/>
      <c r="DD6" s="668" t="s">
        <v>220</v>
      </c>
      <c r="DE6" s="660"/>
      <c r="DF6" s="660"/>
      <c r="DG6" s="660"/>
      <c r="DH6" s="660"/>
      <c r="DI6" s="660"/>
      <c r="DJ6" s="660"/>
      <c r="DK6" s="660"/>
      <c r="DL6" s="660"/>
      <c r="DM6" s="660"/>
      <c r="DN6" s="660"/>
      <c r="DO6" s="660"/>
      <c r="DP6" s="661"/>
      <c r="DQ6" s="668">
        <v>290996</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9322</v>
      </c>
      <c r="S7" s="660"/>
      <c r="T7" s="660"/>
      <c r="U7" s="660"/>
      <c r="V7" s="660"/>
      <c r="W7" s="660"/>
      <c r="X7" s="660"/>
      <c r="Y7" s="661"/>
      <c r="Z7" s="662">
        <v>0</v>
      </c>
      <c r="AA7" s="662"/>
      <c r="AB7" s="662"/>
      <c r="AC7" s="662"/>
      <c r="AD7" s="663">
        <v>9322</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3373213</v>
      </c>
      <c r="BH7" s="660"/>
      <c r="BI7" s="660"/>
      <c r="BJ7" s="660"/>
      <c r="BK7" s="660"/>
      <c r="BL7" s="660"/>
      <c r="BM7" s="660"/>
      <c r="BN7" s="661"/>
      <c r="BO7" s="662">
        <v>43.4</v>
      </c>
      <c r="BP7" s="662"/>
      <c r="BQ7" s="662"/>
      <c r="BR7" s="662"/>
      <c r="BS7" s="663" t="s">
        <v>220</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5424550</v>
      </c>
      <c r="CS7" s="660"/>
      <c r="CT7" s="660"/>
      <c r="CU7" s="660"/>
      <c r="CV7" s="660"/>
      <c r="CW7" s="660"/>
      <c r="CX7" s="660"/>
      <c r="CY7" s="661"/>
      <c r="CZ7" s="662">
        <v>12.4</v>
      </c>
      <c r="DA7" s="662"/>
      <c r="DB7" s="662"/>
      <c r="DC7" s="662"/>
      <c r="DD7" s="668">
        <v>149290</v>
      </c>
      <c r="DE7" s="660"/>
      <c r="DF7" s="660"/>
      <c r="DG7" s="660"/>
      <c r="DH7" s="660"/>
      <c r="DI7" s="660"/>
      <c r="DJ7" s="660"/>
      <c r="DK7" s="660"/>
      <c r="DL7" s="660"/>
      <c r="DM7" s="660"/>
      <c r="DN7" s="660"/>
      <c r="DO7" s="660"/>
      <c r="DP7" s="661"/>
      <c r="DQ7" s="668">
        <v>4085885</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21591</v>
      </c>
      <c r="S8" s="660"/>
      <c r="T8" s="660"/>
      <c r="U8" s="660"/>
      <c r="V8" s="660"/>
      <c r="W8" s="660"/>
      <c r="X8" s="660"/>
      <c r="Y8" s="661"/>
      <c r="Z8" s="662">
        <v>0</v>
      </c>
      <c r="AA8" s="662"/>
      <c r="AB8" s="662"/>
      <c r="AC8" s="662"/>
      <c r="AD8" s="663">
        <v>21591</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133537</v>
      </c>
      <c r="BH8" s="660"/>
      <c r="BI8" s="660"/>
      <c r="BJ8" s="660"/>
      <c r="BK8" s="660"/>
      <c r="BL8" s="660"/>
      <c r="BM8" s="660"/>
      <c r="BN8" s="661"/>
      <c r="BO8" s="662">
        <v>1.7</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13110964</v>
      </c>
      <c r="CS8" s="660"/>
      <c r="CT8" s="660"/>
      <c r="CU8" s="660"/>
      <c r="CV8" s="660"/>
      <c r="CW8" s="660"/>
      <c r="CX8" s="660"/>
      <c r="CY8" s="661"/>
      <c r="CZ8" s="662">
        <v>29.9</v>
      </c>
      <c r="DA8" s="662"/>
      <c r="DB8" s="662"/>
      <c r="DC8" s="662"/>
      <c r="DD8" s="668">
        <v>642609</v>
      </c>
      <c r="DE8" s="660"/>
      <c r="DF8" s="660"/>
      <c r="DG8" s="660"/>
      <c r="DH8" s="660"/>
      <c r="DI8" s="660"/>
      <c r="DJ8" s="660"/>
      <c r="DK8" s="660"/>
      <c r="DL8" s="660"/>
      <c r="DM8" s="660"/>
      <c r="DN8" s="660"/>
      <c r="DO8" s="660"/>
      <c r="DP8" s="661"/>
      <c r="DQ8" s="668">
        <v>6973188</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21867</v>
      </c>
      <c r="S9" s="660"/>
      <c r="T9" s="660"/>
      <c r="U9" s="660"/>
      <c r="V9" s="660"/>
      <c r="W9" s="660"/>
      <c r="X9" s="660"/>
      <c r="Y9" s="661"/>
      <c r="Z9" s="662">
        <v>0</v>
      </c>
      <c r="AA9" s="662"/>
      <c r="AB9" s="662"/>
      <c r="AC9" s="662"/>
      <c r="AD9" s="663">
        <v>21867</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2686907</v>
      </c>
      <c r="BH9" s="660"/>
      <c r="BI9" s="660"/>
      <c r="BJ9" s="660"/>
      <c r="BK9" s="660"/>
      <c r="BL9" s="660"/>
      <c r="BM9" s="660"/>
      <c r="BN9" s="661"/>
      <c r="BO9" s="662">
        <v>34.5</v>
      </c>
      <c r="BP9" s="662"/>
      <c r="BQ9" s="662"/>
      <c r="BR9" s="662"/>
      <c r="BS9" s="668" t="s">
        <v>232</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4982631</v>
      </c>
      <c r="CS9" s="660"/>
      <c r="CT9" s="660"/>
      <c r="CU9" s="660"/>
      <c r="CV9" s="660"/>
      <c r="CW9" s="660"/>
      <c r="CX9" s="660"/>
      <c r="CY9" s="661"/>
      <c r="CZ9" s="662">
        <v>11.4</v>
      </c>
      <c r="DA9" s="662"/>
      <c r="DB9" s="662"/>
      <c r="DC9" s="662"/>
      <c r="DD9" s="668">
        <v>669090</v>
      </c>
      <c r="DE9" s="660"/>
      <c r="DF9" s="660"/>
      <c r="DG9" s="660"/>
      <c r="DH9" s="660"/>
      <c r="DI9" s="660"/>
      <c r="DJ9" s="660"/>
      <c r="DK9" s="660"/>
      <c r="DL9" s="660"/>
      <c r="DM9" s="660"/>
      <c r="DN9" s="660"/>
      <c r="DO9" s="660"/>
      <c r="DP9" s="661"/>
      <c r="DQ9" s="668">
        <v>3990781</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172</v>
      </c>
      <c r="S10" s="660"/>
      <c r="T10" s="660"/>
      <c r="U10" s="660"/>
      <c r="V10" s="660"/>
      <c r="W10" s="660"/>
      <c r="X10" s="660"/>
      <c r="Y10" s="661"/>
      <c r="Z10" s="662" t="s">
        <v>220</v>
      </c>
      <c r="AA10" s="662"/>
      <c r="AB10" s="662"/>
      <c r="AC10" s="662"/>
      <c r="AD10" s="663" t="s">
        <v>232</v>
      </c>
      <c r="AE10" s="663"/>
      <c r="AF10" s="663"/>
      <c r="AG10" s="663"/>
      <c r="AH10" s="663"/>
      <c r="AI10" s="663"/>
      <c r="AJ10" s="663"/>
      <c r="AK10" s="663"/>
      <c r="AL10" s="664" t="s">
        <v>220</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189681</v>
      </c>
      <c r="BH10" s="660"/>
      <c r="BI10" s="660"/>
      <c r="BJ10" s="660"/>
      <c r="BK10" s="660"/>
      <c r="BL10" s="660"/>
      <c r="BM10" s="660"/>
      <c r="BN10" s="661"/>
      <c r="BO10" s="662">
        <v>2.4</v>
      </c>
      <c r="BP10" s="662"/>
      <c r="BQ10" s="662"/>
      <c r="BR10" s="662"/>
      <c r="BS10" s="668" t="s">
        <v>220</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94304</v>
      </c>
      <c r="CS10" s="660"/>
      <c r="CT10" s="660"/>
      <c r="CU10" s="660"/>
      <c r="CV10" s="660"/>
      <c r="CW10" s="660"/>
      <c r="CX10" s="660"/>
      <c r="CY10" s="661"/>
      <c r="CZ10" s="662">
        <v>0.2</v>
      </c>
      <c r="DA10" s="662"/>
      <c r="DB10" s="662"/>
      <c r="DC10" s="662"/>
      <c r="DD10" s="668" t="s">
        <v>220</v>
      </c>
      <c r="DE10" s="660"/>
      <c r="DF10" s="660"/>
      <c r="DG10" s="660"/>
      <c r="DH10" s="660"/>
      <c r="DI10" s="660"/>
      <c r="DJ10" s="660"/>
      <c r="DK10" s="660"/>
      <c r="DL10" s="660"/>
      <c r="DM10" s="660"/>
      <c r="DN10" s="660"/>
      <c r="DO10" s="660"/>
      <c r="DP10" s="661"/>
      <c r="DQ10" s="668">
        <v>46145</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220</v>
      </c>
      <c r="S11" s="660"/>
      <c r="T11" s="660"/>
      <c r="U11" s="660"/>
      <c r="V11" s="660"/>
      <c r="W11" s="660"/>
      <c r="X11" s="660"/>
      <c r="Y11" s="661"/>
      <c r="Z11" s="662" t="s">
        <v>220</v>
      </c>
      <c r="AA11" s="662"/>
      <c r="AB11" s="662"/>
      <c r="AC11" s="662"/>
      <c r="AD11" s="663" t="s">
        <v>172</v>
      </c>
      <c r="AE11" s="663"/>
      <c r="AF11" s="663"/>
      <c r="AG11" s="663"/>
      <c r="AH11" s="663"/>
      <c r="AI11" s="663"/>
      <c r="AJ11" s="663"/>
      <c r="AK11" s="663"/>
      <c r="AL11" s="664" t="s">
        <v>172</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363088</v>
      </c>
      <c r="BH11" s="660"/>
      <c r="BI11" s="660"/>
      <c r="BJ11" s="660"/>
      <c r="BK11" s="660"/>
      <c r="BL11" s="660"/>
      <c r="BM11" s="660"/>
      <c r="BN11" s="661"/>
      <c r="BO11" s="662">
        <v>4.7</v>
      </c>
      <c r="BP11" s="662"/>
      <c r="BQ11" s="662"/>
      <c r="BR11" s="662"/>
      <c r="BS11" s="668" t="s">
        <v>220</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2890003</v>
      </c>
      <c r="CS11" s="660"/>
      <c r="CT11" s="660"/>
      <c r="CU11" s="660"/>
      <c r="CV11" s="660"/>
      <c r="CW11" s="660"/>
      <c r="CX11" s="660"/>
      <c r="CY11" s="661"/>
      <c r="CZ11" s="662">
        <v>6.6</v>
      </c>
      <c r="DA11" s="662"/>
      <c r="DB11" s="662"/>
      <c r="DC11" s="662"/>
      <c r="DD11" s="668">
        <v>275628</v>
      </c>
      <c r="DE11" s="660"/>
      <c r="DF11" s="660"/>
      <c r="DG11" s="660"/>
      <c r="DH11" s="660"/>
      <c r="DI11" s="660"/>
      <c r="DJ11" s="660"/>
      <c r="DK11" s="660"/>
      <c r="DL11" s="660"/>
      <c r="DM11" s="660"/>
      <c r="DN11" s="660"/>
      <c r="DO11" s="660"/>
      <c r="DP11" s="661"/>
      <c r="DQ11" s="668">
        <v>1817972</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1446353</v>
      </c>
      <c r="S12" s="660"/>
      <c r="T12" s="660"/>
      <c r="U12" s="660"/>
      <c r="V12" s="660"/>
      <c r="W12" s="660"/>
      <c r="X12" s="660"/>
      <c r="Y12" s="661"/>
      <c r="Z12" s="662">
        <v>3.2</v>
      </c>
      <c r="AA12" s="662"/>
      <c r="AB12" s="662"/>
      <c r="AC12" s="662"/>
      <c r="AD12" s="663">
        <v>1446353</v>
      </c>
      <c r="AE12" s="663"/>
      <c r="AF12" s="663"/>
      <c r="AG12" s="663"/>
      <c r="AH12" s="663"/>
      <c r="AI12" s="663"/>
      <c r="AJ12" s="663"/>
      <c r="AK12" s="663"/>
      <c r="AL12" s="664">
        <v>5.4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3501087</v>
      </c>
      <c r="BH12" s="660"/>
      <c r="BI12" s="660"/>
      <c r="BJ12" s="660"/>
      <c r="BK12" s="660"/>
      <c r="BL12" s="660"/>
      <c r="BM12" s="660"/>
      <c r="BN12" s="661"/>
      <c r="BO12" s="662">
        <v>45</v>
      </c>
      <c r="BP12" s="662"/>
      <c r="BQ12" s="662"/>
      <c r="BR12" s="662"/>
      <c r="BS12" s="668" t="s">
        <v>172</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1313914</v>
      </c>
      <c r="CS12" s="660"/>
      <c r="CT12" s="660"/>
      <c r="CU12" s="660"/>
      <c r="CV12" s="660"/>
      <c r="CW12" s="660"/>
      <c r="CX12" s="660"/>
      <c r="CY12" s="661"/>
      <c r="CZ12" s="662">
        <v>3</v>
      </c>
      <c r="DA12" s="662"/>
      <c r="DB12" s="662"/>
      <c r="DC12" s="662"/>
      <c r="DD12" s="668">
        <v>108275</v>
      </c>
      <c r="DE12" s="660"/>
      <c r="DF12" s="660"/>
      <c r="DG12" s="660"/>
      <c r="DH12" s="660"/>
      <c r="DI12" s="660"/>
      <c r="DJ12" s="660"/>
      <c r="DK12" s="660"/>
      <c r="DL12" s="660"/>
      <c r="DM12" s="660"/>
      <c r="DN12" s="660"/>
      <c r="DO12" s="660"/>
      <c r="DP12" s="661"/>
      <c r="DQ12" s="668">
        <v>712132</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232</v>
      </c>
      <c r="S13" s="660"/>
      <c r="T13" s="660"/>
      <c r="U13" s="660"/>
      <c r="V13" s="660"/>
      <c r="W13" s="660"/>
      <c r="X13" s="660"/>
      <c r="Y13" s="661"/>
      <c r="Z13" s="662" t="s">
        <v>172</v>
      </c>
      <c r="AA13" s="662"/>
      <c r="AB13" s="662"/>
      <c r="AC13" s="662"/>
      <c r="AD13" s="663" t="s">
        <v>220</v>
      </c>
      <c r="AE13" s="663"/>
      <c r="AF13" s="663"/>
      <c r="AG13" s="663"/>
      <c r="AH13" s="663"/>
      <c r="AI13" s="663"/>
      <c r="AJ13" s="663"/>
      <c r="AK13" s="663"/>
      <c r="AL13" s="664" t="s">
        <v>232</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3490822</v>
      </c>
      <c r="BH13" s="660"/>
      <c r="BI13" s="660"/>
      <c r="BJ13" s="660"/>
      <c r="BK13" s="660"/>
      <c r="BL13" s="660"/>
      <c r="BM13" s="660"/>
      <c r="BN13" s="661"/>
      <c r="BO13" s="662">
        <v>44.9</v>
      </c>
      <c r="BP13" s="662"/>
      <c r="BQ13" s="662"/>
      <c r="BR13" s="662"/>
      <c r="BS13" s="668" t="s">
        <v>172</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4444766</v>
      </c>
      <c r="CS13" s="660"/>
      <c r="CT13" s="660"/>
      <c r="CU13" s="660"/>
      <c r="CV13" s="660"/>
      <c r="CW13" s="660"/>
      <c r="CX13" s="660"/>
      <c r="CY13" s="661"/>
      <c r="CZ13" s="662">
        <v>10.199999999999999</v>
      </c>
      <c r="DA13" s="662"/>
      <c r="DB13" s="662"/>
      <c r="DC13" s="662"/>
      <c r="DD13" s="668">
        <v>2221375</v>
      </c>
      <c r="DE13" s="660"/>
      <c r="DF13" s="660"/>
      <c r="DG13" s="660"/>
      <c r="DH13" s="660"/>
      <c r="DI13" s="660"/>
      <c r="DJ13" s="660"/>
      <c r="DK13" s="660"/>
      <c r="DL13" s="660"/>
      <c r="DM13" s="660"/>
      <c r="DN13" s="660"/>
      <c r="DO13" s="660"/>
      <c r="DP13" s="661"/>
      <c r="DQ13" s="668">
        <v>2388150</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172</v>
      </c>
      <c r="S14" s="660"/>
      <c r="T14" s="660"/>
      <c r="U14" s="660"/>
      <c r="V14" s="660"/>
      <c r="W14" s="660"/>
      <c r="X14" s="660"/>
      <c r="Y14" s="661"/>
      <c r="Z14" s="662" t="s">
        <v>220</v>
      </c>
      <c r="AA14" s="662"/>
      <c r="AB14" s="662"/>
      <c r="AC14" s="662"/>
      <c r="AD14" s="663" t="s">
        <v>172</v>
      </c>
      <c r="AE14" s="663"/>
      <c r="AF14" s="663"/>
      <c r="AG14" s="663"/>
      <c r="AH14" s="663"/>
      <c r="AI14" s="663"/>
      <c r="AJ14" s="663"/>
      <c r="AK14" s="663"/>
      <c r="AL14" s="664" t="s">
        <v>232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293144</v>
      </c>
      <c r="BH14" s="660"/>
      <c r="BI14" s="660"/>
      <c r="BJ14" s="660"/>
      <c r="BK14" s="660"/>
      <c r="BL14" s="660"/>
      <c r="BM14" s="660"/>
      <c r="BN14" s="661"/>
      <c r="BO14" s="662">
        <v>3.8</v>
      </c>
      <c r="BP14" s="662"/>
      <c r="BQ14" s="662"/>
      <c r="BR14" s="662"/>
      <c r="BS14" s="668" t="s">
        <v>232</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1514834</v>
      </c>
      <c r="CS14" s="660"/>
      <c r="CT14" s="660"/>
      <c r="CU14" s="660"/>
      <c r="CV14" s="660"/>
      <c r="CW14" s="660"/>
      <c r="CX14" s="660"/>
      <c r="CY14" s="661"/>
      <c r="CZ14" s="662">
        <v>3.5</v>
      </c>
      <c r="DA14" s="662"/>
      <c r="DB14" s="662"/>
      <c r="DC14" s="662"/>
      <c r="DD14" s="668">
        <v>170331</v>
      </c>
      <c r="DE14" s="660"/>
      <c r="DF14" s="660"/>
      <c r="DG14" s="660"/>
      <c r="DH14" s="660"/>
      <c r="DI14" s="660"/>
      <c r="DJ14" s="660"/>
      <c r="DK14" s="660"/>
      <c r="DL14" s="660"/>
      <c r="DM14" s="660"/>
      <c r="DN14" s="660"/>
      <c r="DO14" s="660"/>
      <c r="DP14" s="661"/>
      <c r="DQ14" s="668">
        <v>1352698</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214144</v>
      </c>
      <c r="S15" s="660"/>
      <c r="T15" s="660"/>
      <c r="U15" s="660"/>
      <c r="V15" s="660"/>
      <c r="W15" s="660"/>
      <c r="X15" s="660"/>
      <c r="Y15" s="661"/>
      <c r="Z15" s="662">
        <v>0.5</v>
      </c>
      <c r="AA15" s="662"/>
      <c r="AB15" s="662"/>
      <c r="AC15" s="662"/>
      <c r="AD15" s="663">
        <v>214144</v>
      </c>
      <c r="AE15" s="663"/>
      <c r="AF15" s="663"/>
      <c r="AG15" s="663"/>
      <c r="AH15" s="663"/>
      <c r="AI15" s="663"/>
      <c r="AJ15" s="663"/>
      <c r="AK15" s="663"/>
      <c r="AL15" s="664">
        <v>0.8</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609412</v>
      </c>
      <c r="BH15" s="660"/>
      <c r="BI15" s="660"/>
      <c r="BJ15" s="660"/>
      <c r="BK15" s="660"/>
      <c r="BL15" s="660"/>
      <c r="BM15" s="660"/>
      <c r="BN15" s="661"/>
      <c r="BO15" s="662">
        <v>7.8</v>
      </c>
      <c r="BP15" s="662"/>
      <c r="BQ15" s="662"/>
      <c r="BR15" s="662"/>
      <c r="BS15" s="668" t="s">
        <v>172</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5181908</v>
      </c>
      <c r="CS15" s="660"/>
      <c r="CT15" s="660"/>
      <c r="CU15" s="660"/>
      <c r="CV15" s="660"/>
      <c r="CW15" s="660"/>
      <c r="CX15" s="660"/>
      <c r="CY15" s="661"/>
      <c r="CZ15" s="662">
        <v>11.8</v>
      </c>
      <c r="DA15" s="662"/>
      <c r="DB15" s="662"/>
      <c r="DC15" s="662"/>
      <c r="DD15" s="668">
        <v>1010265</v>
      </c>
      <c r="DE15" s="660"/>
      <c r="DF15" s="660"/>
      <c r="DG15" s="660"/>
      <c r="DH15" s="660"/>
      <c r="DI15" s="660"/>
      <c r="DJ15" s="660"/>
      <c r="DK15" s="660"/>
      <c r="DL15" s="660"/>
      <c r="DM15" s="660"/>
      <c r="DN15" s="660"/>
      <c r="DO15" s="660"/>
      <c r="DP15" s="661"/>
      <c r="DQ15" s="668">
        <v>3713115</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220</v>
      </c>
      <c r="S16" s="660"/>
      <c r="T16" s="660"/>
      <c r="U16" s="660"/>
      <c r="V16" s="660"/>
      <c r="W16" s="660"/>
      <c r="X16" s="660"/>
      <c r="Y16" s="661"/>
      <c r="Z16" s="662" t="s">
        <v>220</v>
      </c>
      <c r="AA16" s="662"/>
      <c r="AB16" s="662"/>
      <c r="AC16" s="662"/>
      <c r="AD16" s="663" t="s">
        <v>220</v>
      </c>
      <c r="AE16" s="663"/>
      <c r="AF16" s="663"/>
      <c r="AG16" s="663"/>
      <c r="AH16" s="663"/>
      <c r="AI16" s="663"/>
      <c r="AJ16" s="663"/>
      <c r="AK16" s="663"/>
      <c r="AL16" s="664" t="s">
        <v>220</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v>3</v>
      </c>
      <c r="BH16" s="660"/>
      <c r="BI16" s="660"/>
      <c r="BJ16" s="660"/>
      <c r="BK16" s="660"/>
      <c r="BL16" s="660"/>
      <c r="BM16" s="660"/>
      <c r="BN16" s="661"/>
      <c r="BO16" s="662">
        <v>0</v>
      </c>
      <c r="BP16" s="662"/>
      <c r="BQ16" s="662"/>
      <c r="BR16" s="662"/>
      <c r="BS16" s="668" t="s">
        <v>220</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76857</v>
      </c>
      <c r="CS16" s="660"/>
      <c r="CT16" s="660"/>
      <c r="CU16" s="660"/>
      <c r="CV16" s="660"/>
      <c r="CW16" s="660"/>
      <c r="CX16" s="660"/>
      <c r="CY16" s="661"/>
      <c r="CZ16" s="662">
        <v>0.2</v>
      </c>
      <c r="DA16" s="662"/>
      <c r="DB16" s="662"/>
      <c r="DC16" s="662"/>
      <c r="DD16" s="668" t="s">
        <v>172</v>
      </c>
      <c r="DE16" s="660"/>
      <c r="DF16" s="660"/>
      <c r="DG16" s="660"/>
      <c r="DH16" s="660"/>
      <c r="DI16" s="660"/>
      <c r="DJ16" s="660"/>
      <c r="DK16" s="660"/>
      <c r="DL16" s="660"/>
      <c r="DM16" s="660"/>
      <c r="DN16" s="660"/>
      <c r="DO16" s="660"/>
      <c r="DP16" s="661"/>
      <c r="DQ16" s="668">
        <v>34219</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29801</v>
      </c>
      <c r="S17" s="660"/>
      <c r="T17" s="660"/>
      <c r="U17" s="660"/>
      <c r="V17" s="660"/>
      <c r="W17" s="660"/>
      <c r="X17" s="660"/>
      <c r="Y17" s="661"/>
      <c r="Z17" s="662">
        <v>0.1</v>
      </c>
      <c r="AA17" s="662"/>
      <c r="AB17" s="662"/>
      <c r="AC17" s="662"/>
      <c r="AD17" s="663">
        <v>29801</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172</v>
      </c>
      <c r="BP17" s="662"/>
      <c r="BQ17" s="662"/>
      <c r="BR17" s="662"/>
      <c r="BS17" s="668" t="s">
        <v>172</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4458167</v>
      </c>
      <c r="CS17" s="660"/>
      <c r="CT17" s="660"/>
      <c r="CU17" s="660"/>
      <c r="CV17" s="660"/>
      <c r="CW17" s="660"/>
      <c r="CX17" s="660"/>
      <c r="CY17" s="661"/>
      <c r="CZ17" s="662">
        <v>10.199999999999999</v>
      </c>
      <c r="DA17" s="662"/>
      <c r="DB17" s="662"/>
      <c r="DC17" s="662"/>
      <c r="DD17" s="668" t="s">
        <v>220</v>
      </c>
      <c r="DE17" s="660"/>
      <c r="DF17" s="660"/>
      <c r="DG17" s="660"/>
      <c r="DH17" s="660"/>
      <c r="DI17" s="660"/>
      <c r="DJ17" s="660"/>
      <c r="DK17" s="660"/>
      <c r="DL17" s="660"/>
      <c r="DM17" s="660"/>
      <c r="DN17" s="660"/>
      <c r="DO17" s="660"/>
      <c r="DP17" s="661"/>
      <c r="DQ17" s="668">
        <v>4375618</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17761068</v>
      </c>
      <c r="S18" s="660"/>
      <c r="T18" s="660"/>
      <c r="U18" s="660"/>
      <c r="V18" s="660"/>
      <c r="W18" s="660"/>
      <c r="X18" s="660"/>
      <c r="Y18" s="661"/>
      <c r="Z18" s="662">
        <v>39.299999999999997</v>
      </c>
      <c r="AA18" s="662"/>
      <c r="AB18" s="662"/>
      <c r="AC18" s="662"/>
      <c r="AD18" s="663">
        <v>16243803</v>
      </c>
      <c r="AE18" s="663"/>
      <c r="AF18" s="663"/>
      <c r="AG18" s="663"/>
      <c r="AH18" s="663"/>
      <c r="AI18" s="663"/>
      <c r="AJ18" s="663"/>
      <c r="AK18" s="663"/>
      <c r="AL18" s="664">
        <v>61.1</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220</v>
      </c>
      <c r="BH18" s="660"/>
      <c r="BI18" s="660"/>
      <c r="BJ18" s="660"/>
      <c r="BK18" s="660"/>
      <c r="BL18" s="660"/>
      <c r="BM18" s="660"/>
      <c r="BN18" s="661"/>
      <c r="BO18" s="662" t="s">
        <v>220</v>
      </c>
      <c r="BP18" s="662"/>
      <c r="BQ18" s="662"/>
      <c r="BR18" s="662"/>
      <c r="BS18" s="668" t="s">
        <v>220</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172</v>
      </c>
      <c r="CS18" s="660"/>
      <c r="CT18" s="660"/>
      <c r="CU18" s="660"/>
      <c r="CV18" s="660"/>
      <c r="CW18" s="660"/>
      <c r="CX18" s="660"/>
      <c r="CY18" s="661"/>
      <c r="CZ18" s="662" t="s">
        <v>172</v>
      </c>
      <c r="DA18" s="662"/>
      <c r="DB18" s="662"/>
      <c r="DC18" s="662"/>
      <c r="DD18" s="668" t="s">
        <v>232</v>
      </c>
      <c r="DE18" s="660"/>
      <c r="DF18" s="660"/>
      <c r="DG18" s="660"/>
      <c r="DH18" s="660"/>
      <c r="DI18" s="660"/>
      <c r="DJ18" s="660"/>
      <c r="DK18" s="660"/>
      <c r="DL18" s="660"/>
      <c r="DM18" s="660"/>
      <c r="DN18" s="660"/>
      <c r="DO18" s="660"/>
      <c r="DP18" s="661"/>
      <c r="DQ18" s="668" t="s">
        <v>172</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16243803</v>
      </c>
      <c r="S19" s="660"/>
      <c r="T19" s="660"/>
      <c r="U19" s="660"/>
      <c r="V19" s="660"/>
      <c r="W19" s="660"/>
      <c r="X19" s="660"/>
      <c r="Y19" s="661"/>
      <c r="Z19" s="662">
        <v>35.9</v>
      </c>
      <c r="AA19" s="662"/>
      <c r="AB19" s="662"/>
      <c r="AC19" s="662"/>
      <c r="AD19" s="663">
        <v>16243803</v>
      </c>
      <c r="AE19" s="663"/>
      <c r="AF19" s="663"/>
      <c r="AG19" s="663"/>
      <c r="AH19" s="663"/>
      <c r="AI19" s="663"/>
      <c r="AJ19" s="663"/>
      <c r="AK19" s="663"/>
      <c r="AL19" s="664">
        <v>61.1</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659</v>
      </c>
      <c r="BH19" s="660"/>
      <c r="BI19" s="660"/>
      <c r="BJ19" s="660"/>
      <c r="BK19" s="660"/>
      <c r="BL19" s="660"/>
      <c r="BM19" s="660"/>
      <c r="BN19" s="661"/>
      <c r="BO19" s="662">
        <v>0</v>
      </c>
      <c r="BP19" s="662"/>
      <c r="BQ19" s="662"/>
      <c r="BR19" s="662"/>
      <c r="BS19" s="668" t="s">
        <v>220</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172</v>
      </c>
      <c r="CS19" s="660"/>
      <c r="CT19" s="660"/>
      <c r="CU19" s="660"/>
      <c r="CV19" s="660"/>
      <c r="CW19" s="660"/>
      <c r="CX19" s="660"/>
      <c r="CY19" s="661"/>
      <c r="CZ19" s="662" t="s">
        <v>220</v>
      </c>
      <c r="DA19" s="662"/>
      <c r="DB19" s="662"/>
      <c r="DC19" s="662"/>
      <c r="DD19" s="668" t="s">
        <v>172</v>
      </c>
      <c r="DE19" s="660"/>
      <c r="DF19" s="660"/>
      <c r="DG19" s="660"/>
      <c r="DH19" s="660"/>
      <c r="DI19" s="660"/>
      <c r="DJ19" s="660"/>
      <c r="DK19" s="660"/>
      <c r="DL19" s="660"/>
      <c r="DM19" s="660"/>
      <c r="DN19" s="660"/>
      <c r="DO19" s="660"/>
      <c r="DP19" s="661"/>
      <c r="DQ19" s="668" t="s">
        <v>220</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1191823</v>
      </c>
      <c r="S20" s="660"/>
      <c r="T20" s="660"/>
      <c r="U20" s="660"/>
      <c r="V20" s="660"/>
      <c r="W20" s="660"/>
      <c r="X20" s="660"/>
      <c r="Y20" s="661"/>
      <c r="Z20" s="662">
        <v>2.6</v>
      </c>
      <c r="AA20" s="662"/>
      <c r="AB20" s="662"/>
      <c r="AC20" s="662"/>
      <c r="AD20" s="663" t="s">
        <v>172</v>
      </c>
      <c r="AE20" s="663"/>
      <c r="AF20" s="663"/>
      <c r="AG20" s="663"/>
      <c r="AH20" s="663"/>
      <c r="AI20" s="663"/>
      <c r="AJ20" s="663"/>
      <c r="AK20" s="663"/>
      <c r="AL20" s="664" t="s">
        <v>172</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659</v>
      </c>
      <c r="BH20" s="660"/>
      <c r="BI20" s="660"/>
      <c r="BJ20" s="660"/>
      <c r="BK20" s="660"/>
      <c r="BL20" s="660"/>
      <c r="BM20" s="660"/>
      <c r="BN20" s="661"/>
      <c r="BO20" s="662">
        <v>0</v>
      </c>
      <c r="BP20" s="662"/>
      <c r="BQ20" s="662"/>
      <c r="BR20" s="662"/>
      <c r="BS20" s="668" t="s">
        <v>220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43784516</v>
      </c>
      <c r="CS20" s="660"/>
      <c r="CT20" s="660"/>
      <c r="CU20" s="660"/>
      <c r="CV20" s="660"/>
      <c r="CW20" s="660"/>
      <c r="CX20" s="660"/>
      <c r="CY20" s="661"/>
      <c r="CZ20" s="662">
        <v>100</v>
      </c>
      <c r="DA20" s="662"/>
      <c r="DB20" s="662"/>
      <c r="DC20" s="662"/>
      <c r="DD20" s="668">
        <v>5246863</v>
      </c>
      <c r="DE20" s="660"/>
      <c r="DF20" s="660"/>
      <c r="DG20" s="660"/>
      <c r="DH20" s="660"/>
      <c r="DI20" s="660"/>
      <c r="DJ20" s="660"/>
      <c r="DK20" s="660"/>
      <c r="DL20" s="660"/>
      <c r="DM20" s="660"/>
      <c r="DN20" s="660"/>
      <c r="DO20" s="660"/>
      <c r="DP20" s="661"/>
      <c r="DQ20" s="668">
        <v>29780899</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v>325442</v>
      </c>
      <c r="S21" s="660"/>
      <c r="T21" s="660"/>
      <c r="U21" s="660"/>
      <c r="V21" s="660"/>
      <c r="W21" s="660"/>
      <c r="X21" s="660"/>
      <c r="Y21" s="661"/>
      <c r="Z21" s="662">
        <v>0.7</v>
      </c>
      <c r="AA21" s="662"/>
      <c r="AB21" s="662"/>
      <c r="AC21" s="662"/>
      <c r="AD21" s="663" t="s">
        <v>172</v>
      </c>
      <c r="AE21" s="663"/>
      <c r="AF21" s="663"/>
      <c r="AG21" s="663"/>
      <c r="AH21" s="663"/>
      <c r="AI21" s="663"/>
      <c r="AJ21" s="663"/>
      <c r="AK21" s="663"/>
      <c r="AL21" s="664" t="s">
        <v>232</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220</v>
      </c>
      <c r="BH21" s="660"/>
      <c r="BI21" s="660"/>
      <c r="BJ21" s="660"/>
      <c r="BK21" s="660"/>
      <c r="BL21" s="660"/>
      <c r="BM21" s="660"/>
      <c r="BN21" s="661"/>
      <c r="BO21" s="662" t="s">
        <v>220</v>
      </c>
      <c r="BP21" s="662"/>
      <c r="BQ21" s="662"/>
      <c r="BR21" s="662"/>
      <c r="BS21" s="668" t="s">
        <v>232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27947576</v>
      </c>
      <c r="S22" s="660"/>
      <c r="T22" s="660"/>
      <c r="U22" s="660"/>
      <c r="V22" s="660"/>
      <c r="W22" s="660"/>
      <c r="X22" s="660"/>
      <c r="Y22" s="661"/>
      <c r="Z22" s="662">
        <v>61.8</v>
      </c>
      <c r="AA22" s="662"/>
      <c r="AB22" s="662"/>
      <c r="AC22" s="662"/>
      <c r="AD22" s="663">
        <v>26430311</v>
      </c>
      <c r="AE22" s="663"/>
      <c r="AF22" s="663"/>
      <c r="AG22" s="663"/>
      <c r="AH22" s="663"/>
      <c r="AI22" s="663"/>
      <c r="AJ22" s="663"/>
      <c r="AK22" s="663"/>
      <c r="AL22" s="664">
        <v>99.5</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220</v>
      </c>
      <c r="BH22" s="660"/>
      <c r="BI22" s="660"/>
      <c r="BJ22" s="660"/>
      <c r="BK22" s="660"/>
      <c r="BL22" s="660"/>
      <c r="BM22" s="660"/>
      <c r="BN22" s="661"/>
      <c r="BO22" s="662" t="s">
        <v>172</v>
      </c>
      <c r="BP22" s="662"/>
      <c r="BQ22" s="662"/>
      <c r="BR22" s="662"/>
      <c r="BS22" s="668" t="s">
        <v>220</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12197</v>
      </c>
      <c r="S23" s="660"/>
      <c r="T23" s="660"/>
      <c r="U23" s="660"/>
      <c r="V23" s="660"/>
      <c r="W23" s="660"/>
      <c r="X23" s="660"/>
      <c r="Y23" s="661"/>
      <c r="Z23" s="662">
        <v>0</v>
      </c>
      <c r="AA23" s="662"/>
      <c r="AB23" s="662"/>
      <c r="AC23" s="662"/>
      <c r="AD23" s="663">
        <v>12197</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220</v>
      </c>
      <c r="BH23" s="660"/>
      <c r="BI23" s="660"/>
      <c r="BJ23" s="660"/>
      <c r="BK23" s="660"/>
      <c r="BL23" s="660"/>
      <c r="BM23" s="660"/>
      <c r="BN23" s="661"/>
      <c r="BO23" s="662" t="s">
        <v>172</v>
      </c>
      <c r="BP23" s="662"/>
      <c r="BQ23" s="662"/>
      <c r="BR23" s="662"/>
      <c r="BS23" s="668" t="s">
        <v>220</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209105</v>
      </c>
      <c r="S24" s="660"/>
      <c r="T24" s="660"/>
      <c r="U24" s="660"/>
      <c r="V24" s="660"/>
      <c r="W24" s="660"/>
      <c r="X24" s="660"/>
      <c r="Y24" s="661"/>
      <c r="Z24" s="662">
        <v>0.5</v>
      </c>
      <c r="AA24" s="662"/>
      <c r="AB24" s="662"/>
      <c r="AC24" s="662"/>
      <c r="AD24" s="663">
        <v>2795</v>
      </c>
      <c r="AE24" s="663"/>
      <c r="AF24" s="663"/>
      <c r="AG24" s="663"/>
      <c r="AH24" s="663"/>
      <c r="AI24" s="663"/>
      <c r="AJ24" s="663"/>
      <c r="AK24" s="663"/>
      <c r="AL24" s="664">
        <v>0</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v>659</v>
      </c>
      <c r="BH24" s="660"/>
      <c r="BI24" s="660"/>
      <c r="BJ24" s="660"/>
      <c r="BK24" s="660"/>
      <c r="BL24" s="660"/>
      <c r="BM24" s="660"/>
      <c r="BN24" s="661"/>
      <c r="BO24" s="662">
        <v>0</v>
      </c>
      <c r="BP24" s="662"/>
      <c r="BQ24" s="662"/>
      <c r="BR24" s="662"/>
      <c r="BS24" s="668" t="s">
        <v>172</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19450659</v>
      </c>
      <c r="CS24" s="649"/>
      <c r="CT24" s="649"/>
      <c r="CU24" s="649"/>
      <c r="CV24" s="649"/>
      <c r="CW24" s="649"/>
      <c r="CX24" s="649"/>
      <c r="CY24" s="650"/>
      <c r="CZ24" s="653">
        <v>44.4</v>
      </c>
      <c r="DA24" s="654"/>
      <c r="DB24" s="654"/>
      <c r="DC24" s="673"/>
      <c r="DD24" s="692">
        <v>14178087</v>
      </c>
      <c r="DE24" s="649"/>
      <c r="DF24" s="649"/>
      <c r="DG24" s="649"/>
      <c r="DH24" s="649"/>
      <c r="DI24" s="649"/>
      <c r="DJ24" s="649"/>
      <c r="DK24" s="650"/>
      <c r="DL24" s="692">
        <v>14065915</v>
      </c>
      <c r="DM24" s="649"/>
      <c r="DN24" s="649"/>
      <c r="DO24" s="649"/>
      <c r="DP24" s="649"/>
      <c r="DQ24" s="649"/>
      <c r="DR24" s="649"/>
      <c r="DS24" s="649"/>
      <c r="DT24" s="649"/>
      <c r="DU24" s="649"/>
      <c r="DV24" s="650"/>
      <c r="DW24" s="653">
        <v>50.6</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363596</v>
      </c>
      <c r="S25" s="660"/>
      <c r="T25" s="660"/>
      <c r="U25" s="660"/>
      <c r="V25" s="660"/>
      <c r="W25" s="660"/>
      <c r="X25" s="660"/>
      <c r="Y25" s="661"/>
      <c r="Z25" s="662">
        <v>0.8</v>
      </c>
      <c r="AA25" s="662"/>
      <c r="AB25" s="662"/>
      <c r="AC25" s="662"/>
      <c r="AD25" s="663">
        <v>18597</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220</v>
      </c>
      <c r="BH25" s="660"/>
      <c r="BI25" s="660"/>
      <c r="BJ25" s="660"/>
      <c r="BK25" s="660"/>
      <c r="BL25" s="660"/>
      <c r="BM25" s="660"/>
      <c r="BN25" s="661"/>
      <c r="BO25" s="662" t="s">
        <v>220</v>
      </c>
      <c r="BP25" s="662"/>
      <c r="BQ25" s="662"/>
      <c r="BR25" s="662"/>
      <c r="BS25" s="668" t="s">
        <v>220</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7767550</v>
      </c>
      <c r="CS25" s="695"/>
      <c r="CT25" s="695"/>
      <c r="CU25" s="695"/>
      <c r="CV25" s="695"/>
      <c r="CW25" s="695"/>
      <c r="CX25" s="695"/>
      <c r="CY25" s="696"/>
      <c r="CZ25" s="664">
        <v>17.7</v>
      </c>
      <c r="DA25" s="693"/>
      <c r="DB25" s="693"/>
      <c r="DC25" s="697"/>
      <c r="DD25" s="668">
        <v>7290624</v>
      </c>
      <c r="DE25" s="695"/>
      <c r="DF25" s="695"/>
      <c r="DG25" s="695"/>
      <c r="DH25" s="695"/>
      <c r="DI25" s="695"/>
      <c r="DJ25" s="695"/>
      <c r="DK25" s="696"/>
      <c r="DL25" s="668">
        <v>7191600</v>
      </c>
      <c r="DM25" s="695"/>
      <c r="DN25" s="695"/>
      <c r="DO25" s="695"/>
      <c r="DP25" s="695"/>
      <c r="DQ25" s="695"/>
      <c r="DR25" s="695"/>
      <c r="DS25" s="695"/>
      <c r="DT25" s="695"/>
      <c r="DU25" s="695"/>
      <c r="DV25" s="696"/>
      <c r="DW25" s="664">
        <v>25.9</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394220</v>
      </c>
      <c r="S26" s="660"/>
      <c r="T26" s="660"/>
      <c r="U26" s="660"/>
      <c r="V26" s="660"/>
      <c r="W26" s="660"/>
      <c r="X26" s="660"/>
      <c r="Y26" s="661"/>
      <c r="Z26" s="662">
        <v>0.9</v>
      </c>
      <c r="AA26" s="662"/>
      <c r="AB26" s="662"/>
      <c r="AC26" s="662"/>
      <c r="AD26" s="663" t="s">
        <v>220</v>
      </c>
      <c r="AE26" s="663"/>
      <c r="AF26" s="663"/>
      <c r="AG26" s="663"/>
      <c r="AH26" s="663"/>
      <c r="AI26" s="663"/>
      <c r="AJ26" s="663"/>
      <c r="AK26" s="663"/>
      <c r="AL26" s="664" t="s">
        <v>172</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220</v>
      </c>
      <c r="BH26" s="660"/>
      <c r="BI26" s="660"/>
      <c r="BJ26" s="660"/>
      <c r="BK26" s="660"/>
      <c r="BL26" s="660"/>
      <c r="BM26" s="660"/>
      <c r="BN26" s="661"/>
      <c r="BO26" s="662" t="s">
        <v>220</v>
      </c>
      <c r="BP26" s="662"/>
      <c r="BQ26" s="662"/>
      <c r="BR26" s="662"/>
      <c r="BS26" s="668" t="s">
        <v>220</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4741582</v>
      </c>
      <c r="CS26" s="660"/>
      <c r="CT26" s="660"/>
      <c r="CU26" s="660"/>
      <c r="CV26" s="660"/>
      <c r="CW26" s="660"/>
      <c r="CX26" s="660"/>
      <c r="CY26" s="661"/>
      <c r="CZ26" s="664">
        <v>10.8</v>
      </c>
      <c r="DA26" s="693"/>
      <c r="DB26" s="693"/>
      <c r="DC26" s="697"/>
      <c r="DD26" s="668">
        <v>4490753</v>
      </c>
      <c r="DE26" s="660"/>
      <c r="DF26" s="660"/>
      <c r="DG26" s="660"/>
      <c r="DH26" s="660"/>
      <c r="DI26" s="660"/>
      <c r="DJ26" s="660"/>
      <c r="DK26" s="661"/>
      <c r="DL26" s="668" t="s">
        <v>172</v>
      </c>
      <c r="DM26" s="660"/>
      <c r="DN26" s="660"/>
      <c r="DO26" s="660"/>
      <c r="DP26" s="660"/>
      <c r="DQ26" s="660"/>
      <c r="DR26" s="660"/>
      <c r="DS26" s="660"/>
      <c r="DT26" s="660"/>
      <c r="DU26" s="660"/>
      <c r="DV26" s="661"/>
      <c r="DW26" s="664" t="s">
        <v>220</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4993357</v>
      </c>
      <c r="S27" s="660"/>
      <c r="T27" s="660"/>
      <c r="U27" s="660"/>
      <c r="V27" s="660"/>
      <c r="W27" s="660"/>
      <c r="X27" s="660"/>
      <c r="Y27" s="661"/>
      <c r="Z27" s="662">
        <v>11</v>
      </c>
      <c r="AA27" s="662"/>
      <c r="AB27" s="662"/>
      <c r="AC27" s="662"/>
      <c r="AD27" s="663" t="s">
        <v>232</v>
      </c>
      <c r="AE27" s="663"/>
      <c r="AF27" s="663"/>
      <c r="AG27" s="663"/>
      <c r="AH27" s="663"/>
      <c r="AI27" s="663"/>
      <c r="AJ27" s="663"/>
      <c r="AK27" s="663"/>
      <c r="AL27" s="664" t="s">
        <v>232</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7777518</v>
      </c>
      <c r="BH27" s="660"/>
      <c r="BI27" s="660"/>
      <c r="BJ27" s="660"/>
      <c r="BK27" s="660"/>
      <c r="BL27" s="660"/>
      <c r="BM27" s="660"/>
      <c r="BN27" s="661"/>
      <c r="BO27" s="662">
        <v>100</v>
      </c>
      <c r="BP27" s="662"/>
      <c r="BQ27" s="662"/>
      <c r="BR27" s="662"/>
      <c r="BS27" s="668" t="s">
        <v>220</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7224958</v>
      </c>
      <c r="CS27" s="695"/>
      <c r="CT27" s="695"/>
      <c r="CU27" s="695"/>
      <c r="CV27" s="695"/>
      <c r="CW27" s="695"/>
      <c r="CX27" s="695"/>
      <c r="CY27" s="696"/>
      <c r="CZ27" s="664">
        <v>16.5</v>
      </c>
      <c r="DA27" s="693"/>
      <c r="DB27" s="693"/>
      <c r="DC27" s="697"/>
      <c r="DD27" s="668">
        <v>2511861</v>
      </c>
      <c r="DE27" s="695"/>
      <c r="DF27" s="695"/>
      <c r="DG27" s="695"/>
      <c r="DH27" s="695"/>
      <c r="DI27" s="695"/>
      <c r="DJ27" s="695"/>
      <c r="DK27" s="696"/>
      <c r="DL27" s="668">
        <v>2498713</v>
      </c>
      <c r="DM27" s="695"/>
      <c r="DN27" s="695"/>
      <c r="DO27" s="695"/>
      <c r="DP27" s="695"/>
      <c r="DQ27" s="695"/>
      <c r="DR27" s="695"/>
      <c r="DS27" s="695"/>
      <c r="DT27" s="695"/>
      <c r="DU27" s="695"/>
      <c r="DV27" s="696"/>
      <c r="DW27" s="664">
        <v>9</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172</v>
      </c>
      <c r="S28" s="660"/>
      <c r="T28" s="660"/>
      <c r="U28" s="660"/>
      <c r="V28" s="660"/>
      <c r="W28" s="660"/>
      <c r="X28" s="660"/>
      <c r="Y28" s="661"/>
      <c r="Z28" s="662" t="s">
        <v>220</v>
      </c>
      <c r="AA28" s="662"/>
      <c r="AB28" s="662"/>
      <c r="AC28" s="662"/>
      <c r="AD28" s="663" t="s">
        <v>172</v>
      </c>
      <c r="AE28" s="663"/>
      <c r="AF28" s="663"/>
      <c r="AG28" s="663"/>
      <c r="AH28" s="663"/>
      <c r="AI28" s="663"/>
      <c r="AJ28" s="663"/>
      <c r="AK28" s="663"/>
      <c r="AL28" s="664" t="s">
        <v>172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4458151</v>
      </c>
      <c r="CS28" s="660"/>
      <c r="CT28" s="660"/>
      <c r="CU28" s="660"/>
      <c r="CV28" s="660"/>
      <c r="CW28" s="660"/>
      <c r="CX28" s="660"/>
      <c r="CY28" s="661"/>
      <c r="CZ28" s="664">
        <v>10.199999999999999</v>
      </c>
      <c r="DA28" s="693"/>
      <c r="DB28" s="693"/>
      <c r="DC28" s="697"/>
      <c r="DD28" s="668">
        <v>4375602</v>
      </c>
      <c r="DE28" s="660"/>
      <c r="DF28" s="660"/>
      <c r="DG28" s="660"/>
      <c r="DH28" s="660"/>
      <c r="DI28" s="660"/>
      <c r="DJ28" s="660"/>
      <c r="DK28" s="661"/>
      <c r="DL28" s="668">
        <v>4375602</v>
      </c>
      <c r="DM28" s="660"/>
      <c r="DN28" s="660"/>
      <c r="DO28" s="660"/>
      <c r="DP28" s="660"/>
      <c r="DQ28" s="660"/>
      <c r="DR28" s="660"/>
      <c r="DS28" s="660"/>
      <c r="DT28" s="660"/>
      <c r="DU28" s="660"/>
      <c r="DV28" s="661"/>
      <c r="DW28" s="664">
        <v>15.7</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2937593</v>
      </c>
      <c r="S29" s="660"/>
      <c r="T29" s="660"/>
      <c r="U29" s="660"/>
      <c r="V29" s="660"/>
      <c r="W29" s="660"/>
      <c r="X29" s="660"/>
      <c r="Y29" s="661"/>
      <c r="Z29" s="662">
        <v>6.5</v>
      </c>
      <c r="AA29" s="662"/>
      <c r="AB29" s="662"/>
      <c r="AC29" s="662"/>
      <c r="AD29" s="663" t="s">
        <v>220</v>
      </c>
      <c r="AE29" s="663"/>
      <c r="AF29" s="663"/>
      <c r="AG29" s="663"/>
      <c r="AH29" s="663"/>
      <c r="AI29" s="663"/>
      <c r="AJ29" s="663"/>
      <c r="AK29" s="663"/>
      <c r="AL29" s="664" t="s">
        <v>220</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4458151</v>
      </c>
      <c r="CS29" s="695"/>
      <c r="CT29" s="695"/>
      <c r="CU29" s="695"/>
      <c r="CV29" s="695"/>
      <c r="CW29" s="695"/>
      <c r="CX29" s="695"/>
      <c r="CY29" s="696"/>
      <c r="CZ29" s="664">
        <v>10.199999999999999</v>
      </c>
      <c r="DA29" s="693"/>
      <c r="DB29" s="693"/>
      <c r="DC29" s="697"/>
      <c r="DD29" s="668">
        <v>4375602</v>
      </c>
      <c r="DE29" s="695"/>
      <c r="DF29" s="695"/>
      <c r="DG29" s="695"/>
      <c r="DH29" s="695"/>
      <c r="DI29" s="695"/>
      <c r="DJ29" s="695"/>
      <c r="DK29" s="696"/>
      <c r="DL29" s="668">
        <v>4375602</v>
      </c>
      <c r="DM29" s="695"/>
      <c r="DN29" s="695"/>
      <c r="DO29" s="695"/>
      <c r="DP29" s="695"/>
      <c r="DQ29" s="695"/>
      <c r="DR29" s="695"/>
      <c r="DS29" s="695"/>
      <c r="DT29" s="695"/>
      <c r="DU29" s="695"/>
      <c r="DV29" s="696"/>
      <c r="DW29" s="664">
        <v>15.7</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160400</v>
      </c>
      <c r="S30" s="660"/>
      <c r="T30" s="660"/>
      <c r="U30" s="660"/>
      <c r="V30" s="660"/>
      <c r="W30" s="660"/>
      <c r="X30" s="660"/>
      <c r="Y30" s="661"/>
      <c r="Z30" s="662">
        <v>0.4</v>
      </c>
      <c r="AA30" s="662"/>
      <c r="AB30" s="662"/>
      <c r="AC30" s="662"/>
      <c r="AD30" s="663">
        <v>110318</v>
      </c>
      <c r="AE30" s="663"/>
      <c r="AF30" s="663"/>
      <c r="AG30" s="663"/>
      <c r="AH30" s="663"/>
      <c r="AI30" s="663"/>
      <c r="AJ30" s="663"/>
      <c r="AK30" s="663"/>
      <c r="AL30" s="664">
        <v>0.4</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98.4</v>
      </c>
      <c r="BH30" s="720"/>
      <c r="BI30" s="720"/>
      <c r="BJ30" s="720"/>
      <c r="BK30" s="720"/>
      <c r="BL30" s="720"/>
      <c r="BM30" s="654">
        <v>94.2</v>
      </c>
      <c r="BN30" s="720"/>
      <c r="BO30" s="720"/>
      <c r="BP30" s="720"/>
      <c r="BQ30" s="721"/>
      <c r="BR30" s="719">
        <v>98.5</v>
      </c>
      <c r="BS30" s="720"/>
      <c r="BT30" s="720"/>
      <c r="BU30" s="720"/>
      <c r="BV30" s="720"/>
      <c r="BW30" s="720"/>
      <c r="BX30" s="654">
        <v>94</v>
      </c>
      <c r="BY30" s="720"/>
      <c r="BZ30" s="720"/>
      <c r="CA30" s="720"/>
      <c r="CB30" s="721"/>
      <c r="CD30" s="724"/>
      <c r="CE30" s="725"/>
      <c r="CF30" s="674" t="s">
        <v>304</v>
      </c>
      <c r="CG30" s="675"/>
      <c r="CH30" s="675"/>
      <c r="CI30" s="675"/>
      <c r="CJ30" s="675"/>
      <c r="CK30" s="675"/>
      <c r="CL30" s="675"/>
      <c r="CM30" s="675"/>
      <c r="CN30" s="675"/>
      <c r="CO30" s="675"/>
      <c r="CP30" s="675"/>
      <c r="CQ30" s="676"/>
      <c r="CR30" s="659">
        <v>4104802</v>
      </c>
      <c r="CS30" s="660"/>
      <c r="CT30" s="660"/>
      <c r="CU30" s="660"/>
      <c r="CV30" s="660"/>
      <c r="CW30" s="660"/>
      <c r="CX30" s="660"/>
      <c r="CY30" s="661"/>
      <c r="CZ30" s="664">
        <v>9.4</v>
      </c>
      <c r="DA30" s="693"/>
      <c r="DB30" s="693"/>
      <c r="DC30" s="697"/>
      <c r="DD30" s="668">
        <v>4022253</v>
      </c>
      <c r="DE30" s="660"/>
      <c r="DF30" s="660"/>
      <c r="DG30" s="660"/>
      <c r="DH30" s="660"/>
      <c r="DI30" s="660"/>
      <c r="DJ30" s="660"/>
      <c r="DK30" s="661"/>
      <c r="DL30" s="668">
        <v>4022253</v>
      </c>
      <c r="DM30" s="660"/>
      <c r="DN30" s="660"/>
      <c r="DO30" s="660"/>
      <c r="DP30" s="660"/>
      <c r="DQ30" s="660"/>
      <c r="DR30" s="660"/>
      <c r="DS30" s="660"/>
      <c r="DT30" s="660"/>
      <c r="DU30" s="660"/>
      <c r="DV30" s="661"/>
      <c r="DW30" s="664">
        <v>14.5</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84339</v>
      </c>
      <c r="S31" s="660"/>
      <c r="T31" s="660"/>
      <c r="U31" s="660"/>
      <c r="V31" s="660"/>
      <c r="W31" s="660"/>
      <c r="X31" s="660"/>
      <c r="Y31" s="661"/>
      <c r="Z31" s="662">
        <v>0.2</v>
      </c>
      <c r="AA31" s="662"/>
      <c r="AB31" s="662"/>
      <c r="AC31" s="662"/>
      <c r="AD31" s="663" t="s">
        <v>232</v>
      </c>
      <c r="AE31" s="663"/>
      <c r="AF31" s="663"/>
      <c r="AG31" s="663"/>
      <c r="AH31" s="663"/>
      <c r="AI31" s="663"/>
      <c r="AJ31" s="663"/>
      <c r="AK31" s="663"/>
      <c r="AL31" s="664" t="s">
        <v>220</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98.6</v>
      </c>
      <c r="BH31" s="695"/>
      <c r="BI31" s="695"/>
      <c r="BJ31" s="695"/>
      <c r="BK31" s="695"/>
      <c r="BL31" s="695"/>
      <c r="BM31" s="665">
        <v>95.4</v>
      </c>
      <c r="BN31" s="717"/>
      <c r="BO31" s="717"/>
      <c r="BP31" s="717"/>
      <c r="BQ31" s="718"/>
      <c r="BR31" s="716">
        <v>98.6</v>
      </c>
      <c r="BS31" s="695"/>
      <c r="BT31" s="695"/>
      <c r="BU31" s="695"/>
      <c r="BV31" s="695"/>
      <c r="BW31" s="695"/>
      <c r="BX31" s="665">
        <v>95.2</v>
      </c>
      <c r="BY31" s="717"/>
      <c r="BZ31" s="717"/>
      <c r="CA31" s="717"/>
      <c r="CB31" s="718"/>
      <c r="CD31" s="724"/>
      <c r="CE31" s="725"/>
      <c r="CF31" s="674" t="s">
        <v>308</v>
      </c>
      <c r="CG31" s="675"/>
      <c r="CH31" s="675"/>
      <c r="CI31" s="675"/>
      <c r="CJ31" s="675"/>
      <c r="CK31" s="675"/>
      <c r="CL31" s="675"/>
      <c r="CM31" s="675"/>
      <c r="CN31" s="675"/>
      <c r="CO31" s="675"/>
      <c r="CP31" s="675"/>
      <c r="CQ31" s="676"/>
      <c r="CR31" s="659">
        <v>353349</v>
      </c>
      <c r="CS31" s="695"/>
      <c r="CT31" s="695"/>
      <c r="CU31" s="695"/>
      <c r="CV31" s="695"/>
      <c r="CW31" s="695"/>
      <c r="CX31" s="695"/>
      <c r="CY31" s="696"/>
      <c r="CZ31" s="664">
        <v>0.8</v>
      </c>
      <c r="DA31" s="693"/>
      <c r="DB31" s="693"/>
      <c r="DC31" s="697"/>
      <c r="DD31" s="668">
        <v>353349</v>
      </c>
      <c r="DE31" s="695"/>
      <c r="DF31" s="695"/>
      <c r="DG31" s="695"/>
      <c r="DH31" s="695"/>
      <c r="DI31" s="695"/>
      <c r="DJ31" s="695"/>
      <c r="DK31" s="696"/>
      <c r="DL31" s="668">
        <v>353349</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1631333</v>
      </c>
      <c r="S32" s="660"/>
      <c r="T32" s="660"/>
      <c r="U32" s="660"/>
      <c r="V32" s="660"/>
      <c r="W32" s="660"/>
      <c r="X32" s="660"/>
      <c r="Y32" s="661"/>
      <c r="Z32" s="662">
        <v>3.6</v>
      </c>
      <c r="AA32" s="662"/>
      <c r="AB32" s="662"/>
      <c r="AC32" s="662"/>
      <c r="AD32" s="663" t="s">
        <v>220</v>
      </c>
      <c r="AE32" s="663"/>
      <c r="AF32" s="663"/>
      <c r="AG32" s="663"/>
      <c r="AH32" s="663"/>
      <c r="AI32" s="663"/>
      <c r="AJ32" s="663"/>
      <c r="AK32" s="663"/>
      <c r="AL32" s="664" t="s">
        <v>172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98.1</v>
      </c>
      <c r="BH32" s="729"/>
      <c r="BI32" s="729"/>
      <c r="BJ32" s="729"/>
      <c r="BK32" s="729"/>
      <c r="BL32" s="729"/>
      <c r="BM32" s="730">
        <v>92.1</v>
      </c>
      <c r="BN32" s="729"/>
      <c r="BO32" s="729"/>
      <c r="BP32" s="729"/>
      <c r="BQ32" s="731"/>
      <c r="BR32" s="728">
        <v>98.2</v>
      </c>
      <c r="BS32" s="729"/>
      <c r="BT32" s="729"/>
      <c r="BU32" s="729"/>
      <c r="BV32" s="729"/>
      <c r="BW32" s="729"/>
      <c r="BX32" s="730">
        <v>91.7</v>
      </c>
      <c r="BY32" s="729"/>
      <c r="BZ32" s="729"/>
      <c r="CA32" s="729"/>
      <c r="CB32" s="731"/>
      <c r="CD32" s="726"/>
      <c r="CE32" s="727"/>
      <c r="CF32" s="674" t="s">
        <v>311</v>
      </c>
      <c r="CG32" s="675"/>
      <c r="CH32" s="675"/>
      <c r="CI32" s="675"/>
      <c r="CJ32" s="675"/>
      <c r="CK32" s="675"/>
      <c r="CL32" s="675"/>
      <c r="CM32" s="675"/>
      <c r="CN32" s="675"/>
      <c r="CO32" s="675"/>
      <c r="CP32" s="675"/>
      <c r="CQ32" s="676"/>
      <c r="CR32" s="659" t="s">
        <v>172</v>
      </c>
      <c r="CS32" s="660"/>
      <c r="CT32" s="660"/>
      <c r="CU32" s="660"/>
      <c r="CV32" s="660"/>
      <c r="CW32" s="660"/>
      <c r="CX32" s="660"/>
      <c r="CY32" s="661"/>
      <c r="CZ32" s="664" t="s">
        <v>220</v>
      </c>
      <c r="DA32" s="693"/>
      <c r="DB32" s="693"/>
      <c r="DC32" s="697"/>
      <c r="DD32" s="668" t="s">
        <v>220</v>
      </c>
      <c r="DE32" s="660"/>
      <c r="DF32" s="660"/>
      <c r="DG32" s="660"/>
      <c r="DH32" s="660"/>
      <c r="DI32" s="660"/>
      <c r="DJ32" s="660"/>
      <c r="DK32" s="661"/>
      <c r="DL32" s="668" t="s">
        <v>172</v>
      </c>
      <c r="DM32" s="660"/>
      <c r="DN32" s="660"/>
      <c r="DO32" s="660"/>
      <c r="DP32" s="660"/>
      <c r="DQ32" s="660"/>
      <c r="DR32" s="660"/>
      <c r="DS32" s="660"/>
      <c r="DT32" s="660"/>
      <c r="DU32" s="660"/>
      <c r="DV32" s="661"/>
      <c r="DW32" s="664" t="s">
        <v>220</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905729</v>
      </c>
      <c r="S33" s="660"/>
      <c r="T33" s="660"/>
      <c r="U33" s="660"/>
      <c r="V33" s="660"/>
      <c r="W33" s="660"/>
      <c r="X33" s="660"/>
      <c r="Y33" s="661"/>
      <c r="Z33" s="662">
        <v>2</v>
      </c>
      <c r="AA33" s="662"/>
      <c r="AB33" s="662"/>
      <c r="AC33" s="662"/>
      <c r="AD33" s="663" t="s">
        <v>220</v>
      </c>
      <c r="AE33" s="663"/>
      <c r="AF33" s="663"/>
      <c r="AG33" s="663"/>
      <c r="AH33" s="663"/>
      <c r="AI33" s="663"/>
      <c r="AJ33" s="663"/>
      <c r="AK33" s="663"/>
      <c r="AL33" s="664" t="s">
        <v>220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19010137</v>
      </c>
      <c r="CS33" s="695"/>
      <c r="CT33" s="695"/>
      <c r="CU33" s="695"/>
      <c r="CV33" s="695"/>
      <c r="CW33" s="695"/>
      <c r="CX33" s="695"/>
      <c r="CY33" s="696"/>
      <c r="CZ33" s="664">
        <v>43.4</v>
      </c>
      <c r="DA33" s="693"/>
      <c r="DB33" s="693"/>
      <c r="DC33" s="697"/>
      <c r="DD33" s="668">
        <v>14224542</v>
      </c>
      <c r="DE33" s="695"/>
      <c r="DF33" s="695"/>
      <c r="DG33" s="695"/>
      <c r="DH33" s="695"/>
      <c r="DI33" s="695"/>
      <c r="DJ33" s="695"/>
      <c r="DK33" s="696"/>
      <c r="DL33" s="668">
        <v>10603807</v>
      </c>
      <c r="DM33" s="695"/>
      <c r="DN33" s="695"/>
      <c r="DO33" s="695"/>
      <c r="DP33" s="695"/>
      <c r="DQ33" s="695"/>
      <c r="DR33" s="695"/>
      <c r="DS33" s="695"/>
      <c r="DT33" s="695"/>
      <c r="DU33" s="695"/>
      <c r="DV33" s="696"/>
      <c r="DW33" s="664">
        <v>38.200000000000003</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962702</v>
      </c>
      <c r="S34" s="660"/>
      <c r="T34" s="660"/>
      <c r="U34" s="660"/>
      <c r="V34" s="660"/>
      <c r="W34" s="660"/>
      <c r="X34" s="660"/>
      <c r="Y34" s="661"/>
      <c r="Z34" s="662">
        <v>2.1</v>
      </c>
      <c r="AA34" s="662"/>
      <c r="AB34" s="662"/>
      <c r="AC34" s="662"/>
      <c r="AD34" s="663">
        <v>1407</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7224252</v>
      </c>
      <c r="CS34" s="660"/>
      <c r="CT34" s="660"/>
      <c r="CU34" s="660"/>
      <c r="CV34" s="660"/>
      <c r="CW34" s="660"/>
      <c r="CX34" s="660"/>
      <c r="CY34" s="661"/>
      <c r="CZ34" s="664">
        <v>16.5</v>
      </c>
      <c r="DA34" s="693"/>
      <c r="DB34" s="693"/>
      <c r="DC34" s="697"/>
      <c r="DD34" s="668">
        <v>5735031</v>
      </c>
      <c r="DE34" s="660"/>
      <c r="DF34" s="660"/>
      <c r="DG34" s="660"/>
      <c r="DH34" s="660"/>
      <c r="DI34" s="660"/>
      <c r="DJ34" s="660"/>
      <c r="DK34" s="661"/>
      <c r="DL34" s="668">
        <v>4544254</v>
      </c>
      <c r="DM34" s="660"/>
      <c r="DN34" s="660"/>
      <c r="DO34" s="660"/>
      <c r="DP34" s="660"/>
      <c r="DQ34" s="660"/>
      <c r="DR34" s="660"/>
      <c r="DS34" s="660"/>
      <c r="DT34" s="660"/>
      <c r="DU34" s="660"/>
      <c r="DV34" s="661"/>
      <c r="DW34" s="664">
        <v>16.399999999999999</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4611800</v>
      </c>
      <c r="S35" s="660"/>
      <c r="T35" s="660"/>
      <c r="U35" s="660"/>
      <c r="V35" s="660"/>
      <c r="W35" s="660"/>
      <c r="X35" s="660"/>
      <c r="Y35" s="661"/>
      <c r="Z35" s="662">
        <v>10.199999999999999</v>
      </c>
      <c r="AA35" s="662"/>
      <c r="AB35" s="662"/>
      <c r="AC35" s="662"/>
      <c r="AD35" s="663" t="s">
        <v>220</v>
      </c>
      <c r="AE35" s="663"/>
      <c r="AF35" s="663"/>
      <c r="AG35" s="663"/>
      <c r="AH35" s="663"/>
      <c r="AI35" s="663"/>
      <c r="AJ35" s="663"/>
      <c r="AK35" s="663"/>
      <c r="AL35" s="664" t="s">
        <v>220</v>
      </c>
      <c r="AM35" s="665"/>
      <c r="AN35" s="665"/>
      <c r="AO35" s="666"/>
      <c r="AP35" s="214"/>
      <c r="AQ35" s="732" t="s">
        <v>319</v>
      </c>
      <c r="AR35" s="733"/>
      <c r="AS35" s="733"/>
      <c r="AT35" s="733"/>
      <c r="AU35" s="733"/>
      <c r="AV35" s="733"/>
      <c r="AW35" s="733"/>
      <c r="AX35" s="733"/>
      <c r="AY35" s="734"/>
      <c r="AZ35" s="648">
        <v>7176521</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640428</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530669</v>
      </c>
      <c r="CS35" s="695"/>
      <c r="CT35" s="695"/>
      <c r="CU35" s="695"/>
      <c r="CV35" s="695"/>
      <c r="CW35" s="695"/>
      <c r="CX35" s="695"/>
      <c r="CY35" s="696"/>
      <c r="CZ35" s="664">
        <v>1.2</v>
      </c>
      <c r="DA35" s="693"/>
      <c r="DB35" s="693"/>
      <c r="DC35" s="697"/>
      <c r="DD35" s="668">
        <v>414997</v>
      </c>
      <c r="DE35" s="695"/>
      <c r="DF35" s="695"/>
      <c r="DG35" s="695"/>
      <c r="DH35" s="695"/>
      <c r="DI35" s="695"/>
      <c r="DJ35" s="695"/>
      <c r="DK35" s="696"/>
      <c r="DL35" s="668">
        <v>323301</v>
      </c>
      <c r="DM35" s="695"/>
      <c r="DN35" s="695"/>
      <c r="DO35" s="695"/>
      <c r="DP35" s="695"/>
      <c r="DQ35" s="695"/>
      <c r="DR35" s="695"/>
      <c r="DS35" s="695"/>
      <c r="DT35" s="695"/>
      <c r="DU35" s="695"/>
      <c r="DV35" s="696"/>
      <c r="DW35" s="664">
        <v>1.2</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172</v>
      </c>
      <c r="S36" s="660"/>
      <c r="T36" s="660"/>
      <c r="U36" s="660"/>
      <c r="V36" s="660"/>
      <c r="W36" s="660"/>
      <c r="X36" s="660"/>
      <c r="Y36" s="661"/>
      <c r="Z36" s="662" t="s">
        <v>220</v>
      </c>
      <c r="AA36" s="662"/>
      <c r="AB36" s="662"/>
      <c r="AC36" s="662"/>
      <c r="AD36" s="663" t="s">
        <v>172</v>
      </c>
      <c r="AE36" s="663"/>
      <c r="AF36" s="663"/>
      <c r="AG36" s="663"/>
      <c r="AH36" s="663"/>
      <c r="AI36" s="663"/>
      <c r="AJ36" s="663"/>
      <c r="AK36" s="663"/>
      <c r="AL36" s="664" t="s">
        <v>232</v>
      </c>
      <c r="AM36" s="665"/>
      <c r="AN36" s="665"/>
      <c r="AO36" s="666"/>
      <c r="AQ36" s="736" t="s">
        <v>323</v>
      </c>
      <c r="AR36" s="737"/>
      <c r="AS36" s="737"/>
      <c r="AT36" s="737"/>
      <c r="AU36" s="737"/>
      <c r="AV36" s="737"/>
      <c r="AW36" s="737"/>
      <c r="AX36" s="737"/>
      <c r="AY36" s="738"/>
      <c r="AZ36" s="659">
        <v>1800132</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537505</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4116259</v>
      </c>
      <c r="CS36" s="660"/>
      <c r="CT36" s="660"/>
      <c r="CU36" s="660"/>
      <c r="CV36" s="660"/>
      <c r="CW36" s="660"/>
      <c r="CX36" s="660"/>
      <c r="CY36" s="661"/>
      <c r="CZ36" s="664">
        <v>9.4</v>
      </c>
      <c r="DA36" s="693"/>
      <c r="DB36" s="693"/>
      <c r="DC36" s="697"/>
      <c r="DD36" s="668">
        <v>3146168</v>
      </c>
      <c r="DE36" s="660"/>
      <c r="DF36" s="660"/>
      <c r="DG36" s="660"/>
      <c r="DH36" s="660"/>
      <c r="DI36" s="660"/>
      <c r="DJ36" s="660"/>
      <c r="DK36" s="661"/>
      <c r="DL36" s="668">
        <v>1510988</v>
      </c>
      <c r="DM36" s="660"/>
      <c r="DN36" s="660"/>
      <c r="DO36" s="660"/>
      <c r="DP36" s="660"/>
      <c r="DQ36" s="660"/>
      <c r="DR36" s="660"/>
      <c r="DS36" s="660"/>
      <c r="DT36" s="660"/>
      <c r="DU36" s="660"/>
      <c r="DV36" s="661"/>
      <c r="DW36" s="664">
        <v>5.4</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1208900</v>
      </c>
      <c r="S37" s="660"/>
      <c r="T37" s="660"/>
      <c r="U37" s="660"/>
      <c r="V37" s="660"/>
      <c r="W37" s="660"/>
      <c r="X37" s="660"/>
      <c r="Y37" s="661"/>
      <c r="Z37" s="662">
        <v>2.7</v>
      </c>
      <c r="AA37" s="662"/>
      <c r="AB37" s="662"/>
      <c r="AC37" s="662"/>
      <c r="AD37" s="663" t="s">
        <v>172</v>
      </c>
      <c r="AE37" s="663"/>
      <c r="AF37" s="663"/>
      <c r="AG37" s="663"/>
      <c r="AH37" s="663"/>
      <c r="AI37" s="663"/>
      <c r="AJ37" s="663"/>
      <c r="AK37" s="663"/>
      <c r="AL37" s="664" t="s">
        <v>220</v>
      </c>
      <c r="AM37" s="665"/>
      <c r="AN37" s="665"/>
      <c r="AO37" s="666"/>
      <c r="AQ37" s="736" t="s">
        <v>327</v>
      </c>
      <c r="AR37" s="737"/>
      <c r="AS37" s="737"/>
      <c r="AT37" s="737"/>
      <c r="AU37" s="737"/>
      <c r="AV37" s="737"/>
      <c r="AW37" s="737"/>
      <c r="AX37" s="737"/>
      <c r="AY37" s="738"/>
      <c r="AZ37" s="659">
        <v>1675737</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11681</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53123</v>
      </c>
      <c r="CS37" s="695"/>
      <c r="CT37" s="695"/>
      <c r="CU37" s="695"/>
      <c r="CV37" s="695"/>
      <c r="CW37" s="695"/>
      <c r="CX37" s="695"/>
      <c r="CY37" s="696"/>
      <c r="CZ37" s="664">
        <v>0.1</v>
      </c>
      <c r="DA37" s="693"/>
      <c r="DB37" s="693"/>
      <c r="DC37" s="697"/>
      <c r="DD37" s="668">
        <v>53123</v>
      </c>
      <c r="DE37" s="695"/>
      <c r="DF37" s="695"/>
      <c r="DG37" s="695"/>
      <c r="DH37" s="695"/>
      <c r="DI37" s="695"/>
      <c r="DJ37" s="695"/>
      <c r="DK37" s="696"/>
      <c r="DL37" s="668">
        <v>48312</v>
      </c>
      <c r="DM37" s="695"/>
      <c r="DN37" s="695"/>
      <c r="DO37" s="695"/>
      <c r="DP37" s="695"/>
      <c r="DQ37" s="695"/>
      <c r="DR37" s="695"/>
      <c r="DS37" s="695"/>
      <c r="DT37" s="695"/>
      <c r="DU37" s="695"/>
      <c r="DV37" s="696"/>
      <c r="DW37" s="664">
        <v>0.2</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45213947</v>
      </c>
      <c r="S38" s="740"/>
      <c r="T38" s="740"/>
      <c r="U38" s="740"/>
      <c r="V38" s="740"/>
      <c r="W38" s="740"/>
      <c r="X38" s="740"/>
      <c r="Y38" s="741"/>
      <c r="Z38" s="742">
        <v>100</v>
      </c>
      <c r="AA38" s="742"/>
      <c r="AB38" s="742"/>
      <c r="AC38" s="742"/>
      <c r="AD38" s="743">
        <v>26575625</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251833</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20661</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5170564</v>
      </c>
      <c r="CS38" s="660"/>
      <c r="CT38" s="660"/>
      <c r="CU38" s="660"/>
      <c r="CV38" s="660"/>
      <c r="CW38" s="660"/>
      <c r="CX38" s="660"/>
      <c r="CY38" s="661"/>
      <c r="CZ38" s="664">
        <v>11.8</v>
      </c>
      <c r="DA38" s="693"/>
      <c r="DB38" s="693"/>
      <c r="DC38" s="697"/>
      <c r="DD38" s="668">
        <v>4479395</v>
      </c>
      <c r="DE38" s="660"/>
      <c r="DF38" s="660"/>
      <c r="DG38" s="660"/>
      <c r="DH38" s="660"/>
      <c r="DI38" s="660"/>
      <c r="DJ38" s="660"/>
      <c r="DK38" s="661"/>
      <c r="DL38" s="668">
        <v>4186142</v>
      </c>
      <c r="DM38" s="660"/>
      <c r="DN38" s="660"/>
      <c r="DO38" s="660"/>
      <c r="DP38" s="660"/>
      <c r="DQ38" s="660"/>
      <c r="DR38" s="660"/>
      <c r="DS38" s="660"/>
      <c r="DT38" s="660"/>
      <c r="DU38" s="660"/>
      <c r="DV38" s="661"/>
      <c r="DW38" s="664">
        <v>15.1</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v>144296</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107</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973934</v>
      </c>
      <c r="CS39" s="695"/>
      <c r="CT39" s="695"/>
      <c r="CU39" s="695"/>
      <c r="CV39" s="695"/>
      <c r="CW39" s="695"/>
      <c r="CX39" s="695"/>
      <c r="CY39" s="696"/>
      <c r="CZ39" s="664">
        <v>2.2000000000000002</v>
      </c>
      <c r="DA39" s="693"/>
      <c r="DB39" s="693"/>
      <c r="DC39" s="697"/>
      <c r="DD39" s="668">
        <v>52340</v>
      </c>
      <c r="DE39" s="695"/>
      <c r="DF39" s="695"/>
      <c r="DG39" s="695"/>
      <c r="DH39" s="695"/>
      <c r="DI39" s="695"/>
      <c r="DJ39" s="695"/>
      <c r="DK39" s="696"/>
      <c r="DL39" s="668" t="s">
        <v>172</v>
      </c>
      <c r="DM39" s="695"/>
      <c r="DN39" s="695"/>
      <c r="DO39" s="695"/>
      <c r="DP39" s="695"/>
      <c r="DQ39" s="695"/>
      <c r="DR39" s="695"/>
      <c r="DS39" s="695"/>
      <c r="DT39" s="695"/>
      <c r="DU39" s="695"/>
      <c r="DV39" s="696"/>
      <c r="DW39" s="664" t="s">
        <v>232</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729794</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124</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994459</v>
      </c>
      <c r="CS40" s="660"/>
      <c r="CT40" s="660"/>
      <c r="CU40" s="660"/>
      <c r="CV40" s="660"/>
      <c r="CW40" s="660"/>
      <c r="CX40" s="660"/>
      <c r="CY40" s="661"/>
      <c r="CZ40" s="664">
        <v>2.2999999999999998</v>
      </c>
      <c r="DA40" s="693"/>
      <c r="DB40" s="693"/>
      <c r="DC40" s="697"/>
      <c r="DD40" s="668">
        <v>396611</v>
      </c>
      <c r="DE40" s="660"/>
      <c r="DF40" s="660"/>
      <c r="DG40" s="660"/>
      <c r="DH40" s="660"/>
      <c r="DI40" s="660"/>
      <c r="DJ40" s="660"/>
      <c r="DK40" s="661"/>
      <c r="DL40" s="668">
        <v>39122</v>
      </c>
      <c r="DM40" s="660"/>
      <c r="DN40" s="660"/>
      <c r="DO40" s="660"/>
      <c r="DP40" s="660"/>
      <c r="DQ40" s="660"/>
      <c r="DR40" s="660"/>
      <c r="DS40" s="660"/>
      <c r="DT40" s="660"/>
      <c r="DU40" s="660"/>
      <c r="DV40" s="661"/>
      <c r="DW40" s="664">
        <v>0.1</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2574729</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302</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232</v>
      </c>
      <c r="CS41" s="695"/>
      <c r="CT41" s="695"/>
      <c r="CU41" s="695"/>
      <c r="CV41" s="695"/>
      <c r="CW41" s="695"/>
      <c r="CX41" s="695"/>
      <c r="CY41" s="696"/>
      <c r="CZ41" s="664" t="s">
        <v>172</v>
      </c>
      <c r="DA41" s="693"/>
      <c r="DB41" s="693"/>
      <c r="DC41" s="697"/>
      <c r="DD41" s="668" t="s">
        <v>232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5323720</v>
      </c>
      <c r="CS42" s="660"/>
      <c r="CT42" s="660"/>
      <c r="CU42" s="660"/>
      <c r="CV42" s="660"/>
      <c r="CW42" s="660"/>
      <c r="CX42" s="660"/>
      <c r="CY42" s="661"/>
      <c r="CZ42" s="664">
        <v>12.2</v>
      </c>
      <c r="DA42" s="665"/>
      <c r="DB42" s="665"/>
      <c r="DC42" s="760"/>
      <c r="DD42" s="668">
        <v>1378270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167996</v>
      </c>
      <c r="CS43" s="695"/>
      <c r="CT43" s="695"/>
      <c r="CU43" s="695"/>
      <c r="CV43" s="695"/>
      <c r="CW43" s="695"/>
      <c r="CX43" s="695"/>
      <c r="CY43" s="696"/>
      <c r="CZ43" s="664">
        <v>0.4</v>
      </c>
      <c r="DA43" s="693"/>
      <c r="DB43" s="693"/>
      <c r="DC43" s="697"/>
      <c r="DD43" s="668">
        <v>167996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5246863</v>
      </c>
      <c r="CS44" s="660"/>
      <c r="CT44" s="660"/>
      <c r="CU44" s="660"/>
      <c r="CV44" s="660"/>
      <c r="CW44" s="660"/>
      <c r="CX44" s="660"/>
      <c r="CY44" s="661"/>
      <c r="CZ44" s="664">
        <v>12</v>
      </c>
      <c r="DA44" s="665"/>
      <c r="DB44" s="665"/>
      <c r="DC44" s="760"/>
      <c r="DD44" s="668">
        <v>1344051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2324281</v>
      </c>
      <c r="CS45" s="695"/>
      <c r="CT45" s="695"/>
      <c r="CU45" s="695"/>
      <c r="CV45" s="695"/>
      <c r="CW45" s="695"/>
      <c r="CX45" s="695"/>
      <c r="CY45" s="696"/>
      <c r="CZ45" s="664">
        <v>5.3</v>
      </c>
      <c r="DA45" s="693"/>
      <c r="DB45" s="693"/>
      <c r="DC45" s="697"/>
      <c r="DD45" s="668">
        <v>554904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2803720</v>
      </c>
      <c r="CS46" s="660"/>
      <c r="CT46" s="660"/>
      <c r="CU46" s="660"/>
      <c r="CV46" s="660"/>
      <c r="CW46" s="660"/>
      <c r="CX46" s="660"/>
      <c r="CY46" s="661"/>
      <c r="CZ46" s="664">
        <v>6.4</v>
      </c>
      <c r="DA46" s="665"/>
      <c r="DB46" s="665"/>
      <c r="DC46" s="760"/>
      <c r="DD46" s="668">
        <v>672476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76857</v>
      </c>
      <c r="CS47" s="695"/>
      <c r="CT47" s="695"/>
      <c r="CU47" s="695"/>
      <c r="CV47" s="695"/>
      <c r="CW47" s="695"/>
      <c r="CX47" s="695"/>
      <c r="CY47" s="696"/>
      <c r="CZ47" s="664">
        <v>0.2</v>
      </c>
      <c r="DA47" s="693"/>
      <c r="DB47" s="693"/>
      <c r="DC47" s="697"/>
      <c r="DD47" s="668">
        <v>34219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232</v>
      </c>
      <c r="CS48" s="660"/>
      <c r="CT48" s="660"/>
      <c r="CU48" s="660"/>
      <c r="CV48" s="660"/>
      <c r="CW48" s="660"/>
      <c r="CX48" s="660"/>
      <c r="CY48" s="661"/>
      <c r="CZ48" s="664" t="s">
        <v>232</v>
      </c>
      <c r="DA48" s="665"/>
      <c r="DB48" s="665"/>
      <c r="DC48" s="760"/>
      <c r="DD48" s="668" t="s">
        <v>232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43784516</v>
      </c>
      <c r="CS49" s="729"/>
      <c r="CT49" s="729"/>
      <c r="CU49" s="729"/>
      <c r="CV49" s="729"/>
      <c r="CW49" s="729"/>
      <c r="CX49" s="729"/>
      <c r="CY49" s="761"/>
      <c r="CZ49" s="744">
        <v>100</v>
      </c>
      <c r="DA49" s="762"/>
      <c r="DB49" s="762"/>
      <c r="DC49" s="763"/>
      <c r="DD49" s="764">
        <v>29780899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F7HkZZfU01DXUQklkexS0xmv9s9ROR7gJYcycUb+3y+GiA0pfmu9weo6rszNiFcXa1vClQe1O9AL30ecQLox7Q==" saltValue="5nenfsAPVFvpOh89654xH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47650</v>
      </c>
      <c r="R7" s="795"/>
      <c r="S7" s="795"/>
      <c r="T7" s="795"/>
      <c r="U7" s="795"/>
      <c r="V7" s="795">
        <v>46221</v>
      </c>
      <c r="W7" s="795"/>
      <c r="X7" s="795"/>
      <c r="Y7" s="795"/>
      <c r="Z7" s="795"/>
      <c r="AA7" s="795">
        <v>1429</v>
      </c>
      <c r="AB7" s="795"/>
      <c r="AC7" s="795"/>
      <c r="AD7" s="795"/>
      <c r="AE7" s="796"/>
      <c r="AF7" s="797">
        <v>1269</v>
      </c>
      <c r="AG7" s="798"/>
      <c r="AH7" s="798"/>
      <c r="AI7" s="798"/>
      <c r="AJ7" s="799"/>
      <c r="AK7" s="834">
        <v>1812</v>
      </c>
      <c r="AL7" s="835"/>
      <c r="AM7" s="835"/>
      <c r="AN7" s="835"/>
      <c r="AO7" s="835"/>
      <c r="AP7" s="835">
        <v>49696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579</v>
      </c>
      <c r="BT7" s="839"/>
      <c r="BU7" s="839"/>
      <c r="BV7" s="839"/>
      <c r="BW7" s="839"/>
      <c r="BX7" s="839"/>
      <c r="BY7" s="839"/>
      <c r="BZ7" s="839"/>
      <c r="CA7" s="839"/>
      <c r="CB7" s="839"/>
      <c r="CC7" s="839"/>
      <c r="CD7" s="839"/>
      <c r="CE7" s="839"/>
      <c r="CF7" s="839"/>
      <c r="CG7" s="840"/>
      <c r="CH7" s="831">
        <v>1</v>
      </c>
      <c r="CI7" s="832"/>
      <c r="CJ7" s="832"/>
      <c r="CK7" s="832"/>
      <c r="CL7" s="833"/>
      <c r="CM7" s="831">
        <v>114</v>
      </c>
      <c r="CN7" s="832"/>
      <c r="CO7" s="832"/>
      <c r="CP7" s="832"/>
      <c r="CQ7" s="833"/>
      <c r="CR7" s="831">
        <v>71</v>
      </c>
      <c r="CS7" s="832"/>
      <c r="CT7" s="832"/>
      <c r="CU7" s="832"/>
      <c r="CV7" s="833"/>
      <c r="CW7" s="831" t="s">
        <v>570</v>
      </c>
      <c r="CX7" s="832"/>
      <c r="CY7" s="832"/>
      <c r="CZ7" s="832"/>
      <c r="DA7" s="833"/>
      <c r="DB7" s="831" t="s">
        <v>583</v>
      </c>
      <c r="DC7" s="832"/>
      <c r="DD7" s="832"/>
      <c r="DE7" s="832"/>
      <c r="DF7" s="833"/>
      <c r="DG7" s="831" t="s">
        <v>570</v>
      </c>
      <c r="DH7" s="832"/>
      <c r="DI7" s="832"/>
      <c r="DJ7" s="832"/>
      <c r="DK7" s="833"/>
      <c r="DL7" s="831" t="s">
        <v>570</v>
      </c>
      <c r="DM7" s="832"/>
      <c r="DN7" s="832"/>
      <c r="DO7" s="832"/>
      <c r="DP7" s="833"/>
      <c r="DQ7" s="831" t="s">
        <v>570</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145</v>
      </c>
      <c r="R8" s="819"/>
      <c r="S8" s="819"/>
      <c r="T8" s="819"/>
      <c r="U8" s="819"/>
      <c r="V8" s="819">
        <v>145</v>
      </c>
      <c r="W8" s="819"/>
      <c r="X8" s="819"/>
      <c r="Y8" s="819"/>
      <c r="Z8" s="819"/>
      <c r="AA8" s="819">
        <v>0</v>
      </c>
      <c r="AB8" s="819"/>
      <c r="AC8" s="819"/>
      <c r="AD8" s="819"/>
      <c r="AE8" s="820"/>
      <c r="AF8" s="821">
        <v>0</v>
      </c>
      <c r="AG8" s="822"/>
      <c r="AH8" s="822"/>
      <c r="AI8" s="822"/>
      <c r="AJ8" s="823"/>
      <c r="AK8" s="824">
        <v>144</v>
      </c>
      <c r="AL8" s="825"/>
      <c r="AM8" s="825"/>
      <c r="AN8" s="825"/>
      <c r="AO8" s="825"/>
      <c r="AP8" s="825" t="s">
        <v>570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580</v>
      </c>
      <c r="BT8" s="829"/>
      <c r="BU8" s="829"/>
      <c r="BV8" s="829"/>
      <c r="BW8" s="829"/>
      <c r="BX8" s="829"/>
      <c r="BY8" s="829"/>
      <c r="BZ8" s="829"/>
      <c r="CA8" s="829"/>
      <c r="CB8" s="829"/>
      <c r="CC8" s="829"/>
      <c r="CD8" s="829"/>
      <c r="CE8" s="829"/>
      <c r="CF8" s="829"/>
      <c r="CG8" s="830"/>
      <c r="CH8" s="841">
        <v>-1</v>
      </c>
      <c r="CI8" s="842"/>
      <c r="CJ8" s="842"/>
      <c r="CK8" s="842"/>
      <c r="CL8" s="843"/>
      <c r="CM8" s="841">
        <v>7</v>
      </c>
      <c r="CN8" s="842"/>
      <c r="CO8" s="842"/>
      <c r="CP8" s="842"/>
      <c r="CQ8" s="843"/>
      <c r="CR8" s="841">
        <v>9</v>
      </c>
      <c r="CS8" s="842"/>
      <c r="CT8" s="842"/>
      <c r="CU8" s="842"/>
      <c r="CV8" s="843"/>
      <c r="CW8" s="841" t="s">
        <v>584</v>
      </c>
      <c r="CX8" s="842"/>
      <c r="CY8" s="842"/>
      <c r="CZ8" s="842"/>
      <c r="DA8" s="843"/>
      <c r="DB8" s="841" t="s">
        <v>584</v>
      </c>
      <c r="DC8" s="842"/>
      <c r="DD8" s="842"/>
      <c r="DE8" s="842"/>
      <c r="DF8" s="843"/>
      <c r="DG8" s="841" t="s">
        <v>584</v>
      </c>
      <c r="DH8" s="842"/>
      <c r="DI8" s="842"/>
      <c r="DJ8" s="842"/>
      <c r="DK8" s="843"/>
      <c r="DL8" s="841" t="s">
        <v>584</v>
      </c>
      <c r="DM8" s="842"/>
      <c r="DN8" s="842"/>
      <c r="DO8" s="842"/>
      <c r="DP8" s="843"/>
      <c r="DQ8" s="841" t="s">
        <v>584</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581</v>
      </c>
      <c r="BT9" s="829"/>
      <c r="BU9" s="829"/>
      <c r="BV9" s="829"/>
      <c r="BW9" s="829"/>
      <c r="BX9" s="829"/>
      <c r="BY9" s="829"/>
      <c r="BZ9" s="829"/>
      <c r="CA9" s="829"/>
      <c r="CB9" s="829"/>
      <c r="CC9" s="829"/>
      <c r="CD9" s="829"/>
      <c r="CE9" s="829"/>
      <c r="CF9" s="829"/>
      <c r="CG9" s="830"/>
      <c r="CH9" s="841">
        <v>6</v>
      </c>
      <c r="CI9" s="842"/>
      <c r="CJ9" s="842"/>
      <c r="CK9" s="842"/>
      <c r="CL9" s="843"/>
      <c r="CM9" s="841">
        <v>67</v>
      </c>
      <c r="CN9" s="842"/>
      <c r="CO9" s="842"/>
      <c r="CP9" s="842"/>
      <c r="CQ9" s="843"/>
      <c r="CR9" s="841">
        <v>11</v>
      </c>
      <c r="CS9" s="842"/>
      <c r="CT9" s="842"/>
      <c r="CU9" s="842"/>
      <c r="CV9" s="843"/>
      <c r="CW9" s="841">
        <v>1</v>
      </c>
      <c r="CX9" s="842"/>
      <c r="CY9" s="842"/>
      <c r="CZ9" s="842"/>
      <c r="DA9" s="843"/>
      <c r="DB9" s="841" t="s">
        <v>570</v>
      </c>
      <c r="DC9" s="842"/>
      <c r="DD9" s="842"/>
      <c r="DE9" s="842"/>
      <c r="DF9" s="843"/>
      <c r="DG9" s="841" t="s">
        <v>570</v>
      </c>
      <c r="DH9" s="842"/>
      <c r="DI9" s="842"/>
      <c r="DJ9" s="842"/>
      <c r="DK9" s="843"/>
      <c r="DL9" s="841" t="s">
        <v>570</v>
      </c>
      <c r="DM9" s="842"/>
      <c r="DN9" s="842"/>
      <c r="DO9" s="842"/>
      <c r="DP9" s="843"/>
      <c r="DQ9" s="841" t="s">
        <v>570</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582</v>
      </c>
      <c r="BT10" s="829"/>
      <c r="BU10" s="829"/>
      <c r="BV10" s="829"/>
      <c r="BW10" s="829"/>
      <c r="BX10" s="829"/>
      <c r="BY10" s="829"/>
      <c r="BZ10" s="829"/>
      <c r="CA10" s="829"/>
      <c r="CB10" s="829"/>
      <c r="CC10" s="829"/>
      <c r="CD10" s="829"/>
      <c r="CE10" s="829"/>
      <c r="CF10" s="829"/>
      <c r="CG10" s="830"/>
      <c r="CH10" s="841">
        <v>1</v>
      </c>
      <c r="CI10" s="842"/>
      <c r="CJ10" s="842"/>
      <c r="CK10" s="842"/>
      <c r="CL10" s="843"/>
      <c r="CM10" s="841">
        <v>46</v>
      </c>
      <c r="CN10" s="842"/>
      <c r="CO10" s="842"/>
      <c r="CP10" s="842"/>
      <c r="CQ10" s="843"/>
      <c r="CR10" s="841">
        <v>35</v>
      </c>
      <c r="CS10" s="842"/>
      <c r="CT10" s="842"/>
      <c r="CU10" s="842"/>
      <c r="CV10" s="843"/>
      <c r="CW10" s="841" t="s">
        <v>583</v>
      </c>
      <c r="CX10" s="842"/>
      <c r="CY10" s="842"/>
      <c r="CZ10" s="842"/>
      <c r="DA10" s="843"/>
      <c r="DB10" s="841" t="s">
        <v>583</v>
      </c>
      <c r="DC10" s="842"/>
      <c r="DD10" s="842"/>
      <c r="DE10" s="842"/>
      <c r="DF10" s="843"/>
      <c r="DG10" s="841" t="s">
        <v>583</v>
      </c>
      <c r="DH10" s="842"/>
      <c r="DI10" s="842"/>
      <c r="DJ10" s="842"/>
      <c r="DK10" s="843"/>
      <c r="DL10" s="841" t="s">
        <v>583</v>
      </c>
      <c r="DM10" s="842"/>
      <c r="DN10" s="842"/>
      <c r="DO10" s="842"/>
      <c r="DP10" s="843"/>
      <c r="DQ10" s="841" t="s">
        <v>583</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45214</v>
      </c>
      <c r="R23" s="854"/>
      <c r="S23" s="854"/>
      <c r="T23" s="854"/>
      <c r="U23" s="854"/>
      <c r="V23" s="854">
        <v>43785</v>
      </c>
      <c r="W23" s="854"/>
      <c r="X23" s="854"/>
      <c r="Y23" s="854"/>
      <c r="Z23" s="854"/>
      <c r="AA23" s="854">
        <v>1429</v>
      </c>
      <c r="AB23" s="854"/>
      <c r="AC23" s="854"/>
      <c r="AD23" s="854"/>
      <c r="AE23" s="855"/>
      <c r="AF23" s="856">
        <v>1269</v>
      </c>
      <c r="AG23" s="854"/>
      <c r="AH23" s="854"/>
      <c r="AI23" s="854"/>
      <c r="AJ23" s="857"/>
      <c r="AK23" s="858"/>
      <c r="AL23" s="859"/>
      <c r="AM23" s="859"/>
      <c r="AN23" s="859"/>
      <c r="AO23" s="859"/>
      <c r="AP23" s="854">
        <v>49696</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11174</v>
      </c>
      <c r="R28" s="883"/>
      <c r="S28" s="883"/>
      <c r="T28" s="883"/>
      <c r="U28" s="883"/>
      <c r="V28" s="883">
        <v>10533</v>
      </c>
      <c r="W28" s="883"/>
      <c r="X28" s="883"/>
      <c r="Y28" s="883"/>
      <c r="Z28" s="883"/>
      <c r="AA28" s="883">
        <v>640</v>
      </c>
      <c r="AB28" s="883"/>
      <c r="AC28" s="883"/>
      <c r="AD28" s="883"/>
      <c r="AE28" s="884"/>
      <c r="AF28" s="885">
        <v>640</v>
      </c>
      <c r="AG28" s="883"/>
      <c r="AH28" s="883"/>
      <c r="AI28" s="883"/>
      <c r="AJ28" s="886"/>
      <c r="AK28" s="887">
        <v>730</v>
      </c>
      <c r="AL28" s="878"/>
      <c r="AM28" s="878"/>
      <c r="AN28" s="878"/>
      <c r="AO28" s="878"/>
      <c r="AP28" s="878" t="s">
        <v>571</v>
      </c>
      <c r="AQ28" s="878"/>
      <c r="AR28" s="878"/>
      <c r="AS28" s="878"/>
      <c r="AT28" s="878"/>
      <c r="AU28" s="878" t="s">
        <v>570</v>
      </c>
      <c r="AV28" s="878"/>
      <c r="AW28" s="878"/>
      <c r="AX28" s="878"/>
      <c r="AY28" s="878"/>
      <c r="AZ28" s="879" t="s">
        <v>570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831</v>
      </c>
      <c r="R29" s="819"/>
      <c r="S29" s="819"/>
      <c r="T29" s="819"/>
      <c r="U29" s="819"/>
      <c r="V29" s="819">
        <v>815</v>
      </c>
      <c r="W29" s="819"/>
      <c r="X29" s="819"/>
      <c r="Y29" s="819"/>
      <c r="Z29" s="819"/>
      <c r="AA29" s="819">
        <v>16</v>
      </c>
      <c r="AB29" s="819"/>
      <c r="AC29" s="819"/>
      <c r="AD29" s="819"/>
      <c r="AE29" s="820"/>
      <c r="AF29" s="821">
        <v>16</v>
      </c>
      <c r="AG29" s="822"/>
      <c r="AH29" s="822"/>
      <c r="AI29" s="822"/>
      <c r="AJ29" s="823"/>
      <c r="AK29" s="890">
        <v>276</v>
      </c>
      <c r="AL29" s="891"/>
      <c r="AM29" s="891"/>
      <c r="AN29" s="891"/>
      <c r="AO29" s="891"/>
      <c r="AP29" s="891" t="s">
        <v>570</v>
      </c>
      <c r="AQ29" s="891"/>
      <c r="AR29" s="891"/>
      <c r="AS29" s="891"/>
      <c r="AT29" s="891"/>
      <c r="AU29" s="891" t="s">
        <v>570</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9644</v>
      </c>
      <c r="R30" s="819"/>
      <c r="S30" s="819"/>
      <c r="T30" s="819"/>
      <c r="U30" s="819"/>
      <c r="V30" s="819">
        <v>9369</v>
      </c>
      <c r="W30" s="819"/>
      <c r="X30" s="819"/>
      <c r="Y30" s="819"/>
      <c r="Z30" s="819"/>
      <c r="AA30" s="819">
        <v>274</v>
      </c>
      <c r="AB30" s="819"/>
      <c r="AC30" s="819"/>
      <c r="AD30" s="819"/>
      <c r="AE30" s="820"/>
      <c r="AF30" s="821">
        <v>274</v>
      </c>
      <c r="AG30" s="822"/>
      <c r="AH30" s="822"/>
      <c r="AI30" s="822"/>
      <c r="AJ30" s="823"/>
      <c r="AK30" s="890">
        <v>1444</v>
      </c>
      <c r="AL30" s="891"/>
      <c r="AM30" s="891"/>
      <c r="AN30" s="891"/>
      <c r="AO30" s="891"/>
      <c r="AP30" s="891" t="s">
        <v>570</v>
      </c>
      <c r="AQ30" s="891"/>
      <c r="AR30" s="891"/>
      <c r="AS30" s="891"/>
      <c r="AT30" s="891"/>
      <c r="AU30" s="891" t="s">
        <v>570</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2450</v>
      </c>
      <c r="R31" s="819"/>
      <c r="S31" s="819"/>
      <c r="T31" s="819"/>
      <c r="U31" s="819"/>
      <c r="V31" s="819">
        <v>2298</v>
      </c>
      <c r="W31" s="819"/>
      <c r="X31" s="819"/>
      <c r="Y31" s="819"/>
      <c r="Z31" s="819"/>
      <c r="AA31" s="819">
        <v>152</v>
      </c>
      <c r="AB31" s="819"/>
      <c r="AC31" s="819"/>
      <c r="AD31" s="819"/>
      <c r="AE31" s="820"/>
      <c r="AF31" s="821">
        <v>2823</v>
      </c>
      <c r="AG31" s="822"/>
      <c r="AH31" s="822"/>
      <c r="AI31" s="822"/>
      <c r="AJ31" s="823"/>
      <c r="AK31" s="890">
        <v>217</v>
      </c>
      <c r="AL31" s="891"/>
      <c r="AM31" s="891"/>
      <c r="AN31" s="891"/>
      <c r="AO31" s="891"/>
      <c r="AP31" s="891">
        <v>12088</v>
      </c>
      <c r="AQ31" s="891"/>
      <c r="AR31" s="891"/>
      <c r="AS31" s="891"/>
      <c r="AT31" s="891"/>
      <c r="AU31" s="891">
        <v>629</v>
      </c>
      <c r="AV31" s="891"/>
      <c r="AW31" s="891"/>
      <c r="AX31" s="891"/>
      <c r="AY31" s="891"/>
      <c r="AZ31" s="892" t="s">
        <v>570</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6727</v>
      </c>
      <c r="R32" s="819"/>
      <c r="S32" s="819"/>
      <c r="T32" s="819"/>
      <c r="U32" s="819"/>
      <c r="V32" s="819">
        <v>7932</v>
      </c>
      <c r="W32" s="819"/>
      <c r="X32" s="819"/>
      <c r="Y32" s="819"/>
      <c r="Z32" s="819"/>
      <c r="AA32" s="819">
        <v>-1205</v>
      </c>
      <c r="AB32" s="819"/>
      <c r="AC32" s="819"/>
      <c r="AD32" s="819"/>
      <c r="AE32" s="820"/>
      <c r="AF32" s="821">
        <v>-753</v>
      </c>
      <c r="AG32" s="822"/>
      <c r="AH32" s="822"/>
      <c r="AI32" s="822"/>
      <c r="AJ32" s="823"/>
      <c r="AK32" s="890">
        <v>1676</v>
      </c>
      <c r="AL32" s="891"/>
      <c r="AM32" s="891"/>
      <c r="AN32" s="891"/>
      <c r="AO32" s="891"/>
      <c r="AP32" s="891">
        <v>3883</v>
      </c>
      <c r="AQ32" s="891"/>
      <c r="AR32" s="891"/>
      <c r="AS32" s="891"/>
      <c r="AT32" s="891"/>
      <c r="AU32" s="891">
        <v>2777</v>
      </c>
      <c r="AV32" s="891"/>
      <c r="AW32" s="891"/>
      <c r="AX32" s="891"/>
      <c r="AY32" s="891"/>
      <c r="AZ32" s="892">
        <v>12.7</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399</v>
      </c>
      <c r="R33" s="819"/>
      <c r="S33" s="819"/>
      <c r="T33" s="819"/>
      <c r="U33" s="819"/>
      <c r="V33" s="819">
        <v>447</v>
      </c>
      <c r="W33" s="819"/>
      <c r="X33" s="819"/>
      <c r="Y33" s="819"/>
      <c r="Z33" s="819"/>
      <c r="AA33" s="819">
        <v>-48</v>
      </c>
      <c r="AB33" s="819"/>
      <c r="AC33" s="819"/>
      <c r="AD33" s="819"/>
      <c r="AE33" s="820"/>
      <c r="AF33" s="821">
        <v>34</v>
      </c>
      <c r="AG33" s="822"/>
      <c r="AH33" s="822"/>
      <c r="AI33" s="822"/>
      <c r="AJ33" s="823"/>
      <c r="AK33" s="890">
        <v>78</v>
      </c>
      <c r="AL33" s="891"/>
      <c r="AM33" s="891"/>
      <c r="AN33" s="891"/>
      <c r="AO33" s="891"/>
      <c r="AP33" s="891">
        <v>533</v>
      </c>
      <c r="AQ33" s="891"/>
      <c r="AR33" s="891"/>
      <c r="AS33" s="891"/>
      <c r="AT33" s="891"/>
      <c r="AU33" s="891">
        <v>9</v>
      </c>
      <c r="AV33" s="891"/>
      <c r="AW33" s="891"/>
      <c r="AX33" s="891"/>
      <c r="AY33" s="891"/>
      <c r="AZ33" s="892" t="s">
        <v>570</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400</v>
      </c>
      <c r="C34" s="816"/>
      <c r="D34" s="816"/>
      <c r="E34" s="816"/>
      <c r="F34" s="816"/>
      <c r="G34" s="816"/>
      <c r="H34" s="816"/>
      <c r="I34" s="816"/>
      <c r="J34" s="816"/>
      <c r="K34" s="816"/>
      <c r="L34" s="816"/>
      <c r="M34" s="816"/>
      <c r="N34" s="816"/>
      <c r="O34" s="816"/>
      <c r="P34" s="817"/>
      <c r="Q34" s="818">
        <v>4988</v>
      </c>
      <c r="R34" s="819"/>
      <c r="S34" s="819"/>
      <c r="T34" s="819"/>
      <c r="U34" s="819"/>
      <c r="V34" s="819">
        <v>4893</v>
      </c>
      <c r="W34" s="819"/>
      <c r="X34" s="819"/>
      <c r="Y34" s="819"/>
      <c r="Z34" s="819"/>
      <c r="AA34" s="819">
        <v>95</v>
      </c>
      <c r="AB34" s="819"/>
      <c r="AC34" s="819"/>
      <c r="AD34" s="819"/>
      <c r="AE34" s="820"/>
      <c r="AF34" s="821">
        <v>75</v>
      </c>
      <c r="AG34" s="822"/>
      <c r="AH34" s="822"/>
      <c r="AI34" s="822"/>
      <c r="AJ34" s="823"/>
      <c r="AK34" s="890">
        <v>1891</v>
      </c>
      <c r="AL34" s="891"/>
      <c r="AM34" s="891"/>
      <c r="AN34" s="891"/>
      <c r="AO34" s="891"/>
      <c r="AP34" s="891">
        <v>28962</v>
      </c>
      <c r="AQ34" s="891"/>
      <c r="AR34" s="891"/>
      <c r="AS34" s="891"/>
      <c r="AT34" s="891"/>
      <c r="AU34" s="891">
        <v>27485</v>
      </c>
      <c r="AV34" s="891"/>
      <c r="AW34" s="891"/>
      <c r="AX34" s="891"/>
      <c r="AY34" s="891"/>
      <c r="AZ34" s="892" t="s">
        <v>570</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402</v>
      </c>
      <c r="C35" s="816"/>
      <c r="D35" s="816"/>
      <c r="E35" s="816"/>
      <c r="F35" s="816"/>
      <c r="G35" s="816"/>
      <c r="H35" s="816"/>
      <c r="I35" s="816"/>
      <c r="J35" s="816"/>
      <c r="K35" s="816"/>
      <c r="L35" s="816"/>
      <c r="M35" s="816"/>
      <c r="N35" s="816"/>
      <c r="O35" s="816"/>
      <c r="P35" s="817"/>
      <c r="Q35" s="818">
        <v>209</v>
      </c>
      <c r="R35" s="819"/>
      <c r="S35" s="819"/>
      <c r="T35" s="819"/>
      <c r="U35" s="819"/>
      <c r="V35" s="819">
        <v>166</v>
      </c>
      <c r="W35" s="819"/>
      <c r="X35" s="819"/>
      <c r="Y35" s="819"/>
      <c r="Z35" s="819"/>
      <c r="AA35" s="819">
        <v>43</v>
      </c>
      <c r="AB35" s="819"/>
      <c r="AC35" s="819"/>
      <c r="AD35" s="819"/>
      <c r="AE35" s="820"/>
      <c r="AF35" s="821">
        <v>0</v>
      </c>
      <c r="AG35" s="822"/>
      <c r="AH35" s="822"/>
      <c r="AI35" s="822"/>
      <c r="AJ35" s="823"/>
      <c r="AK35" s="890">
        <v>144</v>
      </c>
      <c r="AL35" s="891"/>
      <c r="AM35" s="891"/>
      <c r="AN35" s="891"/>
      <c r="AO35" s="891"/>
      <c r="AP35" s="891" t="s">
        <v>570</v>
      </c>
      <c r="AQ35" s="891"/>
      <c r="AR35" s="891"/>
      <c r="AS35" s="891"/>
      <c r="AT35" s="891"/>
      <c r="AU35" s="891" t="s">
        <v>570</v>
      </c>
      <c r="AV35" s="891"/>
      <c r="AW35" s="891"/>
      <c r="AX35" s="891"/>
      <c r="AY35" s="891"/>
      <c r="AZ35" s="892" t="s">
        <v>570</v>
      </c>
      <c r="BA35" s="892"/>
      <c r="BB35" s="892"/>
      <c r="BC35" s="892"/>
      <c r="BD35" s="892"/>
      <c r="BE35" s="888" t="s">
        <v>403</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3111</v>
      </c>
      <c r="AG63" s="902"/>
      <c r="AH63" s="902"/>
      <c r="AI63" s="902"/>
      <c r="AJ63" s="903"/>
      <c r="AK63" s="904"/>
      <c r="AL63" s="899"/>
      <c r="AM63" s="899"/>
      <c r="AN63" s="899"/>
      <c r="AO63" s="899"/>
      <c r="AP63" s="902">
        <v>45466</v>
      </c>
      <c r="AQ63" s="902"/>
      <c r="AR63" s="902"/>
      <c r="AS63" s="902"/>
      <c r="AT63" s="902"/>
      <c r="AU63" s="902">
        <v>30900</v>
      </c>
      <c r="AV63" s="902"/>
      <c r="AW63" s="902"/>
      <c r="AX63" s="902"/>
      <c r="AY63" s="902"/>
      <c r="AZ63" s="906"/>
      <c r="BA63" s="906"/>
      <c r="BB63" s="906"/>
      <c r="BC63" s="906"/>
      <c r="BD63" s="906"/>
      <c r="BE63" s="907"/>
      <c r="BF63" s="907"/>
      <c r="BG63" s="907"/>
      <c r="BH63" s="907"/>
      <c r="BI63" s="908"/>
      <c r="BJ63" s="909" t="s">
        <v>220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572</v>
      </c>
      <c r="C68" s="930"/>
      <c r="D68" s="930"/>
      <c r="E68" s="930"/>
      <c r="F68" s="930"/>
      <c r="G68" s="930"/>
      <c r="H68" s="930"/>
      <c r="I68" s="930"/>
      <c r="J68" s="930"/>
      <c r="K68" s="930"/>
      <c r="L68" s="930"/>
      <c r="M68" s="930"/>
      <c r="N68" s="930"/>
      <c r="O68" s="930"/>
      <c r="P68" s="931"/>
      <c r="Q68" s="932">
        <v>15065</v>
      </c>
      <c r="R68" s="926"/>
      <c r="S68" s="926"/>
      <c r="T68" s="926"/>
      <c r="U68" s="926"/>
      <c r="V68" s="926">
        <v>14640</v>
      </c>
      <c r="W68" s="926"/>
      <c r="X68" s="926"/>
      <c r="Y68" s="926"/>
      <c r="Z68" s="926"/>
      <c r="AA68" s="926">
        <v>424</v>
      </c>
      <c r="AB68" s="926"/>
      <c r="AC68" s="926"/>
      <c r="AD68" s="926"/>
      <c r="AE68" s="926"/>
      <c r="AF68" s="926">
        <v>424</v>
      </c>
      <c r="AG68" s="926"/>
      <c r="AH68" s="926"/>
      <c r="AI68" s="926"/>
      <c r="AJ68" s="926"/>
      <c r="AK68" s="926" t="s">
        <v>570</v>
      </c>
      <c r="AL68" s="926"/>
      <c r="AM68" s="926"/>
      <c r="AN68" s="926"/>
      <c r="AO68" s="926"/>
      <c r="AP68" s="926" t="s">
        <v>577</v>
      </c>
      <c r="AQ68" s="926"/>
      <c r="AR68" s="926"/>
      <c r="AS68" s="926"/>
      <c r="AT68" s="926"/>
      <c r="AU68" s="926" t="s">
        <v>570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573</v>
      </c>
      <c r="C69" s="934"/>
      <c r="D69" s="934"/>
      <c r="E69" s="934"/>
      <c r="F69" s="934"/>
      <c r="G69" s="934"/>
      <c r="H69" s="934"/>
      <c r="I69" s="934"/>
      <c r="J69" s="934"/>
      <c r="K69" s="934"/>
      <c r="L69" s="934"/>
      <c r="M69" s="934"/>
      <c r="N69" s="934"/>
      <c r="O69" s="934"/>
      <c r="P69" s="935"/>
      <c r="Q69" s="936">
        <v>971</v>
      </c>
      <c r="R69" s="891"/>
      <c r="S69" s="891"/>
      <c r="T69" s="891"/>
      <c r="U69" s="891"/>
      <c r="V69" s="891">
        <v>969</v>
      </c>
      <c r="W69" s="891"/>
      <c r="X69" s="891"/>
      <c r="Y69" s="891"/>
      <c r="Z69" s="891"/>
      <c r="AA69" s="891">
        <v>2</v>
      </c>
      <c r="AB69" s="891"/>
      <c r="AC69" s="891"/>
      <c r="AD69" s="891"/>
      <c r="AE69" s="891"/>
      <c r="AF69" s="891">
        <v>2</v>
      </c>
      <c r="AG69" s="891"/>
      <c r="AH69" s="891"/>
      <c r="AI69" s="891"/>
      <c r="AJ69" s="891"/>
      <c r="AK69" s="891">
        <v>3</v>
      </c>
      <c r="AL69" s="891"/>
      <c r="AM69" s="891"/>
      <c r="AN69" s="891"/>
      <c r="AO69" s="891"/>
      <c r="AP69" s="891" t="s">
        <v>570</v>
      </c>
      <c r="AQ69" s="891"/>
      <c r="AR69" s="891"/>
      <c r="AS69" s="891"/>
      <c r="AT69" s="891"/>
      <c r="AU69" s="891" t="s">
        <v>578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574</v>
      </c>
      <c r="C70" s="934"/>
      <c r="D70" s="934"/>
      <c r="E70" s="934"/>
      <c r="F70" s="934"/>
      <c r="G70" s="934"/>
      <c r="H70" s="934"/>
      <c r="I70" s="934"/>
      <c r="J70" s="934"/>
      <c r="K70" s="934"/>
      <c r="L70" s="934"/>
      <c r="M70" s="934"/>
      <c r="N70" s="934"/>
      <c r="O70" s="934"/>
      <c r="P70" s="935"/>
      <c r="Q70" s="936">
        <v>162</v>
      </c>
      <c r="R70" s="891"/>
      <c r="S70" s="891"/>
      <c r="T70" s="891"/>
      <c r="U70" s="891"/>
      <c r="V70" s="891">
        <v>156</v>
      </c>
      <c r="W70" s="891"/>
      <c r="X70" s="891"/>
      <c r="Y70" s="891"/>
      <c r="Z70" s="891"/>
      <c r="AA70" s="891">
        <v>7</v>
      </c>
      <c r="AB70" s="891"/>
      <c r="AC70" s="891"/>
      <c r="AD70" s="891"/>
      <c r="AE70" s="891"/>
      <c r="AF70" s="891">
        <v>7</v>
      </c>
      <c r="AG70" s="891"/>
      <c r="AH70" s="891"/>
      <c r="AI70" s="891"/>
      <c r="AJ70" s="891"/>
      <c r="AK70" s="891" t="s">
        <v>570</v>
      </c>
      <c r="AL70" s="891"/>
      <c r="AM70" s="891"/>
      <c r="AN70" s="891"/>
      <c r="AO70" s="891"/>
      <c r="AP70" s="891" t="s">
        <v>570</v>
      </c>
      <c r="AQ70" s="891"/>
      <c r="AR70" s="891"/>
      <c r="AS70" s="891"/>
      <c r="AT70" s="891"/>
      <c r="AU70" s="891" t="s">
        <v>578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575</v>
      </c>
      <c r="C71" s="934"/>
      <c r="D71" s="934"/>
      <c r="E71" s="934"/>
      <c r="F71" s="934"/>
      <c r="G71" s="934"/>
      <c r="H71" s="934"/>
      <c r="I71" s="934"/>
      <c r="J71" s="934"/>
      <c r="K71" s="934"/>
      <c r="L71" s="934"/>
      <c r="M71" s="934"/>
      <c r="N71" s="934"/>
      <c r="O71" s="934"/>
      <c r="P71" s="935"/>
      <c r="Q71" s="936">
        <v>217</v>
      </c>
      <c r="R71" s="891"/>
      <c r="S71" s="891"/>
      <c r="T71" s="891"/>
      <c r="U71" s="891"/>
      <c r="V71" s="891">
        <v>163</v>
      </c>
      <c r="W71" s="891"/>
      <c r="X71" s="891"/>
      <c r="Y71" s="891"/>
      <c r="Z71" s="891"/>
      <c r="AA71" s="891">
        <v>54</v>
      </c>
      <c r="AB71" s="891"/>
      <c r="AC71" s="891"/>
      <c r="AD71" s="891"/>
      <c r="AE71" s="891"/>
      <c r="AF71" s="891">
        <v>54</v>
      </c>
      <c r="AG71" s="891"/>
      <c r="AH71" s="891"/>
      <c r="AI71" s="891"/>
      <c r="AJ71" s="891"/>
      <c r="AK71" s="891">
        <v>37</v>
      </c>
      <c r="AL71" s="891"/>
      <c r="AM71" s="891"/>
      <c r="AN71" s="891"/>
      <c r="AO71" s="891"/>
      <c r="AP71" s="891" t="s">
        <v>570</v>
      </c>
      <c r="AQ71" s="891"/>
      <c r="AR71" s="891"/>
      <c r="AS71" s="891"/>
      <c r="AT71" s="891"/>
      <c r="AU71" s="891" t="s">
        <v>578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576</v>
      </c>
      <c r="C72" s="934"/>
      <c r="D72" s="934"/>
      <c r="E72" s="934"/>
      <c r="F72" s="934"/>
      <c r="G72" s="934"/>
      <c r="H72" s="934"/>
      <c r="I72" s="934"/>
      <c r="J72" s="934"/>
      <c r="K72" s="934"/>
      <c r="L72" s="934"/>
      <c r="M72" s="934"/>
      <c r="N72" s="934"/>
      <c r="O72" s="934"/>
      <c r="P72" s="935"/>
      <c r="Q72" s="936">
        <v>258848</v>
      </c>
      <c r="R72" s="891"/>
      <c r="S72" s="891"/>
      <c r="T72" s="891"/>
      <c r="U72" s="891"/>
      <c r="V72" s="891">
        <v>251777</v>
      </c>
      <c r="W72" s="891"/>
      <c r="X72" s="891"/>
      <c r="Y72" s="891"/>
      <c r="Z72" s="891"/>
      <c r="AA72" s="891">
        <v>7072</v>
      </c>
      <c r="AB72" s="891"/>
      <c r="AC72" s="891"/>
      <c r="AD72" s="891"/>
      <c r="AE72" s="891"/>
      <c r="AF72" s="891">
        <v>7071</v>
      </c>
      <c r="AG72" s="891"/>
      <c r="AH72" s="891"/>
      <c r="AI72" s="891"/>
      <c r="AJ72" s="891"/>
      <c r="AK72" s="891">
        <v>8966</v>
      </c>
      <c r="AL72" s="891"/>
      <c r="AM72" s="891"/>
      <c r="AN72" s="891"/>
      <c r="AO72" s="891"/>
      <c r="AP72" s="891" t="s">
        <v>570</v>
      </c>
      <c r="AQ72" s="891"/>
      <c r="AR72" s="891"/>
      <c r="AS72" s="891"/>
      <c r="AT72" s="891"/>
      <c r="AU72" s="891" t="s">
        <v>578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7558</v>
      </c>
      <c r="AG88" s="902"/>
      <c r="AH88" s="902"/>
      <c r="AI88" s="902"/>
      <c r="AJ88" s="902"/>
      <c r="AK88" s="899"/>
      <c r="AL88" s="899"/>
      <c r="AM88" s="899"/>
      <c r="AN88" s="899"/>
      <c r="AO88" s="899"/>
      <c r="AP88" s="902" t="s">
        <v>508</v>
      </c>
      <c r="AQ88" s="902"/>
      <c r="AR88" s="902"/>
      <c r="AS88" s="902"/>
      <c r="AT88" s="902"/>
      <c r="AU88" s="902" t="s">
        <v>508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126</v>
      </c>
      <c r="CS102" s="910"/>
      <c r="CT102" s="910"/>
      <c r="CU102" s="910"/>
      <c r="CV102" s="953"/>
      <c r="CW102" s="952">
        <v>1</v>
      </c>
      <c r="CX102" s="910"/>
      <c r="CY102" s="910"/>
      <c r="CZ102" s="910"/>
      <c r="DA102" s="953"/>
      <c r="DB102" s="952" t="s">
        <v>508</v>
      </c>
      <c r="DC102" s="910"/>
      <c r="DD102" s="910"/>
      <c r="DE102" s="910"/>
      <c r="DF102" s="953"/>
      <c r="DG102" s="952" t="s">
        <v>508</v>
      </c>
      <c r="DH102" s="910"/>
      <c r="DI102" s="910"/>
      <c r="DJ102" s="910"/>
      <c r="DK102" s="953"/>
      <c r="DL102" s="952" t="s">
        <v>508</v>
      </c>
      <c r="DM102" s="910"/>
      <c r="DN102" s="910"/>
      <c r="DO102" s="910"/>
      <c r="DP102" s="953"/>
      <c r="DQ102" s="952" t="s">
        <v>508</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298</v>
      </c>
      <c r="AG109" s="955"/>
      <c r="AH109" s="955"/>
      <c r="AI109" s="955"/>
      <c r="AJ109" s="956"/>
      <c r="AK109" s="954" t="s">
        <v>297</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298</v>
      </c>
      <c r="BW109" s="955"/>
      <c r="BX109" s="955"/>
      <c r="BY109" s="955"/>
      <c r="BZ109" s="956"/>
      <c r="CA109" s="954" t="s">
        <v>297</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298</v>
      </c>
      <c r="DM109" s="955"/>
      <c r="DN109" s="955"/>
      <c r="DO109" s="955"/>
      <c r="DP109" s="956"/>
      <c r="DQ109" s="954" t="s">
        <v>297</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4511946</v>
      </c>
      <c r="AB110" s="962"/>
      <c r="AC110" s="962"/>
      <c r="AD110" s="962"/>
      <c r="AE110" s="963"/>
      <c r="AF110" s="964">
        <v>4558844</v>
      </c>
      <c r="AG110" s="962"/>
      <c r="AH110" s="962"/>
      <c r="AI110" s="962"/>
      <c r="AJ110" s="963"/>
      <c r="AK110" s="964">
        <v>4278151</v>
      </c>
      <c r="AL110" s="962"/>
      <c r="AM110" s="962"/>
      <c r="AN110" s="962"/>
      <c r="AO110" s="963"/>
      <c r="AP110" s="965">
        <v>18.5</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48861339</v>
      </c>
      <c r="BR110" s="997"/>
      <c r="BS110" s="997"/>
      <c r="BT110" s="997"/>
      <c r="BU110" s="997"/>
      <c r="BV110" s="997">
        <v>49391789</v>
      </c>
      <c r="BW110" s="997"/>
      <c r="BX110" s="997"/>
      <c r="BY110" s="997"/>
      <c r="BZ110" s="997"/>
      <c r="CA110" s="997">
        <v>49696169</v>
      </c>
      <c r="CB110" s="997"/>
      <c r="CC110" s="997"/>
      <c r="CD110" s="997"/>
      <c r="CE110" s="997"/>
      <c r="CF110" s="1011">
        <v>215.3</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431</v>
      </c>
      <c r="DM110" s="997"/>
      <c r="DN110" s="997"/>
      <c r="DO110" s="997"/>
      <c r="DP110" s="997"/>
      <c r="DQ110" s="997" t="s">
        <v>431</v>
      </c>
      <c r="DR110" s="997"/>
      <c r="DS110" s="997"/>
      <c r="DT110" s="997"/>
      <c r="DU110" s="997"/>
      <c r="DV110" s="998" t="s">
        <v>431</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220</v>
      </c>
      <c r="AB111" s="1004"/>
      <c r="AC111" s="1004"/>
      <c r="AD111" s="1004"/>
      <c r="AE111" s="1005"/>
      <c r="AF111" s="1006" t="s">
        <v>220</v>
      </c>
      <c r="AG111" s="1004"/>
      <c r="AH111" s="1004"/>
      <c r="AI111" s="1004"/>
      <c r="AJ111" s="1005"/>
      <c r="AK111" s="1006" t="s">
        <v>220</v>
      </c>
      <c r="AL111" s="1004"/>
      <c r="AM111" s="1004"/>
      <c r="AN111" s="1004"/>
      <c r="AO111" s="1005"/>
      <c r="AP111" s="1007" t="s">
        <v>220</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97285</v>
      </c>
      <c r="BR111" s="990"/>
      <c r="BS111" s="990"/>
      <c r="BT111" s="990"/>
      <c r="BU111" s="990"/>
      <c r="BV111" s="990">
        <v>68882</v>
      </c>
      <c r="BW111" s="990"/>
      <c r="BX111" s="990"/>
      <c r="BY111" s="990"/>
      <c r="BZ111" s="990"/>
      <c r="CA111" s="990">
        <v>50329</v>
      </c>
      <c r="CB111" s="990"/>
      <c r="CC111" s="990"/>
      <c r="CD111" s="990"/>
      <c r="CE111" s="990"/>
      <c r="CF111" s="984">
        <v>0.2</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431</v>
      </c>
      <c r="DM111" s="990"/>
      <c r="DN111" s="990"/>
      <c r="DO111" s="990"/>
      <c r="DP111" s="990"/>
      <c r="DQ111" s="990" t="s">
        <v>431</v>
      </c>
      <c r="DR111" s="990"/>
      <c r="DS111" s="990"/>
      <c r="DT111" s="990"/>
      <c r="DU111" s="990"/>
      <c r="DV111" s="991" t="s">
        <v>431</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113667</v>
      </c>
      <c r="AB112" s="1029"/>
      <c r="AC112" s="1029"/>
      <c r="AD112" s="1029"/>
      <c r="AE112" s="1030"/>
      <c r="AF112" s="1031">
        <v>112333</v>
      </c>
      <c r="AG112" s="1029"/>
      <c r="AH112" s="1029"/>
      <c r="AI112" s="1029"/>
      <c r="AJ112" s="1030"/>
      <c r="AK112" s="1031">
        <v>108833</v>
      </c>
      <c r="AL112" s="1029"/>
      <c r="AM112" s="1029"/>
      <c r="AN112" s="1029"/>
      <c r="AO112" s="1030"/>
      <c r="AP112" s="1032">
        <v>0.5</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27162900</v>
      </c>
      <c r="BR112" s="990"/>
      <c r="BS112" s="990"/>
      <c r="BT112" s="990"/>
      <c r="BU112" s="990"/>
      <c r="BV112" s="990">
        <v>30514094</v>
      </c>
      <c r="BW112" s="990"/>
      <c r="BX112" s="990"/>
      <c r="BY112" s="990"/>
      <c r="BZ112" s="990"/>
      <c r="CA112" s="990">
        <v>30899476</v>
      </c>
      <c r="CB112" s="990"/>
      <c r="CC112" s="990"/>
      <c r="CD112" s="990"/>
      <c r="CE112" s="990"/>
      <c r="CF112" s="984">
        <v>133.80000000000001</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97285</v>
      </c>
      <c r="DH112" s="990"/>
      <c r="DI112" s="990"/>
      <c r="DJ112" s="990"/>
      <c r="DK112" s="990"/>
      <c r="DL112" s="990">
        <v>68882</v>
      </c>
      <c r="DM112" s="990"/>
      <c r="DN112" s="990"/>
      <c r="DO112" s="990"/>
      <c r="DP112" s="990"/>
      <c r="DQ112" s="990">
        <v>50329</v>
      </c>
      <c r="DR112" s="990"/>
      <c r="DS112" s="990"/>
      <c r="DT112" s="990"/>
      <c r="DU112" s="990"/>
      <c r="DV112" s="991">
        <v>0.2</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2323363</v>
      </c>
      <c r="AB113" s="1004"/>
      <c r="AC113" s="1004"/>
      <c r="AD113" s="1004"/>
      <c r="AE113" s="1005"/>
      <c r="AF113" s="1006">
        <v>2033494</v>
      </c>
      <c r="AG113" s="1004"/>
      <c r="AH113" s="1004"/>
      <c r="AI113" s="1004"/>
      <c r="AJ113" s="1005"/>
      <c r="AK113" s="1006">
        <v>1865386</v>
      </c>
      <c r="AL113" s="1004"/>
      <c r="AM113" s="1004"/>
      <c r="AN113" s="1004"/>
      <c r="AO113" s="1005"/>
      <c r="AP113" s="1007">
        <v>8.1</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t="s">
        <v>441</v>
      </c>
      <c r="BR113" s="990"/>
      <c r="BS113" s="990"/>
      <c r="BT113" s="990"/>
      <c r="BU113" s="990"/>
      <c r="BV113" s="990" t="s">
        <v>441</v>
      </c>
      <c r="BW113" s="990"/>
      <c r="BX113" s="990"/>
      <c r="BY113" s="990"/>
      <c r="BZ113" s="990"/>
      <c r="CA113" s="990" t="s">
        <v>431</v>
      </c>
      <c r="CB113" s="990"/>
      <c r="CC113" s="990"/>
      <c r="CD113" s="990"/>
      <c r="CE113" s="990"/>
      <c r="CF113" s="984" t="s">
        <v>441</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441</v>
      </c>
      <c r="DH113" s="1029"/>
      <c r="DI113" s="1029"/>
      <c r="DJ113" s="1029"/>
      <c r="DK113" s="1030"/>
      <c r="DL113" s="1031" t="s">
        <v>441</v>
      </c>
      <c r="DM113" s="1029"/>
      <c r="DN113" s="1029"/>
      <c r="DO113" s="1029"/>
      <c r="DP113" s="1030"/>
      <c r="DQ113" s="1031" t="s">
        <v>441</v>
      </c>
      <c r="DR113" s="1029"/>
      <c r="DS113" s="1029"/>
      <c r="DT113" s="1029"/>
      <c r="DU113" s="1030"/>
      <c r="DV113" s="1032" t="s">
        <v>441</v>
      </c>
      <c r="DW113" s="1033"/>
      <c r="DX113" s="1033"/>
      <c r="DY113" s="1033"/>
      <c r="DZ113" s="1034"/>
    </row>
    <row r="114" spans="1:130" s="226" customFormat="1" ht="26.25" customHeight="1" x14ac:dyDescent="0.15">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441</v>
      </c>
      <c r="AB114" s="1029"/>
      <c r="AC114" s="1029"/>
      <c r="AD114" s="1029"/>
      <c r="AE114" s="1030"/>
      <c r="AF114" s="1031" t="s">
        <v>441</v>
      </c>
      <c r="AG114" s="1029"/>
      <c r="AH114" s="1029"/>
      <c r="AI114" s="1029"/>
      <c r="AJ114" s="1030"/>
      <c r="AK114" s="1031" t="s">
        <v>441</v>
      </c>
      <c r="AL114" s="1029"/>
      <c r="AM114" s="1029"/>
      <c r="AN114" s="1029"/>
      <c r="AO114" s="1030"/>
      <c r="AP114" s="1032" t="s">
        <v>441</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6949943</v>
      </c>
      <c r="BR114" s="990"/>
      <c r="BS114" s="990"/>
      <c r="BT114" s="990"/>
      <c r="BU114" s="990"/>
      <c r="BV114" s="990">
        <v>6749475</v>
      </c>
      <c r="BW114" s="990"/>
      <c r="BX114" s="990"/>
      <c r="BY114" s="990"/>
      <c r="BZ114" s="990"/>
      <c r="CA114" s="990">
        <v>6469261</v>
      </c>
      <c r="CB114" s="990"/>
      <c r="CC114" s="990"/>
      <c r="CD114" s="990"/>
      <c r="CE114" s="990"/>
      <c r="CF114" s="984">
        <v>28</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441</v>
      </c>
      <c r="DH114" s="1029"/>
      <c r="DI114" s="1029"/>
      <c r="DJ114" s="1029"/>
      <c r="DK114" s="1030"/>
      <c r="DL114" s="1031" t="s">
        <v>431</v>
      </c>
      <c r="DM114" s="1029"/>
      <c r="DN114" s="1029"/>
      <c r="DO114" s="1029"/>
      <c r="DP114" s="1030"/>
      <c r="DQ114" s="1031" t="s">
        <v>441</v>
      </c>
      <c r="DR114" s="1029"/>
      <c r="DS114" s="1029"/>
      <c r="DT114" s="1029"/>
      <c r="DU114" s="1030"/>
      <c r="DV114" s="1032" t="s">
        <v>441</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51532</v>
      </c>
      <c r="AB115" s="1004"/>
      <c r="AC115" s="1004"/>
      <c r="AD115" s="1004"/>
      <c r="AE115" s="1005"/>
      <c r="AF115" s="1006">
        <v>42760</v>
      </c>
      <c r="AG115" s="1004"/>
      <c r="AH115" s="1004"/>
      <c r="AI115" s="1004"/>
      <c r="AJ115" s="1005"/>
      <c r="AK115" s="1006">
        <v>29766</v>
      </c>
      <c r="AL115" s="1004"/>
      <c r="AM115" s="1004"/>
      <c r="AN115" s="1004"/>
      <c r="AO115" s="1005"/>
      <c r="AP115" s="1007">
        <v>0.1</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441</v>
      </c>
      <c r="BR115" s="990"/>
      <c r="BS115" s="990"/>
      <c r="BT115" s="990"/>
      <c r="BU115" s="990"/>
      <c r="BV115" s="990">
        <v>9171</v>
      </c>
      <c r="BW115" s="990"/>
      <c r="BX115" s="990"/>
      <c r="BY115" s="990"/>
      <c r="BZ115" s="990"/>
      <c r="CA115" s="990">
        <v>13161</v>
      </c>
      <c r="CB115" s="990"/>
      <c r="CC115" s="990"/>
      <c r="CD115" s="990"/>
      <c r="CE115" s="990"/>
      <c r="CF115" s="984">
        <v>0.1</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441</v>
      </c>
      <c r="DH115" s="1029"/>
      <c r="DI115" s="1029"/>
      <c r="DJ115" s="1029"/>
      <c r="DK115" s="1030"/>
      <c r="DL115" s="1031" t="s">
        <v>441</v>
      </c>
      <c r="DM115" s="1029"/>
      <c r="DN115" s="1029"/>
      <c r="DO115" s="1029"/>
      <c r="DP115" s="1030"/>
      <c r="DQ115" s="1031" t="s">
        <v>441</v>
      </c>
      <c r="DR115" s="1029"/>
      <c r="DS115" s="1029"/>
      <c r="DT115" s="1029"/>
      <c r="DU115" s="1030"/>
      <c r="DV115" s="1032" t="s">
        <v>441</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441</v>
      </c>
      <c r="AB116" s="1029"/>
      <c r="AC116" s="1029"/>
      <c r="AD116" s="1029"/>
      <c r="AE116" s="1030"/>
      <c r="AF116" s="1031" t="s">
        <v>441</v>
      </c>
      <c r="AG116" s="1029"/>
      <c r="AH116" s="1029"/>
      <c r="AI116" s="1029"/>
      <c r="AJ116" s="1030"/>
      <c r="AK116" s="1031" t="s">
        <v>441</v>
      </c>
      <c r="AL116" s="1029"/>
      <c r="AM116" s="1029"/>
      <c r="AN116" s="1029"/>
      <c r="AO116" s="1030"/>
      <c r="AP116" s="1032" t="s">
        <v>441</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441</v>
      </c>
      <c r="BR116" s="990"/>
      <c r="BS116" s="990"/>
      <c r="BT116" s="990"/>
      <c r="BU116" s="990"/>
      <c r="BV116" s="990" t="s">
        <v>441</v>
      </c>
      <c r="BW116" s="990"/>
      <c r="BX116" s="990"/>
      <c r="BY116" s="990"/>
      <c r="BZ116" s="990"/>
      <c r="CA116" s="990" t="s">
        <v>441</v>
      </c>
      <c r="CB116" s="990"/>
      <c r="CC116" s="990"/>
      <c r="CD116" s="990"/>
      <c r="CE116" s="990"/>
      <c r="CF116" s="984" t="s">
        <v>441</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431</v>
      </c>
      <c r="DH116" s="1029"/>
      <c r="DI116" s="1029"/>
      <c r="DJ116" s="1029"/>
      <c r="DK116" s="1030"/>
      <c r="DL116" s="1031" t="s">
        <v>441</v>
      </c>
      <c r="DM116" s="1029"/>
      <c r="DN116" s="1029"/>
      <c r="DO116" s="1029"/>
      <c r="DP116" s="1030"/>
      <c r="DQ116" s="1031" t="s">
        <v>441</v>
      </c>
      <c r="DR116" s="1029"/>
      <c r="DS116" s="1029"/>
      <c r="DT116" s="1029"/>
      <c r="DU116" s="1030"/>
      <c r="DV116" s="1032" t="s">
        <v>441</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7000508</v>
      </c>
      <c r="AB117" s="1047"/>
      <c r="AC117" s="1047"/>
      <c r="AD117" s="1047"/>
      <c r="AE117" s="1048"/>
      <c r="AF117" s="1049">
        <v>6747431</v>
      </c>
      <c r="AG117" s="1047"/>
      <c r="AH117" s="1047"/>
      <c r="AI117" s="1047"/>
      <c r="AJ117" s="1048"/>
      <c r="AK117" s="1049">
        <v>6282136</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220</v>
      </c>
      <c r="BR117" s="990"/>
      <c r="BS117" s="990"/>
      <c r="BT117" s="990"/>
      <c r="BU117" s="990"/>
      <c r="BV117" s="990" t="s">
        <v>220</v>
      </c>
      <c r="BW117" s="990"/>
      <c r="BX117" s="990"/>
      <c r="BY117" s="990"/>
      <c r="BZ117" s="990"/>
      <c r="CA117" s="990" t="s">
        <v>220</v>
      </c>
      <c r="CB117" s="990"/>
      <c r="CC117" s="990"/>
      <c r="CD117" s="990"/>
      <c r="CE117" s="990"/>
      <c r="CF117" s="984" t="s">
        <v>220</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220</v>
      </c>
      <c r="DH117" s="1029"/>
      <c r="DI117" s="1029"/>
      <c r="DJ117" s="1029"/>
      <c r="DK117" s="1030"/>
      <c r="DL117" s="1031" t="s">
        <v>220</v>
      </c>
      <c r="DM117" s="1029"/>
      <c r="DN117" s="1029"/>
      <c r="DO117" s="1029"/>
      <c r="DP117" s="1030"/>
      <c r="DQ117" s="1031" t="s">
        <v>220</v>
      </c>
      <c r="DR117" s="1029"/>
      <c r="DS117" s="1029"/>
      <c r="DT117" s="1029"/>
      <c r="DU117" s="1030"/>
      <c r="DV117" s="1032" t="s">
        <v>382</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298</v>
      </c>
      <c r="AG118" s="955"/>
      <c r="AH118" s="955"/>
      <c r="AI118" s="955"/>
      <c r="AJ118" s="956"/>
      <c r="AK118" s="954" t="s">
        <v>297</v>
      </c>
      <c r="AL118" s="955"/>
      <c r="AM118" s="955"/>
      <c r="AN118" s="955"/>
      <c r="AO118" s="956"/>
      <c r="AP118" s="1041" t="s">
        <v>425</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220</v>
      </c>
      <c r="BR118" s="1068"/>
      <c r="BS118" s="1068"/>
      <c r="BT118" s="1068"/>
      <c r="BU118" s="1068"/>
      <c r="BV118" s="1068" t="s">
        <v>220</v>
      </c>
      <c r="BW118" s="1068"/>
      <c r="BX118" s="1068"/>
      <c r="BY118" s="1068"/>
      <c r="BZ118" s="1068"/>
      <c r="CA118" s="1068" t="s">
        <v>220</v>
      </c>
      <c r="CB118" s="1068"/>
      <c r="CC118" s="1068"/>
      <c r="CD118" s="1068"/>
      <c r="CE118" s="1068"/>
      <c r="CF118" s="984" t="s">
        <v>220</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220</v>
      </c>
      <c r="DH118" s="1029"/>
      <c r="DI118" s="1029"/>
      <c r="DJ118" s="1029"/>
      <c r="DK118" s="1030"/>
      <c r="DL118" s="1031" t="s">
        <v>220</v>
      </c>
      <c r="DM118" s="1029"/>
      <c r="DN118" s="1029"/>
      <c r="DO118" s="1029"/>
      <c r="DP118" s="1030"/>
      <c r="DQ118" s="1031" t="s">
        <v>220</v>
      </c>
      <c r="DR118" s="1029"/>
      <c r="DS118" s="1029"/>
      <c r="DT118" s="1029"/>
      <c r="DU118" s="1030"/>
      <c r="DV118" s="1032" t="s">
        <v>220</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220</v>
      </c>
      <c r="AB119" s="962"/>
      <c r="AC119" s="962"/>
      <c r="AD119" s="962"/>
      <c r="AE119" s="963"/>
      <c r="AF119" s="964" t="s">
        <v>220</v>
      </c>
      <c r="AG119" s="962"/>
      <c r="AH119" s="962"/>
      <c r="AI119" s="962"/>
      <c r="AJ119" s="963"/>
      <c r="AK119" s="964" t="s">
        <v>220</v>
      </c>
      <c r="AL119" s="962"/>
      <c r="AM119" s="962"/>
      <c r="AN119" s="962"/>
      <c r="AO119" s="963"/>
      <c r="AP119" s="965" t="s">
        <v>220</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457</v>
      </c>
      <c r="BP119" s="1076"/>
      <c r="BQ119" s="1067">
        <v>83071467</v>
      </c>
      <c r="BR119" s="1068"/>
      <c r="BS119" s="1068"/>
      <c r="BT119" s="1068"/>
      <c r="BU119" s="1068"/>
      <c r="BV119" s="1068">
        <v>86733411</v>
      </c>
      <c r="BW119" s="1068"/>
      <c r="BX119" s="1068"/>
      <c r="BY119" s="1068"/>
      <c r="BZ119" s="1068"/>
      <c r="CA119" s="1068">
        <v>87128396</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220</v>
      </c>
      <c r="DH119" s="1054"/>
      <c r="DI119" s="1054"/>
      <c r="DJ119" s="1054"/>
      <c r="DK119" s="1055"/>
      <c r="DL119" s="1053" t="s">
        <v>220</v>
      </c>
      <c r="DM119" s="1054"/>
      <c r="DN119" s="1054"/>
      <c r="DO119" s="1054"/>
      <c r="DP119" s="1055"/>
      <c r="DQ119" s="1053" t="s">
        <v>220</v>
      </c>
      <c r="DR119" s="1054"/>
      <c r="DS119" s="1054"/>
      <c r="DT119" s="1054"/>
      <c r="DU119" s="1055"/>
      <c r="DV119" s="1056" t="s">
        <v>220</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220</v>
      </c>
      <c r="AB120" s="1029"/>
      <c r="AC120" s="1029"/>
      <c r="AD120" s="1029"/>
      <c r="AE120" s="1030"/>
      <c r="AF120" s="1031" t="s">
        <v>220</v>
      </c>
      <c r="AG120" s="1029"/>
      <c r="AH120" s="1029"/>
      <c r="AI120" s="1029"/>
      <c r="AJ120" s="1030"/>
      <c r="AK120" s="1031" t="s">
        <v>220</v>
      </c>
      <c r="AL120" s="1029"/>
      <c r="AM120" s="1029"/>
      <c r="AN120" s="1029"/>
      <c r="AO120" s="1030"/>
      <c r="AP120" s="1032" t="s">
        <v>220</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16932405</v>
      </c>
      <c r="BR120" s="997"/>
      <c r="BS120" s="997"/>
      <c r="BT120" s="997"/>
      <c r="BU120" s="997"/>
      <c r="BV120" s="997">
        <v>15192629</v>
      </c>
      <c r="BW120" s="997"/>
      <c r="BX120" s="997"/>
      <c r="BY120" s="997"/>
      <c r="BZ120" s="997"/>
      <c r="CA120" s="997">
        <v>15056201</v>
      </c>
      <c r="CB120" s="997"/>
      <c r="CC120" s="997"/>
      <c r="CD120" s="997"/>
      <c r="CE120" s="997"/>
      <c r="CF120" s="1011">
        <v>65.2</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24259229</v>
      </c>
      <c r="DH120" s="997"/>
      <c r="DI120" s="997"/>
      <c r="DJ120" s="997"/>
      <c r="DK120" s="997"/>
      <c r="DL120" s="997">
        <v>27198119</v>
      </c>
      <c r="DM120" s="997"/>
      <c r="DN120" s="997"/>
      <c r="DO120" s="997"/>
      <c r="DP120" s="997"/>
      <c r="DQ120" s="997">
        <v>27485262</v>
      </c>
      <c r="DR120" s="997"/>
      <c r="DS120" s="997"/>
      <c r="DT120" s="997"/>
      <c r="DU120" s="997"/>
      <c r="DV120" s="998">
        <v>119.1</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31908</v>
      </c>
      <c r="AB121" s="1029"/>
      <c r="AC121" s="1029"/>
      <c r="AD121" s="1029"/>
      <c r="AE121" s="1030"/>
      <c r="AF121" s="1031">
        <v>25965</v>
      </c>
      <c r="AG121" s="1029"/>
      <c r="AH121" s="1029"/>
      <c r="AI121" s="1029"/>
      <c r="AJ121" s="1030"/>
      <c r="AK121" s="1031">
        <v>16519</v>
      </c>
      <c r="AL121" s="1029"/>
      <c r="AM121" s="1029"/>
      <c r="AN121" s="1029"/>
      <c r="AO121" s="1030"/>
      <c r="AP121" s="1032">
        <v>0.1</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1029256</v>
      </c>
      <c r="BR121" s="990"/>
      <c r="BS121" s="990"/>
      <c r="BT121" s="990"/>
      <c r="BU121" s="990"/>
      <c r="BV121" s="990">
        <v>923748</v>
      </c>
      <c r="BW121" s="990"/>
      <c r="BX121" s="990"/>
      <c r="BY121" s="990"/>
      <c r="BZ121" s="990"/>
      <c r="CA121" s="990">
        <v>820530</v>
      </c>
      <c r="CB121" s="990"/>
      <c r="CC121" s="990"/>
      <c r="CD121" s="990"/>
      <c r="CE121" s="990"/>
      <c r="CF121" s="984">
        <v>3.6</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2309539</v>
      </c>
      <c r="DH121" s="990"/>
      <c r="DI121" s="990"/>
      <c r="DJ121" s="990"/>
      <c r="DK121" s="990"/>
      <c r="DL121" s="990">
        <v>2650945</v>
      </c>
      <c r="DM121" s="990"/>
      <c r="DN121" s="990"/>
      <c r="DO121" s="990"/>
      <c r="DP121" s="990"/>
      <c r="DQ121" s="990">
        <v>2776564</v>
      </c>
      <c r="DR121" s="990"/>
      <c r="DS121" s="990"/>
      <c r="DT121" s="990"/>
      <c r="DU121" s="990"/>
      <c r="DV121" s="991">
        <v>12</v>
      </c>
      <c r="DW121" s="991"/>
      <c r="DX121" s="991"/>
      <c r="DY121" s="991"/>
      <c r="DZ121" s="992"/>
    </row>
    <row r="122" spans="1:130" s="226" customFormat="1" ht="26.25" customHeight="1" x14ac:dyDescent="0.15">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220</v>
      </c>
      <c r="AB122" s="1029"/>
      <c r="AC122" s="1029"/>
      <c r="AD122" s="1029"/>
      <c r="AE122" s="1030"/>
      <c r="AF122" s="1031" t="s">
        <v>220</v>
      </c>
      <c r="AG122" s="1029"/>
      <c r="AH122" s="1029"/>
      <c r="AI122" s="1029"/>
      <c r="AJ122" s="1030"/>
      <c r="AK122" s="1031" t="s">
        <v>220</v>
      </c>
      <c r="AL122" s="1029"/>
      <c r="AM122" s="1029"/>
      <c r="AN122" s="1029"/>
      <c r="AO122" s="1030"/>
      <c r="AP122" s="1032" t="s">
        <v>466</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53682627</v>
      </c>
      <c r="BR122" s="1068"/>
      <c r="BS122" s="1068"/>
      <c r="BT122" s="1068"/>
      <c r="BU122" s="1068"/>
      <c r="BV122" s="1068">
        <v>53294699</v>
      </c>
      <c r="BW122" s="1068"/>
      <c r="BX122" s="1068"/>
      <c r="BY122" s="1068"/>
      <c r="BZ122" s="1068"/>
      <c r="CA122" s="1068">
        <v>53301953</v>
      </c>
      <c r="CB122" s="1068"/>
      <c r="CC122" s="1068"/>
      <c r="CD122" s="1068"/>
      <c r="CE122" s="1068"/>
      <c r="CF122" s="1088">
        <v>230.9</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v>594132</v>
      </c>
      <c r="DH122" s="990"/>
      <c r="DI122" s="990"/>
      <c r="DJ122" s="990"/>
      <c r="DK122" s="990"/>
      <c r="DL122" s="990">
        <v>659880</v>
      </c>
      <c r="DM122" s="990"/>
      <c r="DN122" s="990"/>
      <c r="DO122" s="990"/>
      <c r="DP122" s="990"/>
      <c r="DQ122" s="990">
        <v>628584</v>
      </c>
      <c r="DR122" s="990"/>
      <c r="DS122" s="990"/>
      <c r="DT122" s="990"/>
      <c r="DU122" s="990"/>
      <c r="DV122" s="991">
        <v>2.7</v>
      </c>
      <c r="DW122" s="991"/>
      <c r="DX122" s="991"/>
      <c r="DY122" s="991"/>
      <c r="DZ122" s="992"/>
    </row>
    <row r="123" spans="1:130" s="226" customFormat="1" ht="26.25" customHeight="1" x14ac:dyDescent="0.15">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382</v>
      </c>
      <c r="AB123" s="1029"/>
      <c r="AC123" s="1029"/>
      <c r="AD123" s="1029"/>
      <c r="AE123" s="1030"/>
      <c r="AF123" s="1031" t="s">
        <v>220</v>
      </c>
      <c r="AG123" s="1029"/>
      <c r="AH123" s="1029"/>
      <c r="AI123" s="1029"/>
      <c r="AJ123" s="1030"/>
      <c r="AK123" s="1031" t="s">
        <v>220</v>
      </c>
      <c r="AL123" s="1029"/>
      <c r="AM123" s="1029"/>
      <c r="AN123" s="1029"/>
      <c r="AO123" s="1030"/>
      <c r="AP123" s="1032" t="s">
        <v>220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468</v>
      </c>
      <c r="BP123" s="1076"/>
      <c r="BQ123" s="1135">
        <v>71644288</v>
      </c>
      <c r="BR123" s="1136"/>
      <c r="BS123" s="1136"/>
      <c r="BT123" s="1136"/>
      <c r="BU123" s="1136"/>
      <c r="BV123" s="1136">
        <v>69411076</v>
      </c>
      <c r="BW123" s="1136"/>
      <c r="BX123" s="1136"/>
      <c r="BY123" s="1136"/>
      <c r="BZ123" s="1136"/>
      <c r="CA123" s="1136">
        <v>69178684</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t="s">
        <v>220</v>
      </c>
      <c r="DH123" s="1029"/>
      <c r="DI123" s="1029"/>
      <c r="DJ123" s="1029"/>
      <c r="DK123" s="1030"/>
      <c r="DL123" s="1031">
        <v>5150</v>
      </c>
      <c r="DM123" s="1029"/>
      <c r="DN123" s="1029"/>
      <c r="DO123" s="1029"/>
      <c r="DP123" s="1030"/>
      <c r="DQ123" s="1031">
        <v>9066</v>
      </c>
      <c r="DR123" s="1029"/>
      <c r="DS123" s="1029"/>
      <c r="DT123" s="1029"/>
      <c r="DU123" s="1030"/>
      <c r="DV123" s="1032">
        <v>0</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220</v>
      </c>
      <c r="AB124" s="1029"/>
      <c r="AC124" s="1029"/>
      <c r="AD124" s="1029"/>
      <c r="AE124" s="1030"/>
      <c r="AF124" s="1031" t="s">
        <v>220</v>
      </c>
      <c r="AG124" s="1029"/>
      <c r="AH124" s="1029"/>
      <c r="AI124" s="1029"/>
      <c r="AJ124" s="1030"/>
      <c r="AK124" s="1031" t="s">
        <v>220</v>
      </c>
      <c r="AL124" s="1029"/>
      <c r="AM124" s="1029"/>
      <c r="AN124" s="1029"/>
      <c r="AO124" s="1030"/>
      <c r="AP124" s="1032" t="s">
        <v>220</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47.2</v>
      </c>
      <c r="BR124" s="1098"/>
      <c r="BS124" s="1098"/>
      <c r="BT124" s="1098"/>
      <c r="BU124" s="1098"/>
      <c r="BV124" s="1098">
        <v>73.5</v>
      </c>
      <c r="BW124" s="1098"/>
      <c r="BX124" s="1098"/>
      <c r="BY124" s="1098"/>
      <c r="BZ124" s="1098"/>
      <c r="CA124" s="1098">
        <v>77.7</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220</v>
      </c>
      <c r="DH124" s="1054"/>
      <c r="DI124" s="1054"/>
      <c r="DJ124" s="1054"/>
      <c r="DK124" s="1055"/>
      <c r="DL124" s="1053" t="s">
        <v>220</v>
      </c>
      <c r="DM124" s="1054"/>
      <c r="DN124" s="1054"/>
      <c r="DO124" s="1054"/>
      <c r="DP124" s="1055"/>
      <c r="DQ124" s="1053" t="s">
        <v>220</v>
      </c>
      <c r="DR124" s="1054"/>
      <c r="DS124" s="1054"/>
      <c r="DT124" s="1054"/>
      <c r="DU124" s="1055"/>
      <c r="DV124" s="1056" t="s">
        <v>220</v>
      </c>
      <c r="DW124" s="1057"/>
      <c r="DX124" s="1057"/>
      <c r="DY124" s="1057"/>
      <c r="DZ124" s="1058"/>
    </row>
    <row r="125" spans="1:130" s="226" customFormat="1" ht="26.25" customHeight="1" x14ac:dyDescent="0.15">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382</v>
      </c>
      <c r="AB125" s="1029"/>
      <c r="AC125" s="1029"/>
      <c r="AD125" s="1029"/>
      <c r="AE125" s="1030"/>
      <c r="AF125" s="1031" t="s">
        <v>382</v>
      </c>
      <c r="AG125" s="1029"/>
      <c r="AH125" s="1029"/>
      <c r="AI125" s="1029"/>
      <c r="AJ125" s="1030"/>
      <c r="AK125" s="1031" t="s">
        <v>220</v>
      </c>
      <c r="AL125" s="1029"/>
      <c r="AM125" s="1029"/>
      <c r="AN125" s="1029"/>
      <c r="AO125" s="1030"/>
      <c r="AP125" s="1032" t="s">
        <v>220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382</v>
      </c>
      <c r="DH125" s="997"/>
      <c r="DI125" s="997"/>
      <c r="DJ125" s="997"/>
      <c r="DK125" s="997"/>
      <c r="DL125" s="997" t="s">
        <v>220</v>
      </c>
      <c r="DM125" s="997"/>
      <c r="DN125" s="997"/>
      <c r="DO125" s="997"/>
      <c r="DP125" s="997"/>
      <c r="DQ125" s="997" t="s">
        <v>382</v>
      </c>
      <c r="DR125" s="997"/>
      <c r="DS125" s="997"/>
      <c r="DT125" s="997"/>
      <c r="DU125" s="997"/>
      <c r="DV125" s="998" t="s">
        <v>220</v>
      </c>
      <c r="DW125" s="998"/>
      <c r="DX125" s="998"/>
      <c r="DY125" s="998"/>
      <c r="DZ125" s="999"/>
    </row>
    <row r="126" spans="1:130" s="226" customFormat="1" ht="26.25" customHeight="1" thickBot="1" x14ac:dyDescent="0.2">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220</v>
      </c>
      <c r="AB126" s="1029"/>
      <c r="AC126" s="1029"/>
      <c r="AD126" s="1029"/>
      <c r="AE126" s="1030"/>
      <c r="AF126" s="1031" t="s">
        <v>220</v>
      </c>
      <c r="AG126" s="1029"/>
      <c r="AH126" s="1029"/>
      <c r="AI126" s="1029"/>
      <c r="AJ126" s="1030"/>
      <c r="AK126" s="1031" t="s">
        <v>220</v>
      </c>
      <c r="AL126" s="1029"/>
      <c r="AM126" s="1029"/>
      <c r="AN126" s="1029"/>
      <c r="AO126" s="1030"/>
      <c r="AP126" s="1032" t="s">
        <v>382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220</v>
      </c>
      <c r="DH126" s="990"/>
      <c r="DI126" s="990"/>
      <c r="DJ126" s="990"/>
      <c r="DK126" s="990"/>
      <c r="DL126" s="990" t="s">
        <v>220</v>
      </c>
      <c r="DM126" s="990"/>
      <c r="DN126" s="990"/>
      <c r="DO126" s="990"/>
      <c r="DP126" s="990"/>
      <c r="DQ126" s="990" t="s">
        <v>220</v>
      </c>
      <c r="DR126" s="990"/>
      <c r="DS126" s="990"/>
      <c r="DT126" s="990"/>
      <c r="DU126" s="990"/>
      <c r="DV126" s="991" t="s">
        <v>220</v>
      </c>
      <c r="DW126" s="991"/>
      <c r="DX126" s="991"/>
      <c r="DY126" s="991"/>
      <c r="DZ126" s="992"/>
    </row>
    <row r="127" spans="1:130" s="226" customFormat="1" ht="26.25" customHeight="1" x14ac:dyDescent="0.15">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19624</v>
      </c>
      <c r="AB127" s="1029"/>
      <c r="AC127" s="1029"/>
      <c r="AD127" s="1029"/>
      <c r="AE127" s="1030"/>
      <c r="AF127" s="1031">
        <v>16795</v>
      </c>
      <c r="AG127" s="1029"/>
      <c r="AH127" s="1029"/>
      <c r="AI127" s="1029"/>
      <c r="AJ127" s="1030"/>
      <c r="AK127" s="1031">
        <v>13247</v>
      </c>
      <c r="AL127" s="1029"/>
      <c r="AM127" s="1029"/>
      <c r="AN127" s="1029"/>
      <c r="AO127" s="1030"/>
      <c r="AP127" s="1032">
        <v>0.1</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220</v>
      </c>
      <c r="DH127" s="990"/>
      <c r="DI127" s="990"/>
      <c r="DJ127" s="990"/>
      <c r="DK127" s="990"/>
      <c r="DL127" s="990" t="s">
        <v>220</v>
      </c>
      <c r="DM127" s="990"/>
      <c r="DN127" s="990"/>
      <c r="DO127" s="990"/>
      <c r="DP127" s="990"/>
      <c r="DQ127" s="990" t="s">
        <v>220</v>
      </c>
      <c r="DR127" s="990"/>
      <c r="DS127" s="990"/>
      <c r="DT127" s="990"/>
      <c r="DU127" s="990"/>
      <c r="DV127" s="991" t="s">
        <v>220</v>
      </c>
      <c r="DW127" s="991"/>
      <c r="DX127" s="991"/>
      <c r="DY127" s="991"/>
      <c r="DZ127" s="992"/>
    </row>
    <row r="128" spans="1:130" s="226" customFormat="1" ht="26.25" customHeight="1" thickBot="1" x14ac:dyDescent="0.2">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v>71297</v>
      </c>
      <c r="AB128" s="1118"/>
      <c r="AC128" s="1118"/>
      <c r="AD128" s="1118"/>
      <c r="AE128" s="1119"/>
      <c r="AF128" s="1120">
        <v>48678</v>
      </c>
      <c r="AG128" s="1118"/>
      <c r="AH128" s="1118"/>
      <c r="AI128" s="1118"/>
      <c r="AJ128" s="1119"/>
      <c r="AK128" s="1120">
        <v>82549</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220</v>
      </c>
      <c r="BG128" s="1125"/>
      <c r="BH128" s="1125"/>
      <c r="BI128" s="1125"/>
      <c r="BJ128" s="1125"/>
      <c r="BK128" s="1125"/>
      <c r="BL128" s="1126"/>
      <c r="BM128" s="1124">
        <v>11.92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382</v>
      </c>
      <c r="DH128" s="1110"/>
      <c r="DI128" s="1110"/>
      <c r="DJ128" s="1110"/>
      <c r="DK128" s="1110"/>
      <c r="DL128" s="1110">
        <v>9171</v>
      </c>
      <c r="DM128" s="1110"/>
      <c r="DN128" s="1110"/>
      <c r="DO128" s="1110"/>
      <c r="DP128" s="1110"/>
      <c r="DQ128" s="1110">
        <v>13161</v>
      </c>
      <c r="DR128" s="1110"/>
      <c r="DS128" s="1110"/>
      <c r="DT128" s="1110"/>
      <c r="DU128" s="1110"/>
      <c r="DV128" s="1111">
        <v>0.1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29069804</v>
      </c>
      <c r="AB129" s="1029"/>
      <c r="AC129" s="1029"/>
      <c r="AD129" s="1029"/>
      <c r="AE129" s="1030"/>
      <c r="AF129" s="1031">
        <v>28305683</v>
      </c>
      <c r="AG129" s="1029"/>
      <c r="AH129" s="1029"/>
      <c r="AI129" s="1029"/>
      <c r="AJ129" s="1030"/>
      <c r="AK129" s="1031">
        <v>27649722</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382</v>
      </c>
      <c r="BG129" s="1139"/>
      <c r="BH129" s="1139"/>
      <c r="BI129" s="1139"/>
      <c r="BJ129" s="1139"/>
      <c r="BK129" s="1139"/>
      <c r="BL129" s="1140"/>
      <c r="BM129" s="1138">
        <v>16.920000000000002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4890519</v>
      </c>
      <c r="AB130" s="1029"/>
      <c r="AC130" s="1029"/>
      <c r="AD130" s="1029"/>
      <c r="AE130" s="1030"/>
      <c r="AF130" s="1031">
        <v>4752637</v>
      </c>
      <c r="AG130" s="1029"/>
      <c r="AH130" s="1029"/>
      <c r="AI130" s="1029"/>
      <c r="AJ130" s="1030"/>
      <c r="AK130" s="1031">
        <v>4563448</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7.9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24179285</v>
      </c>
      <c r="AB131" s="1054"/>
      <c r="AC131" s="1054"/>
      <c r="AD131" s="1054"/>
      <c r="AE131" s="1055"/>
      <c r="AF131" s="1053">
        <v>23553046</v>
      </c>
      <c r="AG131" s="1054"/>
      <c r="AH131" s="1054"/>
      <c r="AI131" s="1054"/>
      <c r="AJ131" s="1055"/>
      <c r="AK131" s="1053">
        <v>23086274</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v>77.7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8.4315644570000003</v>
      </c>
      <c r="AB132" s="1170"/>
      <c r="AC132" s="1170"/>
      <c r="AD132" s="1170"/>
      <c r="AE132" s="1171"/>
      <c r="AF132" s="1172">
        <v>8.2626934960000007</v>
      </c>
      <c r="AG132" s="1170"/>
      <c r="AH132" s="1170"/>
      <c r="AI132" s="1170"/>
      <c r="AJ132" s="1171"/>
      <c r="AK132" s="1172">
        <v>7.0870639410000003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9.3000000000000007</v>
      </c>
      <c r="AB133" s="1153"/>
      <c r="AC133" s="1153"/>
      <c r="AD133" s="1153"/>
      <c r="AE133" s="1154"/>
      <c r="AF133" s="1152">
        <v>8.8000000000000007</v>
      </c>
      <c r="AG133" s="1153"/>
      <c r="AH133" s="1153"/>
      <c r="AI133" s="1153"/>
      <c r="AJ133" s="1154"/>
      <c r="AK133" s="1152">
        <v>7.9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s7wKRnWqNjqfOLsTLOp/m8EWmLuhz4jH0gWT0VTQwDv59RC99y+JvuNrzDgCWbEyki/iWm9WbUS2xNUW6tL2w==" saltValue="1ajVdyWTErnJ1/Qf+GgQ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NTbpAkGSmiPvXJg2MHtilBSgHBACwp8WitShd5DA65OfDr8jF4ST5Gc2Hgbc05xA53nRpdUbDfh6gWss9r8zQ==" saltValue="GJjLC3pbbkOIkAwsFUQQ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nMmFk9dopUWQQUc9vO4s8363zJOXzHzrbky5R5cC8ugLY1+qBoK67ND9j69+SCELZ5FcHVAObrFn7hVpeDdg==" saltValue="Lus1QdM6pMn90W4ssvul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7767550</v>
      </c>
      <c r="AP9" s="292">
        <v>95785</v>
      </c>
      <c r="AQ9" s="293">
        <v>65823</v>
      </c>
      <c r="AR9" s="294">
        <v>45.5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197326</v>
      </c>
      <c r="AP10" s="295">
        <v>2433</v>
      </c>
      <c r="AQ10" s="296">
        <v>6012</v>
      </c>
      <c r="AR10" s="297">
        <v>-59.5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1857</v>
      </c>
      <c r="AP11" s="295">
        <v>23</v>
      </c>
      <c r="AQ11" s="296">
        <v>9684</v>
      </c>
      <c r="AR11" s="297">
        <v>-99.8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v>168551</v>
      </c>
      <c r="AP12" s="295">
        <v>2078</v>
      </c>
      <c r="AQ12" s="296">
        <v>286</v>
      </c>
      <c r="AR12" s="297">
        <v>626.6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289399</v>
      </c>
      <c r="AP14" s="295">
        <v>3569</v>
      </c>
      <c r="AQ14" s="296">
        <v>3024</v>
      </c>
      <c r="AR14" s="297">
        <v>18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v>167996</v>
      </c>
      <c r="AP15" s="295">
        <v>2072</v>
      </c>
      <c r="AQ15" s="296">
        <v>1552</v>
      </c>
      <c r="AR15" s="297">
        <v>33.5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-739042</v>
      </c>
      <c r="AP16" s="295">
        <v>-9113</v>
      </c>
      <c r="AQ16" s="296">
        <v>-6311</v>
      </c>
      <c r="AR16" s="297">
        <v>44.4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7853637</v>
      </c>
      <c r="AP17" s="295">
        <v>96846</v>
      </c>
      <c r="AQ17" s="296">
        <v>80070</v>
      </c>
      <c r="AR17" s="297">
        <v>21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10.81</v>
      </c>
      <c r="AP21" s="308">
        <v>7.57</v>
      </c>
      <c r="AQ21" s="309">
        <v>3.24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93.3</v>
      </c>
      <c r="AP22" s="313">
        <v>98</v>
      </c>
      <c r="AQ22" s="314">
        <v>-4.7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4278151</v>
      </c>
      <c r="AP32" s="322">
        <v>52755</v>
      </c>
      <c r="AQ32" s="323">
        <v>42321</v>
      </c>
      <c r="AR32" s="324">
        <v>24.7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v>108833</v>
      </c>
      <c r="AP34" s="322">
        <v>1342</v>
      </c>
      <c r="AQ34" s="323">
        <v>271</v>
      </c>
      <c r="AR34" s="324">
        <v>395.2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1865386</v>
      </c>
      <c r="AP35" s="322">
        <v>23003</v>
      </c>
      <c r="AQ35" s="323">
        <v>11048</v>
      </c>
      <c r="AR35" s="324">
        <v>108.2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t="s">
        <v>508</v>
      </c>
      <c r="AP36" s="322" t="s">
        <v>508</v>
      </c>
      <c r="AQ36" s="323">
        <v>2719</v>
      </c>
      <c r="AR36" s="324" t="s">
        <v>508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v>29766</v>
      </c>
      <c r="AP37" s="322">
        <v>367</v>
      </c>
      <c r="AQ37" s="323">
        <v>1376</v>
      </c>
      <c r="AR37" s="324">
        <v>-73.3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t="s">
        <v>508</v>
      </c>
      <c r="AP38" s="325" t="s">
        <v>508</v>
      </c>
      <c r="AQ38" s="326">
        <v>3</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-82549</v>
      </c>
      <c r="AP39" s="322">
        <v>-1018</v>
      </c>
      <c r="AQ39" s="323">
        <v>-3364</v>
      </c>
      <c r="AR39" s="324">
        <v>-69.7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-4563448</v>
      </c>
      <c r="AP40" s="322">
        <v>-56274</v>
      </c>
      <c r="AQ40" s="323">
        <v>-38507</v>
      </c>
      <c r="AR40" s="324">
        <v>46.1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1636139</v>
      </c>
      <c r="AP41" s="322">
        <v>20176</v>
      </c>
      <c r="AQ41" s="323">
        <v>15867</v>
      </c>
      <c r="AR41" s="324">
        <v>27.2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4245045</v>
      </c>
      <c r="AN51" s="344">
        <v>50253</v>
      </c>
      <c r="AO51" s="345">
        <v>-21.2</v>
      </c>
      <c r="AP51" s="346">
        <v>69560</v>
      </c>
      <c r="AQ51" s="347">
        <v>32</v>
      </c>
      <c r="AR51" s="348">
        <v>-53.2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2108697</v>
      </c>
      <c r="AN52" s="352">
        <v>24963</v>
      </c>
      <c r="AO52" s="353">
        <v>44.9</v>
      </c>
      <c r="AP52" s="354">
        <v>35305</v>
      </c>
      <c r="AQ52" s="355">
        <v>17</v>
      </c>
      <c r="AR52" s="356">
        <v>27.9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5505711</v>
      </c>
      <c r="AN53" s="344">
        <v>65730</v>
      </c>
      <c r="AO53" s="345">
        <v>30.8</v>
      </c>
      <c r="AP53" s="346">
        <v>65988</v>
      </c>
      <c r="AQ53" s="347">
        <v>-5.0999999999999996</v>
      </c>
      <c r="AR53" s="348">
        <v>35.9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2833059</v>
      </c>
      <c r="AN54" s="352">
        <v>33822</v>
      </c>
      <c r="AO54" s="353">
        <v>35.5</v>
      </c>
      <c r="AP54" s="354">
        <v>36473</v>
      </c>
      <c r="AQ54" s="355">
        <v>3.3</v>
      </c>
      <c r="AR54" s="356">
        <v>32.200000000000003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5941759</v>
      </c>
      <c r="AN55" s="344">
        <v>71747</v>
      </c>
      <c r="AO55" s="345">
        <v>9.1999999999999993</v>
      </c>
      <c r="AP55" s="346">
        <v>77507</v>
      </c>
      <c r="AQ55" s="347">
        <v>17.5</v>
      </c>
      <c r="AR55" s="348">
        <v>-8.3000000000000007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3592810</v>
      </c>
      <c r="AN56" s="352">
        <v>43383</v>
      </c>
      <c r="AO56" s="353">
        <v>28.3</v>
      </c>
      <c r="AP56" s="354">
        <v>42788</v>
      </c>
      <c r="AQ56" s="355">
        <v>17.3</v>
      </c>
      <c r="AR56" s="356">
        <v>11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7032094</v>
      </c>
      <c r="AN57" s="344">
        <v>85730</v>
      </c>
      <c r="AO57" s="345">
        <v>19.5</v>
      </c>
      <c r="AP57" s="346">
        <v>86564</v>
      </c>
      <c r="AQ57" s="347">
        <v>11.7</v>
      </c>
      <c r="AR57" s="348">
        <v>7.8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3669400</v>
      </c>
      <c r="AN58" s="352">
        <v>44735</v>
      </c>
      <c r="AO58" s="353">
        <v>3.1</v>
      </c>
      <c r="AP58" s="354">
        <v>44869</v>
      </c>
      <c r="AQ58" s="355">
        <v>4.9000000000000004</v>
      </c>
      <c r="AR58" s="356">
        <v>-1.8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5246863</v>
      </c>
      <c r="AN59" s="344">
        <v>64701</v>
      </c>
      <c r="AO59" s="345">
        <v>-24.5</v>
      </c>
      <c r="AP59" s="346">
        <v>62698</v>
      </c>
      <c r="AQ59" s="347">
        <v>-27.6</v>
      </c>
      <c r="AR59" s="348">
        <v>3.1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2803720</v>
      </c>
      <c r="AN60" s="352">
        <v>34574</v>
      </c>
      <c r="AO60" s="353">
        <v>-22.7</v>
      </c>
      <c r="AP60" s="354">
        <v>31973</v>
      </c>
      <c r="AQ60" s="355">
        <v>-28.7</v>
      </c>
      <c r="AR60" s="356">
        <v>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5594294</v>
      </c>
      <c r="AN61" s="359">
        <v>67632</v>
      </c>
      <c r="AO61" s="360">
        <v>2.8</v>
      </c>
      <c r="AP61" s="361">
        <v>72463</v>
      </c>
      <c r="AQ61" s="362">
        <v>5.7</v>
      </c>
      <c r="AR61" s="348">
        <v>-2.9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3001537</v>
      </c>
      <c r="AN62" s="352">
        <v>36295</v>
      </c>
      <c r="AO62" s="353">
        <v>17.8</v>
      </c>
      <c r="AP62" s="354">
        <v>38282</v>
      </c>
      <c r="AQ62" s="355">
        <v>2.8</v>
      </c>
      <c r="AR62" s="356">
        <v>15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OBMgcYErdI9x20W7EAEKbnERZDdlBP6exnJehBDWn2Ch53CHBdY2IgSiSwy8I7ayO28R/Dgh7LXImfq1Dd8qA==" saltValue="qrmVO5EFc75NGZCkxXSk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PVMyXBKLH6emMYvK7g+RxtUHGWep7YPnMcHOMngjU395t8KKEr7y53F7jFzIJCryLNSdjUD8SWaVK1mSdG9+A==" saltValue="D7VpBC94UU5j0BawevCS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vOy7tO4GkovPEqCCQMqaRg0A69pUDAZLkUvv9+FA94sagIZG2wUd0mhTWUdSmRWe28Uxf7FbryN1RawjFP+Q==" saltValue="tGvDgcV+6PN3uQO9eSSy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18.41</v>
      </c>
      <c r="G47" s="12">
        <v>18.489999999999998</v>
      </c>
      <c r="H47" s="12">
        <v>24.19</v>
      </c>
      <c r="I47" s="12">
        <v>22.13</v>
      </c>
      <c r="J47" s="13">
        <v>22.39</v>
      </c>
    </row>
    <row r="48" spans="2:10" ht="57.75" customHeight="1" x14ac:dyDescent="0.15">
      <c r="B48" s="14"/>
      <c r="C48" s="1214" t="s">
        <v>4</v>
      </c>
      <c r="D48" s="1214"/>
      <c r="E48" s="1215"/>
      <c r="F48" s="15">
        <v>1.1499999999999999</v>
      </c>
      <c r="G48" s="16">
        <v>6.26</v>
      </c>
      <c r="H48" s="16">
        <v>4.2699999999999996</v>
      </c>
      <c r="I48" s="16">
        <v>5.16</v>
      </c>
      <c r="J48" s="17">
        <v>4.59</v>
      </c>
    </row>
    <row r="49" spans="2:10" ht="57.75" customHeight="1" thickBot="1" x14ac:dyDescent="0.2">
      <c r="B49" s="18"/>
      <c r="C49" s="1216" t="s">
        <v>5</v>
      </c>
      <c r="D49" s="1216"/>
      <c r="E49" s="1217"/>
      <c r="F49" s="19" t="s">
        <v>555</v>
      </c>
      <c r="G49" s="20">
        <v>1.9</v>
      </c>
      <c r="H49" s="20">
        <v>0.86</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rDsfQJ9AXwfYvwI1AF6xEAAaqKci2snAkeiWSZcgG67eFAOS7S1ztO9IVGuCc3krH5ZhMnkg+xYpunX4LQviw==" saltValue="/ZHOOaMnQ5uv4TylU0Fm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2019-09-05T05:11:23Z</cp:lastPrinted>
  <dcterms:created xsi:type="dcterms:W3CDTF">2019-02-14T01:26:20Z</dcterms:created>
  <dcterms:modified xsi:type="dcterms:W3CDTF">2019-10-18T07:31:21Z</dcterms:modified>
  <cp:category/>
</cp:coreProperties>
</file>