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8 大郷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<sst xmlns="http://schemas.openxmlformats.org/spreadsheetml/2006/main" count="1114" uniqueCount="584">
  <si>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</si>
  <si>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</si>
  <si>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</si>
  <si>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</si>
  <si>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</si>
  <si>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</si>
  <si>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</si>
  <si>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</si>
  <si>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</si>
  <si>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</si>
  <si>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</si>
  <si>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</si>
  <si>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</si>
  <si>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</si>
  <si>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</si>
  <si>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</si>
  <si>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</si>
  <si>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</si>
  <si>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</si>
  <si>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</si>
  <si>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</si>
  <si>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</si>
  <si>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</si>
  <si>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</si>
  <si>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</si>
  <si>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</si>
  <si>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</si>
  <si>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</si>
  <si>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</si>
  <si>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</si>
  <si>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</si>
  <si>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</si>
  <si>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</si>
  <si>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</si>
  <si>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</si>
  <si>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</si>
  <si>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</si>
  <si>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</si>
  <si>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</si>
  <si>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</si>
  <si>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</si>
  <si>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</si>
  <si>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</si>
  <si>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</si>
  <si>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</si>
  <si>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</si>
  <si>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</si>
  <si>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</si>
  <si>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</si>
  <si>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</si>
  <si>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</si>
  <si>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</si>
  <si>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</si>
  <si>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</si>
  <si>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</si>
  <si>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</si>
  <si>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</si>
  <si>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</si>
  <si>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</si>
  <si>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</si>
  <si>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</si>
  <si>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</si>
  <si>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</si>
  <si>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</si>
  <si>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</si>
  <si>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</si>
  <si>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</si>
  <si>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</si>
  <si>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</si>
  <si>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</si>
  <si>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</si>
  <si>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</si>
  <si>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</si>
  <si>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</si>
  <si>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</si>
  <si>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</si>
  <si>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</si>
  <si>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</si>
  <si>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</si>
  <si>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</si>
  <si>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</si>
  <si>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</si>
  <si>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</si>
  <si>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</si>
  <si>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</si>
  <si>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</si>
  <si>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</si>
  <si>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</si>
  <si>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</si>
  <si>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</si>
  <si>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</si>
  <si>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</si>
  <si>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</si>
  <si>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</si>
  <si>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</si>
  <si>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</si>
  <si>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</si>
  <si>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</si>
  <si>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</si>
  <si>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</si>
  <si>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</si>
  <si>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</si>
  <si>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</si>
  <si>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</si>
  <si>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</si>
  <si>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</si>
  <si>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</si>
  <si>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</si>
  <si>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</si>
  <si>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</si>
  <si>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</si>
  <si>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</si>
  <si>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</si>
  <si>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</si>
  <si>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</si>
  <si>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</si>
  <si>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</si>
  <si>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</si>
  <si>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</si>
  <si>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</si>
  <si>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</si>
  <si>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</si>
  <si>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</si>
  <si>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</si>
  <si>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</si>
  <si>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</si>
  <si>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</si>
  <si>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</si>
  <si>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</si>
  <si>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</si>
  <si>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</si>
  <si>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</si>
  <si>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</si>
  <si>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</si>
  <si>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</si>
  <si>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</si>
  <si>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</si>
  <si>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</si>
  <si>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</si>
  <si>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</si>
  <si>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</si>
  <si>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</si>
  <si>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</si>
  <si>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</si>
  <si>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</si>
  <si>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</si>
  <si>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</si>
  <si>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</si>
  <si>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</si>
  <si>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</si>
  <si>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</si>
  <si>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</si>
  <si>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</si>
  <si>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</si>
  <si>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</si>
  <si>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</si>
  <si>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</si>
  <si>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</si>
  <si>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</si>
  <si>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</si>
  <si>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</si>
  <si>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</si>
  <si>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</si>
  <si>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</si>
  <si>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</si>
  <si>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</si>
  <si>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</si>
  <si>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</si>
  <si>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</si>
  <si>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</si>
  <si>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</si>
  <si>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</si>
  <si>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</si>
  <si>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</si>
  <si>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</si>
  <si>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</si>
  <si>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</si>
  <si>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</si>
  <si>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</si>
  <si>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</si>
  <si>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</si>
  <si>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</si>
  <si>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</si>
  <si>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</si>
  <si>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</si>
  <si>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</si>
  <si>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</si>
  <si>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</si>
  <si>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</si>
  <si>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</si>
  <si>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</si>
  <si>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</si>
  <si>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</si>
  <si>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</si>
  <si>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</si>
  <si>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</si>
  <si>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</si>
  <si>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</si>
  <si>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</si>
  <si>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</si>
  <si>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</si>
  <si>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</si>
  <si>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</si>
  <si>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宮城県大郷町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</si>
  <si>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</si>
  <si>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</si>
  <si>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</si>
  <si>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</si>
  <si>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</si>
  <si>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</si>
  <si>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</si>
  <si>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</si>
  <si>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</si>
  <si>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</si>
  <si>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</si>
  <si>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</si>
  <si>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</si>
  <si>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</si>
  <si>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</si>
  <si>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</si>
  <si>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</si>
  <si>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</si>
  <si>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</si>
  <si>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</si>
  <si>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</si>
  <si>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</si>
  <si>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</si>
  <si>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</si>
  <si>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</si>
  <si>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</si>
  <si>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</si>
  <si>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</si>
  <si>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</si>
  <si>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</si>
  <si>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</si>
  <si>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</si>
  <si>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</si>
  <si>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</si>
  <si>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</si>
  <si>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</si>
  <si>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</si>
  <si>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</si>
  <si>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</si>
  <si>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</si>
  <si>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</si>
  <si>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</si>
  <si>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</si>
  <si>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</si>
  <si>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</si>
  <si>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</si>
  <si>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</si>
  <si>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</si>
  <si>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</si>
  <si>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</si>
  <si>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</si>
  <si>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</si>
  <si>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</si>
  <si>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</si>
  <si>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</si>
  <si>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</si>
  <si>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</si>
  <si>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</si>
  <si>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</si>
  <si>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</si>
  <si>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</si>
  <si>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</si>
  <si>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</si>
  <si>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</si>
  <si>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</si>
  <si>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</si>
  <si>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</si>
  <si>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</si>
  <si>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</si>
  <si>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</si>
  <si>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</si>
  <si>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</si>
  <si>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</si>
  <si>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</si>
  <si>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</si>
  <si>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</si>
  <si>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</si>
  <si>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</si>
  <si>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</si>
  <si>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</si>
  <si>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</si>
  <si>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</si>
  <si>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</si>
  <si>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</si>
  <si>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</si>
  <si>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</si>
  <si>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</si>
  <si>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</si>
  <si>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</si>
  <si>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</si>
  <si>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</si>
  <si>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</si>
  <si>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</si>
  <si>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</si>
  <si>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</si>
  <si>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</si>
  <si>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</si>
  <si>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</si>
  <si>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</si>
  <si>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</si>
  <si>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</si>
  <si>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</si>
  <si>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</si>
  <si>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</si>
  <si>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</si>
  <si>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</si>
  <si>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</si>
  <si>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</si>
  <si>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</si>
  <si>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</si>
  <si>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</si>
  <si>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</si>
  <si>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</si>
  <si>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</si>
  <si>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</si>
  <si>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</si>
  <si>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</si>
  <si>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</si>
  <si>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</si>
  <si>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</si>
  <si>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</si>
  <si>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</si>
  <si>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</si>
  <si>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</si>
  <si>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</si>
  <si>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</si>
  <si>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</si>
  <si>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</si>
  <si>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</si>
  <si>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</si>
  <si>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</si>
  <si>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</si>
  <si>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</si>
  <si>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</si>
  <si>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</si>
  <si>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</si>
  <si>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</si>
  <si>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</si>
  <si>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</si>
  <si>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</si>
  <si>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</si>
  <si>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</si>
  <si>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</si>
  <si>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</si>
  <si>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</si>
  <si>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</si>
  <si>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</si>
  <si>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</si>
  <si>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</si>
  <si>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宮城県大郷町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</si>
  <si>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</si>
  <si>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</si>
  <si>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</si>
  <si>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</si>
  <si>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</si>
  <si>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</si>
  <si>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</si>
  <si>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</si>
  <si>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</si>
  <si>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</si>
  <si>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</si>
  <si>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</si>
  <si>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</si>
  <si>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</si>
  <si>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</si>
  <si>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</si>
  <si>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</si>
  <si>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</si>
  <si>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</si>
  <si>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</si>
  <si>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</si>
  <si>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</si>
  <si>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</si>
  <si>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</si>
  <si>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</si>
  <si>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</si>
  <si>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</si>
  <si>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</si>
  <si>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</si>
  <si>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</si>
  <si>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</si>
  <si>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</si>
  <si>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</si>
  <si>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</si>
  <si>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</si>
  <si>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</si>
  <si>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</si>
  <si>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</si>
  <si>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</si>
  <si>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</si>
  <si>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</si>
  <si>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</si>
  <si>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戸別合併処理浄化槽特別会計</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</si>
  <si>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</si>
  <si>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</si>
  <si>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</si>
  <si>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</si>
  <si>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</si>
  <si>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</si>
  <si>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</si>
  <si>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</si>
  <si>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</si>
  <si>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</si>
  <si>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</si>
  <si>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</si>
  <si>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</si>
  <si>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</si>
  <si>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</si>
  <si>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</si>
  <si>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</si>
  <si>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</si>
  <si>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</si>
  <si>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</si>
  <si>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</si>
  <si>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</si>
  <si>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</si>
  <si>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</si>
  <si>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</si>
  <si>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</si>
  <si>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</si>
  <si>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</si>
  <si>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</si>
  <si>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</si>
  <si>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</si>
  <si>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</si>
  <si>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</si>
  <si>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</si>
  <si>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</si>
  <si>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</si>
  <si>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</si>
  <si>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</si>
  <si>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</si>
  <si>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</si>
  <si>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</si>
  <si>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</si>
  <si>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</si>
  <si>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</si>
  <si>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</si>
  <si>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</si>
  <si>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</si>
  <si>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</si>
  <si>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</si>
  <si>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</si>
  <si>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</si>
  <si>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</si>
  <si>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</si>
  <si>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</si>
  <si>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</si>
  <si>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</si>
  <si>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</si>
  <si>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</si>
  <si>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</si>
  <si>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</si>
  <si>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</si>
  <si>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</si>
  <si>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</si>
  <si>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</si>
  <si>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</si>
  <si>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</si>
  <si>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</si>
  <si>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</si>
  <si>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</si>
  <si>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</si>
  <si>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</si>
  <si>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</si>
  <si>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</si>
  <si>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</si>
  <si>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</si>
  <si>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</si>
  <si>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</si>
  <si>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</si>
  <si>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</si>
  <si>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</si>
  <si>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</si>
  <si>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</si>
  <si>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</si>
  <si>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</si>
  <si>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</si>
  <si>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</si>
  <si>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</si>
  <si>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</si>
  <si>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</si>
  <si>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</si>
  <si>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</si>
  <si>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</si>
  <si>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</si>
  <si>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</si>
  <si>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</si>
  <si>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</si>
  <si>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</si>
  <si>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</si>
  <si>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</si>
  <si>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</si>
  <si>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</si>
  <si>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</si>
  <si>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</si>
  <si>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</si>
  <si>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</si>
  <si>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</si>
  <si>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</si>
  <si>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</si>
  <si>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</si>
  <si>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</si>
  <si>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</si>
  <si>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</si>
  <si>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</si>
  <si>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</si>
  <si>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</si>
  <si>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</si>
  <si>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</si>
  <si>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</si>
  <si>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</si>
  <si>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</si>
  <si>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</si>
  <si>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</si>
  <si>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</si>
  <si>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</si>
  <si>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</si>
  <si>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</si>
  <si>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</si>
  <si>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</si>
  <si>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</si>
  <si>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</si>
  <si>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</si>
  <si>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</si>
  <si>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</si>
  <si>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</si>
  <si>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</si>
  <si>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</si>
  <si>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</si>
  <si>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</si>
  <si>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</si>
  <si>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</si>
  <si>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</si>
  <si>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</si>
  <si>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</si>
  <si>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5.66</t>
  </si>
  <si>
    <t>▲ 3.58</t>
  </si>
  <si>
    <t>▲ 2.19</t>
  </si>
  <si>
    <t>▲ 1.78</t>
  </si>
  <si>
    <t>水道事業会計</t>
  </si>
  <si>
    <t>一般会計</t>
  </si>
  <si>
    <t>国民健康保険特別会計</t>
  </si>
  <si>
    <t>介護保険特別会計</t>
  </si>
  <si>
    <t>下水道事業特別会計</t>
  </si>
  <si>
    <t>農業集落排水事業特別会計</t>
  </si>
  <si>
    <t>戸別合併処理浄化槽特別会計</t>
  </si>
  <si>
    <t>後期高齢者医療特別会計</t>
  </si>
  <si>
    <t>その他会計（赤字）</t>
  </si>
  <si>
    <t>その他会計（黒字）</t>
  </si>
  <si>
    <t>吉田川流域溜池大和町外2市4ヶ町村組合</t>
    <rPh sb="0" eb="2">
      <t>ヨシダ</t>
    </rPh>
    <rPh sb="2" eb="3">
      <t>ガワ</t>
    </rPh>
    <rPh sb="3" eb="5">
      <t>リュウイキ</t>
    </rPh>
    <rPh sb="5" eb="7">
      <t>タメイケ</t>
    </rPh>
    <rPh sb="7" eb="9">
      <t>タイワ</t>
    </rPh>
    <rPh sb="9" eb="10">
      <t>マチ</t>
    </rPh>
    <rPh sb="10" eb="11">
      <t>ガイ</t>
    </rPh>
    <rPh sb="12" eb="13">
      <t>シ</t>
    </rPh>
    <rPh sb="15" eb="16">
      <t>マチ</t>
    </rPh>
    <rPh sb="16" eb="17">
      <t>ムラ</t>
    </rPh>
    <rPh sb="17" eb="19">
      <t>クミアイ</t>
    </rPh>
    <phoneticPr fontId="11"/>
  </si>
  <si>
    <t>黒川地域行政事務組合</t>
    <rPh sb="0" eb="2">
      <t>クロカワ</t>
    </rPh>
    <rPh sb="2" eb="4">
      <t>チイキ</t>
    </rPh>
    <rPh sb="4" eb="6">
      <t>ギョウセイ</t>
    </rPh>
    <rPh sb="6" eb="8">
      <t>ジム</t>
    </rPh>
    <rPh sb="8" eb="10">
      <t>クミアイ</t>
    </rPh>
    <phoneticPr fontId="11"/>
  </si>
  <si>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1"/>
  </si>
  <si>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1"/>
  </si>
  <si>
    <t>宮城県市町村職員退職手当組合</t>
    <rPh sb="0" eb="3">
      <t>ミヤギケン</t>
    </rPh>
    <rPh sb="3" eb="6">
      <t>シチョウソン</t>
    </rPh>
    <rPh sb="6" eb="8">
      <t>ショクイン</t>
    </rPh>
    <rPh sb="8" eb="10">
      <t>タイショク</t>
    </rPh>
    <rPh sb="10" eb="12">
      <t>テアテ</t>
    </rPh>
    <rPh sb="12" eb="14">
      <t>クミアイ</t>
    </rPh>
    <phoneticPr fontId="11"/>
  </si>
  <si>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1"/>
  </si>
  <si>
    <t>宮城県市町村自治振興センター</t>
    <rPh sb="0" eb="3">
      <t>ミヤギケン</t>
    </rPh>
    <rPh sb="3" eb="6">
      <t>シチョウソン</t>
    </rPh>
    <rPh sb="6" eb="8">
      <t>ジチ</t>
    </rPh>
    <rPh sb="8" eb="10">
      <t>シンコウ</t>
    </rPh>
    <phoneticPr fontId="11"/>
  </si>
  <si>
    <t>宮城県後期高齢者医療広域連合</t>
    <rPh sb="0" eb="3">
      <t>ミヤギケン</t>
    </rPh>
    <rPh sb="3" eb="5">
      <t>コウキ</t>
    </rPh>
    <rPh sb="5" eb="8">
      <t>コウレイシャ</t>
    </rPh>
    <rPh sb="8" eb="10">
      <t>イリョウ</t>
    </rPh>
    <rPh sb="10" eb="12">
      <t>コウイキ</t>
    </rPh>
    <rPh sb="12" eb="14">
      <t>レンゴウ</t>
    </rPh>
    <phoneticPr fontId="11"/>
  </si>
  <si>
    <t>宮城県後期高齢者医療事業会計</t>
    <rPh sb="0" eb="3">
      <t>ミヤギケン</t>
    </rPh>
    <rPh sb="3" eb="5">
      <t>コウキ</t>
    </rPh>
    <rPh sb="5" eb="8">
      <t>コウレイシャ</t>
    </rPh>
    <rPh sb="8" eb="10">
      <t>イリョウ</t>
    </rPh>
    <rPh sb="10" eb="12">
      <t>ジギョウ</t>
    </rPh>
    <rPh sb="12" eb="14">
      <t>カイケイ</t>
    </rPh>
    <phoneticPr fontId="11"/>
  </si>
  <si>
    <t>㈱おおさと地域振興公社</t>
    <rPh sb="5" eb="11">
      <t>チイキシンコウコウシャ</t>
    </rPh>
    <phoneticPr fontId="2"/>
  </si>
  <si>
    <t>公共施設整備基金</t>
    <rPh sb="0" eb="2">
      <t>コウキョウ</t>
    </rPh>
    <rPh sb="2" eb="4">
      <t>シセツ</t>
    </rPh>
    <rPh sb="4" eb="6">
      <t>セイビ</t>
    </rPh>
    <rPh sb="6" eb="8">
      <t>キキン</t>
    </rPh>
    <phoneticPr fontId="11"/>
  </si>
  <si>
    <t>未来づくり基金</t>
    <rPh sb="0" eb="2">
      <t>ミライ</t>
    </rPh>
    <rPh sb="5" eb="7">
      <t>キキン</t>
    </rPh>
    <phoneticPr fontId="11"/>
  </si>
  <si>
    <t>長寿社会対策基金</t>
    <rPh sb="0" eb="2">
      <t>チョウジュ</t>
    </rPh>
    <rPh sb="2" eb="4">
      <t>シャカイ</t>
    </rPh>
    <rPh sb="4" eb="6">
      <t>タイサク</t>
    </rPh>
    <rPh sb="6" eb="8">
      <t>キキン</t>
    </rPh>
    <phoneticPr fontId="2"/>
  </si>
  <si>
    <t>農業振興基金</t>
    <rPh sb="0" eb="2">
      <t>ノウギョウ</t>
    </rPh>
    <rPh sb="2" eb="4">
      <t>シンコウ</t>
    </rPh>
    <rPh sb="4" eb="6">
      <t>キキン</t>
    </rPh>
    <phoneticPr fontId="11"/>
  </si>
  <si>
    <t>東日本大震災復興基金</t>
    <rPh sb="0" eb="1">
      <t>ヒガシ</t>
    </rPh>
    <rPh sb="1" eb="3">
      <t>ニッポン</t>
    </rPh>
    <rPh sb="3" eb="6">
      <t>ダイシンサイ</t>
    </rPh>
    <rPh sb="6" eb="8">
      <t>フッコウ</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</si>
  <si>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</si>
  <si>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</si>
  <si>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</si>
  <si>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</si>
  <si>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</si>
  <si>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</si>
  <si>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</si>
  <si>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</si>
  <si>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</si>
  <si>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</si>
  <si>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</si>
  <si>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</si>
  <si>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</si>
  <si>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借入抑制等による地方債残高の減により、これまで順調に比率を下げてきたが、平成２９年度は前年比で２．６ポイント増となった。一方で、有形固定資産減価償却率は高い水準にあり、本町では、公共施設等総合管理計画に基づき、今後も老朽化対策に積極的に取り組んでいく。</t>
    <rPh sb="0" eb="3">
      <t>チホウサイ</t>
    </rPh>
    <rPh sb="4" eb="6">
      <t>シンキ</t>
    </rPh>
    <rPh sb="6" eb="8">
      <t>カリイレ</t>
    </rPh>
    <rPh sb="8" eb="10">
      <t>ヨクセイ</t>
    </rPh>
    <rPh sb="10" eb="11">
      <t>ナド</t>
    </rPh>
    <rPh sb="14" eb="17">
      <t>チホウサイ</t>
    </rPh>
    <rPh sb="17" eb="19">
      <t>ザンダカ</t>
    </rPh>
    <rPh sb="20" eb="21">
      <t>ゲン</t>
    </rPh>
    <rPh sb="29" eb="31">
      <t>ジュンチョウ</t>
    </rPh>
    <rPh sb="32" eb="34">
      <t>ヒリツ</t>
    </rPh>
    <rPh sb="35" eb="36">
      <t>サ</t>
    </rPh>
    <rPh sb="42" eb="44">
      <t>ヘイセイ</t>
    </rPh>
    <rPh sb="46" eb="48">
      <t>ネンド</t>
    </rPh>
    <rPh sb="49" eb="52">
      <t>ゼンネンヒ</t>
    </rPh>
    <rPh sb="60" eb="61">
      <t>ゾウ</t>
    </rPh>
    <rPh sb="66" eb="68">
      <t>イッポウ</t>
    </rPh>
    <rPh sb="70" eb="72">
      <t>ユウケイ</t>
    </rPh>
    <rPh sb="72" eb="74">
      <t>コテイ</t>
    </rPh>
    <rPh sb="74" eb="76">
      <t>シサン</t>
    </rPh>
    <rPh sb="76" eb="78">
      <t>ゲンカ</t>
    </rPh>
    <rPh sb="78" eb="80">
      <t>ショウキャク</t>
    </rPh>
    <rPh sb="80" eb="81">
      <t>リツ</t>
    </rPh>
    <rPh sb="82" eb="83">
      <t>タカ</t>
    </rPh>
    <rPh sb="84" eb="86">
      <t>スイジュン</t>
    </rPh>
    <phoneticPr fontId="5"/>
  </si>
  <si>
    <t>実質公債比率は類似団体と比較して高いものの、将来負担比率は低くなっている。これは地方債の新規借入抑制等に取り組んできたためである。今後も引き続き公債費の適正化に取り組む必要がる。</t>
    <rPh sb="0" eb="2">
      <t>ジッシツ</t>
    </rPh>
    <rPh sb="2" eb="4">
      <t>コウサイ</t>
    </rPh>
    <rPh sb="4" eb="6">
      <t>ヒリツ</t>
    </rPh>
    <rPh sb="7" eb="9">
      <t>ルイジ</t>
    </rPh>
    <rPh sb="9" eb="11">
      <t>ダンタイ</t>
    </rPh>
    <rPh sb="12" eb="14">
      <t>ヒカク</t>
    </rPh>
    <rPh sb="16" eb="17">
      <t>タカ</t>
    </rPh>
    <rPh sb="22" eb="24">
      <t>ショウライ</t>
    </rPh>
    <rPh sb="24" eb="26">
      <t>フタン</t>
    </rPh>
    <rPh sb="26" eb="28">
      <t>ヒリツ</t>
    </rPh>
    <rPh sb="29" eb="30">
      <t>ヒク</t>
    </rPh>
    <rPh sb="52" eb="53">
      <t>ト</t>
    </rPh>
    <rPh sb="54" eb="55">
      <t>ク</t>
    </rPh>
    <rPh sb="65" eb="67">
      <t>コンゴ</t>
    </rPh>
    <rPh sb="68" eb="69">
      <t>ヒ</t>
    </rPh>
    <rPh sb="70" eb="71">
      <t>ツヅ</t>
    </rPh>
    <rPh sb="72" eb="74">
      <t>コウサイ</t>
    </rPh>
    <rPh sb="74" eb="75">
      <t>ヒ</t>
    </rPh>
    <rPh sb="76" eb="79">
      <t>テキセイカ</t>
    </rPh>
    <rPh sb="80" eb="81">
      <t>ト</t>
    </rPh>
    <rPh sb="82" eb="83">
      <t>ク</t>
    </rPh>
    <rPh sb="84" eb="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</si>
</sst>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2435-4777-9729-C701809D57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86352</c:v>
                </c:pt>
                <c:pt idx="1">
                  <c:v>49029</c:v>
                </c:pt>
                <c:pt idx="2">
                  <c:v>73551</c:v>
                </c:pt>
                <c:pt idx="3">
                  <c:v>100242</c:v>
                </c:pt>
                <c:pt idx="4">
                  <c:v>86483</c:v>
                </c:pt>
              </c:numCache>
            </c:numRef>
          </c:val>
          <c:smooth val="0"/>
          <c:extLst>
            <c:ext xmlns:c16="http://schemas.microsoft.com/office/drawing/2014/chart" uri="{C3380CC4-5D6E-409C-BE32-E72D297353CC}">
              <c16:uniqueId val="{00000001-2435-4777-9729-C701809D576E}"/>
            </c:ext>
          </c:extLst>
        </c:ser>
        <c:dLbls>
          <c:showLegendKey val="0"/>
          <c:showVal val="0"/>
          <c:showCatName val="0"/>
          <c:showSerName val="0"/>
          <c:showPercent val="0"/>
          <c:showBubbleSize val="0"/>
        </c:dLbls>
        <c:marker val="1"/>
        <c:smooth val="0"/>
        <c:axId val="140432512"/>
        <c:axId val="140434432"/>
      </c:lineChart>
      <c:catAx>
        <c:axId val="14043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34432"/>
        <c:crosses val="autoZero"/>
        <c:auto val="1"/>
        <c:lblAlgn val="ctr"/>
        <c:lblOffset val="100"/>
        <c:tickLblSkip val="1"/>
        <c:tickMarkSkip val="1"/>
        <c:noMultiLvlLbl val="0"/>
      </c:catAx>
      <c:valAx>
        <c:axId val="140434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3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12.84</c:v>
                </c:pt>
                <c:pt idx="1">
                  <c:v>7.29</c:v>
                </c:pt>
                <c:pt idx="2">
                  <c:v>6.98</c:v>
                </c:pt>
                <c:pt idx="3">
                  <c:v>8.2899999999999991</c:v>
                </c:pt>
                <c:pt idx="4">
                  <c:v>9.91</c:v>
                </c:pt>
              </c:numCache>
            </c:numRef>
          </c:val>
          <c:extLst>
            <c:ext xmlns:c16="http://schemas.microsoft.com/office/drawing/2014/chart" uri="{C3380CC4-5D6E-409C-BE32-E72D297353CC}">
              <c16:uniqueId val="{00000000-02B9-4594-9D63-5490500FC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19.100000000000001</c:v>
                </c:pt>
                <c:pt idx="1">
                  <c:v>29.4</c:v>
                </c:pt>
                <c:pt idx="2">
                  <c:v>29.97</c:v>
                </c:pt>
                <c:pt idx="3">
                  <c:v>31.95</c:v>
                </c:pt>
                <c:pt idx="4">
                  <c:v>31.75</c:v>
                </c:pt>
              </c:numCache>
            </c:numRef>
          </c:val>
          <c:extLst>
            <c:ext xmlns:c16="http://schemas.microsoft.com/office/drawing/2014/chart" uri="{C3380CC4-5D6E-409C-BE32-E72D297353CC}">
              <c16:uniqueId val="{00000001-02B9-4594-9D63-5490500FC6B8}"/>
            </c:ext>
          </c:extLst>
        </c:ser>
        <c:dLbls>
          <c:showLegendKey val="0"/>
          <c:showVal val="0"/>
          <c:showCatName val="0"/>
          <c:showSerName val="0"/>
          <c:showPercent val="0"/>
          <c:showBubbleSize val="0"/>
        </c:dLbls>
        <c:gapWidth val="250"/>
        <c:overlap val="100"/>
        <c:axId val="156772992"/>
        <c:axId val="15678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12.36</c:v>
                </c:pt>
                <c:pt idx="1">
                  <c:v>-5.66</c:v>
                </c:pt>
                <c:pt idx="2">
                  <c:v>-3.58</c:v>
                </c:pt>
                <c:pt idx="3">
                  <c:v>-2.19</c:v>
                </c:pt>
                <c:pt idx="4">
                  <c:v>-1.78</c:v>
                </c:pt>
              </c:numCache>
            </c:numRef>
          </c:val>
          <c:smooth val="0"/>
          <c:extLst>
            <c:ext xmlns:c16="http://schemas.microsoft.com/office/drawing/2014/chart" uri="{C3380CC4-5D6E-409C-BE32-E72D297353CC}">
              <c16:uniqueId val="{00000002-02B9-4594-9D63-5490500FC6B8}"/>
            </c:ext>
          </c:extLst>
        </c:ser>
        <c:dLbls>
          <c:showLegendKey val="0"/>
          <c:showVal val="0"/>
          <c:showCatName val="0"/>
          <c:showSerName val="0"/>
          <c:showPercent val="0"/>
          <c:showBubbleSize val="0"/>
        </c:dLbls>
        <c:marker val="1"/>
        <c:smooth val="0"/>
        <c:axId val="156772992"/>
        <c:axId val="156783360"/>
      </c:lineChart>
      <c:catAx>
        <c:axId val="1567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783360"/>
        <c:crosses val="autoZero"/>
        <c:auto val="1"/>
        <c:lblAlgn val="ctr"/>
        <c:lblOffset val="100"/>
        <c:tickLblSkip val="1"/>
        <c:tickMarkSkip val="1"/>
        <c:noMultiLvlLbl val="0"/>
      </c:catAx>
      <c:valAx>
        <c:axId val="15678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6.21</c:v>
                </c:pt>
                <c:pt idx="6">
                  <c:v>#N/A</c:v>
                </c:pt>
                <c:pt idx="7">
                  <c:v>0.03</c:v>
                </c:pt>
                <c:pt idx="8">
                  <c:v>#N/A</c:v>
                </c:pt>
                <c:pt idx="9">
                  <c:v>0.01</c:v>
                </c:pt>
              </c:numCache>
            </c:numRef>
          </c:val>
          <c:extLst>
            <c:ext xmlns:c16="http://schemas.microsoft.com/office/drawing/2014/chart" uri="{C3380CC4-5D6E-409C-BE32-E72D297353CC}">
              <c16:uniqueId val="{00000000-4C20-4768-A201-8AFA3935C9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20-4768-A201-8AFA3935C9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2-4C20-4768-A201-8AFA3935C93B}"/>
            </c:ext>
          </c:extLst>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0.03</c:v>
                </c:pt>
                <c:pt idx="6">
                  <c:v>#N/A</c:v>
                </c:pt>
                <c:pt idx="7">
                  <c:v>0.1</c:v>
                </c:pt>
                <c:pt idx="8">
                  <c:v>#N/A</c:v>
                </c:pt>
                <c:pt idx="9">
                  <c:v>0.04</c:v>
                </c:pt>
              </c:numCache>
            </c:numRef>
          </c:val>
          <c:extLst>
            <c:ext xmlns:c16="http://schemas.microsoft.com/office/drawing/2014/chart" uri="{C3380CC4-5D6E-409C-BE32-E72D297353CC}">
              <c16:uniqueId val="{00000003-4C20-4768-A201-8AFA3935C93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0.06</c:v>
                </c:pt>
                <c:pt idx="6">
                  <c:v>#N/A</c:v>
                </c:pt>
                <c:pt idx="7">
                  <c:v>7.0000000000000007E-2</c:v>
                </c:pt>
                <c:pt idx="8">
                  <c:v>#N/A</c:v>
                </c:pt>
                <c:pt idx="9">
                  <c:v>0.11</c:v>
                </c:pt>
              </c:numCache>
            </c:numRef>
          </c:val>
          <c:extLst>
            <c:ext xmlns:c16="http://schemas.microsoft.com/office/drawing/2014/chart" uri="{C3380CC4-5D6E-409C-BE32-E72D297353CC}">
              <c16:uniqueId val="{00000004-4C20-4768-A201-8AFA3935C93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0.24</c:v>
                </c:pt>
                <c:pt idx="4">
                  <c:v>#N/A</c:v>
                </c:pt>
                <c:pt idx="5">
                  <c:v>0.23</c:v>
                </c:pt>
                <c:pt idx="6">
                  <c:v>#N/A</c:v>
                </c:pt>
                <c:pt idx="7">
                  <c:v>0.17</c:v>
                </c:pt>
                <c:pt idx="8">
                  <c:v>#N/A</c:v>
                </c:pt>
                <c:pt idx="9">
                  <c:v>0.12</c:v>
                </c:pt>
              </c:numCache>
            </c:numRef>
          </c:val>
          <c:extLst>
            <c:ext xmlns:c16="http://schemas.microsoft.com/office/drawing/2014/chart" uri="{C3380CC4-5D6E-409C-BE32-E72D297353CC}">
              <c16:uniqueId val="{00000005-4C20-4768-A201-8AFA3935C9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0.9</c:v>
                </c:pt>
                <c:pt idx="4">
                  <c:v>#N/A</c:v>
                </c:pt>
                <c:pt idx="5">
                  <c:v>0.92</c:v>
                </c:pt>
                <c:pt idx="6">
                  <c:v>#N/A</c:v>
                </c:pt>
                <c:pt idx="7">
                  <c:v>1.6</c:v>
                </c:pt>
                <c:pt idx="8">
                  <c:v>#N/A</c:v>
                </c:pt>
                <c:pt idx="9">
                  <c:v>1.35</c:v>
                </c:pt>
              </c:numCache>
            </c:numRef>
          </c:val>
          <c:extLst>
            <c:ext xmlns:c16="http://schemas.microsoft.com/office/drawing/2014/chart" uri="{C3380CC4-5D6E-409C-BE32-E72D297353CC}">
              <c16:uniqueId val="{00000006-4C20-4768-A201-8AFA3935C9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3.85</c:v>
                </c:pt>
                <c:pt idx="2">
                  <c:v>#N/A</c:v>
                </c:pt>
                <c:pt idx="3">
                  <c:v>2.65</c:v>
                </c:pt>
                <c:pt idx="4">
                  <c:v>#N/A</c:v>
                </c:pt>
                <c:pt idx="5">
                  <c:v>1.43</c:v>
                </c:pt>
                <c:pt idx="6">
                  <c:v>#N/A</c:v>
                </c:pt>
                <c:pt idx="7">
                  <c:v>2.38</c:v>
                </c:pt>
                <c:pt idx="8">
                  <c:v>#N/A</c:v>
                </c:pt>
                <c:pt idx="9">
                  <c:v>2.38</c:v>
                </c:pt>
              </c:numCache>
            </c:numRef>
          </c:val>
          <c:extLst>
            <c:ext xmlns:c16="http://schemas.microsoft.com/office/drawing/2014/chart" uri="{C3380CC4-5D6E-409C-BE32-E72D297353CC}">
              <c16:uniqueId val="{00000007-4C20-4768-A201-8AFA3935C9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12.83</c:v>
                </c:pt>
                <c:pt idx="2">
                  <c:v>#N/A</c:v>
                </c:pt>
                <c:pt idx="3">
                  <c:v>7.29</c:v>
                </c:pt>
                <c:pt idx="4">
                  <c:v>#N/A</c:v>
                </c:pt>
                <c:pt idx="5">
                  <c:v>6.97</c:v>
                </c:pt>
                <c:pt idx="6">
                  <c:v>#N/A</c:v>
                </c:pt>
                <c:pt idx="7">
                  <c:v>8.2899999999999991</c:v>
                </c:pt>
                <c:pt idx="8">
                  <c:v>#N/A</c:v>
                </c:pt>
                <c:pt idx="9">
                  <c:v>9.91</c:v>
                </c:pt>
              </c:numCache>
            </c:numRef>
          </c:val>
          <c:extLst>
            <c:ext xmlns:c16="http://schemas.microsoft.com/office/drawing/2014/chart" uri="{C3380CC4-5D6E-409C-BE32-E72D297353CC}">
              <c16:uniqueId val="{00000008-4C20-4768-A201-8AFA3935C9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9.1199999999999992</c:v>
                </c:pt>
                <c:pt idx="2">
                  <c:v>#N/A</c:v>
                </c:pt>
                <c:pt idx="3">
                  <c:v>9.16</c:v>
                </c:pt>
                <c:pt idx="4">
                  <c:v>#N/A</c:v>
                </c:pt>
                <c:pt idx="5">
                  <c:v>10.86</c:v>
                </c:pt>
                <c:pt idx="6">
                  <c:v>#N/A</c:v>
                </c:pt>
                <c:pt idx="7">
                  <c:v>11.31</c:v>
                </c:pt>
                <c:pt idx="8">
                  <c:v>#N/A</c:v>
                </c:pt>
                <c:pt idx="9">
                  <c:v>11.31</c:v>
                </c:pt>
              </c:numCache>
            </c:numRef>
          </c:val>
          <c:extLst>
            <c:ext xmlns:c16="http://schemas.microsoft.com/office/drawing/2014/chart" uri="{C3380CC4-5D6E-409C-BE32-E72D297353CC}">
              <c16:uniqueId val="{00000009-4C20-4768-A201-8AFA3935C93B}"/>
            </c:ext>
          </c:extLst>
        </c:ser>
        <c:dLbls>
          <c:showLegendKey val="0"/>
          <c:showVal val="0"/>
          <c:showCatName val="0"/>
          <c:showSerName val="0"/>
          <c:showPercent val="0"/>
          <c:showBubbleSize val="0"/>
        </c:dLbls>
        <c:gapWidth val="150"/>
        <c:overlap val="100"/>
        <c:axId val="156873856"/>
        <c:axId val="156875392"/>
      </c:barChart>
      <c:catAx>
        <c:axId val="1568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875392"/>
        <c:crosses val="autoZero"/>
        <c:auto val="1"/>
        <c:lblAlgn val="ctr"/>
        <c:lblOffset val="100"/>
        <c:tickLblSkip val="1"/>
        <c:tickMarkSkip val="1"/>
        <c:noMultiLvlLbl val="0"/>
      </c:catAx>
      <c:valAx>
        <c:axId val="1568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7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398</c:v>
                </c:pt>
                <c:pt idx="5">
                  <c:v>411</c:v>
                </c:pt>
                <c:pt idx="8">
                  <c:v>404</c:v>
                </c:pt>
                <c:pt idx="11">
                  <c:v>400</c:v>
                </c:pt>
                <c:pt idx="14">
                  <c:v>400</c:v>
                </c:pt>
              </c:numCache>
            </c:numRef>
          </c:val>
          <c:extLst>
            <c:ext xmlns:c16="http://schemas.microsoft.com/office/drawing/2014/chart" uri="{C3380CC4-5D6E-409C-BE32-E72D297353CC}">
              <c16:uniqueId val="{00000000-CE26-4BF5-B57E-FC4581D453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6-4BF5-B57E-FC4581D453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26-4BF5-B57E-FC4581D453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70</c:v>
                </c:pt>
                <c:pt idx="3">
                  <c:v>67</c:v>
                </c:pt>
                <c:pt idx="6">
                  <c:v>58</c:v>
                </c:pt>
                <c:pt idx="9">
                  <c:v>45</c:v>
                </c:pt>
                <c:pt idx="12">
                  <c:v>39</c:v>
                </c:pt>
              </c:numCache>
            </c:numRef>
          </c:val>
          <c:extLst>
            <c:ext xmlns:c16="http://schemas.microsoft.com/office/drawing/2014/chart" uri="{C3380CC4-5D6E-409C-BE32-E72D297353CC}">
              <c16:uniqueId val="{00000003-CE26-4BF5-B57E-FC4581D453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170</c:v>
                </c:pt>
                <c:pt idx="3">
                  <c:v>168</c:v>
                </c:pt>
                <c:pt idx="6">
                  <c:v>172</c:v>
                </c:pt>
                <c:pt idx="9">
                  <c:v>175</c:v>
                </c:pt>
                <c:pt idx="12">
                  <c:v>175</c:v>
                </c:pt>
              </c:numCache>
            </c:numRef>
          </c:val>
          <c:extLst>
            <c:ext xmlns:c16="http://schemas.microsoft.com/office/drawing/2014/chart" uri="{C3380CC4-5D6E-409C-BE32-E72D297353CC}">
              <c16:uniqueId val="{00000004-CE26-4BF5-B57E-FC4581D453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26-4BF5-B57E-FC4581D453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6-4BF5-B57E-FC4581D453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420</c:v>
                </c:pt>
                <c:pt idx="3">
                  <c:v>418</c:v>
                </c:pt>
                <c:pt idx="6">
                  <c:v>438</c:v>
                </c:pt>
                <c:pt idx="9">
                  <c:v>437</c:v>
                </c:pt>
                <c:pt idx="12">
                  <c:v>428</c:v>
                </c:pt>
              </c:numCache>
            </c:numRef>
          </c:val>
          <c:extLst>
            <c:ext xmlns:c16="http://schemas.microsoft.com/office/drawing/2014/chart" uri="{C3380CC4-5D6E-409C-BE32-E72D297353CC}">
              <c16:uniqueId val="{00000007-CE26-4BF5-B57E-FC4581D453C9}"/>
            </c:ext>
          </c:extLst>
        </c:ser>
        <c:dLbls>
          <c:showLegendKey val="0"/>
          <c:showVal val="0"/>
          <c:showCatName val="0"/>
          <c:showSerName val="0"/>
          <c:showPercent val="0"/>
          <c:showBubbleSize val="0"/>
        </c:dLbls>
        <c:gapWidth val="100"/>
        <c:overlap val="100"/>
        <c:axId val="160724864"/>
        <c:axId val="16073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c:v>
                </c:pt>
                <c:pt idx="2">
                  <c:v>#N/A</c:v>
                </c:pt>
                <c:pt idx="3">
                  <c:v>#N/A</c:v>
                </c:pt>
                <c:pt idx="4">
                  <c:v>242</c:v>
                </c:pt>
                <c:pt idx="5">
                  <c:v>#N/A</c:v>
                </c:pt>
                <c:pt idx="6">
                  <c:v>#N/A</c:v>
                </c:pt>
                <c:pt idx="7">
                  <c:v>264</c:v>
                </c:pt>
                <c:pt idx="8">
                  <c:v>#N/A</c:v>
                </c:pt>
                <c:pt idx="9">
                  <c:v>#N/A</c:v>
                </c:pt>
                <c:pt idx="10">
                  <c:v>257</c:v>
                </c:pt>
                <c:pt idx="11">
                  <c:v>#N/A</c:v>
                </c:pt>
                <c:pt idx="12">
                  <c:v>#N/A</c:v>
                </c:pt>
                <c:pt idx="13">
                  <c:v>242</c:v>
                </c:pt>
                <c:pt idx="14">
                  <c:v>#N/A</c:v>
                </c:pt>
              </c:numCache>
            </c:numRef>
          </c:val>
          <c:smooth val="0"/>
          <c:extLst>
            <c:ext xmlns:c16="http://schemas.microsoft.com/office/drawing/2014/chart" uri="{C3380CC4-5D6E-409C-BE32-E72D297353CC}">
              <c16:uniqueId val="{00000008-CE26-4BF5-B57E-FC4581D453C9}"/>
            </c:ext>
          </c:extLst>
        </c:ser>
        <c:dLbls>
          <c:showLegendKey val="0"/>
          <c:showVal val="0"/>
          <c:showCatName val="0"/>
          <c:showSerName val="0"/>
          <c:showPercent val="0"/>
          <c:showBubbleSize val="0"/>
        </c:dLbls>
        <c:marker val="1"/>
        <c:smooth val="0"/>
        <c:axId val="160724864"/>
        <c:axId val="160735232"/>
      </c:lineChart>
      <c:catAx>
        <c:axId val="1607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35232"/>
        <c:crosses val="autoZero"/>
        <c:auto val="1"/>
        <c:lblAlgn val="ctr"/>
        <c:lblOffset val="100"/>
        <c:tickLblSkip val="1"/>
        <c:tickMarkSkip val="1"/>
        <c:noMultiLvlLbl val="0"/>
      </c:catAx>
      <c:valAx>
        <c:axId val="1607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3960</c:v>
                </c:pt>
                <c:pt idx="5">
                  <c:v>3953</c:v>
                </c:pt>
                <c:pt idx="8">
                  <c:v>3802</c:v>
                </c:pt>
                <c:pt idx="11">
                  <c:v>3775</c:v>
                </c:pt>
                <c:pt idx="14">
                  <c:v>3666</c:v>
                </c:pt>
              </c:numCache>
            </c:numRef>
          </c:val>
          <c:extLst>
            <c:ext xmlns:c16="http://schemas.microsoft.com/office/drawing/2014/chart" uri="{C3380CC4-5D6E-409C-BE32-E72D297353CC}">
              <c16:uniqueId val="{00000000-81FC-4F4B-B191-1DA962DF2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377</c:v>
                </c:pt>
                <c:pt idx="5">
                  <c:v>350</c:v>
                </c:pt>
                <c:pt idx="8">
                  <c:v>312</c:v>
                </c:pt>
                <c:pt idx="11">
                  <c:v>326</c:v>
                </c:pt>
                <c:pt idx="14">
                  <c:v>352</c:v>
                </c:pt>
              </c:numCache>
            </c:numRef>
          </c:val>
          <c:extLst>
            <c:ext xmlns:c16="http://schemas.microsoft.com/office/drawing/2014/chart" uri="{C3380CC4-5D6E-409C-BE32-E72D297353CC}">
              <c16:uniqueId val="{00000001-81FC-4F4B-B191-1DA962DF2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2510</c:v>
                </c:pt>
                <c:pt idx="5">
                  <c:v>2860</c:v>
                </c:pt>
                <c:pt idx="8">
                  <c:v>2826</c:v>
                </c:pt>
                <c:pt idx="11">
                  <c:v>2720</c:v>
                </c:pt>
                <c:pt idx="14">
                  <c:v>2709</c:v>
                </c:pt>
              </c:numCache>
            </c:numRef>
          </c:val>
          <c:extLst>
            <c:ext xmlns:c16="http://schemas.microsoft.com/office/drawing/2014/chart" uri="{C3380CC4-5D6E-409C-BE32-E72D297353CC}">
              <c16:uniqueId val="{00000002-81FC-4F4B-B191-1DA962DF2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FC-4F4B-B191-1DA962DF2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FC-4F4B-B191-1DA962DF2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FC-4F4B-B191-1DA962DF2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933</c:v>
                </c:pt>
                <c:pt idx="3">
                  <c:v>869</c:v>
                </c:pt>
                <c:pt idx="6">
                  <c:v>839</c:v>
                </c:pt>
                <c:pt idx="9">
                  <c:v>693</c:v>
                </c:pt>
                <c:pt idx="12">
                  <c:v>640</c:v>
                </c:pt>
              </c:numCache>
            </c:numRef>
          </c:val>
          <c:extLst>
            <c:ext xmlns:c16="http://schemas.microsoft.com/office/drawing/2014/chart" uri="{C3380CC4-5D6E-409C-BE32-E72D297353CC}">
              <c16:uniqueId val="{00000006-81FC-4F4B-B191-1DA962DF2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517</c:v>
                </c:pt>
                <c:pt idx="3">
                  <c:v>462</c:v>
                </c:pt>
                <c:pt idx="6">
                  <c:v>433</c:v>
                </c:pt>
                <c:pt idx="9">
                  <c:v>384</c:v>
                </c:pt>
                <c:pt idx="12">
                  <c:v>559</c:v>
                </c:pt>
              </c:numCache>
            </c:numRef>
          </c:val>
          <c:extLst>
            <c:ext xmlns:c16="http://schemas.microsoft.com/office/drawing/2014/chart" uri="{C3380CC4-5D6E-409C-BE32-E72D297353CC}">
              <c16:uniqueId val="{00000007-81FC-4F4B-B191-1DA962DF2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1978</c:v>
                </c:pt>
                <c:pt idx="3">
                  <c:v>1778</c:v>
                </c:pt>
                <c:pt idx="6">
                  <c:v>1631</c:v>
                </c:pt>
                <c:pt idx="9">
                  <c:v>1514</c:v>
                </c:pt>
                <c:pt idx="12">
                  <c:v>1381</c:v>
                </c:pt>
              </c:numCache>
            </c:numRef>
          </c:val>
          <c:extLst>
            <c:ext xmlns:c16="http://schemas.microsoft.com/office/drawing/2014/chart" uri="{C3380CC4-5D6E-409C-BE32-E72D297353CC}">
              <c16:uniqueId val="{00000008-81FC-4F4B-B191-1DA962DF2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FC-4F4B-B191-1DA962DF2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4409</c:v>
                </c:pt>
                <c:pt idx="3">
                  <c:v>4335</c:v>
                </c:pt>
                <c:pt idx="6">
                  <c:v>4277</c:v>
                </c:pt>
                <c:pt idx="9">
                  <c:v>4452</c:v>
                </c:pt>
                <c:pt idx="12">
                  <c:v>4431</c:v>
                </c:pt>
              </c:numCache>
            </c:numRef>
          </c:val>
          <c:extLst>
            <c:ext xmlns:c16="http://schemas.microsoft.com/office/drawing/2014/chart" uri="{C3380CC4-5D6E-409C-BE32-E72D297353CC}">
              <c16:uniqueId val="{0000000A-81FC-4F4B-B191-1DA962DF21D0}"/>
            </c:ext>
          </c:extLst>
        </c:ser>
        <c:dLbls>
          <c:showLegendKey val="0"/>
          <c:showVal val="0"/>
          <c:showCatName val="0"/>
          <c:showSerName val="0"/>
          <c:showPercent val="0"/>
          <c:showBubbleSize val="0"/>
        </c:dLbls>
        <c:gapWidth val="100"/>
        <c:overlap val="100"/>
        <c:axId val="161343360"/>
        <c:axId val="16134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989</c:v>
                </c:pt>
                <c:pt idx="2">
                  <c:v>#N/A</c:v>
                </c:pt>
                <c:pt idx="3">
                  <c:v>#N/A</c:v>
                </c:pt>
                <c:pt idx="4">
                  <c:v>279</c:v>
                </c:pt>
                <c:pt idx="5">
                  <c:v>#N/A</c:v>
                </c:pt>
                <c:pt idx="6">
                  <c:v>#N/A</c:v>
                </c:pt>
                <c:pt idx="7">
                  <c:v>240</c:v>
                </c:pt>
                <c:pt idx="8">
                  <c:v>#N/A</c:v>
                </c:pt>
                <c:pt idx="9">
                  <c:v>#N/A</c:v>
                </c:pt>
                <c:pt idx="10">
                  <c:v>221</c:v>
                </c:pt>
                <c:pt idx="11">
                  <c:v>#N/A</c:v>
                </c:pt>
                <c:pt idx="12">
                  <c:v>#N/A</c:v>
                </c:pt>
                <c:pt idx="13">
                  <c:v>285</c:v>
                </c:pt>
                <c:pt idx="14">
                  <c:v>#N/A</c:v>
                </c:pt>
              </c:numCache>
            </c:numRef>
          </c:val>
          <c:smooth val="0"/>
          <c:extLst>
            <c:ext xmlns:c16="http://schemas.microsoft.com/office/drawing/2014/chart" uri="{C3380CC4-5D6E-409C-BE32-E72D297353CC}">
              <c16:uniqueId val="{0000000B-81FC-4F4B-B191-1DA962DF21D0}"/>
            </c:ext>
          </c:extLst>
        </c:ser>
        <c:dLbls>
          <c:showLegendKey val="0"/>
          <c:showVal val="0"/>
          <c:showCatName val="0"/>
          <c:showSerName val="0"/>
          <c:showPercent val="0"/>
          <c:showBubbleSize val="0"/>
        </c:dLbls>
        <c:marker val="1"/>
        <c:smooth val="0"/>
        <c:axId val="161343360"/>
        <c:axId val="161344896"/>
      </c:lineChart>
      <c:catAx>
        <c:axId val="1613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344896"/>
        <c:crosses val="autoZero"/>
        <c:auto val="1"/>
        <c:lblAlgn val="ctr"/>
        <c:lblOffset val="100"/>
        <c:tickLblSkip val="1"/>
        <c:tickMarkSkip val="1"/>
        <c:noMultiLvlLbl val="0"/>
      </c:catAx>
      <c:valAx>
        <c:axId val="16134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897</c:v>
                </c:pt>
                <c:pt idx="1">
                  <c:v>938</c:v>
                </c:pt>
                <c:pt idx="2">
                  <c:v>922</c:v>
                </c:pt>
              </c:numCache>
            </c:numRef>
          </c:val>
          <c:extLst>
            <c:ext xmlns:c16="http://schemas.microsoft.com/office/drawing/2014/chart" uri="{C3380CC4-5D6E-409C-BE32-E72D297353CC}">
              <c16:uniqueId val="{00000000-864C-4008-8029-0CA2F80B4D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341</c:v>
                </c:pt>
                <c:pt idx="1">
                  <c:v>242</c:v>
                </c:pt>
                <c:pt idx="2">
                  <c:v>242</c:v>
                </c:pt>
              </c:numCache>
            </c:numRef>
          </c:val>
          <c:extLst>
            <c:ext xmlns:c16="http://schemas.microsoft.com/office/drawing/2014/chart" uri="{C3380CC4-5D6E-409C-BE32-E72D297353CC}">
              <c16:uniqueId val="{00000001-864C-4008-8029-0CA2F80B4D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1315</c:v>
                </c:pt>
                <c:pt idx="1">
                  <c:v>1245</c:v>
                </c:pt>
                <c:pt idx="2">
                  <c:v>1202</c:v>
                </c:pt>
              </c:numCache>
            </c:numRef>
          </c:val>
          <c:extLst>
            <c:ext xmlns:c16="http://schemas.microsoft.com/office/drawing/2014/chart" uri="{C3380CC4-5D6E-409C-BE32-E72D297353CC}">
              <c16:uniqueId val="{00000002-864C-4008-8029-0CA2F80B4D6E}"/>
            </c:ext>
          </c:extLst>
        </c:ser>
        <c:dLbls>
          <c:showLegendKey val="0"/>
          <c:showVal val="0"/>
          <c:showCatName val="0"/>
          <c:showSerName val="0"/>
          <c:showPercent val="0"/>
          <c:showBubbleSize val="0"/>
        </c:dLbls>
        <c:gapWidth val="120"/>
        <c:overlap val="100"/>
        <c:axId val="161007872"/>
        <c:axId val="160763904"/>
      </c:barChart>
      <c:catAx>
        <c:axId val="1610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763904"/>
        <c:crosses val="autoZero"/>
        <c:auto val="1"/>
        <c:lblAlgn val="ctr"/>
        <c:lblOffset val="100"/>
        <c:tickLblSkip val="1"/>
        <c:tickMarkSkip val="1"/>
        <c:noMultiLvlLbl val="0"/>
      </c:catAx>
      <c:valAx>
        <c:axId val="16076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0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{43C6F89D-C510-4800-A168-B6A77F41DAB7}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8E4-4FB0-8989-F8CFCBF4F3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{102AA266-92B2-4720-B37C-E349F27B4D6E}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4-4FB0-8989-F8CFCBF4F3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{2C454B35-B592-4526-A668-A49FF72234AD}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4-4FB0-8989-F8CFCBF4F3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{CC5BA172-55A9-4611-AE34-C61CEDFC389C}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4-4FB0-8989-F8CFCBF4F3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{3DA98616-DEDF-4357-9EB9-62435F636750}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4-4FB0-8989-F8CFCBF4F3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{AF22FE91-B682-4C4C-BA86-36512D87A865}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8E4-4FB0-8989-F8CFCBF4F3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{DDA6EFAB-B63E-4647-BEAE-4775353B6060}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8E4-4FB0-8989-F8CFCBF4F3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{913F8E5B-F76F-4FE2-9727-C6D915C6EBED}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8E4-4FB0-8989-F8CFCBF4F3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{B0B24A79-85D9-42E3-8FCA-489692A873F4}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8E4-4FB0-8989-F8CFCBF4F3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41.4</c:v>
                </c:pt>
                <c:pt idx="24">
                  <c:v>63.9</c:v>
                </c:pt>
                <c:pt idx="32">
                  <c:v>65.400000000000006</c:v>
                </c:pt>
              </c:numCache>
            </c:numRef>
          </c:xVal>
          <c:yVal>
            <c:numRef>
              <c:f>公会計指標分析・財政指標組合せ分析表!$BP$51:$DC$51</c:f>
              <c:numCache>
                <c:formatCode>#,##0.0;"▲ "#,##0.0</c:formatCode>
                <c:ptCount val="40"/>
                <c:pt idx="16">
                  <c:v>9.1</c:v>
                </c:pt>
                <c:pt idx="24">
                  <c:v>8.5</c:v>
                </c:pt>
                <c:pt idx="32">
                  <c:v>11.1</c:v>
                </c:pt>
              </c:numCache>
            </c:numRef>
          </c:yVal>
          <c:smooth val="0"/>
          <c:extLst>
            <c:ext xmlns:c16="http://schemas.microsoft.com/office/drawing/2014/chart" uri="{C3380CC4-5D6E-409C-BE32-E72D297353CC}">
              <c16:uniqueId val="{00000009-88E4-4FB0-8989-F8CFCBF4F3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{6828D4B5-6502-4F0B-9F60-72C39FE993CC}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8E4-4FB0-8989-F8CFCBF4F3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{B978E570-7BF5-46EC-B93F-3C8285FAAB6B}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4-4FB0-8989-F8CFCBF4F3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{58807A8D-A4C4-47DD-9C2B-025E37FD680B}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4-4FB0-8989-F8CFCBF4F3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{1F67327A-D475-4F58-8463-00D5CCC7F0A1}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4-4FB0-8989-F8CFCBF4F3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{3ACA5C80-3B64-4230-A5A6-761810CE2D05}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4-4FB0-8989-F8CFCBF4F3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{9715091B-7748-48CE-85F3-B23A0FE833A7}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8E4-4FB0-8989-F8CFCBF4F3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{83DDED74-F6A2-452F-AA88-80DDC9923A6B}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8E4-4FB0-8989-F8CFCBF4F3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{EAAD09B1-4AF7-433C-B2CA-C515D27A2A44}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8E4-4FB0-8989-F8CFCBF4F3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{3AA3F7F2-9D37-4407-8B10-14FA374C1D13}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8E4-4FB0-8989-F8CFCBF4F3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88E4-4FB0-8989-F8CFCBF4F356}"/>
            </c:ext>
          </c:extLst>
        </c:ser>
        <c:dLbls>
          <c:showLegendKey val="0"/>
          <c:showVal val="1"/>
          <c:showCatName val="0"/>
          <c:showSerName val="0"/>
          <c:showPercent val="0"/>
          <c:showBubbleSize val="0"/>
        </c:dLbls>
        <c:axId val="160555392"/>
        <c:axId val="160557312"/>
      </c:scatterChart>
      <c:valAx>
        <c:axId val="160555392"/>
        <c:scaling>
          <c:orientation val="minMax"/>
          <c:max val="68"/>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57312"/>
        <c:crosses val="autoZero"/>
        <c:crossBetween val="midCat"/>
      </c:valAx>
      <c:valAx>
        <c:axId val="160557312"/>
        <c:scaling>
          <c:orientation val="minMax"/>
          <c:max val="3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55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{5CEBE38A-C5CD-4FC9-ABF0-7CA18C5AA4DA}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AF7-4A91-90C1-9702CFB2C6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{88811175-3FE3-42CE-8107-04A9BCB75D3A}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7-4A91-90C1-9702CFB2C6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{A3D78C62-4699-4A1C-817C-6E1BD89F82E7}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7-4A91-90C1-9702CFB2C6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{BE49FD70-973F-4E54-AD05-D6596A41C791}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7-4A91-90C1-9702CFB2C6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{78ACABB8-E40F-4A10-AA40-6F3366199C52}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7-4A91-90C1-9702CFB2C60A}"/>
                </c:ext>
              </c:extLst>
            </c:dLbl>
            <c:dLbl>
              <c:idx val="8"/>
              <c:layout>
                <c:manualLayout>
                  <c:x val="-3.107704938935296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{984E6498-7F32-4A62-9D07-58AA1AEE9008}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AF7-4A91-90C1-9702CFB2C60A}"/>
                </c:ext>
              </c:extLst>
            </c:dLbl>
            <c:dLbl>
              <c:idx val="16"/>
              <c:layout>
                <c:manualLayout>
                  <c:x val="-3.231886205533959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{42EA7457-2113-4913-B24E-040470132904}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AF7-4A91-90C1-9702CFB2C60A}"/>
                </c:ext>
              </c:extLst>
            </c:dLbl>
            <c:dLbl>
              <c:idx val="24"/>
              <c:layout>
                <c:manualLayout>
                  <c:x val="-3.107712118288166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{09770155-1E64-450E-90F7-454B88B31085}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AF7-4A91-90C1-9702CFB2C60A}"/>
                </c:ext>
              </c:extLst>
            </c:dLbl>
            <c:dLbl>
              <c:idx val="32"/>
              <c:layout>
                <c:manualLayout>
                  <c:x val="-3.231893384886837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{56274766-052D-4B71-AC8E-C0EECBC41414}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AF7-4A91-90C1-9702CFB2C6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9.9</c:v>
                </c:pt>
                <c:pt idx="16">
                  <c:v>9.6999999999999993</c:v>
                </c:pt>
                <c:pt idx="24">
                  <c:v>9.8000000000000007</c:v>
                </c:pt>
                <c:pt idx="32">
                  <c:v>9.8000000000000007</c:v>
                </c:pt>
              </c:numCache>
            </c:numRef>
          </c:xVal>
          <c:yVal>
            <c:numRef>
              <c:f>公会計指標分析・財政指標組合せ分析表!$BP$73:$DC$73</c:f>
              <c:numCache>
                <c:formatCode>#,##0.0;"▲ "#,##0.0</c:formatCode>
                <c:ptCount val="40"/>
                <c:pt idx="0">
                  <c:v>37.299999999999997</c:v>
                </c:pt>
                <c:pt idx="8">
                  <c:v>10.7</c:v>
                </c:pt>
                <c:pt idx="16">
                  <c:v>9.1</c:v>
                </c:pt>
                <c:pt idx="24">
                  <c:v>8.5</c:v>
                </c:pt>
                <c:pt idx="32">
                  <c:v>11.1</c:v>
                </c:pt>
              </c:numCache>
            </c:numRef>
          </c:yVal>
          <c:smooth val="0"/>
          <c:extLst>
            <c:ext xmlns:c16="http://schemas.microsoft.com/office/drawing/2014/chart" uri="{C3380CC4-5D6E-409C-BE32-E72D297353CC}">
              <c16:uniqueId val="{00000009-2AF7-4A91-90C1-9702CFB2C6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{206C9034-C47B-45A6-8CF8-B5C382B06363}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AF7-4A91-90C1-9702CFB2C6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{ED12D0A8-7874-4C48-B785-06FE951F5AD0}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7-4A91-90C1-9702CFB2C6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{99A93638-3C4D-4F0E-8889-47D9C5F964B0}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7-4A91-90C1-9702CFB2C6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{7D01D0DE-03E9-4CD0-8069-DDAFC91BA33D}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7-4A91-90C1-9702CFB2C6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{4F8DEBFF-1D24-4695-8DE7-7D40E348C945}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7-4A91-90C1-9702CFB2C6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{55884FD9-0EBA-42EE-9162-75598308B020}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AF7-4A91-90C1-9702CFB2C60A}"/>
                </c:ext>
              </c:extLst>
            </c:dLbl>
            <c:dLbl>
              <c:idx val="16"/>
              <c:layout>
                <c:manualLayout>
                  <c:x val="-3.107712118288166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{DDD1D3FA-178A-4435-8EBF-1E44AC2EC6BC}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AF7-4A91-90C1-9702CFB2C60A}"/>
                </c:ext>
              </c:extLst>
            </c:dLbl>
            <c:dLbl>
              <c:idx val="24"/>
              <c:layout>
                <c:manualLayout>
                  <c:x val="-3.23188620553395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{5961DDD1-B9F2-42C8-A902-80179E9AD5F0}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AF7-4A91-90C1-9702CFB2C60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{3721368B-864C-4455-AD38-57E5815665D0}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AF7-4A91-90C1-9702CFB2C6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2AF7-4A91-90C1-9702CFB2C60A}"/>
            </c:ext>
          </c:extLst>
        </c:ser>
        <c:dLbls>
          <c:showLegendKey val="0"/>
          <c:showVal val="1"/>
          <c:showCatName val="0"/>
          <c:showSerName val="0"/>
          <c:showPercent val="0"/>
          <c:showBubbleSize val="0"/>
        </c:dLbls>
        <c:axId val="162114944"/>
        <c:axId val="162117120"/>
      </c:scatterChart>
      <c:valAx>
        <c:axId val="162114944"/>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117120"/>
        <c:crosses val="autoZero"/>
        <c:crossBetween val="midCat"/>
      </c:valAx>
      <c:valAx>
        <c:axId val="16211712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114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実質公債比率は年々減少し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てきており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と同じ</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前年度より９百万円減少し、今後も地方債の新規発行の抑制により減少していく見込みである。</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た、公営企業債の元利償還金に対する繰入金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は、前年度同額となっているが今後は減少傾向となる見込みである。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町営住宅建設</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に係る起債償還が見込まれており、地方債の新規発行抑制等引き続き健全化の維持に努める。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将来負担比率については、行財政改革</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義務的経費の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削減等に努め、</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新規借入の抑制によ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公営企業債等繰入見込額の減少、財政調整基金等充当可能基金の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減少となったが、組合等負担等見込額の増加等が影響し、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２．６</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現在高の減少は僅かであり、町営住宅建設等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に係る起債が見込ま</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ることから、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より一層の財政健全化に努める必要がある。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％）減となり年々減少し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ている。収入不足を補うため、それぞれの基金設置目的に応じて取り崩し、剰余金や利子等を予算化して積み立てしている。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健全な財政運営を確保するため、各基金の設置目的に応じて条例等に基づき適切に運用する。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未来づくり基金･････････国際交流、まち・ひと・しごと創生総合戦略事業、独創的なまちづくり事業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長寿社会対策基金･･･････地域の振興と住民福祉の向上に係る事業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農業振興基金･･･････････次代を担う農業者への農業振興補助事業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東日本大震災復興基金･･･東日本大震災からの復興事業（地場産業の振興・防災対策等）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％）減となり年々減少し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ている。主なものとして公共整備基金は、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町道改良工事や橋梁改良工事等に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百万円を取り崩し、公営競技からの環境整備協力費等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万円を積み立てた。未来づくり基金は、国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際交流事業やまち・ひと・しごと創生総合戦略事業である子育て支援事業、移住定住促進事業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百万円を取り崩し、ふるさと応援寄附金や財産貸付収入等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百万円を積み立てた。長寿社会対策基金は、取り崩しをせず利子のみを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積み立てた。農業振興基金は、農業振興事業に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百万円取り崩した。東日本大震災復興基金は、震災復興事業や災害用備品の購入等に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条例等に基づき適切に運用し、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今後も財源不足を補うため使途に見合った事業に活用する。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収入不足を補うため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年度剰余金及び積立利子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健全な財政運営を確保し、将来の歳入減少や歳出増加への備えや災害等より生じる予期せぬ支出・減収を埋めるため、条例等に基づき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年度は同額になっている。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百万円を取り崩したが、同額と積立利子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健全な財政運営を確保し、公債費の償還に充てるため、条例等に基づき適正に運用する。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有形固定資産減価償却率は高い水準にあるが、それぞれの公共施設等について総合管理計画を策定しており、当該計画に基づいた施設の維持管理を適切に進めている。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77215</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582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151402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602016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108766</xdr:rowOff>
    </xdr:from>
    <xdr:to>
      <xdr:col>15</xdr:col>
      <xdr:colOff>187325</xdr:colOff>
      <xdr:row>35</xdr:row>
      <xdr:rowOff>38916</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34</xdr:row>
      <xdr:rowOff>159566</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3289300" y="6066427"/>
          <a:ext cx="7620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47279</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30043</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80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債務償還可能年数は類似団平均を下回っている。要因としては、地方債残高が減額となったこと。景気回復等の理由による法人税や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固定資産税の税収が増えたことが考えられる。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a:extLst>
            <a:ext uri="{FF2B5EF4-FFF2-40B4-BE49-F238E27FC236}">
              <a16:creationId xmlns:a16="http://schemas.microsoft.com/office/drawing/2014/main" id="{00000000-0008-0000-0D00-000079000000}"/>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a:extLst>
            <a:ext uri="{FF2B5EF4-FFF2-40B4-BE49-F238E27FC236}">
              <a16:creationId xmlns:a16="http://schemas.microsoft.com/office/drawing/2014/main" id="{00000000-0008-0000-0D00-00007B000000}"/>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31" name="債務償還可能年数該当値テキスト">
          <a:extLst>
            <a:ext uri="{FF2B5EF4-FFF2-40B4-BE49-F238E27FC236}">
              <a16:creationId xmlns:a16="http://schemas.microsoft.com/office/drawing/2014/main" id="{00000000-0008-0000-0D00-000083000000}"/>
            </a:ext>
          </a:extLst>
        </xdr:cNvPr>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38100</xdr:rowOff>
    </xdr:from>
    <xdr:to>
      <xdr:col>24</xdr:col>
      <xdr:colOff>63500</xdr:colOff>
      <xdr:row>39</xdr:row>
      <xdr:rowOff>70485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7246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70485</xdr:rowOff>
    </xdr:from>
    <xdr:to>
      <xdr:col>19</xdr:col>
      <xdr:colOff>177800</xdr:colOff>
      <xdr:row>40</xdr:row>
      <xdr:rowOff>64770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7570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163654</xdr:rowOff>
    </xdr:from>
    <xdr:to>
      <xdr:col>55</xdr:col>
      <xdr:colOff>50800</xdr:colOff>
      <xdr:row>40</xdr:row>
      <xdr:rowOff>93804</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8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142081</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8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2279</xdr:rowOff>
    </xdr:from>
    <xdr:to>
      <xdr:col>50</xdr:col>
      <xdr:colOff>165100</xdr:colOff>
      <xdr:row>40</xdr:row>
      <xdr:rowOff>103879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8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43004</xdr:rowOff>
    </xdr:from>
    <xdr:to>
      <xdr:col>55</xdr:col>
      <xdr:colOff>0</xdr:colOff>
      <xdr:row>40</xdr:row>
      <xdr:rowOff>53079</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690100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3732</xdr:rowOff>
    </xdr:from>
    <xdr:to>
      <xdr:col>46</xdr:col>
      <xdr:colOff>38100</xdr:colOff>
      <xdr:row>40</xdr:row>
      <xdr:rowOff>105332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8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53079</xdr:rowOff>
    </xdr:from>
    <xdr:to>
      <xdr:col>50</xdr:col>
      <xdr:colOff>114300</xdr:colOff>
      <xdr:row>40</xdr:row>
      <xdr:rowOff>54532</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91107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95006</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9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96459</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95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80027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13335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3797300" y="10267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43815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2908300" y="103003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102277</xdr:rowOff>
    </xdr:from>
    <xdr:to>
      <xdr:col>55</xdr:col>
      <xdr:colOff>50800</xdr:colOff>
      <xdr:row>64</xdr:row>
      <xdr:rowOff>32427</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17204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8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103914</xdr:rowOff>
    </xdr:from>
    <xdr:to>
      <xdr:col>50</xdr:col>
      <xdr:colOff>165100</xdr:colOff>
      <xdr:row>64</xdr:row>
      <xdr:rowOff>34064</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9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153077</xdr:rowOff>
    </xdr:from>
    <xdr:to>
      <xdr:col>55</xdr:col>
      <xdr:colOff>0</xdr:colOff>
      <xdr:row>63</xdr:row>
      <xdr:rowOff>154714</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954427"/>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105042</xdr:rowOff>
    </xdr:from>
    <xdr:to>
      <xdr:col>46</xdr:col>
      <xdr:colOff>38100</xdr:colOff>
      <xdr:row>64</xdr:row>
      <xdr:rowOff>35192</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154714</xdr:rowOff>
    </xdr:from>
    <xdr:to>
      <xdr:col>50</xdr:col>
      <xdr:colOff>114300</xdr:colOff>
      <xdr:row>63</xdr:row>
      <xdr:rowOff>155842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956064"/>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25191</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09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26319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099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E00-0000FA000000}"/>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a:extLst>
            <a:ext uri="{FF2B5EF4-FFF2-40B4-BE49-F238E27FC236}">
              <a16:creationId xmlns:a16="http://schemas.microsoft.com/office/drawing/2014/main" id="{00000000-0008-0000-0E00-0000FC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E00-0000FE000000}"/>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50981</xdr:rowOff>
    </xdr:from>
    <xdr:to>
      <xdr:col>24</xdr:col>
      <xdr:colOff>114300</xdr:colOff>
      <xdr:row>78</xdr:row>
      <xdr:rowOff>152581</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45847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73858</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E00-000008010000}"/>
            </a:ext>
          </a:extLst>
        </xdr:cNvPr>
        <xdr:cNvSpPr txBox="1"/>
      </xdr:nvSpPr>
      <xdr:spPr>
        <a:xfrm>
          <a:off x="4673600" y="1327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91802</xdr:rowOff>
    </xdr:from>
    <xdr:to>
      <xdr:col>20</xdr:col>
      <xdr:colOff>38100</xdr:colOff>
      <xdr:row>79</xdr:row>
      <xdr:rowOff>21952</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3746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101781</xdr:rowOff>
    </xdr:from>
    <xdr:to>
      <xdr:col>24</xdr:col>
      <xdr:colOff>63500</xdr:colOff>
      <xdr:row>78</xdr:row>
      <xdr:rowOff>142602</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3797300" y="134748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132624</xdr:rowOff>
    </xdr:from>
    <xdr:to>
      <xdr:col>15</xdr:col>
      <xdr:colOff>101600</xdr:colOff>
      <xdr:row>79</xdr:row>
      <xdr:rowOff>62774</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2857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142602</xdr:rowOff>
    </xdr:from>
    <xdr:to>
      <xdr:col>19</xdr:col>
      <xdr:colOff>177800</xdr:colOff>
      <xdr:row>79</xdr:row>
      <xdr:rowOff>11974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2908300" y="135157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a:extLst>
            <a:ext uri="{FF2B5EF4-FFF2-40B4-BE49-F238E27FC236}">
              <a16:creationId xmlns:a16="http://schemas.microsoft.com/office/drawing/2014/main" id="{00000000-0008-0000-0E00-00000D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a:extLst>
            <a:ext uri="{FF2B5EF4-FFF2-40B4-BE49-F238E27FC236}">
              <a16:creationId xmlns:a16="http://schemas.microsoft.com/office/drawing/2014/main" id="{00000000-0008-0000-0E00-00000E010000}"/>
            </a:ext>
          </a:extLst>
        </xdr:cNvPr>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38479</xdr:rowOff>
    </xdr:from>
    <xdr:ext cx="405111" cy="259045"/>
    <xdr:sp macro="" textlink="">
      <xdr:nvSpPr>
        <xdr:cNvPr id="271" name="n_1mainValue【公営住宅】&#10;有形固定資産減価償却率">
          <a:extLst>
            <a:ext uri="{FF2B5EF4-FFF2-40B4-BE49-F238E27FC236}">
              <a16:creationId xmlns:a16="http://schemas.microsoft.com/office/drawing/2014/main" id="{00000000-0008-0000-0E00-00000F010000}"/>
            </a:ext>
          </a:extLst>
        </xdr:cNvPr>
        <xdr:cNvSpPr txBox="1"/>
      </xdr:nvSpPr>
      <xdr:spPr>
        <a:xfrm>
          <a:off x="3582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79301</xdr:rowOff>
    </xdr:from>
    <xdr:ext cx="405111" cy="259045"/>
    <xdr:sp macro="" textlink="">
      <xdr:nvSpPr>
        <xdr:cNvPr id="272" name="n_2mainValue【公営住宅】&#10;有形固定資産減価償却率">
          <a:extLst>
            <a:ext uri="{FF2B5EF4-FFF2-40B4-BE49-F238E27FC236}">
              <a16:creationId xmlns:a16="http://schemas.microsoft.com/office/drawing/2014/main" id="{00000000-0008-0000-0E00-000010010000}"/>
            </a:ext>
          </a:extLst>
        </xdr:cNvPr>
        <xdr:cNvSpPr txBox="1"/>
      </xdr:nvSpPr>
      <xdr:spPr>
        <a:xfrm>
          <a:off x="27057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130403</xdr:rowOff>
    </xdr:from>
    <xdr:to>
      <xdr:col>50</xdr:col>
      <xdr:colOff>165100</xdr:colOff>
      <xdr:row>85</xdr:row>
      <xdr:rowOff>60553</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9753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9639300" y="1457934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132690</xdr:rowOff>
    </xdr:from>
    <xdr:to>
      <xdr:col>46</xdr:col>
      <xdr:colOff>38100</xdr:colOff>
      <xdr:row>85</xdr:row>
      <xdr:rowOff>62840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xdr:rowOff>
    </xdr:from>
    <xdr:to>
      <xdr:col>50</xdr:col>
      <xdr:colOff>114300</xdr:colOff>
      <xdr:row>85</xdr:row>
      <xdr:rowOff>12040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45830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51680</xdr:rowOff>
    </xdr:from>
    <xdr:ext cx="469744" cy="259045"/>
    <xdr:sp macro="" textlink="">
      <xdr:nvSpPr>
        <xdr:cNvPr id="316" name="n_1mainValue【公営住宅】&#10;一人当たり面積">
          <a:extLst>
            <a:ext uri="{FF2B5EF4-FFF2-40B4-BE49-F238E27FC236}">
              <a16:creationId xmlns:a16="http://schemas.microsoft.com/office/drawing/2014/main" id="{00000000-0008-0000-0E00-00003C010000}"/>
            </a:ext>
          </a:extLst>
        </xdr:cNvPr>
        <xdr:cNvSpPr txBox="1"/>
      </xdr:nvSpPr>
      <xdr:spPr>
        <a:xfrm>
          <a:off x="9391727" y="146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53967</xdr:rowOff>
    </xdr:from>
    <xdr:ext cx="469744" cy="259045"/>
    <xdr:sp macro="" textlink="">
      <xdr:nvSpPr>
        <xdr:cNvPr id="317" name="n_2mainValue【公営住宅】&#10;一人当たり面積">
          <a:extLst>
            <a:ext uri="{FF2B5EF4-FFF2-40B4-BE49-F238E27FC236}">
              <a16:creationId xmlns:a16="http://schemas.microsoft.com/office/drawing/2014/main" id="{00000000-0008-0000-0E00-00003D010000}"/>
            </a:ext>
          </a:extLst>
        </xdr:cNvPr>
        <xdr:cNvSpPr txBox="1"/>
      </xdr:nvSpPr>
      <xdr:spPr>
        <a:xfrm>
          <a:off x="8515427" y="14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00000000-0008-0000-0E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00000000-0008-0000-0E00-000067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00000000-0008-0000-0E00-00006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00000000-0008-0000-0E00-00006B01000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16268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168292</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00000000-0008-0000-0E00-000075010000}"/>
            </a:ext>
          </a:extLst>
        </xdr:cNvPr>
        <xdr:cNvSpPr txBox="1"/>
      </xdr:nvSpPr>
      <xdr:spPr>
        <a:xfrm>
          <a:off x="16357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100965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15481300" y="6368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38</xdr:row>
      <xdr:rowOff>5715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4592300" y="6444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168292</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47642</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00000000-0008-0000-0E00-000094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00000000-0008-0000-0E00-000096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00000000-0008-0000-0E00-00009801000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2110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00000000-0008-0000-0E00-0000A2010000}"/>
            </a:ext>
          </a:extLst>
        </xdr:cNvPr>
        <xdr:cNvSpPr txBox="1"/>
      </xdr:nvSpPr>
      <xdr:spPr>
        <a:xfrm>
          <a:off x="221996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69342</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21323300" y="639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27686</xdr:rowOff>
    </xdr:from>
    <xdr:to>
      <xdr:col>107</xdr:col>
      <xdr:colOff>101600</xdr:colOff>
      <xdr:row>37</xdr:row>
      <xdr:rowOff>129286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0383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69342</xdr:rowOff>
    </xdr:from>
    <xdr:to>
      <xdr:col>111</xdr:col>
      <xdr:colOff>177800</xdr:colOff>
      <xdr:row>37</xdr:row>
      <xdr:rowOff>78486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20434300" y="641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0000000-0008-0000-0E00-0000A7010000}"/>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145813</xdr:rowOff>
    </xdr:from>
    <xdr:ext cx="469744" cy="259045"/>
    <xdr:sp macro="" textlink="">
      <xdr:nvSpPr>
        <xdr:cNvPr id="426" name="n_2main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20199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00000000-0008-0000-0E00-0000C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00000000-0008-0000-0E00-0000C4010000}"/>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00000000-0008-0000-0E00-0000C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00000000-0008-0000-0E00-0000C8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00000000-0008-0000-0E00-0000D2010000}"/>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7620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5481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49530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4592300" y="1029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a:extLst>
            <a:ext uri="{FF2B5EF4-FFF2-40B4-BE49-F238E27FC236}">
              <a16:creationId xmlns:a16="http://schemas.microsoft.com/office/drawing/2014/main" id="{00000000-0008-0000-0E00-0000D7010000}"/>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a:extLst>
            <a:ext uri="{FF2B5EF4-FFF2-40B4-BE49-F238E27FC236}">
              <a16:creationId xmlns:a16="http://schemas.microsoft.com/office/drawing/2014/main" id="{00000000-0008-0000-0E00-0000D801000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473" name="n_1mainValue【学校施設】&#10;有形固定資産減価償却率">
          <a:extLst>
            <a:ext uri="{FF2B5EF4-FFF2-40B4-BE49-F238E27FC236}">
              <a16:creationId xmlns:a16="http://schemas.microsoft.com/office/drawing/2014/main" id="{00000000-0008-0000-0E00-0000D901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116857</xdr:rowOff>
    </xdr:from>
    <xdr:ext cx="405111" cy="259045"/>
    <xdr:sp macro="" textlink="">
      <xdr:nvSpPr>
        <xdr:cNvPr id="474" name="n_2mainValue【学校施設】&#10;有形固定資産減価償却率">
          <a:extLst>
            <a:ext uri="{FF2B5EF4-FFF2-40B4-BE49-F238E27FC236}">
              <a16:creationId xmlns:a16="http://schemas.microsoft.com/office/drawing/2014/main" id="{00000000-0008-0000-0E00-0000DA010000}"/>
            </a:ext>
          </a:extLst>
        </xdr:cNvPr>
        <xdr:cNvSpPr txBox="1"/>
      </xdr:nvSpPr>
      <xdr:spPr>
        <a:xfrm>
          <a:off x="14389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00000000-0008-0000-0E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a:extLst>
            <a:ext uri="{FF2B5EF4-FFF2-40B4-BE49-F238E27FC236}">
              <a16:creationId xmlns:a16="http://schemas.microsoft.com/office/drawing/2014/main" id="{00000000-0008-0000-0E00-0000F1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a:extLst>
            <a:ext uri="{FF2B5EF4-FFF2-40B4-BE49-F238E27FC236}">
              <a16:creationId xmlns:a16="http://schemas.microsoft.com/office/drawing/2014/main" id="{00000000-0008-0000-0E00-0000F3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1" name="【学校施設】&#10;一人当たり面積平均値テキスト">
          <a:extLst>
            <a:ext uri="{FF2B5EF4-FFF2-40B4-BE49-F238E27FC236}">
              <a16:creationId xmlns:a16="http://schemas.microsoft.com/office/drawing/2014/main" id="{00000000-0008-0000-0E00-0000F5010000}"/>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16866</xdr:rowOff>
    </xdr:from>
    <xdr:to>
      <xdr:col>116</xdr:col>
      <xdr:colOff>114300</xdr:colOff>
      <xdr:row>60</xdr:row>
      <xdr:rowOff>118466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3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39743</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15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27610</xdr:rowOff>
    </xdr:from>
    <xdr:to>
      <xdr:col>112</xdr:col>
      <xdr:colOff>38100</xdr:colOff>
      <xdr:row>60</xdr:row>
      <xdr:rowOff>129210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3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67666</xdr:rowOff>
    </xdr:from>
    <xdr:to>
      <xdr:col>116</xdr:col>
      <xdr:colOff>63500</xdr:colOff>
      <xdr:row>60</xdr:row>
      <xdr:rowOff>78410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35466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34925</xdr:rowOff>
    </xdr:from>
    <xdr:to>
      <xdr:col>107</xdr:col>
      <xdr:colOff>101600</xdr:colOff>
      <xdr:row>60</xdr:row>
      <xdr:rowOff>136525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78410</xdr:rowOff>
    </xdr:from>
    <xdr:to>
      <xdr:col>111</xdr:col>
      <xdr:colOff>177800</xdr:colOff>
      <xdr:row>60</xdr:row>
      <xdr:rowOff>85725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36541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6" name="n_1aveValue【学校施設】&#10;一人当たり面積">
          <a:extLst>
            <a:ext uri="{FF2B5EF4-FFF2-40B4-BE49-F238E27FC236}">
              <a16:creationId xmlns:a16="http://schemas.microsoft.com/office/drawing/2014/main" id="{00000000-0008-0000-0E00-000004020000}"/>
            </a:ext>
          </a:extLst>
        </xdr:cNvPr>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17" name="n_2aveValue【学校施設】&#10;一人当たり面積">
          <a:extLst>
            <a:ext uri="{FF2B5EF4-FFF2-40B4-BE49-F238E27FC236}">
              <a16:creationId xmlns:a16="http://schemas.microsoft.com/office/drawing/2014/main" id="{00000000-0008-0000-0E00-000005020000}"/>
            </a:ext>
          </a:extLst>
        </xdr:cNvPr>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145737</xdr:rowOff>
    </xdr:from>
    <xdr:ext cx="469744" cy="259045"/>
    <xdr:sp macro="" textlink="">
      <xdr:nvSpPr>
        <xdr:cNvPr id="518" name="n_1mainValue【学校施設】&#10;一人当たり面積">
          <a:extLst>
            <a:ext uri="{FF2B5EF4-FFF2-40B4-BE49-F238E27FC236}">
              <a16:creationId xmlns:a16="http://schemas.microsoft.com/office/drawing/2014/main" id="{00000000-0008-0000-0E00-000006020000}"/>
            </a:ext>
          </a:extLst>
        </xdr:cNvPr>
        <xdr:cNvSpPr txBox="1"/>
      </xdr:nvSpPr>
      <xdr:spPr>
        <a:xfrm>
          <a:off x="21075727"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153052</xdr:rowOff>
    </xdr:from>
    <xdr:ext cx="469744" cy="259045"/>
    <xdr:sp macro="" textlink="">
      <xdr:nvSpPr>
        <xdr:cNvPr id="519" name="n_2mainValue【学校施設】&#10;一人当たり面積">
          <a:extLst>
            <a:ext uri="{FF2B5EF4-FFF2-40B4-BE49-F238E27FC236}">
              <a16:creationId xmlns:a16="http://schemas.microsoft.com/office/drawing/2014/main" id="{00000000-0008-0000-0E00-000007020000}"/>
            </a:ext>
          </a:extLst>
        </xdr:cNvPr>
        <xdr:cNvSpPr txBox="1"/>
      </xdr:nvSpPr>
      <xdr:spPr>
        <a:xfrm>
          <a:off x="20199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a:extLst>
            <a:ext uri="{FF2B5EF4-FFF2-40B4-BE49-F238E27FC236}">
              <a16:creationId xmlns:a16="http://schemas.microsoft.com/office/drawing/2014/main" id="{00000000-0008-0000-0E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55880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6318864" y="13589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59707</xdr:rowOff>
    </xdr:from>
    <xdr:ext cx="340478" cy="259045"/>
    <xdr:sp macro="" textlink="">
      <xdr:nvSpPr>
        <xdr:cNvPr id="544" name="【児童館】&#10;有形固定資産減価償却率最小値テキスト">
          <a:extLst>
            <a:ext uri="{FF2B5EF4-FFF2-40B4-BE49-F238E27FC236}">
              <a16:creationId xmlns:a16="http://schemas.microsoft.com/office/drawing/2014/main" id="{00000000-0008-0000-0E00-000020020000}"/>
            </a:ext>
          </a:extLst>
        </xdr:cNvPr>
        <xdr:cNvSpPr txBox="1"/>
      </xdr:nvSpPr>
      <xdr:spPr>
        <a:xfrm>
          <a:off x="16357600" y="14804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55880</xdr:rowOff>
    </xdr:from>
    <xdr:to>
      <xdr:col>86</xdr:col>
      <xdr:colOff>25400</xdr:colOff>
      <xdr:row>86</xdr:row>
      <xdr:rowOff>55880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1480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46" name="【児童館】&#10;有形固定資産減価償却率最大値テキスト">
          <a:extLst>
            <a:ext uri="{FF2B5EF4-FFF2-40B4-BE49-F238E27FC236}">
              <a16:creationId xmlns:a16="http://schemas.microsoft.com/office/drawing/2014/main" id="{00000000-0008-0000-0E00-000022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48" name="【児童館】&#10;有形固定資産減価償却率平均値テキスト">
          <a:extLst>
            <a:ext uri="{FF2B5EF4-FFF2-40B4-BE49-F238E27FC236}">
              <a16:creationId xmlns:a16="http://schemas.microsoft.com/office/drawing/2014/main" id="{00000000-0008-0000-0E00-000024020000}"/>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93980</xdr:rowOff>
    </xdr:from>
    <xdr:to>
      <xdr:col>81</xdr:col>
      <xdr:colOff>101600</xdr:colOff>
      <xdr:row>81</xdr:row>
      <xdr:rowOff>24130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5430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4541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5080</xdr:rowOff>
    </xdr:from>
    <xdr:to>
      <xdr:col>85</xdr:col>
      <xdr:colOff>177800</xdr:colOff>
      <xdr:row>86</xdr:row>
      <xdr:rowOff>106680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62687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91457</xdr:rowOff>
    </xdr:from>
    <xdr:ext cx="340478" cy="259045"/>
    <xdr:sp macro="" textlink="">
      <xdr:nvSpPr>
        <xdr:cNvPr id="558" name="【児童館】&#10;有形固定資産減価償却率該当値テキスト">
          <a:extLst>
            <a:ext uri="{FF2B5EF4-FFF2-40B4-BE49-F238E27FC236}">
              <a16:creationId xmlns:a16="http://schemas.microsoft.com/office/drawing/2014/main" id="{00000000-0008-0000-0E00-00002E020000}"/>
            </a:ext>
          </a:extLst>
        </xdr:cNvPr>
        <xdr:cNvSpPr txBox="1"/>
      </xdr:nvSpPr>
      <xdr:spPr>
        <a:xfrm>
          <a:off x="16357600" y="14664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55880</xdr:rowOff>
    </xdr:from>
    <xdr:to>
      <xdr:col>85</xdr:col>
      <xdr:colOff>127000</xdr:colOff>
      <xdr:row>86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5481300" y="148005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40657</xdr:rowOff>
    </xdr:from>
    <xdr:ext cx="405111" cy="259045"/>
    <xdr:sp macro="" textlink="">
      <xdr:nvSpPr>
        <xdr:cNvPr id="561" name="n_1aveValue【児童館】&#10;有形固定資産減価償却率">
          <a:extLst>
            <a:ext uri="{FF2B5EF4-FFF2-40B4-BE49-F238E27FC236}">
              <a16:creationId xmlns:a16="http://schemas.microsoft.com/office/drawing/2014/main" id="{00000000-0008-0000-0E00-00003102000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562" name="n_2aveValue【児童館】&#10;有形固定資産減価償却率">
          <a:extLst>
            <a:ext uri="{FF2B5EF4-FFF2-40B4-BE49-F238E27FC236}">
              <a16:creationId xmlns:a16="http://schemas.microsoft.com/office/drawing/2014/main" id="{00000000-0008-0000-0E00-000032020000}"/>
            </a:ext>
          </a:extLst>
        </xdr:cNvPr>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156227</xdr:rowOff>
    </xdr:from>
    <xdr:ext cx="340478" cy="259045"/>
    <xdr:sp macro="" textlink="">
      <xdr:nvSpPr>
        <xdr:cNvPr id="563" name="n_1mainValue【児童館】&#10;有形固定資産減価償却率">
          <a:extLst>
            <a:ext uri="{FF2B5EF4-FFF2-40B4-BE49-F238E27FC236}">
              <a16:creationId xmlns:a16="http://schemas.microsoft.com/office/drawing/2014/main" id="{00000000-0008-0000-0E00-000033020000}"/>
            </a:ext>
          </a:extLst>
        </xdr:cNvPr>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a:extLst>
            <a:ext uri="{FF2B5EF4-FFF2-40B4-BE49-F238E27FC236}">
              <a16:creationId xmlns:a16="http://schemas.microsoft.com/office/drawing/2014/main" id="{00000000-0008-0000-0E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88" name="【児童館】&#10;一人当たり面積最小値テキスト">
          <a:extLst>
            <a:ext uri="{FF2B5EF4-FFF2-40B4-BE49-F238E27FC236}">
              <a16:creationId xmlns:a16="http://schemas.microsoft.com/office/drawing/2014/main" id="{00000000-0008-0000-0E00-00004C020000}"/>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0" name="【児童館】&#10;一人当たり面積最大値テキスト">
          <a:extLst>
            <a:ext uri="{FF2B5EF4-FFF2-40B4-BE49-F238E27FC236}">
              <a16:creationId xmlns:a16="http://schemas.microsoft.com/office/drawing/2014/main" id="{00000000-0008-0000-0E00-00004E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92" name="【児童館】&#10;一人当たり面積平均値テキスト">
          <a:extLst>
            <a:ext uri="{FF2B5EF4-FFF2-40B4-BE49-F238E27FC236}">
              <a16:creationId xmlns:a16="http://schemas.microsoft.com/office/drawing/2014/main" id="{00000000-0008-0000-0E00-000050020000}"/>
            </a:ext>
          </a:extLst>
        </xdr:cNvPr>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76836</xdr:rowOff>
    </xdr:from>
    <xdr:to>
      <xdr:col>116</xdr:col>
      <xdr:colOff>114300</xdr:colOff>
      <xdr:row>86</xdr:row>
      <xdr:rowOff>6986</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2110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36213</xdr:rowOff>
    </xdr:from>
    <xdr:ext cx="469744" cy="259045"/>
    <xdr:sp macro="" textlink="">
      <xdr:nvSpPr>
        <xdr:cNvPr id="602" name="【児童館】&#10;一人当たり面積該当値テキスト">
          <a:extLst>
            <a:ext uri="{FF2B5EF4-FFF2-40B4-BE49-F238E27FC236}">
              <a16:creationId xmlns:a16="http://schemas.microsoft.com/office/drawing/2014/main" id="{00000000-0008-0000-0E00-00005A020000}"/>
            </a:ext>
          </a:extLst>
        </xdr:cNvPr>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80645</xdr:rowOff>
    </xdr:from>
    <xdr:to>
      <xdr:col>112</xdr:col>
      <xdr:colOff>38100</xdr:colOff>
      <xdr:row>86</xdr:row>
      <xdr:rowOff>10795</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1272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127636</xdr:rowOff>
    </xdr:from>
    <xdr:to>
      <xdr:col>116</xdr:col>
      <xdr:colOff>63500</xdr:colOff>
      <xdr:row>85</xdr:row>
      <xdr:rowOff>131445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1323300" y="147008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05" name="n_1aveValue【児童館】&#10;一人当たり面積">
          <a:extLst>
            <a:ext uri="{FF2B5EF4-FFF2-40B4-BE49-F238E27FC236}">
              <a16:creationId xmlns:a16="http://schemas.microsoft.com/office/drawing/2014/main" id="{00000000-0008-0000-0E00-00005D02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06" name="n_2aveValue【児童館】&#10;一人当たり面積">
          <a:extLst>
            <a:ext uri="{FF2B5EF4-FFF2-40B4-BE49-F238E27FC236}">
              <a16:creationId xmlns:a16="http://schemas.microsoft.com/office/drawing/2014/main" id="{00000000-0008-0000-0E00-00005E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27322</xdr:rowOff>
    </xdr:from>
    <xdr:ext cx="469744" cy="259045"/>
    <xdr:sp macro="" textlink="">
      <xdr:nvSpPr>
        <xdr:cNvPr id="607" name="n_1mainValue【児童館】&#10;一人当たり面積">
          <a:extLst>
            <a:ext uri="{FF2B5EF4-FFF2-40B4-BE49-F238E27FC236}">
              <a16:creationId xmlns:a16="http://schemas.microsoft.com/office/drawing/2014/main" id="{00000000-0008-0000-0E00-00005F020000}"/>
            </a:ext>
          </a:extLst>
        </xdr:cNvPr>
        <xdr:cNvSpPr txBox="1"/>
      </xdr:nvSpPr>
      <xdr:spPr>
        <a:xfrm>
          <a:off x="2107572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a:extLst>
            <a:ext uri="{FF2B5EF4-FFF2-40B4-BE49-F238E27FC236}">
              <a16:creationId xmlns:a16="http://schemas.microsoft.com/office/drawing/2014/main" id="{00000000-0008-0000-0E00-00007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1" name="【公民館】&#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3" name="【公民館】&#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35" name="【公民館】&#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132842</xdr:rowOff>
    </xdr:from>
    <xdr:to>
      <xdr:col>85</xdr:col>
      <xdr:colOff>177800</xdr:colOff>
      <xdr:row>103</xdr:row>
      <xdr:rowOff>62992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62687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155719</xdr:rowOff>
    </xdr:from>
    <xdr:ext cx="405111" cy="259045"/>
    <xdr:sp macro="" textlink="">
      <xdr:nvSpPr>
        <xdr:cNvPr id="645" name="【公民館】&#10;有形固定資産減価償却率該当値テキスト">
          <a:extLst>
            <a:ext uri="{FF2B5EF4-FFF2-40B4-BE49-F238E27FC236}">
              <a16:creationId xmlns:a16="http://schemas.microsoft.com/office/drawing/2014/main" id="{00000000-0008-0000-0E00-000085020000}"/>
            </a:ext>
          </a:extLst>
        </xdr:cNvPr>
        <xdr:cNvSpPr txBox="1"/>
      </xdr:nvSpPr>
      <xdr:spPr>
        <a:xfrm>
          <a:off x="16357600" y="1747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11685</xdr:rowOff>
    </xdr:from>
    <xdr:to>
      <xdr:col>81</xdr:col>
      <xdr:colOff>101600</xdr:colOff>
      <xdr:row>103</xdr:row>
      <xdr:rowOff>113285</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5430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xdr:rowOff>
    </xdr:from>
    <xdr:to>
      <xdr:col>85</xdr:col>
      <xdr:colOff>127000</xdr:colOff>
      <xdr:row>103</xdr:row>
      <xdr:rowOff>62485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5481300" y="1767154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64263</xdr:rowOff>
    </xdr:from>
    <xdr:to>
      <xdr:col>76</xdr:col>
      <xdr:colOff>165100</xdr:colOff>
      <xdr:row>103</xdr:row>
      <xdr:rowOff>165863</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4541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62485</xdr:rowOff>
    </xdr:from>
    <xdr:to>
      <xdr:col>81</xdr:col>
      <xdr:colOff>50800</xdr:colOff>
      <xdr:row>103</xdr:row>
      <xdr:rowOff>115063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4592300" y="177218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50" name="n_1aveValue【公民館】&#10;有形固定資産減価償却率">
          <a:extLst>
            <a:ext uri="{FF2B5EF4-FFF2-40B4-BE49-F238E27FC236}">
              <a16:creationId xmlns:a16="http://schemas.microsoft.com/office/drawing/2014/main" id="{00000000-0008-0000-0E00-00008A020000}"/>
            </a:ext>
          </a:extLst>
        </xdr:cNvPr>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51" name="n_2aveValue【公民館】&#10;有形固定資産減価償却率">
          <a:extLst>
            <a:ext uri="{FF2B5EF4-FFF2-40B4-BE49-F238E27FC236}">
              <a16:creationId xmlns:a16="http://schemas.microsoft.com/office/drawing/2014/main" id="{00000000-0008-0000-0E00-00008B020000}"/>
            </a:ext>
          </a:extLst>
        </xdr:cNvPr>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129812</xdr:rowOff>
    </xdr:from>
    <xdr:ext cx="405111" cy="259045"/>
    <xdr:sp macro="" textlink="">
      <xdr:nvSpPr>
        <xdr:cNvPr id="652" name="n_1mainValue【公民館】&#10;有形固定資産減価償却率">
          <a:extLst>
            <a:ext uri="{FF2B5EF4-FFF2-40B4-BE49-F238E27FC236}">
              <a16:creationId xmlns:a16="http://schemas.microsoft.com/office/drawing/2014/main" id="{00000000-0008-0000-0E00-00008C020000}"/>
            </a:ext>
          </a:extLst>
        </xdr:cNvPr>
        <xdr:cNvSpPr txBox="1"/>
      </xdr:nvSpPr>
      <xdr:spPr>
        <a:xfrm>
          <a:off x="152660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10940</xdr:rowOff>
    </xdr:from>
    <xdr:ext cx="405111" cy="259045"/>
    <xdr:sp macro="" textlink="">
      <xdr:nvSpPr>
        <xdr:cNvPr id="653" name="n_2mainValue【公民館】&#10;有形固定資産減価償却率">
          <a:extLst>
            <a:ext uri="{FF2B5EF4-FFF2-40B4-BE49-F238E27FC236}">
              <a16:creationId xmlns:a16="http://schemas.microsoft.com/office/drawing/2014/main" id="{00000000-0008-0000-0E00-00008D020000}"/>
            </a:ext>
          </a:extLst>
        </xdr:cNvPr>
        <xdr:cNvSpPr txBox="1"/>
      </xdr:nvSpPr>
      <xdr:spPr>
        <a:xfrm>
          <a:off x="14389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00000000-0008-0000-0E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78" name="【公民館】&#10;一人当たり面積最小値テキスト">
          <a:extLst>
            <a:ext uri="{FF2B5EF4-FFF2-40B4-BE49-F238E27FC236}">
              <a16:creationId xmlns:a16="http://schemas.microsoft.com/office/drawing/2014/main" id="{00000000-0008-0000-0E00-0000A602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0" name="【公民館】&#10;一人当たり面積最大値テキスト">
          <a:extLst>
            <a:ext uri="{FF2B5EF4-FFF2-40B4-BE49-F238E27FC236}">
              <a16:creationId xmlns:a16="http://schemas.microsoft.com/office/drawing/2014/main" id="{00000000-0008-0000-0E00-0000A8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82" name="【公民館】&#10;一人当たり面積平均値テキスト">
          <a:extLst>
            <a:ext uri="{FF2B5EF4-FFF2-40B4-BE49-F238E27FC236}">
              <a16:creationId xmlns:a16="http://schemas.microsoft.com/office/drawing/2014/main" id="{00000000-0008-0000-0E00-0000AA020000}"/>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15239</xdr:rowOff>
    </xdr:from>
    <xdr:to>
      <xdr:col>116</xdr:col>
      <xdr:colOff>114300</xdr:colOff>
      <xdr:row>105</xdr:row>
      <xdr:rowOff>116839</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21107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38116</xdr:rowOff>
    </xdr:from>
    <xdr:ext cx="469744" cy="259045"/>
    <xdr:sp macro="" textlink="">
      <xdr:nvSpPr>
        <xdr:cNvPr id="692" name="【公民館】&#10;一人当たり面積該当値テキスト">
          <a:extLst>
            <a:ext uri="{FF2B5EF4-FFF2-40B4-BE49-F238E27FC236}">
              <a16:creationId xmlns:a16="http://schemas.microsoft.com/office/drawing/2014/main" id="{00000000-0008-0000-0E00-0000B4020000}"/>
            </a:ext>
          </a:extLst>
        </xdr:cNvPr>
        <xdr:cNvSpPr txBox="1"/>
      </xdr:nvSpPr>
      <xdr:spPr>
        <a:xfrm>
          <a:off x="221996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66039</xdr:rowOff>
    </xdr:from>
    <xdr:to>
      <xdr:col>116</xdr:col>
      <xdr:colOff>63500</xdr:colOff>
      <xdr:row>105</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1323300" y="1806828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31750</xdr:rowOff>
    </xdr:from>
    <xdr:to>
      <xdr:col>107</xdr:col>
      <xdr:colOff>101600</xdr:colOff>
      <xdr:row>105</xdr:row>
      <xdr:rowOff>133350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038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82550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0434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97" name="n_1aveValue【公民館】&#10;一人当たり面積">
          <a:extLst>
            <a:ext uri="{FF2B5EF4-FFF2-40B4-BE49-F238E27FC236}">
              <a16:creationId xmlns:a16="http://schemas.microsoft.com/office/drawing/2014/main" id="{00000000-0008-0000-0E00-0000B9020000}"/>
            </a:ext>
          </a:extLst>
        </xdr:cNvPr>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698" name="n_2aveValue【公民館】&#10;一人当たり面積">
          <a:extLst>
            <a:ext uri="{FF2B5EF4-FFF2-40B4-BE49-F238E27FC236}">
              <a16:creationId xmlns:a16="http://schemas.microsoft.com/office/drawing/2014/main" id="{00000000-0008-0000-0E00-0000BA020000}"/>
            </a:ext>
          </a:extLst>
        </xdr:cNvPr>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699" name="n_1mainValue【公民館】&#10;一人当たり面積">
          <a:extLst>
            <a:ext uri="{FF2B5EF4-FFF2-40B4-BE49-F238E27FC236}">
              <a16:creationId xmlns:a16="http://schemas.microsoft.com/office/drawing/2014/main" id="{00000000-0008-0000-0E00-0000BB020000}"/>
            </a:ext>
          </a:extLst>
        </xdr:cNvPr>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149877</xdr:rowOff>
    </xdr:from>
    <xdr:ext cx="469744" cy="259045"/>
    <xdr:sp macro="" textlink="">
      <xdr:nvSpPr>
        <xdr:cNvPr id="700" name="n_2mainValue【公民館】&#10;一人当たり面積">
          <a:extLst>
            <a:ext uri="{FF2B5EF4-FFF2-40B4-BE49-F238E27FC236}">
              <a16:creationId xmlns:a16="http://schemas.microsoft.com/office/drawing/2014/main" id="{00000000-0008-0000-0E00-0000BC020000}"/>
            </a:ext>
          </a:extLst>
        </xdr:cNvPr>
        <xdr:cNvSpPr txBox="1"/>
      </xdr:nvSpPr>
      <xdr:spPr>
        <a:xfrm>
          <a:off x="201994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類似団体と比較して有形固定資産減価償却率が高くなっている施設は、幼稚園、保育園、学校施設、公営住宅、公民館となっている。低い施設は道路、橋りょう、児童館となっている。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営住宅については、類似団体の有形固定資産減価償却率の平均を上回っている。これは昭和４０年代に建設された公営住宅があるためで、現在は老朽化した公営住宅の建て替えのため、建設工事等に着手し住宅環境の整備を図っている。一方、類似団体と比較して有形固定資産減価償却率が低くなっている児童館については、平成２９年度に新しく設置しており、一人当たりの面積も増加し、類似団体平均を上回ることとなった。今後も維持管理費増加に留意しながら、子育て環境の整備に取り組んで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24765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10441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66675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1048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a:extLst>
            <a:ext uri="{FF2B5EF4-FFF2-40B4-BE49-F238E27FC236}">
              <a16:creationId xmlns:a16="http://schemas.microsoft.com/office/drawing/2014/main" id="{00000000-0008-0000-0F00-000074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a:extLst>
            <a:ext uri="{FF2B5EF4-FFF2-40B4-BE49-F238E27FC236}">
              <a16:creationId xmlns:a16="http://schemas.microsoft.com/office/drawing/2014/main" id="{00000000-0008-0000-0F00-000076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20" name="【体育館・プール】&#10;一人当たり面積平均値テキスト">
          <a:extLst>
            <a:ext uri="{FF2B5EF4-FFF2-40B4-BE49-F238E27FC236}">
              <a16:creationId xmlns:a16="http://schemas.microsoft.com/office/drawing/2014/main" id="{00000000-0008-0000-0F00-000078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3" name="n_1aveValue【体育館・プール】&#10;一人当たり面積">
          <a:extLst>
            <a:ext uri="{FF2B5EF4-FFF2-40B4-BE49-F238E27FC236}">
              <a16:creationId xmlns:a16="http://schemas.microsoft.com/office/drawing/2014/main" id="{00000000-0008-0000-0F00-00007B000000}"/>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5" name="n_2aveValue【体育館・プール】&#10;一人当たり面積">
          <a:extLst>
            <a:ext uri="{FF2B5EF4-FFF2-40B4-BE49-F238E27FC236}">
              <a16:creationId xmlns:a16="http://schemas.microsoft.com/office/drawing/2014/main" id="{00000000-0008-0000-0F00-00007D000000}"/>
            </a:ext>
          </a:extLst>
        </xdr:cNvPr>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26353</xdr:rowOff>
    </xdr:from>
    <xdr:to>
      <xdr:col>55</xdr:col>
      <xdr:colOff>50800</xdr:colOff>
      <xdr:row>60</xdr:row>
      <xdr:rowOff>127953</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49230</xdr:rowOff>
    </xdr:from>
    <xdr:ext cx="469744" cy="259045"/>
    <xdr:sp macro="" textlink="">
      <xdr:nvSpPr>
        <xdr:cNvPr id="132" name="【体育館・プール】&#10;一人当たり面積該当値テキスト">
          <a:extLst>
            <a:ext uri="{FF2B5EF4-FFF2-40B4-BE49-F238E27FC236}">
              <a16:creationId xmlns:a16="http://schemas.microsoft.com/office/drawing/2014/main" id="{00000000-0008-0000-0F00-000084000000}"/>
            </a:ext>
          </a:extLst>
        </xdr:cNvPr>
        <xdr:cNvSpPr txBox="1"/>
      </xdr:nvSpPr>
      <xdr:spPr>
        <a:xfrm>
          <a:off x="10515600" y="1016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34925</xdr:rowOff>
    </xdr:from>
    <xdr:to>
      <xdr:col>50</xdr:col>
      <xdr:colOff>165100</xdr:colOff>
      <xdr:row>60</xdr:row>
      <xdr:rowOff>136525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77153</xdr:rowOff>
    </xdr:from>
    <xdr:to>
      <xdr:col>55</xdr:col>
      <xdr:colOff>0</xdr:colOff>
      <xdr:row>60</xdr:row>
      <xdr:rowOff>85725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1036415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41211</xdr:rowOff>
    </xdr:from>
    <xdr:to>
      <xdr:col>46</xdr:col>
      <xdr:colOff>38100</xdr:colOff>
      <xdr:row>60</xdr:row>
      <xdr:rowOff>142811</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10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85725</xdr:rowOff>
    </xdr:from>
    <xdr:to>
      <xdr:col>50</xdr:col>
      <xdr:colOff>114300</xdr:colOff>
      <xdr:row>60</xdr:row>
      <xdr:rowOff>92011</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1037272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153052</xdr:rowOff>
    </xdr:from>
    <xdr:ext cx="469744" cy="259045"/>
    <xdr:sp macro="" textlink="">
      <xdr:nvSpPr>
        <xdr:cNvPr id="137" name="n_1mainValue【体育館・プール】&#10;一人当たり面積">
          <a:extLst>
            <a:ext uri="{FF2B5EF4-FFF2-40B4-BE49-F238E27FC236}">
              <a16:creationId xmlns:a16="http://schemas.microsoft.com/office/drawing/2014/main" id="{00000000-0008-0000-0F00-000089000000}"/>
            </a:ext>
          </a:extLst>
        </xdr:cNvPr>
        <xdr:cNvSpPr txBox="1"/>
      </xdr:nvSpPr>
      <xdr:spPr>
        <a:xfrm>
          <a:off x="93917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159338</xdr:rowOff>
    </xdr:from>
    <xdr:ext cx="469744" cy="259045"/>
    <xdr:sp macro="" textlink="">
      <xdr:nvSpPr>
        <xdr:cNvPr id="138" name="n_2mainValue【体育館・プール】&#10;一人当たり面積">
          <a:extLst>
            <a:ext uri="{FF2B5EF4-FFF2-40B4-BE49-F238E27FC236}">
              <a16:creationId xmlns:a16="http://schemas.microsoft.com/office/drawing/2014/main" id="{00000000-0008-0000-0F00-00008A000000}"/>
            </a:ext>
          </a:extLst>
        </xdr:cNvPr>
        <xdr:cNvSpPr txBox="1"/>
      </xdr:nvSpPr>
      <xdr:spPr>
        <a:xfrm>
          <a:off x="8515427" y="1010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a:extLst>
            <a:ext uri="{FF2B5EF4-FFF2-40B4-BE49-F238E27FC236}">
              <a16:creationId xmlns:a16="http://schemas.microsoft.com/office/drawing/2014/main" id="{00000000-0008-0000-0F00-0000AB000000}"/>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a:extLst>
            <a:ext uri="{FF2B5EF4-FFF2-40B4-BE49-F238E27FC236}">
              <a16:creationId xmlns:a16="http://schemas.microsoft.com/office/drawing/2014/main" id="{00000000-0008-0000-0F00-0000AD000000}"/>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180" name="【福祉施設】&#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62864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3797300" y="137502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91439</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13778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130191</xdr:rowOff>
    </xdr:from>
    <xdr:ext cx="405111" cy="259045"/>
    <xdr:sp macro="" textlink="">
      <xdr:nvSpPr>
        <xdr:cNvPr id="185" name="n_1mainValue【福祉施設】&#10;有形固定資産減価償却率">
          <a:extLst>
            <a:ext uri="{FF2B5EF4-FFF2-40B4-BE49-F238E27FC236}">
              <a16:creationId xmlns:a16="http://schemas.microsoft.com/office/drawing/2014/main" id="{00000000-0008-0000-0F00-0000B9000000}"/>
            </a:ext>
          </a:extLst>
        </xdr:cNvPr>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186" name="n_2mainValue【福祉施設】&#10;有形固定資産減価償却率">
          <a:extLst>
            <a:ext uri="{FF2B5EF4-FFF2-40B4-BE49-F238E27FC236}">
              <a16:creationId xmlns:a16="http://schemas.microsoft.com/office/drawing/2014/main" id="{00000000-0008-0000-0F00-0000BA000000}"/>
            </a:ext>
          </a:extLst>
        </xdr:cNvPr>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a:extLst>
            <a:ext uri="{FF2B5EF4-FFF2-40B4-BE49-F238E27FC236}">
              <a16:creationId xmlns:a16="http://schemas.microsoft.com/office/drawing/2014/main" id="{00000000-0008-0000-0F00-0000D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a:extLst>
            <a:ext uri="{FF2B5EF4-FFF2-40B4-BE49-F238E27FC236}">
              <a16:creationId xmlns:a16="http://schemas.microsoft.com/office/drawing/2014/main" id="{00000000-0008-0000-0F00-0000D300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a:extLst>
            <a:ext uri="{FF2B5EF4-FFF2-40B4-BE49-F238E27FC236}">
              <a16:creationId xmlns:a16="http://schemas.microsoft.com/office/drawing/2014/main" id="{00000000-0008-0000-0F00-0000D500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a:extLst>
            <a:ext uri="{FF2B5EF4-FFF2-40B4-BE49-F238E27FC236}">
              <a16:creationId xmlns:a16="http://schemas.microsoft.com/office/drawing/2014/main" id="{00000000-0008-0000-0F00-0000D7000000}"/>
            </a:ext>
          </a:extLst>
        </xdr:cNvPr>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a:extLst>
            <a:ext uri="{FF2B5EF4-FFF2-40B4-BE49-F238E27FC236}">
              <a16:creationId xmlns:a16="http://schemas.microsoft.com/office/drawing/2014/main" id="{00000000-0008-0000-0F00-0000DA000000}"/>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20" name="n_2aveValue【福祉施設】&#10;一人当たり面積">
          <a:extLst>
            <a:ext uri="{FF2B5EF4-FFF2-40B4-BE49-F238E27FC236}">
              <a16:creationId xmlns:a16="http://schemas.microsoft.com/office/drawing/2014/main" id="{00000000-0008-0000-0F00-0000DC000000}"/>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111761</xdr:rowOff>
    </xdr:from>
    <xdr:to>
      <xdr:col>55</xdr:col>
      <xdr:colOff>50800</xdr:colOff>
      <xdr:row>86</xdr:row>
      <xdr:rowOff>41911</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04267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227" name="【福祉施設】&#10;一人当たり面積該当値テキスト">
          <a:extLst>
            <a:ext uri="{FF2B5EF4-FFF2-40B4-BE49-F238E27FC236}">
              <a16:creationId xmlns:a16="http://schemas.microsoft.com/office/drawing/2014/main" id="{00000000-0008-0000-0F00-0000E3000000}"/>
            </a:ext>
          </a:extLst>
        </xdr:cNvPr>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162561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639300" y="147116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88900</xdr:rowOff>
    </xdr:from>
    <xdr:to>
      <xdr:col>46</xdr:col>
      <xdr:colOff>38100</xdr:colOff>
      <xdr:row>86</xdr:row>
      <xdr:rowOff>19050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8699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139700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8750300" y="1471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8907</xdr:rowOff>
    </xdr:from>
    <xdr:ext cx="469744" cy="259045"/>
    <xdr:sp macro="" textlink="">
      <xdr:nvSpPr>
        <xdr:cNvPr id="232" name="n_1mainValue【福祉施設】&#10;一人当たり面積">
          <a:extLst>
            <a:ext uri="{FF2B5EF4-FFF2-40B4-BE49-F238E27FC236}">
              <a16:creationId xmlns:a16="http://schemas.microsoft.com/office/drawing/2014/main" id="{00000000-0008-0000-0F00-0000E8000000}"/>
            </a:ext>
          </a:extLst>
        </xdr:cNvPr>
        <xdr:cNvSpPr txBox="1"/>
      </xdr:nvSpPr>
      <xdr:spPr>
        <a:xfrm>
          <a:off x="9391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10177</xdr:rowOff>
    </xdr:from>
    <xdr:ext cx="469744" cy="259045"/>
    <xdr:sp macro="" textlink="">
      <xdr:nvSpPr>
        <xdr:cNvPr id="233" name="n_2mainValue【福祉施設】&#10;一人当たり面積">
          <a:extLst>
            <a:ext uri="{FF2B5EF4-FFF2-40B4-BE49-F238E27FC236}">
              <a16:creationId xmlns:a16="http://schemas.microsoft.com/office/drawing/2014/main" id="{00000000-0008-0000-0F00-0000E9000000}"/>
            </a:ext>
          </a:extLst>
        </xdr:cNvPr>
        <xdr:cNvSpPr txBox="1"/>
      </xdr:nvSpPr>
      <xdr:spPr>
        <a:xfrm>
          <a:off x="8515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00000000-0008-0000-0F00-00000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a:extLst>
            <a:ext uri="{FF2B5EF4-FFF2-40B4-BE49-F238E27FC236}">
              <a16:creationId xmlns:a16="http://schemas.microsoft.com/office/drawing/2014/main" id="{00000000-0008-0000-0F00-000004010000}"/>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00000000-0008-0000-0F00-00000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00000000-0008-0000-0F00-000008010000}"/>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267" name="n_1aveValue【市民会館】&#10;有形固定資産減価償却率">
          <a:extLst>
            <a:ext uri="{FF2B5EF4-FFF2-40B4-BE49-F238E27FC236}">
              <a16:creationId xmlns:a16="http://schemas.microsoft.com/office/drawing/2014/main" id="{00000000-0008-0000-0F00-00000B010000}"/>
            </a:ext>
          </a:extLst>
        </xdr:cNvPr>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72407</xdr:rowOff>
    </xdr:from>
    <xdr:ext cx="405111" cy="259045"/>
    <xdr:sp macro="" textlink="">
      <xdr:nvSpPr>
        <xdr:cNvPr id="269" name="n_2aveValue【市民会館】&#10;有形固定資産減価償却率">
          <a:extLst>
            <a:ext uri="{FF2B5EF4-FFF2-40B4-BE49-F238E27FC236}">
              <a16:creationId xmlns:a16="http://schemas.microsoft.com/office/drawing/2014/main" id="{00000000-0008-0000-0F00-00000D010000}"/>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276" name="【市民会館】&#10;有形固定資産減価償却率該当値テキスト">
          <a:extLst>
            <a:ext uri="{FF2B5EF4-FFF2-40B4-BE49-F238E27FC236}">
              <a16:creationId xmlns:a16="http://schemas.microsoft.com/office/drawing/2014/main" id="{00000000-0008-0000-0F00-000014010000}"/>
            </a:ext>
          </a:extLst>
        </xdr:cNvPr>
        <xdr:cNvSpPr txBox="1"/>
      </xdr:nvSpPr>
      <xdr:spPr>
        <a:xfrm>
          <a:off x="4673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xdr:rowOff>
    </xdr:from>
    <xdr:to>
      <xdr:col>20</xdr:col>
      <xdr:colOff>38100</xdr:colOff>
      <xdr:row>103</xdr:row>
      <xdr:rowOff>102507</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3746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51707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51707</xdr:rowOff>
    </xdr:from>
    <xdr:to>
      <xdr:col>19</xdr:col>
      <xdr:colOff>177800</xdr:colOff>
      <xdr:row>103</xdr:row>
      <xdr:rowOff>84364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2908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119034</xdr:rowOff>
    </xdr:from>
    <xdr:ext cx="405111" cy="259045"/>
    <xdr:sp macro="" textlink="">
      <xdr:nvSpPr>
        <xdr:cNvPr id="281" name="n_1mainValue【市民会館】&#10;有形固定資産減価償却率">
          <a:extLst>
            <a:ext uri="{FF2B5EF4-FFF2-40B4-BE49-F238E27FC236}">
              <a16:creationId xmlns:a16="http://schemas.microsoft.com/office/drawing/2014/main" id="{00000000-0008-0000-0F00-000019010000}"/>
            </a:ext>
          </a:extLst>
        </xdr:cNvPr>
        <xdr:cNvSpPr txBox="1"/>
      </xdr:nvSpPr>
      <xdr:spPr>
        <a:xfrm>
          <a:off x="3582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282" name="n_2mainValue【市民会館】&#10;有形固定資産減価償却率">
          <a:extLst>
            <a:ext uri="{FF2B5EF4-FFF2-40B4-BE49-F238E27FC236}">
              <a16:creationId xmlns:a16="http://schemas.microsoft.com/office/drawing/2014/main" id="{00000000-0008-0000-0F00-00001A010000}"/>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a:extLst>
            <a:ext uri="{FF2B5EF4-FFF2-40B4-BE49-F238E27FC236}">
              <a16:creationId xmlns:a16="http://schemas.microsoft.com/office/drawing/2014/main" id="{00000000-0008-0000-0F00-00003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7" name="【市民会館】&#10;一人当たり面積最小値テキスト">
          <a:extLst>
            <a:ext uri="{FF2B5EF4-FFF2-40B4-BE49-F238E27FC236}">
              <a16:creationId xmlns:a16="http://schemas.microsoft.com/office/drawing/2014/main" id="{00000000-0008-0000-0F00-000033010000}"/>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9" name="【市民会館】&#10;一人当たり面積最大値テキスト">
          <a:extLst>
            <a:ext uri="{FF2B5EF4-FFF2-40B4-BE49-F238E27FC236}">
              <a16:creationId xmlns:a16="http://schemas.microsoft.com/office/drawing/2014/main" id="{00000000-0008-0000-0F00-000035010000}"/>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11" name="【市民会館】&#10;一人当たり面積平均値テキスト">
          <a:extLst>
            <a:ext uri="{FF2B5EF4-FFF2-40B4-BE49-F238E27FC236}">
              <a16:creationId xmlns:a16="http://schemas.microsoft.com/office/drawing/2014/main" id="{00000000-0008-0000-0F00-000037010000}"/>
            </a:ext>
          </a:extLst>
        </xdr:cNvPr>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14" name="n_1aveValue【市民会館】&#10;一人当たり面積">
          <a:extLst>
            <a:ext uri="{FF2B5EF4-FFF2-40B4-BE49-F238E27FC236}">
              <a16:creationId xmlns:a16="http://schemas.microsoft.com/office/drawing/2014/main" id="{00000000-0008-0000-0F00-00003A010000}"/>
            </a:ext>
          </a:extLst>
        </xdr:cNvPr>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16" name="n_2aveValue【市民会館】&#10;一人当たり面積">
          <a:extLst>
            <a:ext uri="{FF2B5EF4-FFF2-40B4-BE49-F238E27FC236}">
              <a16:creationId xmlns:a16="http://schemas.microsoft.com/office/drawing/2014/main" id="{00000000-0008-0000-0F00-00003C010000}"/>
            </a:ext>
          </a:extLst>
        </xdr:cNvPr>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323" name="【市民会館】&#10;一人当たり面積該当値テキスト">
          <a:extLst>
            <a:ext uri="{FF2B5EF4-FFF2-40B4-BE49-F238E27FC236}">
              <a16:creationId xmlns:a16="http://schemas.microsoft.com/office/drawing/2014/main" id="{00000000-0008-0000-0F00-000043010000}"/>
            </a:ext>
          </a:extLst>
        </xdr:cNvPr>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145796</xdr:rowOff>
    </xdr:from>
    <xdr:to>
      <xdr:col>50</xdr:col>
      <xdr:colOff>165100</xdr:colOff>
      <xdr:row>108</xdr:row>
      <xdr:rowOff>75946</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9588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25146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9639300" y="185394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147320</xdr:rowOff>
    </xdr:from>
    <xdr:to>
      <xdr:col>46</xdr:col>
      <xdr:colOff>38100</xdr:colOff>
      <xdr:row>108</xdr:row>
      <xdr:rowOff>77470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8699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25146</xdr:rowOff>
    </xdr:from>
    <xdr:to>
      <xdr:col>50</xdr:col>
      <xdr:colOff>114300</xdr:colOff>
      <xdr:row>108</xdr:row>
      <xdr:rowOff>26670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8750300" y="185417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67073</xdr:rowOff>
    </xdr:from>
    <xdr:ext cx="469744" cy="259045"/>
    <xdr:sp macro="" textlink="">
      <xdr:nvSpPr>
        <xdr:cNvPr id="328" name="n_1mainValue【市民会館】&#10;一人当たり面積">
          <a:extLst>
            <a:ext uri="{FF2B5EF4-FFF2-40B4-BE49-F238E27FC236}">
              <a16:creationId xmlns:a16="http://schemas.microsoft.com/office/drawing/2014/main" id="{00000000-0008-0000-0F00-000048010000}"/>
            </a:ext>
          </a:extLst>
        </xdr:cNvPr>
        <xdr:cNvSpPr txBox="1"/>
      </xdr:nvSpPr>
      <xdr:spPr>
        <a:xfrm>
          <a:off x="93917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68597</xdr:rowOff>
    </xdr:from>
    <xdr:ext cx="469744" cy="259045"/>
    <xdr:sp macro="" textlink="">
      <xdr:nvSpPr>
        <xdr:cNvPr id="329" name="n_2mainValue【市民会館】&#10;一人当たり面積">
          <a:extLst>
            <a:ext uri="{FF2B5EF4-FFF2-40B4-BE49-F238E27FC236}">
              <a16:creationId xmlns:a16="http://schemas.microsoft.com/office/drawing/2014/main" id="{00000000-0008-0000-0F00-000049010000}"/>
            </a:ext>
          </a:extLst>
        </xdr:cNvPr>
        <xdr:cNvSpPr txBox="1"/>
      </xdr:nvSpPr>
      <xdr:spPr>
        <a:xfrm>
          <a:off x="8515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a:extLst>
            <a:ext uri="{FF2B5EF4-FFF2-40B4-BE49-F238E27FC236}">
              <a16:creationId xmlns:a16="http://schemas.microsoft.com/office/drawing/2014/main" id="{00000000-0008-0000-0F00-00007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71" name="【保健センター・保健所】&#10;有形固定資産減価償却率最小値テキスト">
          <a:extLst>
            <a:ext uri="{FF2B5EF4-FFF2-40B4-BE49-F238E27FC236}">
              <a16:creationId xmlns:a16="http://schemas.microsoft.com/office/drawing/2014/main" id="{00000000-0008-0000-0F00-000073010000}"/>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73" name="【保健センター・保健所】&#10;有形固定資産減価償却率最大値テキスト">
          <a:extLst>
            <a:ext uri="{FF2B5EF4-FFF2-40B4-BE49-F238E27FC236}">
              <a16:creationId xmlns:a16="http://schemas.microsoft.com/office/drawing/2014/main" id="{00000000-0008-0000-0F00-00007501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75" name="【保健センター・保健所】&#10;有形固定資産減価償却率平均値テキスト">
          <a:extLst>
            <a:ext uri="{FF2B5EF4-FFF2-40B4-BE49-F238E27FC236}">
              <a16:creationId xmlns:a16="http://schemas.microsoft.com/office/drawing/2014/main" id="{00000000-0008-0000-0F00-00007701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378" name="n_1aveValue【保健センター・保健所】&#10;有形固定資産減価償却率">
          <a:extLst>
            <a:ext uri="{FF2B5EF4-FFF2-40B4-BE49-F238E27FC236}">
              <a16:creationId xmlns:a16="http://schemas.microsoft.com/office/drawing/2014/main" id="{00000000-0008-0000-0F00-00007A01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49547</xdr:rowOff>
    </xdr:from>
    <xdr:ext cx="405111" cy="259045"/>
    <xdr:sp macro="" textlink="">
      <xdr:nvSpPr>
        <xdr:cNvPr id="380" name="n_2aveValue【保健センター・保健所】&#10;有形固定資産減価償却率">
          <a:extLst>
            <a:ext uri="{FF2B5EF4-FFF2-40B4-BE49-F238E27FC236}">
              <a16:creationId xmlns:a16="http://schemas.microsoft.com/office/drawing/2014/main" id="{00000000-0008-0000-0F00-00007C010000}"/>
            </a:ext>
          </a:extLst>
        </xdr:cNvPr>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387" name="【保健センター・保健所】&#10;有形固定資産減価償却率該当値テキスト">
          <a:extLst>
            <a:ext uri="{FF2B5EF4-FFF2-40B4-BE49-F238E27FC236}">
              <a16:creationId xmlns:a16="http://schemas.microsoft.com/office/drawing/2014/main" id="{00000000-0008-0000-0F00-000083010000}"/>
            </a:ext>
          </a:extLst>
        </xdr:cNvPr>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121920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5481300" y="101346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60</xdr:row>
      <xdr:rowOff>53340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4592300" y="102374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392" name="n_1mainValue【保健センター・保健所】&#10;有形固定資産減価償却率">
          <a:extLst>
            <a:ext uri="{FF2B5EF4-FFF2-40B4-BE49-F238E27FC236}">
              <a16:creationId xmlns:a16="http://schemas.microsoft.com/office/drawing/2014/main" id="{00000000-0008-0000-0F00-000088010000}"/>
            </a:ext>
          </a:extLst>
        </xdr:cNvPr>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93" name="n_2mainValue【保健センター・保健所】&#10;有形固定資産減価償却率">
          <a:extLst>
            <a:ext uri="{FF2B5EF4-FFF2-40B4-BE49-F238E27FC236}">
              <a16:creationId xmlns:a16="http://schemas.microsoft.com/office/drawing/2014/main" id="{00000000-0008-0000-0F00-00008901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a:extLst>
            <a:ext uri="{FF2B5EF4-FFF2-40B4-BE49-F238E27FC236}">
              <a16:creationId xmlns:a16="http://schemas.microsoft.com/office/drawing/2014/main" id="{00000000-0008-0000-0F00-0000A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20" name="【保健センター・保健所】&#10;一人当たり面積最小値テキスト">
          <a:extLst>
            <a:ext uri="{FF2B5EF4-FFF2-40B4-BE49-F238E27FC236}">
              <a16:creationId xmlns:a16="http://schemas.microsoft.com/office/drawing/2014/main" id="{00000000-0008-0000-0F00-0000A401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22" name="【保健センター・保健所】&#10;一人当たり面積最大値テキスト">
          <a:extLst>
            <a:ext uri="{FF2B5EF4-FFF2-40B4-BE49-F238E27FC236}">
              <a16:creationId xmlns:a16="http://schemas.microsoft.com/office/drawing/2014/main" id="{00000000-0008-0000-0F00-0000A60100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24" name="【保健センター・保健所】&#10;一人当たり面積平均値テキスト">
          <a:extLst>
            <a:ext uri="{FF2B5EF4-FFF2-40B4-BE49-F238E27FC236}">
              <a16:creationId xmlns:a16="http://schemas.microsoft.com/office/drawing/2014/main" id="{00000000-0008-0000-0F00-0000A8010000}"/>
            </a:ext>
          </a:extLst>
        </xdr:cNvPr>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27" name="n_1aveValue【保健センター・保健所】&#10;一人当たり面積">
          <a:extLst>
            <a:ext uri="{FF2B5EF4-FFF2-40B4-BE49-F238E27FC236}">
              <a16:creationId xmlns:a16="http://schemas.microsoft.com/office/drawing/2014/main" id="{00000000-0008-0000-0F00-0000AB01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29" name="n_2aveValue【保健センター・保健所】&#10;一人当たり面積">
          <a:extLst>
            <a:ext uri="{FF2B5EF4-FFF2-40B4-BE49-F238E27FC236}">
              <a16:creationId xmlns:a16="http://schemas.microsoft.com/office/drawing/2014/main" id="{00000000-0008-0000-0F00-0000AD010000}"/>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xdr:rowOff>
    </xdr:from>
    <xdr:to>
      <xdr:col>116</xdr:col>
      <xdr:colOff>114300</xdr:colOff>
      <xdr:row>63</xdr:row>
      <xdr:rowOff>117747</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22110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102524</xdr:rowOff>
    </xdr:from>
    <xdr:ext cx="469744" cy="259045"/>
    <xdr:sp macro="" textlink="">
      <xdr:nvSpPr>
        <xdr:cNvPr id="436" name="【保健センター・保健所】&#10;一人当たり面積該当値テキスト">
          <a:extLst>
            <a:ext uri="{FF2B5EF4-FFF2-40B4-BE49-F238E27FC236}">
              <a16:creationId xmlns:a16="http://schemas.microsoft.com/office/drawing/2014/main" id="{00000000-0008-0000-0F00-0000B4010000}"/>
            </a:ext>
          </a:extLst>
        </xdr:cNvPr>
        <xdr:cNvSpPr txBox="1"/>
      </xdr:nvSpPr>
      <xdr:spPr>
        <a:xfrm>
          <a:off x="22199600" y="1073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66947</xdr:rowOff>
    </xdr:from>
    <xdr:to>
      <xdr:col>116</xdr:col>
      <xdr:colOff>63500</xdr:colOff>
      <xdr:row>63</xdr:row>
      <xdr:rowOff>70213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21323300" y="108682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70213</xdr:rowOff>
    </xdr:from>
    <xdr:to>
      <xdr:col>111</xdr:col>
      <xdr:colOff>177800</xdr:colOff>
      <xdr:row>63</xdr:row>
      <xdr:rowOff>73478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0434300" y="108715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441" name="n_1mainValue【保健センター・保健所】&#10;一人当たり面積">
          <a:extLst>
            <a:ext uri="{FF2B5EF4-FFF2-40B4-BE49-F238E27FC236}">
              <a16:creationId xmlns:a16="http://schemas.microsoft.com/office/drawing/2014/main" id="{00000000-0008-0000-0F00-0000B9010000}"/>
            </a:ext>
          </a:extLst>
        </xdr:cNvPr>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442" name="n_2mainValue【保健センター・保健所】&#10;一人当たり面積">
          <a:extLst>
            <a:ext uri="{FF2B5EF4-FFF2-40B4-BE49-F238E27FC236}">
              <a16:creationId xmlns:a16="http://schemas.microsoft.com/office/drawing/2014/main" id="{00000000-0008-0000-0F00-0000BA010000}"/>
            </a:ext>
          </a:extLst>
        </xdr:cNvPr>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a:extLst>
            <a:ext uri="{FF2B5EF4-FFF2-40B4-BE49-F238E27FC236}">
              <a16:creationId xmlns:a16="http://schemas.microsoft.com/office/drawing/2014/main" id="{00000000-0008-0000-0F00-0000D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9" name="【消防施設】&#10;有形固定資産減価償却率最小値テキスト">
          <a:extLst>
            <a:ext uri="{FF2B5EF4-FFF2-40B4-BE49-F238E27FC236}">
              <a16:creationId xmlns:a16="http://schemas.microsoft.com/office/drawing/2014/main" id="{00000000-0008-0000-0F00-0000D5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1" name="【消防施設】&#10;有形固定資産減価償却率最大値テキスト">
          <a:extLst>
            <a:ext uri="{FF2B5EF4-FFF2-40B4-BE49-F238E27FC236}">
              <a16:creationId xmlns:a16="http://schemas.microsoft.com/office/drawing/2014/main" id="{00000000-0008-0000-0F00-0000D7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73" name="【消防施設】&#10;有形固定資産減価償却率平均値テキスト">
          <a:extLst>
            <a:ext uri="{FF2B5EF4-FFF2-40B4-BE49-F238E27FC236}">
              <a16:creationId xmlns:a16="http://schemas.microsoft.com/office/drawing/2014/main" id="{00000000-0008-0000-0F00-0000D9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76" name="n_1aveValue【消防施設】&#10;有形固定資産減価償却率">
          <a:extLst>
            <a:ext uri="{FF2B5EF4-FFF2-40B4-BE49-F238E27FC236}">
              <a16:creationId xmlns:a16="http://schemas.microsoft.com/office/drawing/2014/main" id="{00000000-0008-0000-0F00-0000DC010000}"/>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F00-0000DE010000}"/>
            </a:ext>
          </a:extLst>
        </xdr:cNvPr>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485" name="【消防施設】&#10;有形固定資産減価償却率該当値テキスト">
          <a:extLst>
            <a:ext uri="{FF2B5EF4-FFF2-40B4-BE49-F238E27FC236}">
              <a16:creationId xmlns:a16="http://schemas.microsoft.com/office/drawing/2014/main" id="{00000000-0008-0000-0F00-0000E5010000}"/>
            </a:ext>
          </a:extLst>
        </xdr:cNvPr>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80</xdr:row>
      <xdr:rowOff>26670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5481300" y="1367572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91984</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4592300" y="137426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93997</xdr:rowOff>
    </xdr:from>
    <xdr:ext cx="405111" cy="259045"/>
    <xdr:sp macro="" textlink="">
      <xdr:nvSpPr>
        <xdr:cNvPr id="490" name="n_1mainValue【消防施設】&#10;有形固定資産減価償却率">
          <a:extLst>
            <a:ext uri="{FF2B5EF4-FFF2-40B4-BE49-F238E27FC236}">
              <a16:creationId xmlns:a16="http://schemas.microsoft.com/office/drawing/2014/main" id="{00000000-0008-0000-0F00-0000EA01000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491" name="n_2mainValue【消防施設】&#10;有形固定資産減価償却率">
          <a:extLst>
            <a:ext uri="{FF2B5EF4-FFF2-40B4-BE49-F238E27FC236}">
              <a16:creationId xmlns:a16="http://schemas.microsoft.com/office/drawing/2014/main" id="{00000000-0008-0000-0F00-0000EB010000}"/>
            </a:ext>
          </a:extLst>
        </xdr:cNvPr>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a:extLst>
            <a:ext uri="{FF2B5EF4-FFF2-40B4-BE49-F238E27FC236}">
              <a16:creationId xmlns:a16="http://schemas.microsoft.com/office/drawing/2014/main" id="{00000000-0008-0000-0F00-00000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18" name="【消防施設】&#10;一人当たり面積最小値テキスト">
          <a:extLst>
            <a:ext uri="{FF2B5EF4-FFF2-40B4-BE49-F238E27FC236}">
              <a16:creationId xmlns:a16="http://schemas.microsoft.com/office/drawing/2014/main" id="{00000000-0008-0000-0F00-00000602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20" name="【消防施設】&#10;一人当たり面積最大値テキスト">
          <a:extLst>
            <a:ext uri="{FF2B5EF4-FFF2-40B4-BE49-F238E27FC236}">
              <a16:creationId xmlns:a16="http://schemas.microsoft.com/office/drawing/2014/main" id="{00000000-0008-0000-0F00-00000802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22" name="【消防施設】&#10;一人当たり面積平均値テキスト">
          <a:extLst>
            <a:ext uri="{FF2B5EF4-FFF2-40B4-BE49-F238E27FC236}">
              <a16:creationId xmlns:a16="http://schemas.microsoft.com/office/drawing/2014/main" id="{00000000-0008-0000-0F00-00000A020000}"/>
            </a:ext>
          </a:extLst>
        </xdr:cNvPr>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25" name="n_1aveValue【消防施設】&#10;一人当たり面積">
          <a:extLst>
            <a:ext uri="{FF2B5EF4-FFF2-40B4-BE49-F238E27FC236}">
              <a16:creationId xmlns:a16="http://schemas.microsoft.com/office/drawing/2014/main" id="{00000000-0008-0000-0F00-00000D020000}"/>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27" name="n_2aveValue【消防施設】&#10;一人当たり面積">
          <a:extLst>
            <a:ext uri="{FF2B5EF4-FFF2-40B4-BE49-F238E27FC236}">
              <a16:creationId xmlns:a16="http://schemas.microsoft.com/office/drawing/2014/main" id="{00000000-0008-0000-0F00-00000F02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22110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103069</xdr:rowOff>
    </xdr:from>
    <xdr:ext cx="469744" cy="259045"/>
    <xdr:sp macro="" textlink="">
      <xdr:nvSpPr>
        <xdr:cNvPr id="534" name="【消防施設】&#10;一人当たり面積該当値テキスト">
          <a:extLst>
            <a:ext uri="{FF2B5EF4-FFF2-40B4-BE49-F238E27FC236}">
              <a16:creationId xmlns:a16="http://schemas.microsoft.com/office/drawing/2014/main" id="{00000000-0008-0000-0F00-000016020000}"/>
            </a:ext>
          </a:extLst>
        </xdr:cNvPr>
        <xdr:cNvSpPr txBox="1"/>
      </xdr:nvSpPr>
      <xdr:spPr>
        <a:xfrm>
          <a:off x="22199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67492</xdr:rowOff>
    </xdr:from>
    <xdr:to>
      <xdr:col>116</xdr:col>
      <xdr:colOff>63500</xdr:colOff>
      <xdr:row>86</xdr:row>
      <xdr:rowOff>70757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1323300" y="148121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112684</xdr:rowOff>
    </xdr:from>
    <xdr:ext cx="469744" cy="259045"/>
    <xdr:sp macro="" textlink="">
      <xdr:nvSpPr>
        <xdr:cNvPr id="539" name="n_1mainValue【消防施設】&#10;一人当たり面積">
          <a:extLst>
            <a:ext uri="{FF2B5EF4-FFF2-40B4-BE49-F238E27FC236}">
              <a16:creationId xmlns:a16="http://schemas.microsoft.com/office/drawing/2014/main" id="{00000000-0008-0000-0F00-00001B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540" name="n_2mainValue【消防施設】&#10;一人当たり面積">
          <a:extLst>
            <a:ext uri="{FF2B5EF4-FFF2-40B4-BE49-F238E27FC236}">
              <a16:creationId xmlns:a16="http://schemas.microsoft.com/office/drawing/2014/main" id="{00000000-0008-0000-0F00-00001C02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64" name="【庁舎】&#10;有形固定資産減価償却率最小値テキスト">
          <a:extLst>
            <a:ext uri="{FF2B5EF4-FFF2-40B4-BE49-F238E27FC236}">
              <a16:creationId xmlns:a16="http://schemas.microsoft.com/office/drawing/2014/main" id="{00000000-0008-0000-0F00-000034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6" name="【庁舎】&#10;有形固定資産減価償却率最大値テキスト">
          <a:extLst>
            <a:ext uri="{FF2B5EF4-FFF2-40B4-BE49-F238E27FC236}">
              <a16:creationId xmlns:a16="http://schemas.microsoft.com/office/drawing/2014/main" id="{00000000-0008-0000-0F00-000036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68" name="【庁舎】&#10;有形固定資産減価償却率平均値テキスト">
          <a:extLst>
            <a:ext uri="{FF2B5EF4-FFF2-40B4-BE49-F238E27FC236}">
              <a16:creationId xmlns:a16="http://schemas.microsoft.com/office/drawing/2014/main" id="{00000000-0008-0000-0F00-00003802000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71" name="n_1aveValue【庁舎】&#10;有形固定資産減価償却率">
          <a:extLst>
            <a:ext uri="{FF2B5EF4-FFF2-40B4-BE49-F238E27FC236}">
              <a16:creationId xmlns:a16="http://schemas.microsoft.com/office/drawing/2014/main" id="{00000000-0008-0000-0F00-00003B02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573" name="n_2aveValue【庁舎】&#10;有形固定資産減価償却率">
          <a:extLst>
            <a:ext uri="{FF2B5EF4-FFF2-40B4-BE49-F238E27FC236}">
              <a16:creationId xmlns:a16="http://schemas.microsoft.com/office/drawing/2014/main" id="{00000000-0008-0000-0F00-00003D020000}"/>
            </a:ext>
          </a:extLst>
        </xdr:cNvPr>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20828</xdr:rowOff>
    </xdr:from>
    <xdr:to>
      <xdr:col>85</xdr:col>
      <xdr:colOff>177800</xdr:colOff>
      <xdr:row>103</xdr:row>
      <xdr:rowOff>122428</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6268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43705</xdr:rowOff>
    </xdr:from>
    <xdr:ext cx="405111" cy="259045"/>
    <xdr:sp macro="" textlink="">
      <xdr:nvSpPr>
        <xdr:cNvPr id="580" name="【庁舎】&#10;有形固定資産減価償却率該当値テキスト">
          <a:extLst>
            <a:ext uri="{FF2B5EF4-FFF2-40B4-BE49-F238E27FC236}">
              <a16:creationId xmlns:a16="http://schemas.microsoft.com/office/drawing/2014/main" id="{00000000-0008-0000-0F00-000044020000}"/>
            </a:ext>
          </a:extLst>
        </xdr:cNvPr>
        <xdr:cNvSpPr txBox="1"/>
      </xdr:nvSpPr>
      <xdr:spPr>
        <a:xfrm>
          <a:off x="16357600" y="1753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64263</xdr:rowOff>
    </xdr:from>
    <xdr:to>
      <xdr:col>81</xdr:col>
      <xdr:colOff>101600</xdr:colOff>
      <xdr:row>103</xdr:row>
      <xdr:rowOff>165863</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543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71628</xdr:rowOff>
    </xdr:from>
    <xdr:to>
      <xdr:col>85</xdr:col>
      <xdr:colOff>127000</xdr:colOff>
      <xdr:row>103</xdr:row>
      <xdr:rowOff>115063</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5481300" y="177309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4541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115063</xdr:rowOff>
    </xdr:from>
    <xdr:to>
      <xdr:col>81</xdr:col>
      <xdr:colOff>50800</xdr:colOff>
      <xdr:row>103</xdr:row>
      <xdr:rowOff>163068</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14592300" y="177744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10940</xdr:rowOff>
    </xdr:from>
    <xdr:ext cx="405111" cy="259045"/>
    <xdr:sp macro="" textlink="">
      <xdr:nvSpPr>
        <xdr:cNvPr id="585" name="n_1mainValue【庁舎】&#10;有形固定資産減価償却率">
          <a:extLst>
            <a:ext uri="{FF2B5EF4-FFF2-40B4-BE49-F238E27FC236}">
              <a16:creationId xmlns:a16="http://schemas.microsoft.com/office/drawing/2014/main" id="{00000000-0008-0000-0F00-000049020000}"/>
            </a:ext>
          </a:extLst>
        </xdr:cNvPr>
        <xdr:cNvSpPr txBox="1"/>
      </xdr:nvSpPr>
      <xdr:spPr>
        <a:xfrm>
          <a:off x="152660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586" name="n_2mainValue【庁舎】&#10;有形固定資産減価償却率">
          <a:extLst>
            <a:ext uri="{FF2B5EF4-FFF2-40B4-BE49-F238E27FC236}">
              <a16:creationId xmlns:a16="http://schemas.microsoft.com/office/drawing/2014/main" id="{00000000-0008-0000-0F00-00004A020000}"/>
            </a:ext>
          </a:extLst>
        </xdr:cNvPr>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14" name="【庁舎】&#10;一人当たり面積最小値テキスト">
          <a:extLst>
            <a:ext uri="{FF2B5EF4-FFF2-40B4-BE49-F238E27FC236}">
              <a16:creationId xmlns:a16="http://schemas.microsoft.com/office/drawing/2014/main" id="{00000000-0008-0000-0F00-000066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6" name="【庁舎】&#10;一人当たり面積最大値テキスト">
          <a:extLst>
            <a:ext uri="{FF2B5EF4-FFF2-40B4-BE49-F238E27FC236}">
              <a16:creationId xmlns:a16="http://schemas.microsoft.com/office/drawing/2014/main" id="{00000000-0008-0000-0F00-000068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18" name="【庁舎】&#10;一人当たり面積平均値テキスト">
          <a:extLst>
            <a:ext uri="{FF2B5EF4-FFF2-40B4-BE49-F238E27FC236}">
              <a16:creationId xmlns:a16="http://schemas.microsoft.com/office/drawing/2014/main" id="{00000000-0008-0000-0F00-00006A020000}"/>
            </a:ext>
          </a:extLst>
        </xdr:cNvPr>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21" name="n_1aveValue【庁舎】&#10;一人当たり面積">
          <a:extLst>
            <a:ext uri="{FF2B5EF4-FFF2-40B4-BE49-F238E27FC236}">
              <a16:creationId xmlns:a16="http://schemas.microsoft.com/office/drawing/2014/main" id="{00000000-0008-0000-0F00-00006D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623" name="n_2aveValue【庁舎】&#10;一人当たり面積">
          <a:extLst>
            <a:ext uri="{FF2B5EF4-FFF2-40B4-BE49-F238E27FC236}">
              <a16:creationId xmlns:a16="http://schemas.microsoft.com/office/drawing/2014/main" id="{00000000-0008-0000-0F00-00006F02000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630" name="【庁舎】&#10;一人当たり面積該当値テキスト">
          <a:extLst>
            <a:ext uri="{FF2B5EF4-FFF2-40B4-BE49-F238E27FC236}">
              <a16:creationId xmlns:a16="http://schemas.microsoft.com/office/drawing/2014/main" id="{00000000-0008-0000-0F00-000076020000}"/>
            </a:ext>
          </a:extLst>
        </xdr:cNvPr>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117021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1323300" y="184523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74386</xdr:rowOff>
    </xdr:from>
    <xdr:to>
      <xdr:col>107</xdr:col>
      <xdr:colOff>101600</xdr:colOff>
      <xdr:row>108</xdr:row>
      <xdr:rowOff>4536</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2038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125186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20434300" y="184621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158948</xdr:rowOff>
    </xdr:from>
    <xdr:ext cx="469744" cy="259045"/>
    <xdr:sp macro="" textlink="">
      <xdr:nvSpPr>
        <xdr:cNvPr id="635" name="n_1mainValue【庁舎】&#10;一人当たり面積">
          <a:extLst>
            <a:ext uri="{FF2B5EF4-FFF2-40B4-BE49-F238E27FC236}">
              <a16:creationId xmlns:a16="http://schemas.microsoft.com/office/drawing/2014/main" id="{00000000-0008-0000-0F00-00007B020000}"/>
            </a:ext>
          </a:extLst>
        </xdr:cNvPr>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636" name="n_2mainValue【庁舎】&#10;一人当たり面積">
          <a:extLst>
            <a:ext uri="{FF2B5EF4-FFF2-40B4-BE49-F238E27FC236}">
              <a16:creationId xmlns:a16="http://schemas.microsoft.com/office/drawing/2014/main" id="{00000000-0008-0000-0F00-00007C020000}"/>
            </a:ext>
          </a:extLst>
        </xdr:cNvPr>
        <xdr:cNvSpPr txBox="1"/>
      </xdr:nvSpPr>
      <xdr:spPr>
        <a:xfrm>
          <a:off x="20199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ほとんどの類型において、有形固定資産減価償却率は類似団体平均を上回っているが、体育館、プールについては、類似団体平均を下回っている。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消防施設は類似団体の平均を上回っている。これは昭和５０年代に多くの施設が建設されているためで、今後も計画的な消防施設の整備拡充に努めていく。また、福祉施設についても昭和４０・５０年代の建物で耐用年数５０年を経過しつつあるためである。大郷町公共施設等総合管理計画に基づき、適切な維持管理・修繕等の整備に取り組んで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体育館・プールについては、有形固定資産減価償却が低くなっている。平成１１年建築の比較的新しい施設と他２棟の施設がある。一人当たり面積についても類似団体平均を上回っており、地域スポーツの拠点として地域へ開放されている。維持管理に係る経費の増加に留意しながら、引き続き、計画的な施設の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人口減少や高齢化（高齢化率：平成２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％）等により税収等の経常的な一般財源が少ないため、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類似団体と比較して０．０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ポイント上回っているが、全国平均・宮城県平均より下回っている。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企業誘致等による新たな自主財源の確保や移住定住の促進による人口の増加、町税の収入未済額縮減のための徴収強化を図り、歳入の確保に努めるとともに、業務委託や指定管理制度の導入を通じて歳出の見直しも行い、財政基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強化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２．６ポイント上回っているが、前年度比１．０ポイント減少し、比率は徐々に改善している。前年度比で支出額が子育て支援の充実等により扶助費で５．７％増となったが、人件費で０．６％減、公債費で１．９％減となったこと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主な要因と考えられる。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引き続き企業誘致や</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移住</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定住</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促進等を図り、自主財源の確保や事務事業の見直し等により経常経費の削減に努める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161502</xdr:rowOff>
    </xdr:from>
    <xdr:to>
      <xdr:col>23</xdr:col>
      <xdr:colOff>133350</xdr:colOff>
      <xdr:row>66</xdr:row>
      <xdr:rowOff>30269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30575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30269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3178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6138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178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66</xdr:row>
      <xdr:rowOff>6138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1673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82779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126788</xdr:rowOff>
    </xdr:from>
    <xdr:to>
      <xdr:col>11</xdr:col>
      <xdr:colOff>82550</xdr:colOff>
      <xdr:row>66</xdr:row>
      <xdr:rowOff>56938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41715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前年度比で</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人件費及び物件費とも決算額が０．６％減となったが、前年度比で</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３，６８１円増となった。前年度比で人口減（▲１．５％）となったことなどが要因と考えられる。しかし、給与水準が低いことから類似団体と比較して大きく下回っている。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人口が６．６％減となったことなどから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人口１人当たり人件費・物件費等決算額は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８９５円</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今後も指定管理者制度の導入等により民間委託を進めるとともに、新たな定員適正化計画策定</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適正な定員管理に基づく人件費の抑制に努める。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57254</xdr:rowOff>
    </xdr:from>
    <xdr:to>
      <xdr:col>23</xdr:col>
      <xdr:colOff>133350</xdr:colOff>
      <xdr:row>82</xdr:row>
      <xdr:rowOff>72058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6154"/>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57254</xdr:rowOff>
    </xdr:from>
    <xdr:to>
      <xdr:col>19</xdr:col>
      <xdr:colOff>133350</xdr:colOff>
      <xdr:row>82</xdr:row>
      <xdr:rowOff>76654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16154"/>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42672</xdr:rowOff>
    </xdr:from>
    <xdr:to>
      <xdr:col>15</xdr:col>
      <xdr:colOff>82550</xdr:colOff>
      <xdr:row>82</xdr:row>
      <xdr:rowOff>76654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1572"/>
          <a:ext cx="8890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163497</xdr:rowOff>
    </xdr:from>
    <xdr:to>
      <xdr:col>11</xdr:col>
      <xdr:colOff>31750</xdr:colOff>
      <xdr:row>82</xdr:row>
      <xdr:rowOff>42672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50947"/>
          <a:ext cx="889000" cy="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21258</xdr:rowOff>
    </xdr:from>
    <xdr:to>
      <xdr:col>23</xdr:col>
      <xdr:colOff>184150</xdr:colOff>
      <xdr:row>82</xdr:row>
      <xdr:rowOff>122858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37785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6454</xdr:rowOff>
    </xdr:from>
    <xdr:to>
      <xdr:col>19</xdr:col>
      <xdr:colOff>184150</xdr:colOff>
      <xdr:row>82</xdr:row>
      <xdr:rowOff>108054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118231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3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25854</xdr:rowOff>
    </xdr:from>
    <xdr:to>
      <xdr:col>15</xdr:col>
      <xdr:colOff>133350</xdr:colOff>
      <xdr:row>82</xdr:row>
      <xdr:rowOff>127454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137631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163322</xdr:rowOff>
    </xdr:from>
    <xdr:to>
      <xdr:col>11</xdr:col>
      <xdr:colOff>82550</xdr:colOff>
      <xdr:row>82</xdr:row>
      <xdr:rowOff>93472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112697</xdr:rowOff>
    </xdr:from>
    <xdr:to>
      <xdr:col>7</xdr:col>
      <xdr:colOff>31750</xdr:colOff>
      <xdr:row>82</xdr:row>
      <xdr:rowOff>42847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53024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給与の特例減額実施による影響や職員評価制度の実質的な運用見送り等により類似団体と比較すると１．３ポイント、全国町村平均より２．９ポイント下回っている。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今後も給与水準の適正維持に努める。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88295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9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88295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556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84</xdr:row>
      <xdr:rowOff>53823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751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144841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028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職員数はこれまで定数削減に努めてきたが、人口減少が続いていることやここ数年は退職者数に見合った採用を行っていることから、前年比０．２２ポイント増となった。類似団体と比較すると１．３８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今後も民間委託等を推進しながら、住民サービスを低下させることのないような適正な定員管理に努める。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108924</xdr:rowOff>
    </xdr:from>
    <xdr:to>
      <xdr:col>81</xdr:col>
      <xdr:colOff>44450</xdr:colOff>
      <xdr:row>61</xdr:row>
      <xdr:rowOff>126619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7374"/>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108924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4646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88011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26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22056</xdr:rowOff>
    </xdr:from>
    <xdr:to>
      <xdr:col>68</xdr:col>
      <xdr:colOff>152400</xdr:colOff>
      <xdr:row>61</xdr:row>
      <xdr:rowOff>54229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805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58124</xdr:rowOff>
    </xdr:from>
    <xdr:to>
      <xdr:col>77</xdr:col>
      <xdr:colOff>95250</xdr:colOff>
      <xdr:row>61</xdr:row>
      <xdr:rowOff>159724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169901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8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37211</xdr:rowOff>
    </xdr:from>
    <xdr:to>
      <xdr:col>73</xdr:col>
      <xdr:colOff>44450</xdr:colOff>
      <xdr:row>61</xdr:row>
      <xdr:rowOff>138811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3429</xdr:rowOff>
    </xdr:from>
    <xdr:to>
      <xdr:col>68</xdr:col>
      <xdr:colOff>203200</xdr:colOff>
      <xdr:row>61</xdr:row>
      <xdr:rowOff>105029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115206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142706</xdr:rowOff>
    </xdr:from>
    <xdr:to>
      <xdr:col>64</xdr:col>
      <xdr:colOff>152400</xdr:colOff>
      <xdr:row>61</xdr:row>
      <xdr:rowOff>72856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83033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１．３ポイント上回っているが、平成２６年度からは横ばい傾向にある。地方債の新規発行を抑制しているが、平成２９年度は町営住宅敷地造成工事費や災害に伴う公債費の増等により前年度比でポイント減とはならなか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今後は引き続き自主財源の確保による歳入増、地方債の新規発行抑制等で健全化に努める。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110913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6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118956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7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５年度と比較すると２６．２ポイント減となり、平成２９年度は類似団体比で１２．３ポイント下回っている。地方債の新規借入抑制等による地方債残高の減によるものと考えられる。これまで順調に比率を下げてきたが、平成２９年度は前年度比で２．６ポイント増となった。町営住宅敷地造成工事費や災害に伴う公債費の増等が比率上昇の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今後も企業誘致等による自主財源の確保を図るとともに、地方債の新規借入抑制等による公債費の削減など行財政改革を進め、財政の健全化に努める。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132842</xdr:rowOff>
    </xdr:from>
    <xdr:to>
      <xdr:col>81</xdr:col>
      <xdr:colOff>44450</xdr:colOff>
      <xdr:row>14</xdr:row>
      <xdr:rowOff>157937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33142"/>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132842</xdr:rowOff>
    </xdr:from>
    <xdr:to>
      <xdr:col>77</xdr:col>
      <xdr:colOff>44450</xdr:colOff>
      <xdr:row>14</xdr:row>
      <xdr:rowOff>138633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3314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160088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73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138633</xdr:rowOff>
    </xdr:from>
    <xdr:to>
      <xdr:col>72</xdr:col>
      <xdr:colOff>203200</xdr:colOff>
      <xdr:row>14</xdr:row>
      <xdr:rowOff>154076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3893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154076</xdr:rowOff>
    </xdr:from>
    <xdr:to>
      <xdr:col>68</xdr:col>
      <xdr:colOff>152400</xdr:colOff>
      <xdr:row>16</xdr:row>
      <xdr:rowOff>67920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5437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107137</xdr:rowOff>
    </xdr:from>
    <xdr:to>
      <xdr:col>81</xdr:col>
      <xdr:colOff>95250</xdr:colOff>
      <xdr:row>15</xdr:row>
      <xdr:rowOff>37287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28414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82042</xdr:rowOff>
    </xdr:from>
    <xdr:to>
      <xdr:col>77</xdr:col>
      <xdr:colOff>95250</xdr:colOff>
      <xdr:row>15</xdr:row>
      <xdr:rowOff>12192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87833</xdr:rowOff>
    </xdr:from>
    <xdr:to>
      <xdr:col>73</xdr:col>
      <xdr:colOff>44450</xdr:colOff>
      <xdr:row>15</xdr:row>
      <xdr:rowOff>17983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28160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103276</xdr:rowOff>
    </xdr:from>
    <xdr:to>
      <xdr:col>68</xdr:col>
      <xdr:colOff>203200</xdr:colOff>
      <xdr:row>15</xdr:row>
      <xdr:rowOff>33426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103497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人件費は平成２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減、前年度比で０．５ポイント減となっているが、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すると１．５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職員数は増えていないことから、職員の若返りによる給料及び共済費等の減が前年度比減の主な要因と考えられる。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今後は適切な定員管理により人件費の抑制に努める。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平成２５年度と比較すると４．３ポイント、</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で１</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上回っており、その差は前年度より広がっている。人件費の経営収支比率が減少していることから、民間委託の推進による委託料の増等が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事務事業の見直しなどにより</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経費の縮減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41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624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52705</xdr:rowOff>
    </xdr:from>
    <xdr:to>
      <xdr:col>73</xdr:col>
      <xdr:colOff>180975</xdr:colOff>
      <xdr:row>15</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24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86995</xdr:rowOff>
    </xdr:from>
    <xdr:to>
      <xdr:col>69</xdr:col>
      <xdr:colOff>92075</xdr:colOff>
      <xdr:row>15</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8729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82567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36195</xdr:rowOff>
    </xdr:from>
    <xdr:to>
      <xdr:col>65</xdr:col>
      <xdr:colOff>53975</xdr:colOff>
      <xdr:row>14</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扶助費は類似団体と比較すると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ポイント上回っており、前年度比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障がい者自立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支援費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、障がい児通所給付費、保育事業委託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等の増によるものと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今後も高齢化による医療給付費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、障がい者自立支援費</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が見込まれることから、給付の適正化を図り、保健指導の充実により上昇傾向に歯止めをかけるように努める。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5680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55563</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28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26988</xdr:rowOff>
    </xdr:from>
    <xdr:to>
      <xdr:col>11</xdr:col>
      <xdr:colOff>9525</xdr:colOff>
      <xdr:row>57</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996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61913</xdr:rowOff>
    </xdr:from>
    <xdr:to>
      <xdr:col>24</xdr:col>
      <xdr:colOff>76200</xdr:colOff>
      <xdr:row>58</xdr:row>
      <xdr:rowOff>163513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33990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4763</xdr:rowOff>
    </xdr:from>
    <xdr:to>
      <xdr:col>11</xdr:col>
      <xdr:colOff>60325</xdr:colOff>
      <xdr:row>57</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91140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147638</xdr:rowOff>
    </xdr:from>
    <xdr:to>
      <xdr:col>6</xdr:col>
      <xdr:colOff>171450</xdr:colOff>
      <xdr:row>57</xdr:row>
      <xdr:rowOff>77788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62565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比で４</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ポイント上回っており、平成２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で０</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増、前年度比では同ポイントとなった。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要因としては、各種特別会計への繰出金によるもので、特に介護保険特別会計への繰出金は増加傾向にあり、保健事業並びに予防事業の充実等により給付費の抑制に努める。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58</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8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787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1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補助費等は平成２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では２．３</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減となっている。平成２９年度の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でも３．３</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おり、その差は前年度比より広がって</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主な増減の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一部事務組合負担金の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増減</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によるものである。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今後、補助金交付にあたっては、補助金対象団体の実施事業を精査し、補助金の適正交付に努める。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443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公債費は類似団体と比較すると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３．８</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下回り、前年度比で０．５ポイント減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町営住宅敷地造成工事費や災害に伴う起債があったものの、地方債の新規発行抑制、中学校プール建設に伴う</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元利償還金完済等によるものと考えられる。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地方債の新規発行抑制等に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健全性の維持に努める。　</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17599</xdr:rowOff>
    </xdr:from>
    <xdr:to>
      <xdr:col>24</xdr:col>
      <xdr:colOff>25400</xdr:colOff>
      <xdr:row>75</xdr:row>
      <xdr:rowOff>33927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763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33927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27396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17599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730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138249</xdr:rowOff>
    </xdr:from>
    <xdr:to>
      <xdr:col>24</xdr:col>
      <xdr:colOff>76200</xdr:colOff>
      <xdr:row>75</xdr:row>
      <xdr:rowOff>68399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154776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7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134983</xdr:rowOff>
    </xdr:from>
    <xdr:to>
      <xdr:col>11</xdr:col>
      <xdr:colOff>60325</xdr:colOff>
      <xdr:row>75</xdr:row>
      <xdr:rowOff>65133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75310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138249</xdr:rowOff>
    </xdr:from>
    <xdr:to>
      <xdr:col>6</xdr:col>
      <xdr:colOff>171450</xdr:colOff>
      <xdr:row>75</xdr:row>
      <xdr:rowOff>68399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78576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上回っており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年度と比較すると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０．５ポイント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施設維持補修費の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による維持補修費や</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子育て関連経費の増による扶助費、各種特別会計への繰出金等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によるものである。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今後も行財政改革を推進し、健全化に努める。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79</xdr:row>
      <xdr:rowOff>119380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44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79</xdr:row>
      <xdr:rowOff>119380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4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4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79</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658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68580</xdr:rowOff>
    </xdr:from>
    <xdr:to>
      <xdr:col>78</xdr:col>
      <xdr:colOff>120650</xdr:colOff>
      <xdr:row>79</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154957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64577</xdr:rowOff>
    </xdr:from>
    <xdr:to>
      <xdr:col>29</xdr:col>
      <xdr:colOff>127000</xdr:colOff>
      <xdr:row>17</xdr:row>
      <xdr:rowOff>83757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6852"/>
          <a:ext cx="6477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83757</xdr:rowOff>
    </xdr:from>
    <xdr:to>
      <xdr:col>26</xdr:col>
      <xdr:colOff>50800</xdr:colOff>
      <xdr:row>17</xdr:row>
      <xdr:rowOff>100643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6032"/>
          <a:ext cx="698500" cy="1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93647</xdr:rowOff>
    </xdr:from>
    <xdr:to>
      <xdr:col>22</xdr:col>
      <xdr:colOff>114300</xdr:colOff>
      <xdr:row>17</xdr:row>
      <xdr:rowOff>100643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55922"/>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93647</xdr:rowOff>
    </xdr:from>
    <xdr:to>
      <xdr:col>18</xdr:col>
      <xdr:colOff>177800</xdr:colOff>
      <xdr:row>17</xdr:row>
      <xdr:rowOff>104148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5922"/>
          <a:ext cx="698500" cy="1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13777</xdr:rowOff>
    </xdr:from>
    <xdr:to>
      <xdr:col>29</xdr:col>
      <xdr:colOff>177800</xdr:colOff>
      <xdr:row>17</xdr:row>
      <xdr:rowOff>115377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157304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32957</xdr:rowOff>
    </xdr:from>
    <xdr:to>
      <xdr:col>26</xdr:col>
      <xdr:colOff>101600</xdr:colOff>
      <xdr:row>17</xdr:row>
      <xdr:rowOff>134557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119334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49843</xdr:rowOff>
    </xdr:from>
    <xdr:to>
      <xdr:col>22</xdr:col>
      <xdr:colOff>165100</xdr:colOff>
      <xdr:row>17</xdr:row>
      <xdr:rowOff>151443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136220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42847</xdr:rowOff>
    </xdr:from>
    <xdr:to>
      <xdr:col>19</xdr:col>
      <xdr:colOff>38100</xdr:colOff>
      <xdr:row>17</xdr:row>
      <xdr:rowOff>144447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53348</xdr:rowOff>
    </xdr:from>
    <xdr:to>
      <xdr:col>15</xdr:col>
      <xdr:colOff>101600</xdr:colOff>
      <xdr:row>17</xdr:row>
      <xdr:rowOff>154948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20948</xdr:rowOff>
    </xdr:from>
    <xdr:to>
      <xdr:col>29</xdr:col>
      <xdr:colOff>127000</xdr:colOff>
      <xdr:row>36</xdr:row>
      <xdr:rowOff>40399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74198"/>
          <a:ext cx="647700" cy="1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8109</xdr:rowOff>
    </xdr:from>
    <xdr:to>
      <xdr:col>26</xdr:col>
      <xdr:colOff>50800</xdr:colOff>
      <xdr:row>36</xdr:row>
      <xdr:rowOff>20948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1359"/>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8109</xdr:rowOff>
    </xdr:from>
    <xdr:to>
      <xdr:col>22</xdr:col>
      <xdr:colOff>114300</xdr:colOff>
      <xdr:row>36</xdr:row>
      <xdr:rowOff>68021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61359"/>
          <a:ext cx="698500" cy="5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31331</xdr:rowOff>
    </xdr:from>
    <xdr:to>
      <xdr:col>18</xdr:col>
      <xdr:colOff>177800</xdr:colOff>
      <xdr:row>36</xdr:row>
      <xdr:rowOff>68021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4581"/>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332499</xdr:rowOff>
    </xdr:from>
    <xdr:to>
      <xdr:col>29</xdr:col>
      <xdr:colOff>177800</xdr:colOff>
      <xdr:row>36</xdr:row>
      <xdr:rowOff>91199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304576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313048</xdr:rowOff>
    </xdr:from>
    <xdr:to>
      <xdr:col>26</xdr:col>
      <xdr:colOff>101600</xdr:colOff>
      <xdr:row>36</xdr:row>
      <xdr:rowOff>71748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81925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300209</xdr:rowOff>
    </xdr:from>
    <xdr:to>
      <xdr:col>22</xdr:col>
      <xdr:colOff>165100</xdr:colOff>
      <xdr:row>36</xdr:row>
      <xdr:rowOff>58909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69086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17221</xdr:rowOff>
    </xdr:from>
    <xdr:to>
      <xdr:col>19</xdr:col>
      <xdr:colOff>38100</xdr:colOff>
      <xdr:row>36</xdr:row>
      <xdr:rowOff>118821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128998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323431</xdr:rowOff>
    </xdr:from>
    <xdr:to>
      <xdr:col>15</xdr:col>
      <xdr:colOff>101600</xdr:colOff>
      <xdr:row>36</xdr:row>
      <xdr:rowOff>82131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66908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150706</xdr:rowOff>
    </xdr:from>
    <xdr:to>
      <xdr:col>24</xdr:col>
      <xdr:colOff>63500</xdr:colOff>
      <xdr:row>36</xdr:row>
      <xdr:rowOff>163050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290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158793</xdr:rowOff>
    </xdr:from>
    <xdr:to>
      <xdr:col>19</xdr:col>
      <xdr:colOff>177800</xdr:colOff>
      <xdr:row>36</xdr:row>
      <xdr:rowOff>163050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0993"/>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158793</xdr:rowOff>
    </xdr:from>
    <xdr:to>
      <xdr:col>15</xdr:col>
      <xdr:colOff>50800</xdr:colOff>
      <xdr:row>37</xdr:row>
      <xdr:rowOff>28666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0993"/>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25803</xdr:rowOff>
    </xdr:from>
    <xdr:to>
      <xdr:col>10</xdr:col>
      <xdr:colOff>114300</xdr:colOff>
      <xdr:row>37</xdr:row>
      <xdr:rowOff>28666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9453"/>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99906</xdr:rowOff>
    </xdr:from>
    <xdr:to>
      <xdr:col>24</xdr:col>
      <xdr:colOff>114300</xdr:colOff>
      <xdr:row>37</xdr:row>
      <xdr:rowOff>30056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78333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112250</xdr:rowOff>
    </xdr:from>
    <xdr:to>
      <xdr:col>20</xdr:col>
      <xdr:colOff>38100</xdr:colOff>
      <xdr:row>37</xdr:row>
      <xdr:rowOff>42400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33527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107993</xdr:rowOff>
    </xdr:from>
    <xdr:to>
      <xdr:col>15</xdr:col>
      <xdr:colOff>101600</xdr:colOff>
      <xdr:row>37</xdr:row>
      <xdr:rowOff>38143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29270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7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149316</xdr:rowOff>
    </xdr:from>
    <xdr:to>
      <xdr:col>10</xdr:col>
      <xdr:colOff>165100</xdr:colOff>
      <xdr:row>37</xdr:row>
      <xdr:rowOff>79466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70593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146453</xdr:rowOff>
    </xdr:from>
    <xdr:to>
      <xdr:col>6</xdr:col>
      <xdr:colOff>38100</xdr:colOff>
      <xdr:row>37</xdr:row>
      <xdr:rowOff>76603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67730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115395</xdr:rowOff>
    </xdr:from>
    <xdr:to>
      <xdr:col>24</xdr:col>
      <xdr:colOff>63500</xdr:colOff>
      <xdr:row>56</xdr:row>
      <xdr:rowOff>119638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6595"/>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112218</xdr:rowOff>
    </xdr:from>
    <xdr:to>
      <xdr:col>19</xdr:col>
      <xdr:colOff>177800</xdr:colOff>
      <xdr:row>56</xdr:row>
      <xdr:rowOff>119638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13418"/>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112218</xdr:rowOff>
    </xdr:from>
    <xdr:to>
      <xdr:col>15</xdr:col>
      <xdr:colOff>50800</xdr:colOff>
      <xdr:row>56</xdr:row>
      <xdr:rowOff>133596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13418"/>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133596</xdr:rowOff>
    </xdr:from>
    <xdr:to>
      <xdr:col>10</xdr:col>
      <xdr:colOff>114300</xdr:colOff>
      <xdr:row>57</xdr:row>
      <xdr:rowOff>9682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4796"/>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64595</xdr:rowOff>
    </xdr:from>
    <xdr:to>
      <xdr:col>24</xdr:col>
      <xdr:colOff>114300</xdr:colOff>
      <xdr:row>56</xdr:row>
      <xdr:rowOff>166195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150972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68838</xdr:rowOff>
    </xdr:from>
    <xdr:to>
      <xdr:col>20</xdr:col>
      <xdr:colOff>38100</xdr:colOff>
      <xdr:row>56</xdr:row>
      <xdr:rowOff>170438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61418</xdr:rowOff>
    </xdr:from>
    <xdr:to>
      <xdr:col>15</xdr:col>
      <xdr:colOff>101600</xdr:colOff>
      <xdr:row>56</xdr:row>
      <xdr:rowOff>163018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154145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82796</xdr:rowOff>
    </xdr:from>
    <xdr:to>
      <xdr:col>10</xdr:col>
      <xdr:colOff>165100</xdr:colOff>
      <xdr:row>57</xdr:row>
      <xdr:rowOff>12946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130332</xdr:rowOff>
    </xdr:from>
    <xdr:to>
      <xdr:col>6</xdr:col>
      <xdr:colOff>38100</xdr:colOff>
      <xdr:row>57</xdr:row>
      <xdr:rowOff>60482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51609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149138</xdr:rowOff>
    </xdr:from>
    <xdr:to>
      <xdr:col>24</xdr:col>
      <xdr:colOff>63500</xdr:colOff>
      <xdr:row>78</xdr:row>
      <xdr:rowOff>11030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50788"/>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93001</xdr:rowOff>
    </xdr:from>
    <xdr:to>
      <xdr:col>19</xdr:col>
      <xdr:colOff>177800</xdr:colOff>
      <xdr:row>78</xdr:row>
      <xdr:rowOff>11030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94651"/>
          <a:ext cx="8890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93001</xdr:rowOff>
    </xdr:from>
    <xdr:to>
      <xdr:col>15</xdr:col>
      <xdr:colOff>50800</xdr:colOff>
      <xdr:row>77</xdr:row>
      <xdr:rowOff>117951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94651"/>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117951</xdr:rowOff>
    </xdr:from>
    <xdr:to>
      <xdr:col>10</xdr:col>
      <xdr:colOff>114300</xdr:colOff>
      <xdr:row>77</xdr:row>
      <xdr:rowOff>167948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19601"/>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98338</xdr:rowOff>
    </xdr:from>
    <xdr:to>
      <xdr:col>24</xdr:col>
      <xdr:colOff>114300</xdr:colOff>
      <xdr:row>78</xdr:row>
      <xdr:rowOff>28488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76765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131680</xdr:rowOff>
    </xdr:from>
    <xdr:to>
      <xdr:col>20</xdr:col>
      <xdr:colOff>38100</xdr:colOff>
      <xdr:row>78</xdr:row>
      <xdr:rowOff>61830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52957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42201</xdr:rowOff>
    </xdr:from>
    <xdr:to>
      <xdr:col>15</xdr:col>
      <xdr:colOff>101600</xdr:colOff>
      <xdr:row>77</xdr:row>
      <xdr:rowOff>143801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160328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67151</xdr:rowOff>
    </xdr:from>
    <xdr:to>
      <xdr:col>10</xdr:col>
      <xdr:colOff>165100</xdr:colOff>
      <xdr:row>77</xdr:row>
      <xdr:rowOff>168751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13828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117148</xdr:rowOff>
    </xdr:from>
    <xdr:to>
      <xdr:col>6</xdr:col>
      <xdr:colOff>38100</xdr:colOff>
      <xdr:row>78</xdr:row>
      <xdr:rowOff>47298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63825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53784</xdr:rowOff>
    </xdr:from>
    <xdr:to>
      <xdr:col>24</xdr:col>
      <xdr:colOff>63500</xdr:colOff>
      <xdr:row>96</xdr:row>
      <xdr:rowOff>142805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12984"/>
          <a:ext cx="8382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142805</xdr:rowOff>
    </xdr:from>
    <xdr:to>
      <xdr:col>19</xdr:col>
      <xdr:colOff>177800</xdr:colOff>
      <xdr:row>97</xdr:row>
      <xdr:rowOff>112744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02005"/>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112744</xdr:rowOff>
    </xdr:from>
    <xdr:to>
      <xdr:col>15</xdr:col>
      <xdr:colOff>50800</xdr:colOff>
      <xdr:row>97</xdr:row>
      <xdr:rowOff>121946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43394"/>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121946</xdr:rowOff>
    </xdr:from>
    <xdr:to>
      <xdr:col>10</xdr:col>
      <xdr:colOff>114300</xdr:colOff>
      <xdr:row>98</xdr:row>
      <xdr:rowOff>4235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52596"/>
          <a:ext cx="889000" cy="5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2984</xdr:rowOff>
    </xdr:from>
    <xdr:to>
      <xdr:col>24</xdr:col>
      <xdr:colOff>114300</xdr:colOff>
      <xdr:row>96</xdr:row>
      <xdr:rowOff>104584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152861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92005</xdr:rowOff>
    </xdr:from>
    <xdr:to>
      <xdr:col>20</xdr:col>
      <xdr:colOff>38100</xdr:colOff>
      <xdr:row>97</xdr:row>
      <xdr:rowOff>22155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61944</xdr:rowOff>
    </xdr:from>
    <xdr:to>
      <xdr:col>15</xdr:col>
      <xdr:colOff>101600</xdr:colOff>
      <xdr:row>97</xdr:row>
      <xdr:rowOff>163544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154671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71146</xdr:rowOff>
    </xdr:from>
    <xdr:to>
      <xdr:col>10</xdr:col>
      <xdr:colOff>165100</xdr:colOff>
      <xdr:row>98</xdr:row>
      <xdr:rowOff>1296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124885</xdr:rowOff>
    </xdr:from>
    <xdr:to>
      <xdr:col>6</xdr:col>
      <xdr:colOff>38100</xdr:colOff>
      <xdr:row>98</xdr:row>
      <xdr:rowOff>55035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46162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147864</xdr:rowOff>
    </xdr:from>
    <xdr:to>
      <xdr:col>55</xdr:col>
      <xdr:colOff>0</xdr:colOff>
      <xdr:row>38</xdr:row>
      <xdr:rowOff>10587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91514"/>
          <a:ext cx="838200" cy="3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165640</xdr:rowOff>
    </xdr:from>
    <xdr:to>
      <xdr:col>50</xdr:col>
      <xdr:colOff>114300</xdr:colOff>
      <xdr:row>38</xdr:row>
      <xdr:rowOff>10587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509290"/>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165640</xdr:rowOff>
    </xdr:from>
    <xdr:to>
      <xdr:col>45</xdr:col>
      <xdr:colOff>177800</xdr:colOff>
      <xdr:row>38</xdr:row>
      <xdr:rowOff>58338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09290"/>
          <a:ext cx="889000" cy="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58338</xdr:rowOff>
    </xdr:from>
    <xdr:to>
      <xdr:col>41</xdr:col>
      <xdr:colOff>50800</xdr:colOff>
      <xdr:row>38</xdr:row>
      <xdr:rowOff>75232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3438"/>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97064</xdr:rowOff>
    </xdr:from>
    <xdr:to>
      <xdr:col>55</xdr:col>
      <xdr:colOff>50800</xdr:colOff>
      <xdr:row>38</xdr:row>
      <xdr:rowOff>27214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75491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131237</xdr:rowOff>
    </xdr:from>
    <xdr:to>
      <xdr:col>50</xdr:col>
      <xdr:colOff>165100</xdr:colOff>
      <xdr:row>38</xdr:row>
      <xdr:rowOff>61387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52514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114840</xdr:rowOff>
    </xdr:from>
    <xdr:to>
      <xdr:col>46</xdr:col>
      <xdr:colOff>38100</xdr:colOff>
      <xdr:row>38</xdr:row>
      <xdr:rowOff>44990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7538</xdr:rowOff>
    </xdr:from>
    <xdr:to>
      <xdr:col>41</xdr:col>
      <xdr:colOff>101600</xdr:colOff>
      <xdr:row>38</xdr:row>
      <xdr:rowOff>109138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100265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24432</xdr:rowOff>
    </xdr:from>
    <xdr:to>
      <xdr:col>36</xdr:col>
      <xdr:colOff>165100</xdr:colOff>
      <xdr:row>38</xdr:row>
      <xdr:rowOff>126032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117159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24939</xdr:rowOff>
    </xdr:from>
    <xdr:to>
      <xdr:col>55</xdr:col>
      <xdr:colOff>0</xdr:colOff>
      <xdr:row>58</xdr:row>
      <xdr:rowOff>51150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9039"/>
          <a:ext cx="8382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24939</xdr:rowOff>
    </xdr:from>
    <xdr:to>
      <xdr:col>50</xdr:col>
      <xdr:colOff>114300</xdr:colOff>
      <xdr:row>58</xdr:row>
      <xdr:rowOff>75785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9039"/>
          <a:ext cx="8890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75785</xdr:rowOff>
    </xdr:from>
    <xdr:to>
      <xdr:col>45</xdr:col>
      <xdr:colOff>177800</xdr:colOff>
      <xdr:row>58</xdr:row>
      <xdr:rowOff>122499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19885"/>
          <a:ext cx="889000" cy="4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51399</xdr:rowOff>
    </xdr:from>
    <xdr:to>
      <xdr:col>41</xdr:col>
      <xdr:colOff>50800</xdr:colOff>
      <xdr:row>58</xdr:row>
      <xdr:rowOff>122499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95499"/>
          <a:ext cx="889000" cy="7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xdr:rowOff>
    </xdr:from>
    <xdr:to>
      <xdr:col>55</xdr:col>
      <xdr:colOff>50800</xdr:colOff>
      <xdr:row>58</xdr:row>
      <xdr:rowOff>101950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150227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145589</xdr:rowOff>
    </xdr:from>
    <xdr:to>
      <xdr:col>50</xdr:col>
      <xdr:colOff>165100</xdr:colOff>
      <xdr:row>58</xdr:row>
      <xdr:rowOff>75739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66866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24985</xdr:rowOff>
    </xdr:from>
    <xdr:to>
      <xdr:col>46</xdr:col>
      <xdr:colOff>38100</xdr:colOff>
      <xdr:row>58</xdr:row>
      <xdr:rowOff>126585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117712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71699</xdr:rowOff>
    </xdr:from>
    <xdr:to>
      <xdr:col>41</xdr:col>
      <xdr:colOff>101600</xdr:colOff>
      <xdr:row>59</xdr:row>
      <xdr:rowOff>1849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164426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xdr:rowOff>
    </xdr:from>
    <xdr:to>
      <xdr:col>36</xdr:col>
      <xdr:colOff>165100</xdr:colOff>
      <xdr:row>58</xdr:row>
      <xdr:rowOff>102199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93326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10266</xdr:rowOff>
    </xdr:from>
    <xdr:to>
      <xdr:col>55</xdr:col>
      <xdr:colOff>0</xdr:colOff>
      <xdr:row>78</xdr:row>
      <xdr:rowOff>104294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83366"/>
          <a:ext cx="838200" cy="9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10266</xdr:rowOff>
    </xdr:from>
    <xdr:to>
      <xdr:col>50</xdr:col>
      <xdr:colOff>114300</xdr:colOff>
      <xdr:row>79</xdr:row>
      <xdr:rowOff>19597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83366"/>
          <a:ext cx="889000" cy="1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19597</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4147"/>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53494</xdr:rowOff>
    </xdr:from>
    <xdr:to>
      <xdr:col>55</xdr:col>
      <xdr:colOff>50800</xdr:colOff>
      <xdr:row>78</xdr:row>
      <xdr:rowOff>155094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130916</xdr:rowOff>
    </xdr:from>
    <xdr:to>
      <xdr:col>50</xdr:col>
      <xdr:colOff>165100</xdr:colOff>
      <xdr:row>78</xdr:row>
      <xdr:rowOff>61066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77593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140247</xdr:rowOff>
    </xdr:from>
    <xdr:to>
      <xdr:col>46</xdr:col>
      <xdr:colOff>38100</xdr:colOff>
      <xdr:row>79</xdr:row>
      <xdr:rowOff>70397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61524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127259</xdr:rowOff>
    </xdr:from>
    <xdr:to>
      <xdr:col>55</xdr:col>
      <xdr:colOff>0</xdr:colOff>
      <xdr:row>96</xdr:row>
      <xdr:rowOff>137505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86459"/>
          <a:ext cx="8382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161754</xdr:rowOff>
    </xdr:from>
    <xdr:to>
      <xdr:col>50</xdr:col>
      <xdr:colOff>114300</xdr:colOff>
      <xdr:row>96</xdr:row>
      <xdr:rowOff>137505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49504"/>
          <a:ext cx="889000" cy="1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161754</xdr:rowOff>
    </xdr:from>
    <xdr:to>
      <xdr:col>45</xdr:col>
      <xdr:colOff>177800</xdr:colOff>
      <xdr:row>96</xdr:row>
      <xdr:rowOff>90774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4950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76459</xdr:rowOff>
    </xdr:from>
    <xdr:to>
      <xdr:col>55</xdr:col>
      <xdr:colOff>50800</xdr:colOff>
      <xdr:row>97</xdr:row>
      <xdr:rowOff>6609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54886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86705</xdr:rowOff>
    </xdr:from>
    <xdr:to>
      <xdr:col>50</xdr:col>
      <xdr:colOff>165100</xdr:colOff>
      <xdr:row>97</xdr:row>
      <xdr:rowOff>16855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7982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110954</xdr:rowOff>
    </xdr:from>
    <xdr:to>
      <xdr:col>46</xdr:col>
      <xdr:colOff>38100</xdr:colOff>
      <xdr:row>96</xdr:row>
      <xdr:rowOff>41104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57631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39974</xdr:rowOff>
    </xdr:from>
    <xdr:to>
      <xdr:col>41</xdr:col>
      <xdr:colOff>101600</xdr:colOff>
      <xdr:row>96</xdr:row>
      <xdr:rowOff>141574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15240</xdr:rowOff>
    </xdr:from>
    <xdr:to>
      <xdr:col>85</xdr:col>
      <xdr:colOff>127000</xdr:colOff>
      <xdr:row>39</xdr:row>
      <xdr:rowOff>2463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30340"/>
          <a:ext cx="838200" cy="1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52565</xdr:rowOff>
    </xdr:from>
    <xdr:to>
      <xdr:col>81</xdr:col>
      <xdr:colOff>50800</xdr:colOff>
      <xdr:row>38</xdr:row>
      <xdr:rowOff>15240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396215"/>
          <a:ext cx="8890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52565</xdr:rowOff>
    </xdr:from>
    <xdr:to>
      <xdr:col>76</xdr:col>
      <xdr:colOff>114300</xdr:colOff>
      <xdr:row>37</xdr:row>
      <xdr:rowOff>131534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396215"/>
          <a:ext cx="889000" cy="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97599</xdr:rowOff>
    </xdr:from>
    <xdr:to>
      <xdr:col>71</xdr:col>
      <xdr:colOff>177800</xdr:colOff>
      <xdr:row>37</xdr:row>
      <xdr:rowOff>131534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5583999"/>
          <a:ext cx="889000" cy="8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123113</xdr:rowOff>
    </xdr:from>
    <xdr:to>
      <xdr:col>85</xdr:col>
      <xdr:colOff>177800</xdr:colOff>
      <xdr:row>39</xdr:row>
      <xdr:rowOff>53263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38040</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5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82567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2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1765</xdr:rowOff>
    </xdr:from>
    <xdr:to>
      <xdr:col>76</xdr:col>
      <xdr:colOff>165100</xdr:colOff>
      <xdr:row>37</xdr:row>
      <xdr:rowOff>103365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119892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1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80734</xdr:rowOff>
    </xdr:from>
    <xdr:to>
      <xdr:col>72</xdr:col>
      <xdr:colOff>38100</xdr:colOff>
      <xdr:row>38</xdr:row>
      <xdr:rowOff>10884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27411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1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46799</xdr:rowOff>
    </xdr:from>
    <xdr:to>
      <xdr:col>67</xdr:col>
      <xdr:colOff>101600</xdr:colOff>
      <xdr:row>32</xdr:row>
      <xdr:rowOff>148399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553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164926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530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72930</xdr:rowOff>
    </xdr:from>
    <xdr:to>
      <xdr:col>85</xdr:col>
      <xdr:colOff>127000</xdr:colOff>
      <xdr:row>77</xdr:row>
      <xdr:rowOff>73369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274580"/>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72930</xdr:rowOff>
    </xdr:from>
    <xdr:to>
      <xdr:col>81</xdr:col>
      <xdr:colOff>50800</xdr:colOff>
      <xdr:row>77</xdr:row>
      <xdr:rowOff>74924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2745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74924</xdr:rowOff>
    </xdr:from>
    <xdr:to>
      <xdr:col>76</xdr:col>
      <xdr:colOff>114300</xdr:colOff>
      <xdr:row>77</xdr:row>
      <xdr:rowOff>89303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27657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89303</xdr:rowOff>
    </xdr:from>
    <xdr:to>
      <xdr:col>71</xdr:col>
      <xdr:colOff>177800</xdr:colOff>
      <xdr:row>77</xdr:row>
      <xdr:rowOff>91846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90953"/>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22569</xdr:rowOff>
    </xdr:from>
    <xdr:to>
      <xdr:col>85</xdr:col>
      <xdr:colOff>177800</xdr:colOff>
      <xdr:row>77</xdr:row>
      <xdr:rowOff>124169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996</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22130</xdr:rowOff>
    </xdr:from>
    <xdr:to>
      <xdr:col>81</xdr:col>
      <xdr:colOff>101600</xdr:colOff>
      <xdr:row>77</xdr:row>
      <xdr:rowOff>123730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114857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24124</xdr:rowOff>
    </xdr:from>
    <xdr:to>
      <xdr:col>76</xdr:col>
      <xdr:colOff>165100</xdr:colOff>
      <xdr:row>77</xdr:row>
      <xdr:rowOff>125724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116851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38503</xdr:rowOff>
    </xdr:from>
    <xdr:to>
      <xdr:col>72</xdr:col>
      <xdr:colOff>38100</xdr:colOff>
      <xdr:row>77</xdr:row>
      <xdr:rowOff>140103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131230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41046</xdr:rowOff>
    </xdr:from>
    <xdr:to>
      <xdr:col>67</xdr:col>
      <xdr:colOff>101600</xdr:colOff>
      <xdr:row>77</xdr:row>
      <xdr:rowOff>142646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133773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26208</xdr:rowOff>
    </xdr:from>
    <xdr:to>
      <xdr:col>85</xdr:col>
      <xdr:colOff>127000</xdr:colOff>
      <xdr:row>99</xdr:row>
      <xdr:rowOff>29311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99758"/>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16273</xdr:rowOff>
    </xdr:from>
    <xdr:to>
      <xdr:col>81</xdr:col>
      <xdr:colOff>50800</xdr:colOff>
      <xdr:row>99</xdr:row>
      <xdr:rowOff>29311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8982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16273</xdr:rowOff>
    </xdr:from>
    <xdr:to>
      <xdr:col>76</xdr:col>
      <xdr:colOff>114300</xdr:colOff>
      <xdr:row>99</xdr:row>
      <xdr:rowOff>27888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89823"/>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19087</xdr:rowOff>
    </xdr:from>
    <xdr:to>
      <xdr:col>71</xdr:col>
      <xdr:colOff>177800</xdr:colOff>
      <xdr:row>99</xdr:row>
      <xdr:rowOff>27888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9263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146858</xdr:rowOff>
    </xdr:from>
    <xdr:to>
      <xdr:col>85</xdr:col>
      <xdr:colOff>177800</xdr:colOff>
      <xdr:row>99</xdr:row>
      <xdr:rowOff>77008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61785</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149961</xdr:rowOff>
    </xdr:from>
    <xdr:to>
      <xdr:col>81</xdr:col>
      <xdr:colOff>101600</xdr:colOff>
      <xdr:row>99</xdr:row>
      <xdr:rowOff>80111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71238</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70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136923</xdr:rowOff>
    </xdr:from>
    <xdr:to>
      <xdr:col>76</xdr:col>
      <xdr:colOff>165100</xdr:colOff>
      <xdr:row>99</xdr:row>
      <xdr:rowOff>67073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58200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3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148538</xdr:rowOff>
    </xdr:from>
    <xdr:to>
      <xdr:col>72</xdr:col>
      <xdr:colOff>38100</xdr:colOff>
      <xdr:row>99</xdr:row>
      <xdr:rowOff>78688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69815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4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139737</xdr:rowOff>
    </xdr:from>
    <xdr:to>
      <xdr:col>67</xdr:col>
      <xdr:colOff>101600</xdr:colOff>
      <xdr:row>99</xdr:row>
      <xdr:rowOff>69887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61014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95169</xdr:rowOff>
    </xdr:from>
    <xdr:to>
      <xdr:col>116</xdr:col>
      <xdr:colOff>63500</xdr:colOff>
      <xdr:row>37</xdr:row>
      <xdr:rowOff>118120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438819"/>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118120</xdr:rowOff>
    </xdr:from>
    <xdr:to>
      <xdr:col>111</xdr:col>
      <xdr:colOff>177800</xdr:colOff>
      <xdr:row>37</xdr:row>
      <xdr:rowOff>135539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46177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135539</xdr:rowOff>
    </xdr:from>
    <xdr:to>
      <xdr:col>107</xdr:col>
      <xdr:colOff>50800</xdr:colOff>
      <xdr:row>37</xdr:row>
      <xdr:rowOff>148661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47918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148661</xdr:rowOff>
    </xdr:from>
    <xdr:to>
      <xdr:col>102</xdr:col>
      <xdr:colOff>114300</xdr:colOff>
      <xdr:row>37</xdr:row>
      <xdr:rowOff>160091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49231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44369</xdr:rowOff>
    </xdr:from>
    <xdr:to>
      <xdr:col>116</xdr:col>
      <xdr:colOff>114300</xdr:colOff>
      <xdr:row>37</xdr:row>
      <xdr:rowOff>145969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67246</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23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67320</xdr:rowOff>
    </xdr:from>
    <xdr:to>
      <xdr:col>112</xdr:col>
      <xdr:colOff>38100</xdr:colOff>
      <xdr:row>37</xdr:row>
      <xdr:rowOff>168920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13997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84739</xdr:rowOff>
    </xdr:from>
    <xdr:to>
      <xdr:col>107</xdr:col>
      <xdr:colOff>101600</xdr:colOff>
      <xdr:row>38</xdr:row>
      <xdr:rowOff>14889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97861</xdr:rowOff>
    </xdr:from>
    <xdr:to>
      <xdr:col>102</xdr:col>
      <xdr:colOff>165100</xdr:colOff>
      <xdr:row>38</xdr:row>
      <xdr:rowOff>28011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4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1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109291</xdr:rowOff>
    </xdr:from>
    <xdr:to>
      <xdr:col>98</xdr:col>
      <xdr:colOff>38100</xdr:colOff>
      <xdr:row>38</xdr:row>
      <xdr:rowOff>39441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55968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2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68651</xdr:rowOff>
    </xdr:from>
    <xdr:to>
      <xdr:col>116</xdr:col>
      <xdr:colOff>63500</xdr:colOff>
      <xdr:row>58</xdr:row>
      <xdr:rowOff>74092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12751"/>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44968</xdr:rowOff>
    </xdr:from>
    <xdr:to>
      <xdr:col>111</xdr:col>
      <xdr:colOff>177800</xdr:colOff>
      <xdr:row>58</xdr:row>
      <xdr:rowOff>68651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989068"/>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44968</xdr:rowOff>
    </xdr:from>
    <xdr:to>
      <xdr:col>107</xdr:col>
      <xdr:colOff>50800</xdr:colOff>
      <xdr:row>58</xdr:row>
      <xdr:rowOff>50866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98906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143997</xdr:rowOff>
    </xdr:from>
    <xdr:to>
      <xdr:col>102</xdr:col>
      <xdr:colOff>114300</xdr:colOff>
      <xdr:row>58</xdr:row>
      <xdr:rowOff>50866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9916647"/>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23292</xdr:rowOff>
    </xdr:from>
    <xdr:to>
      <xdr:col>116</xdr:col>
      <xdr:colOff>114300</xdr:colOff>
      <xdr:row>58</xdr:row>
      <xdr:rowOff>124892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17851</xdr:rowOff>
    </xdr:from>
    <xdr:to>
      <xdr:col>112</xdr:col>
      <xdr:colOff>38100</xdr:colOff>
      <xdr:row>58</xdr:row>
      <xdr:rowOff>119451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110578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165618</xdr:rowOff>
    </xdr:from>
    <xdr:to>
      <xdr:col>107</xdr:col>
      <xdr:colOff>101600</xdr:colOff>
      <xdr:row>58</xdr:row>
      <xdr:rowOff>95768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86895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xdr:rowOff>
    </xdr:from>
    <xdr:to>
      <xdr:col>102</xdr:col>
      <xdr:colOff>165100</xdr:colOff>
      <xdr:row>58</xdr:row>
      <xdr:rowOff>101666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92793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3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93197</xdr:rowOff>
    </xdr:from>
    <xdr:to>
      <xdr:col>98</xdr:col>
      <xdr:colOff>38100</xdr:colOff>
      <xdr:row>58</xdr:row>
      <xdr:rowOff>23347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8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39874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4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3874</xdr:rowOff>
    </xdr:from>
    <xdr:to>
      <xdr:col>116</xdr:col>
      <xdr:colOff>63500</xdr:colOff>
      <xdr:row>76</xdr:row>
      <xdr:rowOff>42596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3034074"/>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117831</xdr:rowOff>
    </xdr:from>
    <xdr:to>
      <xdr:col>111</xdr:col>
      <xdr:colOff>177800</xdr:colOff>
      <xdr:row>76</xdr:row>
      <xdr:rowOff>3874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976581"/>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117831</xdr:rowOff>
    </xdr:from>
    <xdr:to>
      <xdr:col>107</xdr:col>
      <xdr:colOff>50800</xdr:colOff>
      <xdr:row>76</xdr:row>
      <xdr:rowOff>18174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976581"/>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18174</xdr:rowOff>
    </xdr:from>
    <xdr:to>
      <xdr:col>102</xdr:col>
      <xdr:colOff>114300</xdr:colOff>
      <xdr:row>76</xdr:row>
      <xdr:rowOff>111480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3048374"/>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163246</xdr:rowOff>
    </xdr:from>
    <xdr:to>
      <xdr:col>116</xdr:col>
      <xdr:colOff>114300</xdr:colOff>
      <xdr:row>76</xdr:row>
      <xdr:rowOff>93396</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0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141673</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0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124523</xdr:rowOff>
    </xdr:from>
    <xdr:to>
      <xdr:col>112</xdr:col>
      <xdr:colOff>38100</xdr:colOff>
      <xdr:row>76</xdr:row>
      <xdr:rowOff>54673</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45801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67031</xdr:rowOff>
    </xdr:from>
    <xdr:to>
      <xdr:col>107</xdr:col>
      <xdr:colOff>101600</xdr:colOff>
      <xdr:row>75</xdr:row>
      <xdr:rowOff>168632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925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13708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138824</xdr:rowOff>
    </xdr:from>
    <xdr:to>
      <xdr:col>102</xdr:col>
      <xdr:colOff>165100</xdr:colOff>
      <xdr:row>76</xdr:row>
      <xdr:rowOff>68974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9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85501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60680</xdr:rowOff>
    </xdr:from>
    <xdr:to>
      <xdr:col>98</xdr:col>
      <xdr:colOff>38100</xdr:colOff>
      <xdr:row>76</xdr:row>
      <xdr:rowOff>162280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0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153407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576,454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％）となった。人</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件費については、住民一人当たり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102,489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％）増加しているが、ここ数年は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円前後の増減となっており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高止まり傾向にある。類似団体と比較すると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円下回っており、低い水準にある。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30,259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10,464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一部事務組合負担金の増減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に大きく影響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しており、今後も同様の傾向が続くと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86,483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。前年度比では児童館建設が平成２８年度に完了したことなどにより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公共施設等管理計画に基づき、事業の取捨選択を徹底していくことで、事業費の減少を目指すこととしている。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66,510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円下回っているものの、平成２５年度と比較すると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障がい者自立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支援費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、障がい児通所給付費、保育事業委託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等の増によるものと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8,180
82.01
5,102,471
4,747,105
287,805
2,903,241
4,431,018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26543</xdr:rowOff>
    </xdr:from>
    <xdr:to>
      <xdr:col>24</xdr:col>
      <xdr:colOff>63500</xdr:colOff>
      <xdr:row>35</xdr:row>
      <xdr:rowOff>49276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7293"/>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147066</xdr:rowOff>
    </xdr:from>
    <xdr:to>
      <xdr:col>19</xdr:col>
      <xdr:colOff>177800</xdr:colOff>
      <xdr:row>35</xdr:row>
      <xdr:rowOff>49276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6366"/>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147066</xdr:rowOff>
    </xdr:from>
    <xdr:to>
      <xdr:col>15</xdr:col>
      <xdr:colOff>50800</xdr:colOff>
      <xdr:row>34</xdr:row>
      <xdr:rowOff>171069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63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167513</xdr:rowOff>
    </xdr:from>
    <xdr:to>
      <xdr:col>10</xdr:col>
      <xdr:colOff>114300</xdr:colOff>
      <xdr:row>34</xdr:row>
      <xdr:rowOff>171069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681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147193</xdr:rowOff>
    </xdr:from>
    <xdr:to>
      <xdr:col>24</xdr:col>
      <xdr:colOff>114300</xdr:colOff>
      <xdr:row>35</xdr:row>
      <xdr:rowOff>77343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170070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169926</xdr:rowOff>
    </xdr:from>
    <xdr:to>
      <xdr:col>20</xdr:col>
      <xdr:colOff>38100</xdr:colOff>
      <xdr:row>35</xdr:row>
      <xdr:rowOff>100076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116603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96266</xdr:rowOff>
    </xdr:from>
    <xdr:to>
      <xdr:col>15</xdr:col>
      <xdr:colOff>101600</xdr:colOff>
      <xdr:row>35</xdr:row>
      <xdr:rowOff>26416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42943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120269</xdr:rowOff>
    </xdr:from>
    <xdr:to>
      <xdr:col>10</xdr:col>
      <xdr:colOff>165100</xdr:colOff>
      <xdr:row>35</xdr:row>
      <xdr:rowOff>50419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66946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116713</xdr:rowOff>
    </xdr:from>
    <xdr:to>
      <xdr:col>6</xdr:col>
      <xdr:colOff>38100</xdr:colOff>
      <xdr:row>35</xdr:row>
      <xdr:rowOff>46863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63390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91764</xdr:rowOff>
    </xdr:from>
    <xdr:to>
      <xdr:col>24</xdr:col>
      <xdr:colOff>63500</xdr:colOff>
      <xdr:row>58</xdr:row>
      <xdr:rowOff>101457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5864"/>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95976</xdr:rowOff>
    </xdr:from>
    <xdr:to>
      <xdr:col>19</xdr:col>
      <xdr:colOff>177800</xdr:colOff>
      <xdr:row>58</xdr:row>
      <xdr:rowOff>101457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0076"/>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95976</xdr:rowOff>
    </xdr:from>
    <xdr:to>
      <xdr:col>15</xdr:col>
      <xdr:colOff>50800</xdr:colOff>
      <xdr:row>58</xdr:row>
      <xdr:rowOff>115233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0076"/>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115233</xdr:rowOff>
    </xdr:from>
    <xdr:to>
      <xdr:col>10</xdr:col>
      <xdr:colOff>114300</xdr:colOff>
      <xdr:row>58</xdr:row>
      <xdr:rowOff>123469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9333"/>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40964</xdr:rowOff>
    </xdr:from>
    <xdr:to>
      <xdr:col>24</xdr:col>
      <xdr:colOff>114300</xdr:colOff>
      <xdr:row>58</xdr:row>
      <xdr:rowOff>142564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127341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50657</xdr:rowOff>
    </xdr:from>
    <xdr:to>
      <xdr:col>20</xdr:col>
      <xdr:colOff>38100</xdr:colOff>
      <xdr:row>58</xdr:row>
      <xdr:rowOff>152257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143384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45176</xdr:rowOff>
    </xdr:from>
    <xdr:to>
      <xdr:col>15</xdr:col>
      <xdr:colOff>101600</xdr:colOff>
      <xdr:row>58</xdr:row>
      <xdr:rowOff>146776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137903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64433</xdr:rowOff>
    </xdr:from>
    <xdr:to>
      <xdr:col>10</xdr:col>
      <xdr:colOff>165100</xdr:colOff>
      <xdr:row>58</xdr:row>
      <xdr:rowOff>166033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157160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72669</xdr:rowOff>
    </xdr:from>
    <xdr:to>
      <xdr:col>6</xdr:col>
      <xdr:colOff>38100</xdr:colOff>
      <xdr:row>59</xdr:row>
      <xdr:rowOff>2819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68355</xdr:rowOff>
    </xdr:from>
    <xdr:to>
      <xdr:col>24</xdr:col>
      <xdr:colOff>63500</xdr:colOff>
      <xdr:row>76</xdr:row>
      <xdr:rowOff>92859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7105"/>
          <a:ext cx="838200" cy="1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68355</xdr:rowOff>
    </xdr:from>
    <xdr:to>
      <xdr:col>19</xdr:col>
      <xdr:colOff>177800</xdr:colOff>
      <xdr:row>77</xdr:row>
      <xdr:rowOff>138133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7105"/>
          <a:ext cx="889000" cy="4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87874</xdr:rowOff>
    </xdr:from>
    <xdr:to>
      <xdr:col>15</xdr:col>
      <xdr:colOff>50800</xdr:colOff>
      <xdr:row>77</xdr:row>
      <xdr:rowOff>138133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9524"/>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87874</xdr:rowOff>
    </xdr:from>
    <xdr:to>
      <xdr:col>10</xdr:col>
      <xdr:colOff>114300</xdr:colOff>
      <xdr:row>77</xdr:row>
      <xdr:rowOff>153253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952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42059</xdr:rowOff>
    </xdr:from>
    <xdr:to>
      <xdr:col>24</xdr:col>
      <xdr:colOff>114300</xdr:colOff>
      <xdr:row>76</xdr:row>
      <xdr:rowOff>143659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17555</xdr:rowOff>
    </xdr:from>
    <xdr:to>
      <xdr:col>20</xdr:col>
      <xdr:colOff>38100</xdr:colOff>
      <xdr:row>75</xdr:row>
      <xdr:rowOff>119155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110282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87333</xdr:rowOff>
    </xdr:from>
    <xdr:to>
      <xdr:col>15</xdr:col>
      <xdr:colOff>101600</xdr:colOff>
      <xdr:row>78</xdr:row>
      <xdr:rowOff>17483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37074</xdr:rowOff>
    </xdr:from>
    <xdr:to>
      <xdr:col>10</xdr:col>
      <xdr:colOff>165100</xdr:colOff>
      <xdr:row>77</xdr:row>
      <xdr:rowOff>138674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129801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102453</xdr:rowOff>
    </xdr:from>
    <xdr:to>
      <xdr:col>6</xdr:col>
      <xdr:colOff>38100</xdr:colOff>
      <xdr:row>78</xdr:row>
      <xdr:rowOff>32603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23730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158747</xdr:rowOff>
    </xdr:from>
    <xdr:to>
      <xdr:col>24</xdr:col>
      <xdr:colOff>63500</xdr:colOff>
      <xdr:row>98</xdr:row>
      <xdr:rowOff>35069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9397"/>
          <a:ext cx="838200" cy="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20585</xdr:rowOff>
    </xdr:from>
    <xdr:to>
      <xdr:col>19</xdr:col>
      <xdr:colOff>177800</xdr:colOff>
      <xdr:row>98</xdr:row>
      <xdr:rowOff>35069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2685"/>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20585</xdr:rowOff>
    </xdr:from>
    <xdr:to>
      <xdr:col>15</xdr:col>
      <xdr:colOff>50800</xdr:colOff>
      <xdr:row>98</xdr:row>
      <xdr:rowOff>68168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2685"/>
          <a:ext cx="889000" cy="4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68168</xdr:rowOff>
    </xdr:from>
    <xdr:to>
      <xdr:col>10</xdr:col>
      <xdr:colOff>114300</xdr:colOff>
      <xdr:row>98</xdr:row>
      <xdr:rowOff>70895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0268"/>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107947</xdr:rowOff>
    </xdr:from>
    <xdr:to>
      <xdr:col>24</xdr:col>
      <xdr:colOff>114300</xdr:colOff>
      <xdr:row>98</xdr:row>
      <xdr:rowOff>38097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86374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155719</xdr:rowOff>
    </xdr:from>
    <xdr:to>
      <xdr:col>20</xdr:col>
      <xdr:colOff>38100</xdr:colOff>
      <xdr:row>98</xdr:row>
      <xdr:rowOff>85869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76996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141235</xdr:rowOff>
    </xdr:from>
    <xdr:to>
      <xdr:col>15</xdr:col>
      <xdr:colOff>101600</xdr:colOff>
      <xdr:row>98</xdr:row>
      <xdr:rowOff>71385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62512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17368</xdr:rowOff>
    </xdr:from>
    <xdr:to>
      <xdr:col>10</xdr:col>
      <xdr:colOff>165100</xdr:colOff>
      <xdr:row>98</xdr:row>
      <xdr:rowOff>118968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20095</xdr:rowOff>
    </xdr:from>
    <xdr:to>
      <xdr:col>6</xdr:col>
      <xdr:colOff>38100</xdr:colOff>
      <xdr:row>98</xdr:row>
      <xdr:rowOff>121695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112822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120223</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69423</xdr:rowOff>
    </xdr:from>
    <xdr:to>
      <xdr:col>36</xdr:col>
      <xdr:colOff>165100</xdr:colOff>
      <xdr:row>38</xdr:row>
      <xdr:rowOff>171023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108153</xdr:rowOff>
    </xdr:from>
    <xdr:to>
      <xdr:col>55</xdr:col>
      <xdr:colOff>0</xdr:colOff>
      <xdr:row>57</xdr:row>
      <xdr:rowOff>114744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80803"/>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108153</xdr:rowOff>
    </xdr:from>
    <xdr:to>
      <xdr:col>50</xdr:col>
      <xdr:colOff>114300</xdr:colOff>
      <xdr:row>57</xdr:row>
      <xdr:rowOff>167803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080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167803</xdr:rowOff>
    </xdr:from>
    <xdr:to>
      <xdr:col>45</xdr:col>
      <xdr:colOff>177800</xdr:colOff>
      <xdr:row>58</xdr:row>
      <xdr:rowOff>40708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40453"/>
          <a:ext cx="889000" cy="4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22961</xdr:rowOff>
    </xdr:from>
    <xdr:to>
      <xdr:col>41</xdr:col>
      <xdr:colOff>50800</xdr:colOff>
      <xdr:row>58</xdr:row>
      <xdr:rowOff>40708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7061"/>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63944</xdr:rowOff>
    </xdr:from>
    <xdr:to>
      <xdr:col>55</xdr:col>
      <xdr:colOff>50800</xdr:colOff>
      <xdr:row>57</xdr:row>
      <xdr:rowOff>165544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42371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57353</xdr:rowOff>
    </xdr:from>
    <xdr:to>
      <xdr:col>50</xdr:col>
      <xdr:colOff>165100</xdr:colOff>
      <xdr:row>57</xdr:row>
      <xdr:rowOff>158953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150080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117003</xdr:rowOff>
    </xdr:from>
    <xdr:to>
      <xdr:col>46</xdr:col>
      <xdr:colOff>38100</xdr:colOff>
      <xdr:row>58</xdr:row>
      <xdr:rowOff>47153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38280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161358</xdr:rowOff>
    </xdr:from>
    <xdr:to>
      <xdr:col>41</xdr:col>
      <xdr:colOff>101600</xdr:colOff>
      <xdr:row>58</xdr:row>
      <xdr:rowOff>91508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143611</xdr:rowOff>
    </xdr:from>
    <xdr:to>
      <xdr:col>36</xdr:col>
      <xdr:colOff>165100</xdr:colOff>
      <xdr:row>58</xdr:row>
      <xdr:rowOff>73761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63272</xdr:rowOff>
    </xdr:from>
    <xdr:to>
      <xdr:col>55</xdr:col>
      <xdr:colOff>0</xdr:colOff>
      <xdr:row>79</xdr:row>
      <xdr:rowOff>63424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0782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41228</xdr:rowOff>
    </xdr:from>
    <xdr:to>
      <xdr:col>50</xdr:col>
      <xdr:colOff>114300</xdr:colOff>
      <xdr:row>79</xdr:row>
      <xdr:rowOff>63424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85778"/>
          <a:ext cx="8890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41228</xdr:rowOff>
    </xdr:from>
    <xdr:to>
      <xdr:col>45</xdr:col>
      <xdr:colOff>177800</xdr:colOff>
      <xdr:row>79</xdr:row>
      <xdr:rowOff>71338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85778"/>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66580</xdr:rowOff>
    </xdr:from>
    <xdr:to>
      <xdr:col>41</xdr:col>
      <xdr:colOff>50800</xdr:colOff>
      <xdr:row>79</xdr:row>
      <xdr:rowOff>71338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11130"/>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12472</xdr:rowOff>
    </xdr:from>
    <xdr:to>
      <xdr:col>55</xdr:col>
      <xdr:colOff>50800</xdr:colOff>
      <xdr:row>79</xdr:row>
      <xdr:rowOff>114072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98849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12624</xdr:rowOff>
    </xdr:from>
    <xdr:to>
      <xdr:col>50</xdr:col>
      <xdr:colOff>165100</xdr:colOff>
      <xdr:row>79</xdr:row>
      <xdr:rowOff>114224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161878</xdr:rowOff>
    </xdr:from>
    <xdr:to>
      <xdr:col>46</xdr:col>
      <xdr:colOff>38100</xdr:colOff>
      <xdr:row>79</xdr:row>
      <xdr:rowOff>92028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83155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2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20538</xdr:rowOff>
    </xdr:from>
    <xdr:to>
      <xdr:col>41</xdr:col>
      <xdr:colOff>101600</xdr:colOff>
      <xdr:row>79</xdr:row>
      <xdr:rowOff>122138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113265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15780</xdr:rowOff>
    </xdr:from>
    <xdr:to>
      <xdr:col>36</xdr:col>
      <xdr:colOff>165100</xdr:colOff>
      <xdr:row>79</xdr:row>
      <xdr:rowOff>117380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108507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77000</xdr:rowOff>
    </xdr:from>
    <xdr:to>
      <xdr:col>55</xdr:col>
      <xdr:colOff>0</xdr:colOff>
      <xdr:row>96</xdr:row>
      <xdr:rowOff>77223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36200"/>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26054</xdr:rowOff>
    </xdr:from>
    <xdr:to>
      <xdr:col>50</xdr:col>
      <xdr:colOff>114300</xdr:colOff>
      <xdr:row>96</xdr:row>
      <xdr:rowOff>77000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85254"/>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26054</xdr:rowOff>
    </xdr:from>
    <xdr:to>
      <xdr:col>45</xdr:col>
      <xdr:colOff>177800</xdr:colOff>
      <xdr:row>96</xdr:row>
      <xdr:rowOff>136578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5254"/>
          <a:ext cx="889000" cy="1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42129</xdr:rowOff>
    </xdr:from>
    <xdr:to>
      <xdr:col>41</xdr:col>
      <xdr:colOff>50800</xdr:colOff>
      <xdr:row>96</xdr:row>
      <xdr:rowOff>136578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01329"/>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26423</xdr:rowOff>
    </xdr:from>
    <xdr:to>
      <xdr:col>55</xdr:col>
      <xdr:colOff>50800</xdr:colOff>
      <xdr:row>96</xdr:row>
      <xdr:rowOff>128023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49300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26200</xdr:rowOff>
    </xdr:from>
    <xdr:to>
      <xdr:col>50</xdr:col>
      <xdr:colOff>165100</xdr:colOff>
      <xdr:row>96</xdr:row>
      <xdr:rowOff>127800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144327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146704</xdr:rowOff>
    </xdr:from>
    <xdr:to>
      <xdr:col>46</xdr:col>
      <xdr:colOff>38100</xdr:colOff>
      <xdr:row>96</xdr:row>
      <xdr:rowOff>76854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93381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85778</xdr:rowOff>
    </xdr:from>
    <xdr:to>
      <xdr:col>41</xdr:col>
      <xdr:colOff>101600</xdr:colOff>
      <xdr:row>97</xdr:row>
      <xdr:rowOff>15928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32455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162779</xdr:rowOff>
    </xdr:from>
    <xdr:to>
      <xdr:col>36</xdr:col>
      <xdr:colOff>165100</xdr:colOff>
      <xdr:row>96</xdr:row>
      <xdr:rowOff>92929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109456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70114</xdr:rowOff>
    </xdr:from>
    <xdr:to>
      <xdr:col>85</xdr:col>
      <xdr:colOff>127000</xdr:colOff>
      <xdr:row>38</xdr:row>
      <xdr:rowOff>97592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85214"/>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78641</xdr:rowOff>
    </xdr:from>
    <xdr:to>
      <xdr:col>81</xdr:col>
      <xdr:colOff>50800</xdr:colOff>
      <xdr:row>38</xdr:row>
      <xdr:rowOff>97592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93741"/>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71806</xdr:rowOff>
    </xdr:from>
    <xdr:to>
      <xdr:col>76</xdr:col>
      <xdr:colOff>114300</xdr:colOff>
      <xdr:row>38</xdr:row>
      <xdr:rowOff>78641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8690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71806</xdr:rowOff>
    </xdr:from>
    <xdr:to>
      <xdr:col>71</xdr:col>
      <xdr:colOff>177800</xdr:colOff>
      <xdr:row>38</xdr:row>
      <xdr:rowOff>76492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8690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19314</xdr:rowOff>
    </xdr:from>
    <xdr:to>
      <xdr:col>85</xdr:col>
      <xdr:colOff>177800</xdr:colOff>
      <xdr:row>38</xdr:row>
      <xdr:rowOff>120914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169191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46792</xdr:rowOff>
    </xdr:from>
    <xdr:to>
      <xdr:col>81</xdr:col>
      <xdr:colOff>101600</xdr:colOff>
      <xdr:row>38</xdr:row>
      <xdr:rowOff>148392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139519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27841</xdr:rowOff>
    </xdr:from>
    <xdr:to>
      <xdr:col>76</xdr:col>
      <xdr:colOff>165100</xdr:colOff>
      <xdr:row>38</xdr:row>
      <xdr:rowOff>129441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120568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21006</xdr:rowOff>
    </xdr:from>
    <xdr:to>
      <xdr:col>72</xdr:col>
      <xdr:colOff>38100</xdr:colOff>
      <xdr:row>38</xdr:row>
      <xdr:rowOff>122606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113733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25692</xdr:rowOff>
    </xdr:from>
    <xdr:to>
      <xdr:col>67</xdr:col>
      <xdr:colOff>101600</xdr:colOff>
      <xdr:row>38</xdr:row>
      <xdr:rowOff>127292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118419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76500</xdr:rowOff>
    </xdr:from>
    <xdr:to>
      <xdr:col>85</xdr:col>
      <xdr:colOff>127000</xdr:colOff>
      <xdr:row>56</xdr:row>
      <xdr:rowOff>82383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7700"/>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4673</xdr:rowOff>
    </xdr:from>
    <xdr:to>
      <xdr:col>81</xdr:col>
      <xdr:colOff>50800</xdr:colOff>
      <xdr:row>56</xdr:row>
      <xdr:rowOff>82383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05873"/>
          <a:ext cx="889000" cy="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4673</xdr:rowOff>
    </xdr:from>
    <xdr:to>
      <xdr:col>76</xdr:col>
      <xdr:colOff>114300</xdr:colOff>
      <xdr:row>56</xdr:row>
      <xdr:rowOff>100762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05873"/>
          <a:ext cx="889000" cy="9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36785</xdr:rowOff>
    </xdr:from>
    <xdr:to>
      <xdr:col>71</xdr:col>
      <xdr:colOff>177800</xdr:colOff>
      <xdr:row>56</xdr:row>
      <xdr:rowOff>100762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37985"/>
          <a:ext cx="889000" cy="6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25700</xdr:rowOff>
    </xdr:from>
    <xdr:to>
      <xdr:col>85</xdr:col>
      <xdr:colOff>177800</xdr:colOff>
      <xdr:row>56</xdr:row>
      <xdr:rowOff>127300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31583</xdr:rowOff>
    </xdr:from>
    <xdr:to>
      <xdr:col>81</xdr:col>
      <xdr:colOff>101600</xdr:colOff>
      <xdr:row>56</xdr:row>
      <xdr:rowOff>133183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124310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125323</xdr:rowOff>
    </xdr:from>
    <xdr:to>
      <xdr:col>76</xdr:col>
      <xdr:colOff>165100</xdr:colOff>
      <xdr:row>56</xdr:row>
      <xdr:rowOff>55473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72000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49962</xdr:rowOff>
    </xdr:from>
    <xdr:to>
      <xdr:col>72</xdr:col>
      <xdr:colOff>38100</xdr:colOff>
      <xdr:row>56</xdr:row>
      <xdr:rowOff>151562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142689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157435</xdr:rowOff>
    </xdr:from>
    <xdr:to>
      <xdr:col>67</xdr:col>
      <xdr:colOff>101600</xdr:colOff>
      <xdr:row>56</xdr:row>
      <xdr:rowOff>87585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78712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15239</xdr:rowOff>
    </xdr:from>
    <xdr:to>
      <xdr:col>85</xdr:col>
      <xdr:colOff>127000</xdr:colOff>
      <xdr:row>79</xdr:row>
      <xdr:rowOff>2463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388339"/>
          <a:ext cx="838200" cy="1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52566</xdr:rowOff>
    </xdr:from>
    <xdr:to>
      <xdr:col>81</xdr:col>
      <xdr:colOff>50800</xdr:colOff>
      <xdr:row>78</xdr:row>
      <xdr:rowOff>15239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254216"/>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52566</xdr:rowOff>
    </xdr:from>
    <xdr:to>
      <xdr:col>76</xdr:col>
      <xdr:colOff>114300</xdr:colOff>
      <xdr:row>77</xdr:row>
      <xdr:rowOff>102997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254216"/>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97599</xdr:rowOff>
    </xdr:from>
    <xdr:to>
      <xdr:col>71</xdr:col>
      <xdr:colOff>177800</xdr:colOff>
      <xdr:row>77</xdr:row>
      <xdr:rowOff>102997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441999"/>
          <a:ext cx="889000" cy="8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123113</xdr:rowOff>
    </xdr:from>
    <xdr:to>
      <xdr:col>85</xdr:col>
      <xdr:colOff>177800</xdr:colOff>
      <xdr:row>79</xdr:row>
      <xdr:rowOff>53263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38040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82566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1766</xdr:rowOff>
    </xdr:from>
    <xdr:to>
      <xdr:col>76</xdr:col>
      <xdr:colOff>165100</xdr:colOff>
      <xdr:row>77</xdr:row>
      <xdr:rowOff>103366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119893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9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52197</xdr:rowOff>
    </xdr:from>
    <xdr:to>
      <xdr:col>72</xdr:col>
      <xdr:colOff>38100</xdr:colOff>
      <xdr:row>77</xdr:row>
      <xdr:rowOff>153797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170324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46799</xdr:rowOff>
    </xdr:from>
    <xdr:to>
      <xdr:col>67</xdr:col>
      <xdr:colOff>101600</xdr:colOff>
      <xdr:row>72</xdr:row>
      <xdr:rowOff>148399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3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164926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1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72930</xdr:rowOff>
    </xdr:from>
    <xdr:to>
      <xdr:col>85</xdr:col>
      <xdr:colOff>127000</xdr:colOff>
      <xdr:row>97</xdr:row>
      <xdr:rowOff>73369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03580"/>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72930</xdr:rowOff>
    </xdr:from>
    <xdr:to>
      <xdr:col>81</xdr:col>
      <xdr:colOff>50800</xdr:colOff>
      <xdr:row>97</xdr:row>
      <xdr:rowOff>74924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35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74924</xdr:rowOff>
    </xdr:from>
    <xdr:to>
      <xdr:col>76</xdr:col>
      <xdr:colOff>114300</xdr:colOff>
      <xdr:row>97</xdr:row>
      <xdr:rowOff>89303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557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89303</xdr:rowOff>
    </xdr:from>
    <xdr:to>
      <xdr:col>71</xdr:col>
      <xdr:colOff>177800</xdr:colOff>
      <xdr:row>97</xdr:row>
      <xdr:rowOff>91846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19953"/>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22569</xdr:rowOff>
    </xdr:from>
    <xdr:to>
      <xdr:col>85</xdr:col>
      <xdr:colOff>177800</xdr:colOff>
      <xdr:row>97</xdr:row>
      <xdr:rowOff>124169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22130</xdr:rowOff>
    </xdr:from>
    <xdr:to>
      <xdr:col>81</xdr:col>
      <xdr:colOff>101600</xdr:colOff>
      <xdr:row>97</xdr:row>
      <xdr:rowOff>123730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114857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24124</xdr:rowOff>
    </xdr:from>
    <xdr:to>
      <xdr:col>76</xdr:col>
      <xdr:colOff>165100</xdr:colOff>
      <xdr:row>97</xdr:row>
      <xdr:rowOff>125724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38503</xdr:rowOff>
    </xdr:from>
    <xdr:to>
      <xdr:col>72</xdr:col>
      <xdr:colOff>38100</xdr:colOff>
      <xdr:row>97</xdr:row>
      <xdr:rowOff>140103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131230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41046</xdr:rowOff>
    </xdr:from>
    <xdr:to>
      <xdr:col>67</xdr:col>
      <xdr:colOff>101600</xdr:colOff>
      <xdr:row>97</xdr:row>
      <xdr:rowOff>142646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133773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137,803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％）減となっている。前年度比減は児童館建設の完了等によるものである。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％）増となった。前年度比増はふるさと納税や各種選挙に関する費用の増、住民バスの購入による増が主な要因と考えられる。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63,294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％）増となった。前年度比増は文化会館外壁塗装工事が主な要因である。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災害復旧費については、平成２３年度に東日本大震災による災害復旧事業費の支出が多額だったため、平成２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年度と比較すると住民一人当たり災害復旧費で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87,009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円となっており、前年度とほぼ同額となっている。前年度と比べて町道舗装改良工事費等が減額となったが、橋梁補修工事費及び町営住宅敷地造成工事費が増額となったことなどが要因と考えられる。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財政調整基金残高は、適切な財源の確保と歳出の精査により、取崩しを抑制し、前年度決算剰余金の積立等に伴い、標準財政規模比は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３１．７５</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実質単年度収支は赤字になっているが、実質収支については、法人町民税等の町税収入の増収等や維持補修費等で不用額が発生したことにより黒字で、標準財政規模比は前年度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より増加し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９．９１</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連結実質赤字比率については、一般会計、水道事業会計及び各種特別会計において赤字額を計上したことはない。</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一般会計において平成２５年度で</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比率が高いのは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、東日本大震災関連事業によるもので、平成２６年度以降は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ほど同様の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推移していくと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見込まれる。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各種特別会計においては、一般会計からの繰入れによって健全化を保っており、最終的に一般会計の財政を圧迫することになっている。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宅地分譲事業特別会計においては、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順調に</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土地売却が</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進んでおり、早期の完売に</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今後、企業誘致や</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移住</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定住</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促進等により新たな自主財源の確保と町税等の更なる徴収強化により歳入確保に努める。　</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5102471</v>
      </c>
      <c r="BO4" s="441"/>
      <c r="BP4" s="441"/>
      <c r="BQ4" s="441"/>
      <c r="BR4" s="441"/>
      <c r="BS4" s="441"/>
      <c r="BT4" s="441"/>
      <c r="BU4" s="442"/>
      <c r="BV4" s="440">
        <v>5293997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9.9</v>
      </c>
      <c r="CU4" s="622"/>
      <c r="CV4" s="622"/>
      <c r="CW4" s="622"/>
      <c r="CX4" s="622"/>
      <c r="CY4" s="622"/>
      <c r="CZ4" s="622"/>
      <c r="DA4" s="623"/>
      <c r="DB4" s="621">
        <v>8.3000000000000007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4747105</v>
      </c>
      <c r="BO5" s="446"/>
      <c r="BP5" s="446"/>
      <c r="BQ5" s="446"/>
      <c r="BR5" s="446"/>
      <c r="BS5" s="446"/>
      <c r="BT5" s="446"/>
      <c r="BU5" s="447"/>
      <c r="BV5" s="445">
        <v>4907494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92.7</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355366</v>
      </c>
      <c r="BO6" s="446"/>
      <c r="BP6" s="446"/>
      <c r="BQ6" s="446"/>
      <c r="BR6" s="446"/>
      <c r="BS6" s="446"/>
      <c r="BT6" s="446"/>
      <c r="BU6" s="447"/>
      <c r="BV6" s="445">
        <v>386503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97.4</v>
      </c>
      <c r="CU6" s="596"/>
      <c r="CV6" s="596"/>
      <c r="CW6" s="596"/>
      <c r="CX6" s="596"/>
      <c r="CY6" s="596"/>
      <c r="CZ6" s="596"/>
      <c r="DA6" s="597"/>
      <c r="DB6" s="595">
        <v>98.4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67561</v>
      </c>
      <c r="BO7" s="446"/>
      <c r="BP7" s="446"/>
      <c r="BQ7" s="446"/>
      <c r="BR7" s="446"/>
      <c r="BS7" s="446"/>
      <c r="BT7" s="446"/>
      <c r="BU7" s="447"/>
      <c r="BV7" s="445">
        <v>143102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2903241</v>
      </c>
      <c r="CU7" s="446"/>
      <c r="CV7" s="446"/>
      <c r="CW7" s="446"/>
      <c r="CX7" s="446"/>
      <c r="CY7" s="446"/>
      <c r="CZ7" s="446"/>
      <c r="DA7" s="447"/>
      <c r="DB7" s="445">
        <v>2934855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287805</v>
      </c>
      <c r="BO8" s="446"/>
      <c r="BP8" s="446"/>
      <c r="BQ8" s="446"/>
      <c r="BR8" s="446"/>
      <c r="BS8" s="446"/>
      <c r="BT8" s="446"/>
      <c r="BU8" s="447"/>
      <c r="BV8" s="445">
        <v>243401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8370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44404</v>
      </c>
      <c r="BO9" s="446"/>
      <c r="BP9" s="446"/>
      <c r="BQ9" s="446"/>
      <c r="BR9" s="446"/>
      <c r="BS9" s="446"/>
      <c r="BT9" s="446"/>
      <c r="BU9" s="447"/>
      <c r="BV9" s="445">
        <v>34720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8927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88</v>
      </c>
      <c r="AV10" s="503"/>
      <c r="AW10" s="503"/>
      <c r="AX10" s="503"/>
      <c r="AY10" s="425" t="s">
        <v>112</v>
      </c>
      <c r="AZ10" s="426"/>
      <c r="BA10" s="426"/>
      <c r="BB10" s="426"/>
      <c r="BC10" s="426"/>
      <c r="BD10" s="426"/>
      <c r="BE10" s="426"/>
      <c r="BF10" s="426"/>
      <c r="BG10" s="426"/>
      <c r="BH10" s="426"/>
      <c r="BI10" s="426"/>
      <c r="BJ10" s="426"/>
      <c r="BK10" s="426"/>
      <c r="BL10" s="426"/>
      <c r="BM10" s="427"/>
      <c r="BN10" s="445">
        <v>1027</v>
      </c>
      <c r="BO10" s="446"/>
      <c r="BP10" s="446"/>
      <c r="BQ10" s="446"/>
      <c r="BR10" s="446"/>
      <c r="BS10" s="446"/>
      <c r="BT10" s="446"/>
      <c r="BU10" s="447"/>
      <c r="BV10" s="445">
        <v>1124</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8235</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97000</v>
      </c>
      <c r="BO12" s="446"/>
      <c r="BP12" s="446"/>
      <c r="BQ12" s="446"/>
      <c r="BR12" s="446"/>
      <c r="BS12" s="446"/>
      <c r="BT12" s="446"/>
      <c r="BU12" s="447"/>
      <c r="BV12" s="445">
        <v>100000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128</v>
      </c>
      <c r="N13" s="546"/>
      <c r="O13" s="546"/>
      <c r="P13" s="546"/>
      <c r="Q13" s="547"/>
      <c r="R13" s="548">
        <v>8180</v>
      </c>
      <c r="S13" s="549"/>
      <c r="T13" s="549"/>
      <c r="U13" s="549"/>
      <c r="V13" s="550"/>
      <c r="W13" s="536" t="s">
        <v>129</v>
      </c>
      <c r="X13" s="458"/>
      <c r="Y13" s="458"/>
      <c r="Z13" s="458"/>
      <c r="AA13" s="458"/>
      <c r="AB13" s="459"/>
      <c r="AC13" s="421">
        <v>500</v>
      </c>
      <c r="AD13" s="422"/>
      <c r="AE13" s="422"/>
      <c r="AF13" s="422"/>
      <c r="AG13" s="423"/>
      <c r="AH13" s="421">
        <v>485</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-51569</v>
      </c>
      <c r="BO13" s="446"/>
      <c r="BP13" s="446"/>
      <c r="BQ13" s="446"/>
      <c r="BR13" s="446"/>
      <c r="BS13" s="446"/>
      <c r="BT13" s="446"/>
      <c r="BU13" s="447"/>
      <c r="BV13" s="445">
        <v>-64156</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9.8000000000000007</v>
      </c>
      <c r="CU13" s="416"/>
      <c r="CV13" s="416"/>
      <c r="CW13" s="416"/>
      <c r="CX13" s="416"/>
      <c r="CY13" s="416"/>
      <c r="CZ13" s="416"/>
      <c r="DA13" s="417"/>
      <c r="DB13" s="415">
        <v>9.8000000000000007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8380</v>
      </c>
      <c r="S14" s="549"/>
      <c r="T14" s="549"/>
      <c r="U14" s="549"/>
      <c r="V14" s="550"/>
      <c r="W14" s="551"/>
      <c r="X14" s="461"/>
      <c r="Y14" s="461"/>
      <c r="Z14" s="461"/>
      <c r="AA14" s="461"/>
      <c r="AB14" s="462"/>
      <c r="AC14" s="541">
        <v>12</v>
      </c>
      <c r="AD14" s="542"/>
      <c r="AE14" s="542"/>
      <c r="AF14" s="542"/>
      <c r="AG14" s="543"/>
      <c r="AH14" s="541">
        <v>11.5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11.1</v>
      </c>
      <c r="CU14" s="553"/>
      <c r="CV14" s="553"/>
      <c r="CW14" s="553"/>
      <c r="CX14" s="553"/>
      <c r="CY14" s="553"/>
      <c r="CZ14" s="553"/>
      <c r="DA14" s="554"/>
      <c r="DB14" s="552">
        <v>8.5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128</v>
      </c>
      <c r="N15" s="546"/>
      <c r="O15" s="546"/>
      <c r="P15" s="546"/>
      <c r="Q15" s="547"/>
      <c r="R15" s="548">
        <v>8327</v>
      </c>
      <c r="S15" s="549"/>
      <c r="T15" s="549"/>
      <c r="U15" s="549"/>
      <c r="V15" s="550"/>
      <c r="W15" s="536" t="s">
        <v>136</v>
      </c>
      <c r="X15" s="458"/>
      <c r="Y15" s="458"/>
      <c r="Z15" s="458"/>
      <c r="AA15" s="458"/>
      <c r="AB15" s="459"/>
      <c r="AC15" s="421">
        <v>1153</v>
      </c>
      <c r="AD15" s="422"/>
      <c r="AE15" s="422"/>
      <c r="AF15" s="422"/>
      <c r="AG15" s="423"/>
      <c r="AH15" s="421">
        <v>1129</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1091336</v>
      </c>
      <c r="BO15" s="441"/>
      <c r="BP15" s="441"/>
      <c r="BQ15" s="441"/>
      <c r="BR15" s="441"/>
      <c r="BS15" s="441"/>
      <c r="BT15" s="441"/>
      <c r="BU15" s="442"/>
      <c r="BV15" s="440">
        <v>1070347</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27.7</v>
      </c>
      <c r="AD16" s="542"/>
      <c r="AE16" s="542"/>
      <c r="AF16" s="542"/>
      <c r="AG16" s="543"/>
      <c r="AH16" s="541">
        <v>26.8</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2458054</v>
      </c>
      <c r="BO16" s="446"/>
      <c r="BP16" s="446"/>
      <c r="BQ16" s="446"/>
      <c r="BR16" s="446"/>
      <c r="BS16" s="446"/>
      <c r="BT16" s="446"/>
      <c r="BU16" s="447"/>
      <c r="BV16" s="445">
        <v>2503882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2515</v>
      </c>
      <c r="AD17" s="422"/>
      <c r="AE17" s="422"/>
      <c r="AF17" s="422"/>
      <c r="AG17" s="423"/>
      <c r="AH17" s="421">
        <v>2599</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1393816</v>
      </c>
      <c r="BO17" s="446"/>
      <c r="BP17" s="446"/>
      <c r="BQ17" s="446"/>
      <c r="BR17" s="446"/>
      <c r="BS17" s="446"/>
      <c r="BT17" s="446"/>
      <c r="BU17" s="447"/>
      <c r="BV17" s="445">
        <v>1361416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82.01</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61.7</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2751904</v>
      </c>
      <c r="BO18" s="446"/>
      <c r="BP18" s="446"/>
      <c r="BQ18" s="446"/>
      <c r="BR18" s="446"/>
      <c r="BS18" s="446"/>
      <c r="BT18" s="446"/>
      <c r="BU18" s="447"/>
      <c r="BV18" s="445">
        <v>2770671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102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3701121</v>
      </c>
      <c r="BO19" s="446"/>
      <c r="BP19" s="446"/>
      <c r="BQ19" s="446"/>
      <c r="BR19" s="446"/>
      <c r="BS19" s="446"/>
      <c r="BT19" s="446"/>
      <c r="BU19" s="447"/>
      <c r="BV19" s="445">
        <v>3652452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2421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4431018</v>
      </c>
      <c r="BO23" s="446"/>
      <c r="BP23" s="446"/>
      <c r="BQ23" s="446"/>
      <c r="BR23" s="446"/>
      <c r="BS23" s="446"/>
      <c r="BT23" s="446"/>
      <c r="BU23" s="447"/>
      <c r="BV23" s="445">
        <v>4452243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7320</v>
      </c>
      <c r="R24" s="422"/>
      <c r="S24" s="422"/>
      <c r="T24" s="422"/>
      <c r="U24" s="422"/>
      <c r="V24" s="423"/>
      <c r="W24" s="487"/>
      <c r="X24" s="478"/>
      <c r="Y24" s="479"/>
      <c r="Z24" s="418" t="s">
        <v>160</v>
      </c>
      <c r="AA24" s="419"/>
      <c r="AB24" s="419"/>
      <c r="AC24" s="419"/>
      <c r="AD24" s="419"/>
      <c r="AE24" s="419"/>
      <c r="AF24" s="419"/>
      <c r="AG24" s="420"/>
      <c r="AH24" s="421">
        <v>92</v>
      </c>
      <c r="AI24" s="422"/>
      <c r="AJ24" s="422"/>
      <c r="AK24" s="422"/>
      <c r="AL24" s="423"/>
      <c r="AM24" s="421">
        <v>258336</v>
      </c>
      <c r="AN24" s="422"/>
      <c r="AO24" s="422"/>
      <c r="AP24" s="422"/>
      <c r="AQ24" s="422"/>
      <c r="AR24" s="423"/>
      <c r="AS24" s="421">
        <v>2808</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3562382</v>
      </c>
      <c r="BO24" s="446"/>
      <c r="BP24" s="446"/>
      <c r="BQ24" s="446"/>
      <c r="BR24" s="446"/>
      <c r="BS24" s="446"/>
      <c r="BT24" s="446"/>
      <c r="BU24" s="447"/>
      <c r="BV24" s="445">
        <v>3497788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5550</v>
      </c>
      <c r="R25" s="422"/>
      <c r="S25" s="422"/>
      <c r="T25" s="422"/>
      <c r="U25" s="422"/>
      <c r="V25" s="423"/>
      <c r="W25" s="487"/>
      <c r="X25" s="478"/>
      <c r="Y25" s="479"/>
      <c r="Z25" s="418" t="s">
        <v>163</v>
      </c>
      <c r="AA25" s="419"/>
      <c r="AB25" s="419"/>
      <c r="AC25" s="419"/>
      <c r="AD25" s="419"/>
      <c r="AE25" s="419"/>
      <c r="AF25" s="419"/>
      <c r="AG25" s="420"/>
      <c r="AH25" s="421" t="s">
        <v>120</v>
      </c>
      <c r="AI25" s="422"/>
      <c r="AJ25" s="422"/>
      <c r="AK25" s="422"/>
      <c r="AL25" s="423"/>
      <c r="AM25" s="421" t="s">
        <v>120</v>
      </c>
      <c r="AN25" s="422"/>
      <c r="AO25" s="422"/>
      <c r="AP25" s="422"/>
      <c r="AQ25" s="422"/>
      <c r="AR25" s="423"/>
      <c r="AS25" s="421" t="s">
        <v>120</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696069</v>
      </c>
      <c r="BO25" s="441"/>
      <c r="BP25" s="441"/>
      <c r="BQ25" s="441"/>
      <c r="BR25" s="441"/>
      <c r="BS25" s="441"/>
      <c r="BT25" s="441"/>
      <c r="BU25" s="442"/>
      <c r="BV25" s="440">
        <v>794118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165</v>
      </c>
      <c r="F26" s="419"/>
      <c r="G26" s="419"/>
      <c r="H26" s="419"/>
      <c r="I26" s="419"/>
      <c r="J26" s="419"/>
      <c r="K26" s="420"/>
      <c r="L26" s="421">
        <v>1</v>
      </c>
      <c r="M26" s="422"/>
      <c r="N26" s="422"/>
      <c r="O26" s="422"/>
      <c r="P26" s="423"/>
      <c r="Q26" s="421">
        <v>5000</v>
      </c>
      <c r="R26" s="422"/>
      <c r="S26" s="422"/>
      <c r="T26" s="422"/>
      <c r="U26" s="422"/>
      <c r="V26" s="423"/>
      <c r="W26" s="487"/>
      <c r="X26" s="478"/>
      <c r="Y26" s="479"/>
      <c r="Z26" s="418" t="s">
        <v>166</v>
      </c>
      <c r="AA26" s="500"/>
      <c r="AB26" s="500"/>
      <c r="AC26" s="500"/>
      <c r="AD26" s="500"/>
      <c r="AE26" s="500"/>
      <c r="AF26" s="500"/>
      <c r="AG26" s="501"/>
      <c r="AH26" s="421">
        <v>7</v>
      </c>
      <c r="AI26" s="422"/>
      <c r="AJ26" s="422"/>
      <c r="AK26" s="422"/>
      <c r="AL26" s="423"/>
      <c r="AM26" s="421">
        <v>20783</v>
      </c>
      <c r="AN26" s="422"/>
      <c r="AO26" s="422"/>
      <c r="AP26" s="422"/>
      <c r="AQ26" s="422"/>
      <c r="AR26" s="423"/>
      <c r="AS26" s="421">
        <v>2969</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2940</v>
      </c>
      <c r="R27" s="422"/>
      <c r="S27" s="422"/>
      <c r="T27" s="422"/>
      <c r="U27" s="422"/>
      <c r="V27" s="423"/>
      <c r="W27" s="487"/>
      <c r="X27" s="478"/>
      <c r="Y27" s="479"/>
      <c r="Z27" s="418" t="s">
        <v>170</v>
      </c>
      <c r="AA27" s="419"/>
      <c r="AB27" s="419"/>
      <c r="AC27" s="419"/>
      <c r="AD27" s="419"/>
      <c r="AE27" s="419"/>
      <c r="AF27" s="419"/>
      <c r="AG27" s="420"/>
      <c r="AH27" s="421">
        <v>10</v>
      </c>
      <c r="AI27" s="422"/>
      <c r="AJ27" s="422"/>
      <c r="AK27" s="422"/>
      <c r="AL27" s="423"/>
      <c r="AM27" s="421">
        <v>27650</v>
      </c>
      <c r="AN27" s="422"/>
      <c r="AO27" s="422"/>
      <c r="AP27" s="422"/>
      <c r="AQ27" s="422"/>
      <c r="AR27" s="423"/>
      <c r="AS27" s="421">
        <v>2765</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2410</v>
      </c>
      <c r="R28" s="422"/>
      <c r="S28" s="422"/>
      <c r="T28" s="422"/>
      <c r="U28" s="422"/>
      <c r="V28" s="423"/>
      <c r="W28" s="487"/>
      <c r="X28" s="478"/>
      <c r="Y28" s="479"/>
      <c r="Z28" s="418" t="s">
        <v>173</v>
      </c>
      <c r="AA28" s="419"/>
      <c r="AB28" s="419"/>
      <c r="AC28" s="419"/>
      <c r="AD28" s="419"/>
      <c r="AE28" s="419"/>
      <c r="AF28" s="419"/>
      <c r="AG28" s="420"/>
      <c r="AH28" s="421" t="s">
        <v>168</v>
      </c>
      <c r="AI28" s="422"/>
      <c r="AJ28" s="422"/>
      <c r="AK28" s="422"/>
      <c r="AL28" s="423"/>
      <c r="AM28" s="421" t="s">
        <v>120</v>
      </c>
      <c r="AN28" s="422"/>
      <c r="AO28" s="422"/>
      <c r="AP28" s="422"/>
      <c r="AQ28" s="422"/>
      <c r="AR28" s="423"/>
      <c r="AS28" s="421" t="s">
        <v>168</v>
      </c>
      <c r="AT28" s="422"/>
      <c r="AU28" s="422"/>
      <c r="AV28" s="422"/>
      <c r="AW28" s="422"/>
      <c r="AX28" s="424"/>
      <c r="AY28" s="428" t="s">
        <v>174</v>
      </c>
      <c r="AZ28" s="429"/>
      <c r="BA28" s="429"/>
      <c r="BB28" s="430"/>
      <c r="BC28" s="437" t="s">
        <v>42</v>
      </c>
      <c r="BD28" s="438"/>
      <c r="BE28" s="438"/>
      <c r="BF28" s="438"/>
      <c r="BG28" s="438"/>
      <c r="BH28" s="438"/>
      <c r="BI28" s="438"/>
      <c r="BJ28" s="438"/>
      <c r="BK28" s="438"/>
      <c r="BL28" s="438"/>
      <c r="BM28" s="439"/>
      <c r="BN28" s="440">
        <v>921726</v>
      </c>
      <c r="BO28" s="441"/>
      <c r="BP28" s="441"/>
      <c r="BQ28" s="441"/>
      <c r="BR28" s="441"/>
      <c r="BS28" s="441"/>
      <c r="BT28" s="441"/>
      <c r="BU28" s="442"/>
      <c r="BV28" s="440">
        <v>937699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12</v>
      </c>
      <c r="M29" s="422"/>
      <c r="N29" s="422"/>
      <c r="O29" s="422"/>
      <c r="P29" s="423"/>
      <c r="Q29" s="421">
        <v>2260</v>
      </c>
      <c r="R29" s="422"/>
      <c r="S29" s="422"/>
      <c r="T29" s="422"/>
      <c r="U29" s="422"/>
      <c r="V29" s="423"/>
      <c r="W29" s="488"/>
      <c r="X29" s="489"/>
      <c r="Y29" s="490"/>
      <c r="Z29" s="418" t="s">
        <v>176</v>
      </c>
      <c r="AA29" s="419"/>
      <c r="AB29" s="419"/>
      <c r="AC29" s="419"/>
      <c r="AD29" s="419"/>
      <c r="AE29" s="419"/>
      <c r="AF29" s="419"/>
      <c r="AG29" s="420"/>
      <c r="AH29" s="421">
        <v>102</v>
      </c>
      <c r="AI29" s="422"/>
      <c r="AJ29" s="422"/>
      <c r="AK29" s="422"/>
      <c r="AL29" s="423"/>
      <c r="AM29" s="421">
        <v>285986</v>
      </c>
      <c r="AN29" s="422"/>
      <c r="AO29" s="422"/>
      <c r="AP29" s="422"/>
      <c r="AQ29" s="422"/>
      <c r="AR29" s="423"/>
      <c r="AS29" s="421">
        <v>2804</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241690</v>
      </c>
      <c r="BO29" s="446"/>
      <c r="BP29" s="446"/>
      <c r="BQ29" s="446"/>
      <c r="BR29" s="446"/>
      <c r="BS29" s="446"/>
      <c r="BT29" s="446"/>
      <c r="BU29" s="447"/>
      <c r="BV29" s="445">
        <v>241506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1202230</v>
      </c>
      <c r="BO30" s="449"/>
      <c r="BP30" s="449"/>
      <c r="BQ30" s="449"/>
      <c r="BR30" s="449"/>
      <c r="BS30" s="449"/>
      <c r="BT30" s="449"/>
      <c r="BU30" s="450"/>
      <c r="BV30" s="448">
        <v>1245204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7"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7"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7"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186</v>
      </c>
      <c r="X33" s="407"/>
      <c r="Y33" s="407"/>
      <c r="Z33" s="407"/>
      <c r="AA33" s="407"/>
      <c r="AB33" s="407"/>
      <c r="AC33" s="407"/>
      <c r="AD33" s="407"/>
      <c r="AE33" s="407"/>
      <c r="AF33" s="407"/>
      <c r="AG33" s="407"/>
      <c r="AH33" s="407"/>
      <c r="AI33" s="407"/>
      <c r="AJ33" s="407"/>
      <c r="AK33" s="407"/>
      <c r="AL33" s="195"/>
      <c r="AM33" s="408" t="s">
        <v>185</v>
      </c>
      <c r="AN33" s="408"/>
      <c r="AO33" s="407" t="s">
        <v>186</v>
      </c>
      <c r="AP33" s="407"/>
      <c r="AQ33" s="407"/>
      <c r="AR33" s="407"/>
      <c r="AS33" s="407"/>
      <c r="AT33" s="407"/>
      <c r="AU33" s="407"/>
      <c r="AV33" s="407"/>
      <c r="AW33" s="407"/>
      <c r="AX33" s="407"/>
      <c r="AY33" s="407"/>
      <c r="AZ33" s="407"/>
      <c r="BA33" s="407"/>
      <c r="BB33" s="407"/>
      <c r="BC33" s="407"/>
      <c r="BD33" s="196"/>
      <c r="BE33" s="407" t="s">
        <v>187</v>
      </c>
      <c r="BF33" s="407"/>
      <c r="BG33" s="407" t="s">
        <v>188</v>
      </c>
      <c r="BH33" s="407"/>
      <c r="BI33" s="407"/>
      <c r="BJ33" s="407"/>
      <c r="BK33" s="407"/>
      <c r="BL33" s="407"/>
      <c r="BM33" s="407"/>
      <c r="BN33" s="407"/>
      <c r="BO33" s="407"/>
      <c r="BP33" s="407"/>
      <c r="BQ33" s="407"/>
      <c r="BR33" s="407"/>
      <c r="BS33" s="407"/>
      <c r="BT33" s="407"/>
      <c r="BU33" s="407"/>
      <c r="BV33" s="196"/>
      <c r="BW33" s="408" t="s">
        <v>187</v>
      </c>
      <c r="BX33" s="408"/>
      <c r="BY33" s="407" t="s">
        <v>189</v>
      </c>
      <c r="BZ33" s="407"/>
      <c r="CA33" s="407"/>
      <c r="CB33" s="407"/>
      <c r="CC33" s="407"/>
      <c r="CD33" s="407"/>
      <c r="CE33" s="407"/>
      <c r="CF33" s="407"/>
      <c r="CG33" s="407"/>
      <c r="CH33" s="407"/>
      <c r="CI33" s="407"/>
      <c r="CJ33" s="407"/>
      <c r="CK33" s="407"/>
      <c r="CL33" s="407"/>
      <c r="CM33" s="407"/>
      <c r="CN33" s="195"/>
      <c r="CO33" s="408" t="s">
        <v>190</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吉田川流域溜池大和町外2市4ヶ町村組合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㈱おおさと地域振興公社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黒川地域行政事務組合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戸別合併処理浄化槽特別会計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黒川地域行政事務組合：病院事業会計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宅地分譲事業特別会計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黒川地域行政事務組合：介護事業会計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宮城県市町村職員退職手当組合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宮城県市町村非常勤消防団員補償報償組合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宮城県市町村自治振興センター</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宮城県後期高齢者医療広域連合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宮城県後期高齢者医療事業会計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7"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TaqkpDIB4NzfCb4R7BCXYrfKaLzZJPrJlGk86CFBogZr8KaJAoj6uyhrTvTfbJiLFMaMwOi59ZuuJejRipg==" saltValue="waL5TH9XxZclvFQFSTtz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200000000000003"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200000000000003" customHeight="1" x14ac:dyDescent="0.15">
      <c r="A34" s="22"/>
      <c r="B34" s="31"/>
      <c r="C34" s="1224" t="s">
        <v>544</v>
      </c>
      <c r="D34" s="1224"/>
      <c r="E34" s="1225"/>
      <c r="F34" s="32">
        <v>9.1199999999999992</v>
      </c>
      <c r="G34" s="33">
        <v>9.16</v>
      </c>
      <c r="H34" s="33">
        <v>10.86</v>
      </c>
      <c r="I34" s="33">
        <v>11.31</v>
      </c>
      <c r="J34" s="34">
        <v>11.31</v>
      </c>
      <c r="K34" s="22"/>
      <c r="L34" s="22"/>
      <c r="M34" s="22"/>
      <c r="N34" s="22"/>
      <c r="O34" s="22"/>
      <c r="P34" s="22"/>
    </row>
    <row r="35" spans="1:16" ht="39.200000000000003" customHeight="1" x14ac:dyDescent="0.15">
      <c r="A35" s="22"/>
      <c r="B35" s="35"/>
      <c r="C35" s="1218" t="s">
        <v>545</v>
      </c>
      <c r="D35" s="1219"/>
      <c r="E35" s="1220"/>
      <c r="F35" s="36">
        <v>12.83</v>
      </c>
      <c r="G35" s="37">
        <v>7.29</v>
      </c>
      <c r="H35" s="37">
        <v>6.97</v>
      </c>
      <c r="I35" s="37">
        <v>8.2899999999999991</v>
      </c>
      <c r="J35" s="38">
        <v>9.91</v>
      </c>
      <c r="K35" s="22"/>
      <c r="L35" s="22"/>
      <c r="M35" s="22"/>
      <c r="N35" s="22"/>
      <c r="O35" s="22"/>
      <c r="P35" s="22"/>
    </row>
    <row r="36" spans="1:16" ht="39.200000000000003" customHeight="1" x14ac:dyDescent="0.15">
      <c r="A36" s="22"/>
      <c r="B36" s="35"/>
      <c r="C36" s="1218" t="s">
        <v>546</v>
      </c>
      <c r="D36" s="1219"/>
      <c r="E36" s="1220"/>
      <c r="F36" s="36">
        <v>3.85</v>
      </c>
      <c r="G36" s="37">
        <v>2.65</v>
      </c>
      <c r="H36" s="37">
        <v>1.43</v>
      </c>
      <c r="I36" s="37">
        <v>2.38</v>
      </c>
      <c r="J36" s="38">
        <v>2.38</v>
      </c>
      <c r="K36" s="22"/>
      <c r="L36" s="22"/>
      <c r="M36" s="22"/>
      <c r="N36" s="22"/>
      <c r="O36" s="22"/>
      <c r="P36" s="22"/>
    </row>
    <row r="37" spans="1:16" ht="39.200000000000003" customHeight="1" x14ac:dyDescent="0.15">
      <c r="A37" s="22"/>
      <c r="B37" s="35"/>
      <c r="C37" s="1218" t="s">
        <v>547</v>
      </c>
      <c r="D37" s="1219"/>
      <c r="E37" s="1220"/>
      <c r="F37" s="36">
        <v>1.06</v>
      </c>
      <c r="G37" s="37">
        <v>0.9</v>
      </c>
      <c r="H37" s="37">
        <v>0.92</v>
      </c>
      <c r="I37" s="37">
        <v>1.6</v>
      </c>
      <c r="J37" s="38">
        <v>1.35</v>
      </c>
      <c r="K37" s="22"/>
      <c r="L37" s="22"/>
      <c r="M37" s="22"/>
      <c r="N37" s="22"/>
      <c r="O37" s="22"/>
      <c r="P37" s="22"/>
    </row>
    <row r="38" spans="1:16" ht="39.200000000000003" customHeight="1" x14ac:dyDescent="0.15">
      <c r="A38" s="22"/>
      <c r="B38" s="35"/>
      <c r="C38" s="1218" t="s">
        <v>548</v>
      </c>
      <c r="D38" s="1219"/>
      <c r="E38" s="1220"/>
      <c r="F38" s="36">
        <v>0.21</v>
      </c>
      <c r="G38" s="37">
        <v>0.24</v>
      </c>
      <c r="H38" s="37">
        <v>0.23</v>
      </c>
      <c r="I38" s="37">
        <v>0.17</v>
      </c>
      <c r="J38" s="38">
        <v>0.12</v>
      </c>
      <c r="K38" s="22"/>
      <c r="L38" s="22"/>
      <c r="M38" s="22"/>
      <c r="N38" s="22"/>
      <c r="O38" s="22"/>
      <c r="P38" s="22"/>
    </row>
    <row r="39" spans="1:16" ht="39.200000000000003" customHeight="1" x14ac:dyDescent="0.15">
      <c r="A39" s="22"/>
      <c r="B39" s="35"/>
      <c r="C39" s="1218" t="s">
        <v>549</v>
      </c>
      <c r="D39" s="1219"/>
      <c r="E39" s="1220"/>
      <c r="F39" s="36">
        <v>7.0000000000000007E-2</v>
      </c>
      <c r="G39" s="37">
        <v>7.0000000000000007E-2</v>
      </c>
      <c r="H39" s="37">
        <v>0.06</v>
      </c>
      <c r="I39" s="37">
        <v>7.0000000000000007E-2</v>
      </c>
      <c r="J39" s="38">
        <v>0.11</v>
      </c>
      <c r="K39" s="22"/>
      <c r="L39" s="22"/>
      <c r="M39" s="22"/>
      <c r="N39" s="22"/>
      <c r="O39" s="22"/>
      <c r="P39" s="22"/>
    </row>
    <row r="40" spans="1:16" ht="39.200000000000003" customHeight="1" x14ac:dyDescent="0.15">
      <c r="A40" s="22"/>
      <c r="B40" s="35"/>
      <c r="C40" s="1218" t="s">
        <v>550</v>
      </c>
      <c r="D40" s="1219"/>
      <c r="E40" s="1220"/>
      <c r="F40" s="36">
        <v>0</v>
      </c>
      <c r="G40" s="37">
        <v>0.05</v>
      </c>
      <c r="H40" s="37">
        <v>0.03</v>
      </c>
      <c r="I40" s="37">
        <v>0.1</v>
      </c>
      <c r="J40" s="38">
        <v>0.04</v>
      </c>
      <c r="K40" s="22"/>
      <c r="L40" s="22"/>
      <c r="M40" s="22"/>
      <c r="N40" s="22"/>
      <c r="O40" s="22"/>
      <c r="P40" s="22"/>
    </row>
    <row r="41" spans="1:16" ht="39.200000000000003" customHeight="1" x14ac:dyDescent="0.15">
      <c r="A41" s="22"/>
      <c r="B41" s="35"/>
      <c r="C41" s="1218" t="s">
        <v>551</v>
      </c>
      <c r="D41" s="1219"/>
      <c r="E41" s="1220"/>
      <c r="F41" s="36">
        <v>0.02</v>
      </c>
      <c r="G41" s="37">
        <v>0.02</v>
      </c>
      <c r="H41" s="37">
        <v>0.01</v>
      </c>
      <c r="I41" s="37">
        <v>0.02</v>
      </c>
      <c r="J41" s="38">
        <v>0.04</v>
      </c>
      <c r="K41" s="22"/>
      <c r="L41" s="22"/>
      <c r="M41" s="22"/>
      <c r="N41" s="22"/>
      <c r="O41" s="22"/>
      <c r="P41" s="22"/>
    </row>
    <row r="42" spans="1:16" ht="39.200000000000003" customHeight="1" x14ac:dyDescent="0.15">
      <c r="A42" s="22"/>
      <c r="B42" s="39"/>
      <c r="C42" s="1218" t="s">
        <v>552</v>
      </c>
      <c r="D42" s="1219"/>
      <c r="E42" s="1220"/>
      <c r="F42" s="36" t="s">
        <v>493</v>
      </c>
      <c r="G42" s="37" t="s">
        <v>493</v>
      </c>
      <c r="H42" s="37" t="s">
        <v>493</v>
      </c>
      <c r="I42" s="37" t="s">
        <v>493</v>
      </c>
      <c r="J42" s="38" t="s">
        <v>493</v>
      </c>
      <c r="K42" s="22"/>
      <c r="L42" s="22"/>
      <c r="M42" s="22"/>
      <c r="N42" s="22"/>
      <c r="O42" s="22"/>
      <c r="P42" s="22"/>
    </row>
    <row r="43" spans="1:16" ht="39.200000000000003" customHeight="1" thickBot="1" x14ac:dyDescent="0.2">
      <c r="A43" s="22"/>
      <c r="B43" s="40"/>
      <c r="C43" s="1221" t="s">
        <v>553</v>
      </c>
      <c r="D43" s="1222"/>
      <c r="E43" s="1223"/>
      <c r="F43" s="41" t="s">
        <v>493</v>
      </c>
      <c r="G43" s="42" t="s">
        <v>493</v>
      </c>
      <c r="H43" s="42">
        <v>6.21</v>
      </c>
      <c r="I43" s="42">
        <v>0.03</v>
      </c>
      <c r="J43" s="43">
        <v>0.01</v>
      </c>
      <c r="K43" s="22"/>
      <c r="L43" s="22"/>
      <c r="M43" s="22"/>
      <c r="N43" s="22"/>
      <c r="O43" s="22"/>
      <c r="P43" s="22"/>
    </row>
    <row r="44" spans="1:16" ht="39.200000000000003"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sJuswQB182hd5y6PzF2DssdWHwjLQ/1/Ts832O2SW49soHfEvW+aqp7dvBm9QkR1s/zoD0MJykNoFsLKdbNwQ==" saltValue="++JtjBicVC0FEQn7Uh/3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420</v>
      </c>
      <c r="L45" s="60">
        <v>418</v>
      </c>
      <c r="M45" s="60">
        <v>438</v>
      </c>
      <c r="N45" s="60">
        <v>437</v>
      </c>
      <c r="O45" s="61">
        <v>428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170</v>
      </c>
      <c r="L48" s="64">
        <v>168</v>
      </c>
      <c r="M48" s="64">
        <v>172</v>
      </c>
      <c r="N48" s="64">
        <v>175</v>
      </c>
      <c r="O48" s="65">
        <v>175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70</v>
      </c>
      <c r="L49" s="64">
        <v>67</v>
      </c>
      <c r="M49" s="64">
        <v>58</v>
      </c>
      <c r="N49" s="64">
        <v>45</v>
      </c>
      <c r="O49" s="65">
        <v>39</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398</v>
      </c>
      <c r="L52" s="64">
        <v>411</v>
      </c>
      <c r="M52" s="64">
        <v>404</v>
      </c>
      <c r="N52" s="64">
        <v>400</v>
      </c>
      <c r="O52" s="65">
        <v>400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262</v>
      </c>
      <c r="L53" s="69">
        <v>242</v>
      </c>
      <c r="M53" s="69">
        <v>264</v>
      </c>
      <c r="N53" s="69">
        <v>257</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D7Sr/+8y9gKlIdj+UKyIAh1yCl1Raf5c2cZPvzdU5/8QsM8xTyeMac41Jg6jMc7EU8I1W/3fzsJ/7QuSFNOMg==" saltValue="RCSWRpQ3XpUTwmX5wAdZ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7"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54" t="s">
        <v>24</v>
      </c>
      <c r="C41" s="1255"/>
      <c r="D41" s="81"/>
      <c r="E41" s="1256" t="s">
        <v>25</v>
      </c>
      <c r="F41" s="1256"/>
      <c r="G41" s="1256"/>
      <c r="H41" s="1257"/>
      <c r="I41" s="82">
        <v>4409</v>
      </c>
      <c r="J41" s="83">
        <v>4335</v>
      </c>
      <c r="K41" s="83">
        <v>4277</v>
      </c>
      <c r="L41" s="83">
        <v>4452</v>
      </c>
      <c r="M41" s="84">
        <v>4431</v>
      </c>
    </row>
    <row r="42" spans="2:13" ht="27.75" customHeight="1" x14ac:dyDescent="0.15">
      <c r="B42" s="1244"/>
      <c r="C42" s="1245"/>
      <c r="D42" s="85"/>
      <c r="E42" s="1248" t="s">
        <v>26</v>
      </c>
      <c r="F42" s="1248"/>
      <c r="G42" s="1248"/>
      <c r="H42" s="1249"/>
      <c r="I42" s="86" t="s">
        <v>493</v>
      </c>
      <c r="J42" s="87" t="s">
        <v>493</v>
      </c>
      <c r="K42" s="87" t="s">
        <v>493</v>
      </c>
      <c r="L42" s="87" t="s">
        <v>493</v>
      </c>
      <c r="M42" s="88" t="s">
        <v>493</v>
      </c>
    </row>
    <row r="43" spans="2:13" ht="27.75" customHeight="1" x14ac:dyDescent="0.15">
      <c r="B43" s="1244"/>
      <c r="C43" s="1245"/>
      <c r="D43" s="85"/>
      <c r="E43" s="1248" t="s">
        <v>27</v>
      </c>
      <c r="F43" s="1248"/>
      <c r="G43" s="1248"/>
      <c r="H43" s="1249"/>
      <c r="I43" s="86">
        <v>1978</v>
      </c>
      <c r="J43" s="87">
        <v>1778</v>
      </c>
      <c r="K43" s="87">
        <v>1631</v>
      </c>
      <c r="L43" s="87">
        <v>1514</v>
      </c>
      <c r="M43" s="88">
        <v>1381</v>
      </c>
    </row>
    <row r="44" spans="2:13" ht="27.75" customHeight="1" x14ac:dyDescent="0.15">
      <c r="B44" s="1244"/>
      <c r="C44" s="1245"/>
      <c r="D44" s="85"/>
      <c r="E44" s="1248" t="s">
        <v>28</v>
      </c>
      <c r="F44" s="1248"/>
      <c r="G44" s="1248"/>
      <c r="H44" s="1249"/>
      <c r="I44" s="86">
        <v>517</v>
      </c>
      <c r="J44" s="87">
        <v>462</v>
      </c>
      <c r="K44" s="87">
        <v>433</v>
      </c>
      <c r="L44" s="87">
        <v>384</v>
      </c>
      <c r="M44" s="88">
        <v>559</v>
      </c>
    </row>
    <row r="45" spans="2:13" ht="27.75" customHeight="1" x14ac:dyDescent="0.15">
      <c r="B45" s="1244"/>
      <c r="C45" s="1245"/>
      <c r="D45" s="85"/>
      <c r="E45" s="1248" t="s">
        <v>29</v>
      </c>
      <c r="F45" s="1248"/>
      <c r="G45" s="1248"/>
      <c r="H45" s="1249"/>
      <c r="I45" s="86">
        <v>933</v>
      </c>
      <c r="J45" s="87">
        <v>869</v>
      </c>
      <c r="K45" s="87">
        <v>839</v>
      </c>
      <c r="L45" s="87">
        <v>693</v>
      </c>
      <c r="M45" s="88">
        <v>640</v>
      </c>
    </row>
    <row r="46" spans="2:13" ht="27.75" customHeight="1" x14ac:dyDescent="0.15">
      <c r="B46" s="1244"/>
      <c r="C46" s="1245"/>
      <c r="D46" s="89"/>
      <c r="E46" s="1248" t="s">
        <v>30</v>
      </c>
      <c r="F46" s="1248"/>
      <c r="G46" s="1248"/>
      <c r="H46" s="1249"/>
      <c r="I46" s="86" t="s">
        <v>493</v>
      </c>
      <c r="J46" s="87" t="s">
        <v>493</v>
      </c>
      <c r="K46" s="87" t="s">
        <v>493</v>
      </c>
      <c r="L46" s="87" t="s">
        <v>493</v>
      </c>
      <c r="M46" s="88" t="s">
        <v>493</v>
      </c>
    </row>
    <row r="47" spans="2:13" ht="27.75" customHeight="1" x14ac:dyDescent="0.15">
      <c r="B47" s="1244"/>
      <c r="C47" s="1245"/>
      <c r="D47" s="90"/>
      <c r="E47" s="1258" t="s">
        <v>31</v>
      </c>
      <c r="F47" s="1259"/>
      <c r="G47" s="1259"/>
      <c r="H47" s="1260"/>
      <c r="I47" s="86" t="s">
        <v>493</v>
      </c>
      <c r="J47" s="87" t="s">
        <v>493</v>
      </c>
      <c r="K47" s="87" t="s">
        <v>493</v>
      </c>
      <c r="L47" s="87" t="s">
        <v>493</v>
      </c>
      <c r="M47" s="88" t="s">
        <v>493</v>
      </c>
    </row>
    <row r="48" spans="2:13" ht="27.75" customHeight="1" x14ac:dyDescent="0.15">
      <c r="B48" s="1244"/>
      <c r="C48" s="1245"/>
      <c r="D48" s="85"/>
      <c r="E48" s="1248" t="s">
        <v>32</v>
      </c>
      <c r="F48" s="1248"/>
      <c r="G48" s="1248"/>
      <c r="H48" s="1249"/>
      <c r="I48" s="86" t="s">
        <v>493</v>
      </c>
      <c r="J48" s="87" t="s">
        <v>493</v>
      </c>
      <c r="K48" s="87" t="s">
        <v>493</v>
      </c>
      <c r="L48" s="87" t="s">
        <v>493</v>
      </c>
      <c r="M48" s="88" t="s">
        <v>493</v>
      </c>
    </row>
    <row r="49" spans="2:13" ht="27.75" customHeight="1" x14ac:dyDescent="0.15">
      <c r="B49" s="1246"/>
      <c r="C49" s="1247"/>
      <c r="D49" s="85"/>
      <c r="E49" s="1248" t="s">
        <v>33</v>
      </c>
      <c r="F49" s="1248"/>
      <c r="G49" s="1248"/>
      <c r="H49" s="1249"/>
      <c r="I49" s="86" t="s">
        <v>493</v>
      </c>
      <c r="J49" s="87" t="s">
        <v>493</v>
      </c>
      <c r="K49" s="87" t="s">
        <v>493</v>
      </c>
      <c r="L49" s="87" t="s">
        <v>493</v>
      </c>
      <c r="M49" s="88" t="s">
        <v>493</v>
      </c>
    </row>
    <row r="50" spans="2:13" ht="27.75" customHeight="1" x14ac:dyDescent="0.15">
      <c r="B50" s="1242" t="s">
        <v>34</v>
      </c>
      <c r="C50" s="1243"/>
      <c r="D50" s="91"/>
      <c r="E50" s="1248" t="s">
        <v>35</v>
      </c>
      <c r="F50" s="1248"/>
      <c r="G50" s="1248"/>
      <c r="H50" s="1249"/>
      <c r="I50" s="86">
        <v>2510</v>
      </c>
      <c r="J50" s="87">
        <v>2860</v>
      </c>
      <c r="K50" s="87">
        <v>2826</v>
      </c>
      <c r="L50" s="87">
        <v>2720</v>
      </c>
      <c r="M50" s="88">
        <v>2709</v>
      </c>
    </row>
    <row r="51" spans="2:13" ht="27.75" customHeight="1" x14ac:dyDescent="0.15">
      <c r="B51" s="1244"/>
      <c r="C51" s="1245"/>
      <c r="D51" s="85"/>
      <c r="E51" s="1248" t="s">
        <v>36</v>
      </c>
      <c r="F51" s="1248"/>
      <c r="G51" s="1248"/>
      <c r="H51" s="1249"/>
      <c r="I51" s="86">
        <v>377</v>
      </c>
      <c r="J51" s="87">
        <v>350</v>
      </c>
      <c r="K51" s="87">
        <v>312</v>
      </c>
      <c r="L51" s="87">
        <v>326</v>
      </c>
      <c r="M51" s="88">
        <v>352</v>
      </c>
    </row>
    <row r="52" spans="2:13" ht="27.75" customHeight="1" x14ac:dyDescent="0.15">
      <c r="B52" s="1246"/>
      <c r="C52" s="1247"/>
      <c r="D52" s="85"/>
      <c r="E52" s="1248" t="s">
        <v>37</v>
      </c>
      <c r="F52" s="1248"/>
      <c r="G52" s="1248"/>
      <c r="H52" s="1249"/>
      <c r="I52" s="86">
        <v>3960</v>
      </c>
      <c r="J52" s="87">
        <v>3953</v>
      </c>
      <c r="K52" s="87">
        <v>3802</v>
      </c>
      <c r="L52" s="87">
        <v>3775</v>
      </c>
      <c r="M52" s="88">
        <v>3666</v>
      </c>
    </row>
    <row r="53" spans="2:13" ht="27.75" customHeight="1" thickBot="1" x14ac:dyDescent="0.2">
      <c r="B53" s="1250" t="s">
        <v>38</v>
      </c>
      <c r="C53" s="1251"/>
      <c r="D53" s="92"/>
      <c r="E53" s="1252" t="s">
        <v>39</v>
      </c>
      <c r="F53" s="1252"/>
      <c r="G53" s="1252"/>
      <c r="H53" s="1253"/>
      <c r="I53" s="93">
        <v>989</v>
      </c>
      <c r="J53" s="94">
        <v>279</v>
      </c>
      <c r="K53" s="94">
        <v>240</v>
      </c>
      <c r="L53" s="94">
        <v>221</v>
      </c>
      <c r="M53" s="95">
        <v>285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row r="86" ht="13.7" hidden="1" customHeight="1" x14ac:dyDescent="0.15"/>
  </sheetData>
  <sheetProtection algorithmName="SHA-512" hashValue="VRjqByspiHG9Jom03GdNgmK12Y5SbIKnGZ7LEjVCSbH00DZhQklpMCiGS5fvq9eWc8DhrM6kUyxdZbg2k/Rbfw==" saltValue="fCoh0iYNJuVabjsvwWwC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42</v>
      </c>
      <c r="D55" s="1269"/>
      <c r="E55" s="1270"/>
      <c r="F55" s="107">
        <v>897</v>
      </c>
      <c r="G55" s="107">
        <v>938</v>
      </c>
      <c r="H55" s="108">
        <v>922</v>
      </c>
    </row>
    <row r="56" spans="2:8" ht="52.5" customHeight="1" x14ac:dyDescent="0.15">
      <c r="B56" s="109"/>
      <c r="C56" s="1271" t="s">
        <v>43</v>
      </c>
      <c r="D56" s="1271"/>
      <c r="E56" s="1272"/>
      <c r="F56" s="110">
        <v>341</v>
      </c>
      <c r="G56" s="110">
        <v>242</v>
      </c>
      <c r="H56" s="111">
        <v>242</v>
      </c>
    </row>
    <row r="57" spans="2:8" ht="53.45" customHeight="1" x14ac:dyDescent="0.15">
      <c r="B57" s="109"/>
      <c r="C57" s="1273" t="s">
        <v>44</v>
      </c>
      <c r="D57" s="1273"/>
      <c r="E57" s="1274"/>
      <c r="F57" s="112">
        <v>1315</v>
      </c>
      <c r="G57" s="112">
        <v>1245</v>
      </c>
      <c r="H57" s="113">
        <v>1202</v>
      </c>
    </row>
    <row r="58" spans="2:8" ht="45.75" customHeight="1" x14ac:dyDescent="0.15">
      <c r="B58" s="114"/>
      <c r="C58" s="1261" t="s">
        <v>564</v>
      </c>
      <c r="D58" s="1262"/>
      <c r="E58" s="1263"/>
      <c r="F58" s="115">
        <v>806</v>
      </c>
      <c r="G58" s="115">
        <v>752</v>
      </c>
      <c r="H58" s="116">
        <v>698</v>
      </c>
    </row>
    <row r="59" spans="2:8" ht="45.75" customHeight="1" x14ac:dyDescent="0.15">
      <c r="B59" s="114"/>
      <c r="C59" s="1261" t="s">
        <v>565</v>
      </c>
      <c r="D59" s="1262"/>
      <c r="E59" s="1263"/>
      <c r="F59" s="115">
        <v>207</v>
      </c>
      <c r="G59" s="115">
        <v>205</v>
      </c>
      <c r="H59" s="116">
        <v>230</v>
      </c>
    </row>
    <row r="60" spans="2:8" ht="45.75" customHeight="1" x14ac:dyDescent="0.15">
      <c r="B60" s="114"/>
      <c r="C60" s="1261" t="s">
        <v>566</v>
      </c>
      <c r="D60" s="1262"/>
      <c r="E60" s="1263"/>
      <c r="F60" s="115">
        <v>205</v>
      </c>
      <c r="G60" s="115">
        <v>205</v>
      </c>
      <c r="H60" s="116">
        <v>205</v>
      </c>
    </row>
    <row r="61" spans="2:8" ht="45.75" customHeight="1" x14ac:dyDescent="0.15">
      <c r="B61" s="114"/>
      <c r="C61" s="1261" t="s">
        <v>567</v>
      </c>
      <c r="D61" s="1262"/>
      <c r="E61" s="1263"/>
      <c r="F61" s="115">
        <v>57</v>
      </c>
      <c r="G61" s="115">
        <v>49</v>
      </c>
      <c r="H61" s="116">
        <v>40</v>
      </c>
    </row>
    <row r="62" spans="2:8" ht="45.75" customHeight="1" thickBot="1" x14ac:dyDescent="0.2">
      <c r="B62" s="117"/>
      <c r="C62" s="1264" t="s">
        <v>568</v>
      </c>
      <c r="D62" s="1265"/>
      <c r="E62" s="1266"/>
      <c r="F62" s="118">
        <v>24</v>
      </c>
      <c r="G62" s="118">
        <v>20</v>
      </c>
      <c r="H62" s="119">
        <v>15</v>
      </c>
    </row>
    <row r="63" spans="2:8" ht="52.5" customHeight="1" thickBot="1" x14ac:dyDescent="0.2">
      <c r="B63" s="120"/>
      <c r="C63" s="1267" t="s">
        <v>45</v>
      </c>
      <c r="D63" s="1267"/>
      <c r="E63" s="1268"/>
      <c r="F63" s="121">
        <v>2553</v>
      </c>
      <c r="G63" s="121">
        <v>2424</v>
      </c>
      <c r="H63" s="122">
        <v>2366</v>
      </c>
    </row>
    <row r="64" spans="2:8" ht="15" customHeight="1" x14ac:dyDescent="0.15"/>
    <row r="65" ht="0" hidden="1" customHeight="1" x14ac:dyDescent="0.15"/>
    <row r="66" ht="0" hidden="1" customHeight="1" x14ac:dyDescent="0.15"/>
  </sheetData>
  <sheetProtection algorithmName="SHA-512" hashValue="SSOraI99ElAtZkHNXFOsTpIwCC1bBPCZfCQZz01ssaS+5d01VWHmtXdQ3MnzkZxxXJ1Ei+fAmNL3mUw+5lRhzA==" saltValue="Xh5bYuIVMBP/dKwZlWNF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7"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7" customHeight="1" x14ac:dyDescent="0.15">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574</v>
      </c>
    </row>
    <row r="50" spans="1:109" ht="13.5"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535</v>
      </c>
      <c r="BQ50" s="1281"/>
      <c r="BR50" s="1281"/>
      <c r="BS50" s="1281"/>
      <c r="BT50" s="1281"/>
      <c r="BU50" s="1281"/>
      <c r="BV50" s="1281"/>
      <c r="BW50" s="1281"/>
      <c r="BX50" s="1281" t="s">
        <v>536</v>
      </c>
      <c r="BY50" s="1281"/>
      <c r="BZ50" s="1281"/>
      <c r="CA50" s="1281"/>
      <c r="CB50" s="1281"/>
      <c r="CC50" s="1281"/>
      <c r="CD50" s="1281"/>
      <c r="CE50" s="1281"/>
      <c r="CF50" s="1281" t="s">
        <v>537</v>
      </c>
      <c r="CG50" s="1281"/>
      <c r="CH50" s="1281"/>
      <c r="CI50" s="1281"/>
      <c r="CJ50" s="1281"/>
      <c r="CK50" s="1281"/>
      <c r="CL50" s="1281"/>
      <c r="CM50" s="1281"/>
      <c r="CN50" s="1281" t="s">
        <v>538</v>
      </c>
      <c r="CO50" s="1281"/>
      <c r="CP50" s="1281"/>
      <c r="CQ50" s="1281"/>
      <c r="CR50" s="1281"/>
      <c r="CS50" s="1281"/>
      <c r="CT50" s="1281"/>
      <c r="CU50" s="1281"/>
      <c r="CV50" s="1281" t="s">
        <v>539</v>
      </c>
      <c r="CW50" s="1281"/>
      <c r="CX50" s="1281"/>
      <c r="CY50" s="1281"/>
      <c r="CZ50" s="1281"/>
      <c r="DA50" s="1281"/>
      <c r="DB50" s="1281"/>
      <c r="DC50" s="1281"/>
    </row>
    <row r="51" spans="1:109" ht="13.7" customHeight="1" x14ac:dyDescent="0.15">
      <c r="B51" s="374"/>
      <c r="G51" s="1293"/>
      <c r="H51" s="1293"/>
      <c r="I51" s="1297"/>
      <c r="J51" s="1297"/>
      <c r="K51" s="1282"/>
      <c r="L51" s="1282"/>
      <c r="M51" s="1282"/>
      <c r="N51" s="1282"/>
      <c r="AM51" s="383"/>
      <c r="AN51" s="1280" t="s">
        <v>575</v>
      </c>
      <c r="AO51" s="1280"/>
      <c r="AP51" s="1280"/>
      <c r="AQ51" s="1280"/>
      <c r="AR51" s="1280"/>
      <c r="AS51" s="1280"/>
      <c r="AT51" s="1280"/>
      <c r="AU51" s="1280"/>
      <c r="AV51" s="1280"/>
      <c r="AW51" s="1280"/>
      <c r="AX51" s="1280"/>
      <c r="AY51" s="1280"/>
      <c r="AZ51" s="1280"/>
      <c r="BA51" s="1280"/>
      <c r="BB51" s="1280" t="s">
        <v>576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9.1</v>
      </c>
      <c r="CG51" s="1277"/>
      <c r="CH51" s="1277"/>
      <c r="CI51" s="1277"/>
      <c r="CJ51" s="1277"/>
      <c r="CK51" s="1277"/>
      <c r="CL51" s="1277"/>
      <c r="CM51" s="1277"/>
      <c r="CN51" s="1277">
        <v>8.5</v>
      </c>
      <c r="CO51" s="1277"/>
      <c r="CP51" s="1277"/>
      <c r="CQ51" s="1277"/>
      <c r="CR51" s="1277"/>
      <c r="CS51" s="1277"/>
      <c r="CT51" s="1277"/>
      <c r="CU51" s="1277"/>
      <c r="CV51" s="1277">
        <v>11.1</v>
      </c>
      <c r="CW51" s="1277"/>
      <c r="CX51" s="1277"/>
      <c r="CY51" s="1277"/>
      <c r="CZ51" s="1277"/>
      <c r="DA51" s="1277"/>
      <c r="DB51" s="1277"/>
      <c r="DC51" s="1277"/>
    </row>
    <row r="52" spans="1:109" ht="13.5"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41.4</v>
      </c>
      <c r="CG53" s="1277"/>
      <c r="CH53" s="1277"/>
      <c r="CI53" s="1277"/>
      <c r="CJ53" s="1277"/>
      <c r="CK53" s="1277"/>
      <c r="CL53" s="1277"/>
      <c r="CM53" s="1277"/>
      <c r="CN53" s="1277">
        <v>63.9</v>
      </c>
      <c r="CO53" s="1277"/>
      <c r="CP53" s="1277"/>
      <c r="CQ53" s="1277"/>
      <c r="CR53" s="1277"/>
      <c r="CS53" s="1277"/>
      <c r="CT53" s="1277"/>
      <c r="CU53" s="1277"/>
      <c r="CV53" s="1277">
        <v>65.400000000000006</v>
      </c>
      <c r="CW53" s="1277"/>
      <c r="CX53" s="1277"/>
      <c r="CY53" s="1277"/>
      <c r="CZ53" s="1277"/>
      <c r="DA53" s="1277"/>
      <c r="DB53" s="1277"/>
      <c r="DC53" s="1277"/>
    </row>
    <row r="54" spans="1:109" ht="13.5"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2"/>
      <c r="B55" s="374"/>
      <c r="G55" s="1275"/>
      <c r="H55" s="1275"/>
      <c r="I55" s="1275"/>
      <c r="J55" s="1275"/>
      <c r="K55" s="1282"/>
      <c r="L55" s="1282"/>
      <c r="M55" s="1282"/>
      <c r="N55" s="1282"/>
      <c r="AN55" s="1281" t="s">
        <v>578</v>
      </c>
      <c r="AO55" s="1281"/>
      <c r="AP55" s="1281"/>
      <c r="AQ55" s="1281"/>
      <c r="AR55" s="1281"/>
      <c r="AS55" s="1281"/>
      <c r="AT55" s="1281"/>
      <c r="AU55" s="1281"/>
      <c r="AV55" s="1281"/>
      <c r="AW55" s="1281"/>
      <c r="AX55" s="1281"/>
      <c r="AY55" s="1281"/>
      <c r="AZ55" s="1281"/>
      <c r="BA55" s="1281"/>
      <c r="BB55" s="1280" t="s">
        <v>576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ht="13.5"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5"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ht="13.5"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579</v>
      </c>
    </row>
    <row r="64" spans="1:109" ht="13.5" x14ac:dyDescent="0.15">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574</v>
      </c>
    </row>
    <row r="72" spans="2:107" ht="13.5"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535</v>
      </c>
      <c r="BQ72" s="1281"/>
      <c r="BR72" s="1281"/>
      <c r="BS72" s="1281"/>
      <c r="BT72" s="1281"/>
      <c r="BU72" s="1281"/>
      <c r="BV72" s="1281"/>
      <c r="BW72" s="1281"/>
      <c r="BX72" s="1281" t="s">
        <v>536</v>
      </c>
      <c r="BY72" s="1281"/>
      <c r="BZ72" s="1281"/>
      <c r="CA72" s="1281"/>
      <c r="CB72" s="1281"/>
      <c r="CC72" s="1281"/>
      <c r="CD72" s="1281"/>
      <c r="CE72" s="1281"/>
      <c r="CF72" s="1281" t="s">
        <v>537</v>
      </c>
      <c r="CG72" s="1281"/>
      <c r="CH72" s="1281"/>
      <c r="CI72" s="1281"/>
      <c r="CJ72" s="1281"/>
      <c r="CK72" s="1281"/>
      <c r="CL72" s="1281"/>
      <c r="CM72" s="1281"/>
      <c r="CN72" s="1281" t="s">
        <v>538</v>
      </c>
      <c r="CO72" s="1281"/>
      <c r="CP72" s="1281"/>
      <c r="CQ72" s="1281"/>
      <c r="CR72" s="1281"/>
      <c r="CS72" s="1281"/>
      <c r="CT72" s="1281"/>
      <c r="CU72" s="1281"/>
      <c r="CV72" s="1281" t="s">
        <v>539</v>
      </c>
      <c r="CW72" s="1281"/>
      <c r="CX72" s="1281"/>
      <c r="CY72" s="1281"/>
      <c r="CZ72" s="1281"/>
      <c r="DA72" s="1281"/>
      <c r="DB72" s="1281"/>
      <c r="DC72" s="1281"/>
    </row>
    <row r="73" spans="2:107" ht="13.5" x14ac:dyDescent="0.15">
      <c r="B73" s="374"/>
      <c r="G73" s="1293"/>
      <c r="H73" s="1293"/>
      <c r="I73" s="1293"/>
      <c r="J73" s="1293"/>
      <c r="K73" s="1276"/>
      <c r="L73" s="1276"/>
      <c r="M73" s="1276"/>
      <c r="N73" s="1276"/>
      <c r="AM73" s="383"/>
      <c r="AN73" s="1280" t="s">
        <v>575</v>
      </c>
      <c r="AO73" s="1280"/>
      <c r="AP73" s="1280"/>
      <c r="AQ73" s="1280"/>
      <c r="AR73" s="1280"/>
      <c r="AS73" s="1280"/>
      <c r="AT73" s="1280"/>
      <c r="AU73" s="1280"/>
      <c r="AV73" s="1280"/>
      <c r="AW73" s="1280"/>
      <c r="AX73" s="1280"/>
      <c r="AY73" s="1280"/>
      <c r="AZ73" s="1280"/>
      <c r="BA73" s="1280"/>
      <c r="BB73" s="1280" t="s">
        <v>576</v>
      </c>
      <c r="BC73" s="1280"/>
      <c r="BD73" s="1280"/>
      <c r="BE73" s="1280"/>
      <c r="BF73" s="1280"/>
      <c r="BG73" s="1280"/>
      <c r="BH73" s="1280"/>
      <c r="BI73" s="1280"/>
      <c r="BJ73" s="1280"/>
      <c r="BK73" s="1280"/>
      <c r="BL73" s="1280"/>
      <c r="BM73" s="1280"/>
      <c r="BN73" s="1280"/>
      <c r="BO73" s="1280"/>
      <c r="BP73" s="1277">
        <v>37.299999999999997</v>
      </c>
      <c r="BQ73" s="1277"/>
      <c r="BR73" s="1277"/>
      <c r="BS73" s="1277"/>
      <c r="BT73" s="1277"/>
      <c r="BU73" s="1277"/>
      <c r="BV73" s="1277"/>
      <c r="BW73" s="1277"/>
      <c r="BX73" s="1277">
        <v>10.7</v>
      </c>
      <c r="BY73" s="1277"/>
      <c r="BZ73" s="1277"/>
      <c r="CA73" s="1277"/>
      <c r="CB73" s="1277"/>
      <c r="CC73" s="1277"/>
      <c r="CD73" s="1277"/>
      <c r="CE73" s="1277"/>
      <c r="CF73" s="1277">
        <v>9.1</v>
      </c>
      <c r="CG73" s="1277"/>
      <c r="CH73" s="1277"/>
      <c r="CI73" s="1277"/>
      <c r="CJ73" s="1277"/>
      <c r="CK73" s="1277"/>
      <c r="CL73" s="1277"/>
      <c r="CM73" s="1277"/>
      <c r="CN73" s="1277">
        <v>8.5</v>
      </c>
      <c r="CO73" s="1277"/>
      <c r="CP73" s="1277"/>
      <c r="CQ73" s="1277"/>
      <c r="CR73" s="1277"/>
      <c r="CS73" s="1277"/>
      <c r="CT73" s="1277"/>
      <c r="CU73" s="1277"/>
      <c r="CV73" s="1277">
        <v>11.1</v>
      </c>
      <c r="CW73" s="1277"/>
      <c r="CX73" s="1277"/>
      <c r="CY73" s="1277"/>
      <c r="CZ73" s="1277"/>
      <c r="DA73" s="1277"/>
      <c r="DB73" s="1277"/>
      <c r="DC73" s="1277"/>
    </row>
    <row r="74" spans="2:107" ht="13.5"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580</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9.9</v>
      </c>
      <c r="BY75" s="1277"/>
      <c r="BZ75" s="1277"/>
      <c r="CA75" s="1277"/>
      <c r="CB75" s="1277"/>
      <c r="CC75" s="1277"/>
      <c r="CD75" s="1277"/>
      <c r="CE75" s="1277"/>
      <c r="CF75" s="1277">
        <v>9.6999999999999993</v>
      </c>
      <c r="CG75" s="1277"/>
      <c r="CH75" s="1277"/>
      <c r="CI75" s="1277"/>
      <c r="CJ75" s="1277"/>
      <c r="CK75" s="1277"/>
      <c r="CL75" s="1277"/>
      <c r="CM75" s="1277"/>
      <c r="CN75" s="1277">
        <v>9.8000000000000007</v>
      </c>
      <c r="CO75" s="1277"/>
      <c r="CP75" s="1277"/>
      <c r="CQ75" s="1277"/>
      <c r="CR75" s="1277"/>
      <c r="CS75" s="1277"/>
      <c r="CT75" s="1277"/>
      <c r="CU75" s="1277"/>
      <c r="CV75" s="1277">
        <v>9.8000000000000007</v>
      </c>
      <c r="CW75" s="1277"/>
      <c r="CX75" s="1277"/>
      <c r="CY75" s="1277"/>
      <c r="CZ75" s="1277"/>
      <c r="DA75" s="1277"/>
      <c r="DB75" s="1277"/>
      <c r="DC75" s="1277"/>
    </row>
    <row r="76" spans="2:107" ht="13.5"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74"/>
      <c r="G77" s="1275"/>
      <c r="H77" s="1275"/>
      <c r="I77" s="1275"/>
      <c r="J77" s="1275"/>
      <c r="K77" s="1276"/>
      <c r="L77" s="1276"/>
      <c r="M77" s="1276"/>
      <c r="N77" s="1276"/>
      <c r="AN77" s="1281" t="s">
        <v>578</v>
      </c>
      <c r="AO77" s="1281"/>
      <c r="AP77" s="1281"/>
      <c r="AQ77" s="1281"/>
      <c r="AR77" s="1281"/>
      <c r="AS77" s="1281"/>
      <c r="AT77" s="1281"/>
      <c r="AU77" s="1281"/>
      <c r="AV77" s="1281"/>
      <c r="AW77" s="1281"/>
      <c r="AX77" s="1281"/>
      <c r="AY77" s="1281"/>
      <c r="AZ77" s="1281"/>
      <c r="BA77" s="1281"/>
      <c r="BB77" s="1280" t="s">
        <v>576</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ht="13.5"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580</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ht="13.5"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7" hidden="1" customHeight="1" x14ac:dyDescent="0.15">
      <c r="DD92" s="367"/>
      <c r="DE92" s="367"/>
    </row>
    <row r="93" spans="2:109" ht="13.7" hidden="1" customHeight="1" x14ac:dyDescent="0.15">
      <c r="DD93" s="367"/>
      <c r="DE93" s="367"/>
    </row>
    <row r="94" spans="2:109" ht="13.7" hidden="1" customHeight="1" x14ac:dyDescent="0.15">
      <c r="DD94" s="367"/>
      <c r="DE94" s="367"/>
    </row>
    <row r="95" spans="2:109" ht="13.7" hidden="1" customHeight="1" x14ac:dyDescent="0.15">
      <c r="DD95" s="367"/>
      <c r="DE95" s="367"/>
    </row>
    <row r="96" spans="2:109" ht="13.7" hidden="1" customHeight="1" x14ac:dyDescent="0.15">
      <c r="DD96" s="367"/>
      <c r="DE96" s="367"/>
    </row>
    <row r="97" spans="108:109" ht="13.7" hidden="1" customHeight="1" x14ac:dyDescent="0.15">
      <c r="DD97" s="367"/>
      <c r="DE97" s="367"/>
    </row>
    <row r="98" spans="108:109" ht="13.7" hidden="1" customHeight="1" x14ac:dyDescent="0.15">
      <c r="DD98" s="367"/>
      <c r="DE98" s="367"/>
    </row>
    <row r="99" spans="108:109" ht="13.7" hidden="1" customHeight="1" x14ac:dyDescent="0.15">
      <c r="DD99" s="367"/>
      <c r="DE99" s="367"/>
    </row>
    <row r="100" spans="108:109" ht="13.7" hidden="1" customHeight="1" x14ac:dyDescent="0.15">
      <c r="DD100" s="367"/>
      <c r="DE100" s="367"/>
    </row>
    <row r="101" spans="108:109" ht="13.7" hidden="1" customHeight="1" x14ac:dyDescent="0.15">
      <c r="DD101" s="367"/>
      <c r="DE101" s="367"/>
    </row>
    <row r="102" spans="108:109" ht="13.7" hidden="1" customHeight="1" x14ac:dyDescent="0.15">
      <c r="DD102" s="367"/>
      <c r="DE102" s="367"/>
    </row>
    <row r="103" spans="108:109" ht="13.7" hidden="1" customHeight="1" x14ac:dyDescent="0.15">
      <c r="DD103" s="367"/>
      <c r="DE103" s="367"/>
    </row>
    <row r="104" spans="108:109" ht="13.7" hidden="1" customHeight="1" x14ac:dyDescent="0.15">
      <c r="DD104" s="367"/>
      <c r="DE104" s="367"/>
    </row>
    <row r="105" spans="108:109" ht="13.7" hidden="1" customHeight="1" x14ac:dyDescent="0.15">
      <c r="DD105" s="367"/>
      <c r="DE105" s="367"/>
    </row>
    <row r="106" spans="108:109" ht="13.7" hidden="1" customHeight="1" x14ac:dyDescent="0.15">
      <c r="DD106" s="367"/>
      <c r="DE106" s="367"/>
    </row>
    <row r="107" spans="108:109" ht="13.7" hidden="1" customHeight="1" x14ac:dyDescent="0.15">
      <c r="DD107" s="367"/>
      <c r="DE107" s="367"/>
    </row>
    <row r="108" spans="108:109" ht="13.7" hidden="1" customHeight="1" x14ac:dyDescent="0.15">
      <c r="DD108" s="367"/>
      <c r="DE108" s="367"/>
    </row>
    <row r="109" spans="108:109" ht="13.7" hidden="1" customHeight="1" x14ac:dyDescent="0.15">
      <c r="DD109" s="367"/>
      <c r="DE109" s="367"/>
    </row>
    <row r="110" spans="108:109" ht="13.7" hidden="1" customHeight="1" x14ac:dyDescent="0.15">
      <c r="DD110" s="367"/>
      <c r="DE110" s="367"/>
    </row>
    <row r="111" spans="108:109" ht="13.7" hidden="1" customHeight="1" x14ac:dyDescent="0.15">
      <c r="DD111" s="367"/>
      <c r="DE111" s="367"/>
    </row>
    <row r="112" spans="108:109" ht="13.7" hidden="1" customHeight="1" x14ac:dyDescent="0.15">
      <c r="DD112" s="367"/>
      <c r="DE112" s="367"/>
    </row>
    <row r="113" spans="108:109" ht="13.7" hidden="1" customHeight="1" x14ac:dyDescent="0.15">
      <c r="DD113" s="367"/>
      <c r="DE113" s="367"/>
    </row>
    <row r="114" spans="108:109" ht="13.7" hidden="1" customHeight="1" x14ac:dyDescent="0.15">
      <c r="DD114" s="367"/>
      <c r="DE114" s="367"/>
    </row>
    <row r="115" spans="108:109" ht="13.7" hidden="1" customHeight="1" x14ac:dyDescent="0.15">
      <c r="DD115" s="367"/>
      <c r="DE115" s="367"/>
    </row>
    <row r="116" spans="108:109" ht="13.7" hidden="1" customHeight="1" x14ac:dyDescent="0.15">
      <c r="DD116" s="367"/>
      <c r="DE116" s="367"/>
    </row>
    <row r="117" spans="108:109" ht="13.7" hidden="1" customHeight="1" x14ac:dyDescent="0.15">
      <c r="DD117" s="367"/>
      <c r="DE117" s="367"/>
    </row>
    <row r="118" spans="108:109" ht="13.7" hidden="1" customHeight="1" x14ac:dyDescent="0.15">
      <c r="DD118" s="367"/>
      <c r="DE118" s="367"/>
    </row>
    <row r="119" spans="108:109" ht="13.7" hidden="1" customHeight="1" x14ac:dyDescent="0.15">
      <c r="DD119" s="367"/>
      <c r="DE119" s="367"/>
    </row>
    <row r="120" spans="108:109" ht="13.7" hidden="1" customHeight="1" x14ac:dyDescent="0.15">
      <c r="DD120" s="367"/>
      <c r="DE120" s="367"/>
    </row>
    <row r="121" spans="108:109" ht="13.7" hidden="1" customHeight="1" x14ac:dyDescent="0.15">
      <c r="DD121" s="367"/>
      <c r="DE121" s="367"/>
    </row>
    <row r="122" spans="108:109" ht="13.7" hidden="1" customHeight="1" x14ac:dyDescent="0.15">
      <c r="DD122" s="367"/>
      <c r="DE122" s="367"/>
    </row>
    <row r="123" spans="108:109" ht="13.7" hidden="1" customHeight="1" x14ac:dyDescent="0.15">
      <c r="DD123" s="367"/>
      <c r="DE123" s="367"/>
    </row>
    <row r="124" spans="108:109" ht="13.7" hidden="1" customHeight="1" x14ac:dyDescent="0.15">
      <c r="DD124" s="367"/>
      <c r="DE124" s="367"/>
    </row>
    <row r="125" spans="108:109" ht="13.7" hidden="1" customHeight="1" x14ac:dyDescent="0.15">
      <c r="DD125" s="367"/>
      <c r="DE125" s="367"/>
    </row>
    <row r="126" spans="108:109" ht="13.7" hidden="1" customHeight="1" x14ac:dyDescent="0.15">
      <c r="DD126" s="367"/>
      <c r="DE126" s="367"/>
    </row>
    <row r="127" spans="108:109" ht="13.7" hidden="1" customHeight="1" x14ac:dyDescent="0.15">
      <c r="DD127" s="367"/>
      <c r="DE127" s="367"/>
    </row>
    <row r="128" spans="108:109" ht="13.7" hidden="1" customHeight="1" x14ac:dyDescent="0.15">
      <c r="DD128" s="367"/>
      <c r="DE128" s="367"/>
    </row>
    <row r="129" spans="108:109" ht="13.7" hidden="1" customHeight="1" x14ac:dyDescent="0.15">
      <c r="DD129" s="367"/>
      <c r="DE129" s="367"/>
    </row>
    <row r="130" spans="108:109" ht="13.7" hidden="1" customHeight="1" x14ac:dyDescent="0.15">
      <c r="DD130" s="367"/>
      <c r="DE130" s="367"/>
    </row>
    <row r="131" spans="108:109" ht="13.7" hidden="1" customHeight="1" x14ac:dyDescent="0.15">
      <c r="DD131" s="367"/>
      <c r="DE131" s="367"/>
    </row>
    <row r="132" spans="108:109" ht="13.7" hidden="1" customHeight="1" x14ac:dyDescent="0.15">
      <c r="DD132" s="367"/>
      <c r="DE132" s="367"/>
    </row>
    <row r="133" spans="108:109" ht="13.7" hidden="1" customHeight="1" x14ac:dyDescent="0.15">
      <c r="DD133" s="367"/>
      <c r="DE133" s="367"/>
    </row>
    <row r="134" spans="108:109" ht="13.7" hidden="1" customHeight="1" x14ac:dyDescent="0.15">
      <c r="DD134" s="367"/>
      <c r="DE134" s="367"/>
    </row>
    <row r="135" spans="108:109" ht="13.7" hidden="1" customHeight="1" x14ac:dyDescent="0.15">
      <c r="DD135" s="367"/>
      <c r="DE135" s="367"/>
    </row>
    <row r="136" spans="108:109" ht="13.7" hidden="1" customHeight="1" x14ac:dyDescent="0.15">
      <c r="DD136" s="367"/>
      <c r="DE136" s="367"/>
    </row>
    <row r="137" spans="108:109" ht="13.7" hidden="1" customHeight="1" x14ac:dyDescent="0.15">
      <c r="DD137" s="367"/>
      <c r="DE137" s="367"/>
    </row>
    <row r="138" spans="108:109" ht="13.7" hidden="1" customHeight="1" x14ac:dyDescent="0.15">
      <c r="DD138" s="367"/>
      <c r="DE138" s="367"/>
    </row>
    <row r="139" spans="108:109" ht="13.7" hidden="1" customHeight="1" x14ac:dyDescent="0.15">
      <c r="DD139" s="367"/>
      <c r="DE139" s="367"/>
    </row>
    <row r="140" spans="108:109" ht="13.7" hidden="1" customHeight="1" x14ac:dyDescent="0.15">
      <c r="DD140" s="367"/>
      <c r="DE140" s="367"/>
    </row>
    <row r="141" spans="108:109" ht="13.7" hidden="1" customHeight="1" x14ac:dyDescent="0.15">
      <c r="DD141" s="367"/>
      <c r="DE141" s="367"/>
    </row>
    <row r="142" spans="108:109" ht="13.7" hidden="1" customHeight="1" x14ac:dyDescent="0.15">
      <c r="DD142" s="367"/>
      <c r="DE142" s="367"/>
    </row>
    <row r="143" spans="108:109" ht="13.7" hidden="1" customHeight="1" x14ac:dyDescent="0.15">
      <c r="DD143" s="367"/>
      <c r="DE143" s="367"/>
    </row>
    <row r="144" spans="108:109" ht="13.7" hidden="1" customHeight="1" x14ac:dyDescent="0.15">
      <c r="DD144" s="367"/>
      <c r="DE144" s="367"/>
    </row>
    <row r="145" spans="108:109" ht="13.7" hidden="1" customHeight="1" x14ac:dyDescent="0.15">
      <c r="DD145" s="367"/>
      <c r="DE145" s="367"/>
    </row>
    <row r="146" spans="108:109" ht="13.7" hidden="1" customHeight="1" x14ac:dyDescent="0.15">
      <c r="DD146" s="367"/>
      <c r="DE146" s="367"/>
    </row>
    <row r="147" spans="108:109" ht="13.7" hidden="1" customHeight="1" x14ac:dyDescent="0.15">
      <c r="DD147" s="367"/>
      <c r="DE147" s="367"/>
    </row>
    <row r="148" spans="108:109" ht="13.7" hidden="1" customHeight="1" x14ac:dyDescent="0.15">
      <c r="DD148" s="367"/>
      <c r="DE148" s="367"/>
    </row>
    <row r="149" spans="108:109" ht="13.7" hidden="1" customHeight="1" x14ac:dyDescent="0.15">
      <c r="DD149" s="367"/>
      <c r="DE149" s="367"/>
    </row>
    <row r="150" spans="108:109" ht="13.7" hidden="1" customHeight="1" x14ac:dyDescent="0.15">
      <c r="DD150" s="367"/>
      <c r="DE150" s="367"/>
    </row>
    <row r="151" spans="108:109" ht="13.7" hidden="1" customHeight="1" x14ac:dyDescent="0.15">
      <c r="DD151" s="367"/>
      <c r="DE151" s="367"/>
    </row>
    <row r="152" spans="108:109" ht="13.7" hidden="1" customHeight="1" x14ac:dyDescent="0.15">
      <c r="DD152" s="367"/>
      <c r="DE152" s="367"/>
    </row>
    <row r="153" spans="108:109" ht="13.7" hidden="1" customHeight="1" x14ac:dyDescent="0.15">
      <c r="DD153" s="367"/>
      <c r="DE153" s="367"/>
    </row>
    <row r="154" spans="108:109" ht="13.7" hidden="1" customHeight="1" x14ac:dyDescent="0.15">
      <c r="DD154" s="367"/>
      <c r="DE154" s="367"/>
    </row>
    <row r="155" spans="108:109" ht="13.7" hidden="1" customHeight="1" x14ac:dyDescent="0.15">
      <c r="DD155" s="367"/>
      <c r="DE155" s="367"/>
    </row>
    <row r="156" spans="108:109" ht="13.7" hidden="1" customHeight="1" x14ac:dyDescent="0.15">
      <c r="DD156" s="367"/>
      <c r="DE156" s="367"/>
    </row>
    <row r="157" spans="108:109" ht="13.7" hidden="1" customHeight="1" x14ac:dyDescent="0.15">
      <c r="DD157" s="367"/>
      <c r="DE157" s="367"/>
    </row>
    <row r="158" spans="108:109" ht="13.7" hidden="1" customHeight="1" x14ac:dyDescent="0.15">
      <c r="DD158" s="367"/>
      <c r="DE158" s="367"/>
    </row>
    <row r="159" spans="108:109" ht="13.7" hidden="1" customHeight="1" x14ac:dyDescent="0.15">
      <c r="DD159" s="367"/>
      <c r="DE159" s="367"/>
    </row>
    <row r="160" spans="108:109" ht="13.7" hidden="1" customHeight="1" x14ac:dyDescent="0.15">
      <c r="DD160" s="367"/>
      <c r="DE160" s="367"/>
    </row>
    <row r="161" ht="13.7" hidden="1" customHeight="1" x14ac:dyDescent="0.15"/>
    <row r="162" ht="13.7" hidden="1" customHeight="1" x14ac:dyDescent="0.15"/>
    <row r="163" ht="13.7" hidden="1" customHeight="1" x14ac:dyDescent="0.15"/>
    <row r="164" ht="13.7" hidden="1" customHeight="1" x14ac:dyDescent="0.15"/>
    <row r="165" ht="13.7" hidden="1" customHeight="1" x14ac:dyDescent="0.15"/>
    <row r="166" ht="13.7" hidden="1" customHeight="1" x14ac:dyDescent="0.15"/>
    <row r="167" ht="13.7" hidden="1" customHeight="1" x14ac:dyDescent="0.15"/>
    <row r="168" ht="13.7" hidden="1" customHeight="1" x14ac:dyDescent="0.15"/>
    <row r="169" ht="13.7" hidden="1" customHeight="1" x14ac:dyDescent="0.15"/>
    <row r="170" ht="13.7" hidden="1" customHeight="1" x14ac:dyDescent="0.15"/>
    <row r="171" ht="13.7" hidden="1" customHeight="1" x14ac:dyDescent="0.15"/>
    <row r="172" ht="13.7" hidden="1" customHeight="1" x14ac:dyDescent="0.15"/>
    <row r="173" ht="13.7" hidden="1" customHeight="1" x14ac:dyDescent="0.15"/>
    <row r="174" ht="13.7" hidden="1" customHeight="1" x14ac:dyDescent="0.15"/>
    <row r="175" ht="13.7" hidden="1" customHeight="1" x14ac:dyDescent="0.15"/>
    <row r="176" ht="13.7" hidden="1" customHeight="1" x14ac:dyDescent="0.15"/>
    <row r="177" ht="13.7" hidden="1" customHeight="1" x14ac:dyDescent="0.15"/>
    <row r="178" ht="13.7" hidden="1" customHeight="1" x14ac:dyDescent="0.15"/>
    <row r="179" ht="13.7" hidden="1" customHeight="1" x14ac:dyDescent="0.15"/>
    <row r="180" ht="13.7" hidden="1" customHeight="1" x14ac:dyDescent="0.15"/>
    <row r="181" ht="13.7" hidden="1" customHeight="1" x14ac:dyDescent="0.15"/>
    <row r="182" ht="13.7" hidden="1" customHeight="1" x14ac:dyDescent="0.15"/>
    <row r="183" ht="13.7" hidden="1" customHeight="1" x14ac:dyDescent="0.15"/>
    <row r="184" ht="13.7" hidden="1" customHeight="1" x14ac:dyDescent="0.15"/>
    <row r="185" ht="13.7" hidden="1" customHeight="1" x14ac:dyDescent="0.15"/>
    <row r="186" ht="13.7" hidden="1" customHeight="1" x14ac:dyDescent="0.15"/>
    <row r="187" ht="13.7" hidden="1" customHeight="1" x14ac:dyDescent="0.15"/>
    <row r="188" ht="13.7" hidden="1" customHeight="1" x14ac:dyDescent="0.15"/>
    <row r="189" ht="13.7" hidden="1" customHeight="1" x14ac:dyDescent="0.15"/>
    <row r="190" ht="13.7" hidden="1" customHeight="1" x14ac:dyDescent="0.15"/>
    <row r="191" ht="13.7" hidden="1" customHeight="1" x14ac:dyDescent="0.15"/>
  </sheetData>
  <sheetProtection algorithmName="SHA-512" hashValue="RcNTtZPQENtuM1yD1PRR3wRr+iuX1TaZH2K/JXPIKpLSzkvzY3A9PFnPvB3HRrc8tVNbDDGOWrTSCLDIUbl6gQ==" saltValue="4N/B2EMODESKwLj+Pu6Y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7" customHeight="1" zeroHeight="1" x14ac:dyDescent="0.15"/>
  <cols>
    <col min="1" max="34" width="2.5" style="271" customWidth="1"/>
    <col min="35" max="122" width="2.5" style="270" customWidth="1"/>
    <col min="123" max="16384" width="2.5" style="270" hidden="1"/>
  </cols>
  <sheetData>
    <row r="1" spans="2:34"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x14ac:dyDescent="0.15">
      <c r="S2" s="270"/>
      <c r="AH2" s="270"/>
    </row>
    <row r="3" spans="2:34"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x14ac:dyDescent="0.15"/>
    <row r="5" spans="2:34" ht="13.5" x14ac:dyDescent="0.15"/>
    <row r="6" spans="2:34" ht="13.5" x14ac:dyDescent="0.15"/>
    <row r="7" spans="2:34" ht="13.5" x14ac:dyDescent="0.15"/>
    <row r="8" spans="2:34" ht="13.5" x14ac:dyDescent="0.15"/>
    <row r="9" spans="2:34" ht="13.5" x14ac:dyDescent="0.15">
      <c r="AH9" s="27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70"/>
    </row>
    <row r="18" spans="12:34" ht="13.5" x14ac:dyDescent="0.15"/>
    <row r="19" spans="12:34" ht="13.5" x14ac:dyDescent="0.15"/>
    <row r="20" spans="12:34" ht="13.5" x14ac:dyDescent="0.15">
      <c r="AH20" s="270"/>
    </row>
    <row r="21" spans="12:34" ht="13.5" x14ac:dyDescent="0.15">
      <c r="AH21" s="270"/>
    </row>
    <row r="22" spans="12:34" ht="13.5" x14ac:dyDescent="0.15"/>
    <row r="23" spans="12:34" ht="13.5" x14ac:dyDescent="0.15"/>
    <row r="24" spans="12:34" ht="13.5" x14ac:dyDescent="0.15">
      <c r="Q24" s="270"/>
    </row>
    <row r="25" spans="12:34" ht="13.5" x14ac:dyDescent="0.15"/>
    <row r="26" spans="12:34" ht="13.5" x14ac:dyDescent="0.15"/>
    <row r="27" spans="12:34" ht="13.5" x14ac:dyDescent="0.15"/>
    <row r="28" spans="12:34" ht="13.5" x14ac:dyDescent="0.15">
      <c r="O28" s="270"/>
      <c r="T28" s="270"/>
      <c r="AH28" s="270"/>
    </row>
    <row r="29" spans="12:34" ht="13.5" x14ac:dyDescent="0.15"/>
    <row r="30" spans="12:34" ht="13.5" x14ac:dyDescent="0.15"/>
    <row r="31" spans="12:34" ht="13.5" x14ac:dyDescent="0.15">
      <c r="Q31" s="270"/>
    </row>
    <row r="32" spans="12:34" ht="13.5" x14ac:dyDescent="0.15">
      <c r="L32" s="270"/>
    </row>
    <row r="33" spans="2:34" ht="13.5" x14ac:dyDescent="0.15">
      <c r="C33" s="270"/>
      <c r="E33" s="270"/>
      <c r="G33" s="270"/>
      <c r="I33" s="270"/>
      <c r="X33" s="270"/>
    </row>
    <row r="34" spans="2:34" ht="13.5" x14ac:dyDescent="0.15">
      <c r="B34" s="270"/>
      <c r="P34" s="270"/>
      <c r="R34" s="270"/>
      <c r="T34" s="270"/>
    </row>
    <row r="35" spans="2:34" ht="13.5" x14ac:dyDescent="0.15">
      <c r="D35" s="270"/>
      <c r="W35" s="270"/>
      <c r="AC35" s="270"/>
      <c r="AD35" s="270"/>
      <c r="AE35" s="270"/>
      <c r="AF35" s="270"/>
      <c r="AG35" s="270"/>
      <c r="AH35" s="270"/>
    </row>
    <row r="36" spans="2:34" ht="13.5" x14ac:dyDescent="0.15">
      <c r="H36" s="270"/>
      <c r="J36" s="270"/>
      <c r="K36" s="270"/>
      <c r="M36" s="270"/>
      <c r="Y36" s="270"/>
      <c r="Z36" s="270"/>
      <c r="AA36" s="270"/>
      <c r="AB36" s="270"/>
      <c r="AC36" s="270"/>
      <c r="AD36" s="270"/>
      <c r="AE36" s="270"/>
      <c r="AF36" s="270"/>
      <c r="AG36" s="270"/>
      <c r="AH36" s="270"/>
    </row>
    <row r="37" spans="2:34" ht="13.5" x14ac:dyDescent="0.15">
      <c r="AH37" s="270"/>
    </row>
    <row r="38" spans="2:34" ht="13.5" x14ac:dyDescent="0.15">
      <c r="AG38" s="270"/>
      <c r="AH38" s="270"/>
    </row>
    <row r="39" spans="2:34" ht="13.5" x14ac:dyDescent="0.15"/>
    <row r="40" spans="2:34" ht="13.5" x14ac:dyDescent="0.15">
      <c r="X40" s="270"/>
    </row>
    <row r="41" spans="2:34" ht="13.5" x14ac:dyDescent="0.15">
      <c r="R41" s="270"/>
    </row>
    <row r="42" spans="2:34" ht="13.5" x14ac:dyDescent="0.15">
      <c r="W42" s="270"/>
    </row>
    <row r="43" spans="2:34" ht="13.5" x14ac:dyDescent="0.15">
      <c r="Y43" s="270"/>
      <c r="Z43" s="270"/>
      <c r="AA43" s="270"/>
      <c r="AB43" s="270"/>
      <c r="AC43" s="270"/>
      <c r="AD43" s="270"/>
      <c r="AE43" s="270"/>
      <c r="AF43" s="270"/>
      <c r="AG43" s="270"/>
      <c r="AH43" s="270"/>
    </row>
    <row r="44" spans="2:34" ht="13.5" x14ac:dyDescent="0.15">
      <c r="AH44" s="270"/>
    </row>
    <row r="45" spans="2:34" ht="13.5" x14ac:dyDescent="0.15">
      <c r="X45" s="270"/>
    </row>
    <row r="46" spans="2:34" ht="13.5" x14ac:dyDescent="0.15"/>
    <row r="47" spans="2:34" ht="13.5" x14ac:dyDescent="0.15"/>
    <row r="48" spans="2:34" ht="13.5" x14ac:dyDescent="0.15">
      <c r="W48" s="270"/>
      <c r="Y48" s="270"/>
      <c r="Z48" s="270"/>
      <c r="AA48" s="270"/>
      <c r="AB48" s="270"/>
      <c r="AC48" s="270"/>
      <c r="AD48" s="270"/>
      <c r="AE48" s="270"/>
      <c r="AF48" s="270"/>
      <c r="AG48" s="270"/>
      <c r="AH48" s="270"/>
    </row>
    <row r="49" spans="28:34" ht="13.5" x14ac:dyDescent="0.15"/>
    <row r="50" spans="28:34" ht="13.5" x14ac:dyDescent="0.15">
      <c r="AE50" s="270"/>
      <c r="AF50" s="270"/>
      <c r="AG50" s="270"/>
      <c r="AH50" s="270"/>
    </row>
    <row r="51" spans="28:34" ht="13.5" x14ac:dyDescent="0.15">
      <c r="AC51" s="270"/>
      <c r="AD51" s="270"/>
      <c r="AE51" s="270"/>
      <c r="AF51" s="270"/>
      <c r="AG51" s="270"/>
      <c r="AH51" s="270"/>
    </row>
    <row r="52" spans="28:34" ht="13.5" x14ac:dyDescent="0.15"/>
    <row r="53" spans="28:34" ht="13.5" x14ac:dyDescent="0.15">
      <c r="AF53" s="270"/>
      <c r="AG53" s="270"/>
      <c r="AH53" s="270"/>
    </row>
    <row r="54" spans="28:34" ht="13.5" x14ac:dyDescent="0.15">
      <c r="AH54" s="270"/>
    </row>
    <row r="55" spans="28:34" ht="13.5" x14ac:dyDescent="0.15"/>
    <row r="56" spans="28:34" ht="13.5" x14ac:dyDescent="0.15">
      <c r="AB56" s="270"/>
      <c r="AC56" s="270"/>
      <c r="AD56" s="270"/>
      <c r="AE56" s="270"/>
      <c r="AF56" s="270"/>
      <c r="AG56" s="270"/>
      <c r="AH56" s="270"/>
    </row>
    <row r="57" spans="28:34" ht="13.5" x14ac:dyDescent="0.15">
      <c r="AH57" s="270"/>
    </row>
    <row r="58" spans="28:34" ht="13.5" x14ac:dyDescent="0.15">
      <c r="AH58" s="270"/>
    </row>
    <row r="59" spans="28:34" ht="13.5" x14ac:dyDescent="0.15"/>
    <row r="60" spans="28:34" ht="13.5" x14ac:dyDescent="0.15"/>
    <row r="61" spans="28:34" ht="13.5" x14ac:dyDescent="0.15"/>
    <row r="62" spans="28:34" ht="13.5" x14ac:dyDescent="0.15"/>
    <row r="63" spans="28:34" ht="13.5" x14ac:dyDescent="0.15">
      <c r="AH63" s="270"/>
    </row>
    <row r="64" spans="28:34" ht="13.5" x14ac:dyDescent="0.15">
      <c r="AG64" s="270"/>
      <c r="AH64" s="270"/>
    </row>
    <row r="65" spans="28:34" ht="13.5" x14ac:dyDescent="0.15"/>
    <row r="66" spans="28:34" ht="13.5" x14ac:dyDescent="0.15"/>
    <row r="67" spans="28:34" ht="13.5" x14ac:dyDescent="0.15"/>
    <row r="68" spans="28:34" ht="13.5" x14ac:dyDescent="0.15">
      <c r="AB68" s="270"/>
      <c r="AC68" s="270"/>
      <c r="AD68" s="270"/>
      <c r="AE68" s="270"/>
      <c r="AF68" s="270"/>
      <c r="AG68" s="270"/>
      <c r="AH68" s="270"/>
    </row>
    <row r="69" spans="28:34" ht="13.5" x14ac:dyDescent="0.15">
      <c r="AF69" s="270"/>
      <c r="AG69" s="270"/>
      <c r="AH69" s="270"/>
    </row>
    <row r="70" spans="28:34" ht="13.5" x14ac:dyDescent="0.15"/>
    <row r="71" spans="28:34" ht="13.5" x14ac:dyDescent="0.15"/>
    <row r="72" spans="28:34" ht="13.5" x14ac:dyDescent="0.15"/>
    <row r="73" spans="28:34" ht="13.5" x14ac:dyDescent="0.15"/>
    <row r="74" spans="28:34" ht="13.5" x14ac:dyDescent="0.15"/>
    <row r="75" spans="28:34" ht="13.5" x14ac:dyDescent="0.15">
      <c r="AH75" s="270"/>
    </row>
    <row r="76" spans="28:34" ht="13.5" x14ac:dyDescent="0.15">
      <c r="AF76" s="270"/>
      <c r="AG76" s="270"/>
      <c r="AH76" s="270"/>
    </row>
    <row r="77" spans="28:34" ht="13.5" x14ac:dyDescent="0.15">
      <c r="AG77" s="270"/>
      <c r="AH77" s="270"/>
    </row>
    <row r="78" spans="28:34" ht="13.5" x14ac:dyDescent="0.15"/>
    <row r="79" spans="28:34" ht="13.5" x14ac:dyDescent="0.15"/>
    <row r="80" spans="28:34" ht="13.5" x14ac:dyDescent="0.15"/>
    <row r="81" spans="25:34" ht="13.5" x14ac:dyDescent="0.15"/>
    <row r="82" spans="25:34" ht="13.5" x14ac:dyDescent="0.15">
      <c r="Y82" s="270"/>
    </row>
    <row r="83" spans="25:34" ht="13.5" x14ac:dyDescent="0.15">
      <c r="Y83" s="270"/>
      <c r="Z83" s="270"/>
      <c r="AA83" s="270"/>
      <c r="AB83" s="270"/>
      <c r="AC83" s="270"/>
      <c r="AD83" s="270"/>
      <c r="AE83" s="270"/>
      <c r="AF83" s="270"/>
      <c r="AG83" s="270"/>
      <c r="AH83" s="270"/>
    </row>
    <row r="84" spans="25:34" ht="13.5" x14ac:dyDescent="0.15"/>
    <row r="85" spans="25:34" ht="13.5" x14ac:dyDescent="0.15"/>
    <row r="86" spans="25:34" ht="13.5" x14ac:dyDescent="0.15"/>
    <row r="87" spans="25:34" ht="13.5" x14ac:dyDescent="0.15"/>
    <row r="88" spans="25:34" ht="13.5" x14ac:dyDescent="0.15">
      <c r="AH88" s="27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70"/>
      <c r="AG94" s="270"/>
      <c r="AH94" s="270"/>
    </row>
    <row r="95" spans="25:34" ht="13.7" customHeight="1" x14ac:dyDescent="0.15">
      <c r="AH95" s="27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70"/>
    </row>
    <row r="102" spans="33:34" ht="13.7" customHeight="1" x14ac:dyDescent="0.15"/>
    <row r="103" spans="33:34" ht="13.7" customHeight="1" x14ac:dyDescent="0.15"/>
    <row r="104" spans="33:34" ht="13.7" customHeight="1" x14ac:dyDescent="0.15">
      <c r="AG104" s="270"/>
      <c r="AH104" s="27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70"/>
    </row>
    <row r="117" spans="34:122" ht="13.7" customHeight="1" x14ac:dyDescent="0.15"/>
    <row r="118" spans="34:122" ht="13.7" customHeight="1" x14ac:dyDescent="0.15"/>
    <row r="119" spans="34:122" ht="13.7" customHeight="1" x14ac:dyDescent="0.15"/>
    <row r="120" spans="34:122" ht="13.7" customHeight="1" x14ac:dyDescent="0.15">
      <c r="AH120" s="270"/>
    </row>
    <row r="121" spans="34:122" ht="13.7" customHeight="1" x14ac:dyDescent="0.15">
      <c r="AH121" s="270"/>
    </row>
    <row r="122" spans="34:122" ht="13.7" customHeight="1" x14ac:dyDescent="0.15"/>
    <row r="123" spans="34:122" ht="13.7" customHeight="1" x14ac:dyDescent="0.15"/>
    <row r="124" spans="34:122" ht="13.7" customHeight="1" x14ac:dyDescent="0.15"/>
    <row r="125" spans="34:122" ht="13.7" customHeight="1" x14ac:dyDescent="0.15">
      <c r="DR125" s="270" t="s">
        <v>581</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aXpmxXAL8ENz66ar6BQTOxpev2BAlpq2n8vv0/NIFWuny/rmtY1Ba1dwGtifbCnGu+dadYasMsebsGbMnU/0Og==" saltValue="RoYjERMlVj1i68XMJQmJ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7" customHeight="1" zeroHeight="1" x14ac:dyDescent="0.15"/>
  <cols>
    <col min="1" max="34" width="2.5" style="271" customWidth="1"/>
    <col min="35" max="122" width="2.5" style="270" customWidth="1"/>
    <col min="123" max="16384" width="2.5" style="270" hidden="1"/>
  </cols>
  <sheetData>
    <row r="1" spans="2:34"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x14ac:dyDescent="0.15">
      <c r="S2" s="270"/>
      <c r="AH2" s="270"/>
    </row>
    <row r="3" spans="2:34"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x14ac:dyDescent="0.15"/>
    <row r="5" spans="2:34" ht="13.5" x14ac:dyDescent="0.15"/>
    <row r="6" spans="2:34" ht="13.5" x14ac:dyDescent="0.15"/>
    <row r="7" spans="2:34" ht="13.5" x14ac:dyDescent="0.15"/>
    <row r="8" spans="2:34" ht="13.5" x14ac:dyDescent="0.15"/>
    <row r="9" spans="2:34" ht="13.5" x14ac:dyDescent="0.15">
      <c r="AH9" s="27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70"/>
    </row>
    <row r="18" spans="12:34" ht="13.5" x14ac:dyDescent="0.15"/>
    <row r="19" spans="12:34" ht="13.5" x14ac:dyDescent="0.15"/>
    <row r="20" spans="12:34" ht="13.5" x14ac:dyDescent="0.15">
      <c r="AH20" s="270"/>
    </row>
    <row r="21" spans="12:34" ht="13.5" x14ac:dyDescent="0.15">
      <c r="AH21" s="270"/>
    </row>
    <row r="22" spans="12:34" ht="13.5" x14ac:dyDescent="0.15"/>
    <row r="23" spans="12:34" ht="13.5" x14ac:dyDescent="0.15"/>
    <row r="24" spans="12:34" ht="13.5" x14ac:dyDescent="0.15">
      <c r="Q24" s="270"/>
    </row>
    <row r="25" spans="12:34" ht="13.5" x14ac:dyDescent="0.15"/>
    <row r="26" spans="12:34" ht="13.5" x14ac:dyDescent="0.15"/>
    <row r="27" spans="12:34" ht="13.5" x14ac:dyDescent="0.15"/>
    <row r="28" spans="12:34" ht="13.5" x14ac:dyDescent="0.15">
      <c r="O28" s="270"/>
      <c r="T28" s="270"/>
      <c r="AH28" s="270"/>
    </row>
    <row r="29" spans="12:34" ht="13.5" x14ac:dyDescent="0.15"/>
    <row r="30" spans="12:34" ht="13.5" x14ac:dyDescent="0.15"/>
    <row r="31" spans="12:34" ht="13.5" x14ac:dyDescent="0.15">
      <c r="Q31" s="270"/>
    </row>
    <row r="32" spans="12:34" ht="13.5" x14ac:dyDescent="0.15">
      <c r="L32" s="270"/>
    </row>
    <row r="33" spans="2:34" ht="13.5" x14ac:dyDescent="0.15">
      <c r="C33" s="270"/>
      <c r="E33" s="270"/>
      <c r="G33" s="270"/>
      <c r="I33" s="270"/>
      <c r="X33" s="270"/>
    </row>
    <row r="34" spans="2:34" ht="13.5" x14ac:dyDescent="0.15">
      <c r="B34" s="270"/>
      <c r="P34" s="270"/>
      <c r="R34" s="270"/>
      <c r="T34" s="270"/>
    </row>
    <row r="35" spans="2:34" ht="13.5" x14ac:dyDescent="0.15">
      <c r="D35" s="270"/>
      <c r="W35" s="270"/>
      <c r="AC35" s="270"/>
      <c r="AD35" s="270"/>
      <c r="AE35" s="270"/>
      <c r="AF35" s="270"/>
      <c r="AG35" s="270"/>
      <c r="AH35" s="270"/>
    </row>
    <row r="36" spans="2:34" ht="13.5" x14ac:dyDescent="0.15">
      <c r="H36" s="270"/>
      <c r="J36" s="270"/>
      <c r="K36" s="270"/>
      <c r="M36" s="270"/>
      <c r="Y36" s="270"/>
      <c r="Z36" s="270"/>
      <c r="AA36" s="270"/>
      <c r="AB36" s="270"/>
      <c r="AC36" s="270"/>
      <c r="AD36" s="270"/>
      <c r="AE36" s="270"/>
      <c r="AF36" s="270"/>
      <c r="AG36" s="270"/>
      <c r="AH36" s="270"/>
    </row>
    <row r="37" spans="2:34" ht="13.5" x14ac:dyDescent="0.15">
      <c r="AH37" s="270"/>
    </row>
    <row r="38" spans="2:34" ht="13.5" x14ac:dyDescent="0.15">
      <c r="AG38" s="270"/>
      <c r="AH38" s="270"/>
    </row>
    <row r="39" spans="2:34" ht="13.5" x14ac:dyDescent="0.15"/>
    <row r="40" spans="2:34" ht="13.5" x14ac:dyDescent="0.15">
      <c r="X40" s="270"/>
    </row>
    <row r="41" spans="2:34" ht="13.5" x14ac:dyDescent="0.15">
      <c r="R41" s="270"/>
    </row>
    <row r="42" spans="2:34" ht="13.5" x14ac:dyDescent="0.15">
      <c r="W42" s="270"/>
    </row>
    <row r="43" spans="2:34" ht="13.5" x14ac:dyDescent="0.15">
      <c r="Y43" s="270"/>
      <c r="Z43" s="270"/>
      <c r="AA43" s="270"/>
      <c r="AB43" s="270"/>
      <c r="AC43" s="270"/>
      <c r="AD43" s="270"/>
      <c r="AE43" s="270"/>
      <c r="AF43" s="270"/>
      <c r="AG43" s="270"/>
      <c r="AH43" s="270"/>
    </row>
    <row r="44" spans="2:34" ht="13.5" x14ac:dyDescent="0.15">
      <c r="AH44" s="270"/>
    </row>
    <row r="45" spans="2:34" ht="13.5" x14ac:dyDescent="0.15">
      <c r="X45" s="270"/>
    </row>
    <row r="46" spans="2:34" ht="13.5" x14ac:dyDescent="0.15"/>
    <row r="47" spans="2:34" ht="13.5" x14ac:dyDescent="0.15"/>
    <row r="48" spans="2:34" ht="13.5" x14ac:dyDescent="0.15">
      <c r="W48" s="270"/>
      <c r="Y48" s="270"/>
      <c r="Z48" s="270"/>
      <c r="AA48" s="270"/>
      <c r="AB48" s="270"/>
      <c r="AC48" s="270"/>
      <c r="AD48" s="270"/>
      <c r="AE48" s="270"/>
      <c r="AF48" s="270"/>
      <c r="AG48" s="270"/>
      <c r="AH48" s="270"/>
    </row>
    <row r="49" spans="28:34" ht="13.5" x14ac:dyDescent="0.15"/>
    <row r="50" spans="28:34" ht="13.5" x14ac:dyDescent="0.15">
      <c r="AE50" s="270"/>
      <c r="AF50" s="270"/>
      <c r="AG50" s="270"/>
      <c r="AH50" s="270"/>
    </row>
    <row r="51" spans="28:34" ht="13.5" x14ac:dyDescent="0.15">
      <c r="AC51" s="270"/>
      <c r="AD51" s="270"/>
      <c r="AE51" s="270"/>
      <c r="AF51" s="270"/>
      <c r="AG51" s="270"/>
      <c r="AH51" s="270"/>
    </row>
    <row r="52" spans="28:34" ht="13.5" x14ac:dyDescent="0.15"/>
    <row r="53" spans="28:34" ht="13.5" x14ac:dyDescent="0.15">
      <c r="AF53" s="270"/>
      <c r="AG53" s="270"/>
      <c r="AH53" s="270"/>
    </row>
    <row r="54" spans="28:34" ht="13.5" x14ac:dyDescent="0.15">
      <c r="AH54" s="270"/>
    </row>
    <row r="55" spans="28:34" ht="13.5" x14ac:dyDescent="0.15"/>
    <row r="56" spans="28:34" ht="13.5" x14ac:dyDescent="0.15">
      <c r="AB56" s="270"/>
      <c r="AC56" s="270"/>
      <c r="AD56" s="270"/>
      <c r="AE56" s="270"/>
      <c r="AF56" s="270"/>
      <c r="AG56" s="270"/>
      <c r="AH56" s="270"/>
    </row>
    <row r="57" spans="28:34" ht="13.5" x14ac:dyDescent="0.15">
      <c r="AH57" s="270"/>
    </row>
    <row r="58" spans="28:34" ht="13.5" x14ac:dyDescent="0.15">
      <c r="AH58" s="270"/>
    </row>
    <row r="59" spans="28:34" ht="13.5" x14ac:dyDescent="0.15">
      <c r="AG59" s="270"/>
      <c r="AH59" s="270"/>
    </row>
    <row r="60" spans="28:34" ht="13.5" x14ac:dyDescent="0.15"/>
    <row r="61" spans="28:34" ht="13.5" x14ac:dyDescent="0.15"/>
    <row r="62" spans="28:34" ht="13.5" x14ac:dyDescent="0.15"/>
    <row r="63" spans="28:34" ht="13.5" x14ac:dyDescent="0.15">
      <c r="AH63" s="270"/>
    </row>
    <row r="64" spans="28:34" ht="13.5" x14ac:dyDescent="0.15">
      <c r="AG64" s="270"/>
      <c r="AH64" s="270"/>
    </row>
    <row r="65" spans="28:34" ht="13.5" x14ac:dyDescent="0.15"/>
    <row r="66" spans="28:34" ht="13.5" x14ac:dyDescent="0.15"/>
    <row r="67" spans="28:34" ht="13.5" x14ac:dyDescent="0.15"/>
    <row r="68" spans="28:34" ht="13.5" x14ac:dyDescent="0.15">
      <c r="AB68" s="270"/>
      <c r="AC68" s="270"/>
      <c r="AD68" s="270"/>
      <c r="AE68" s="270"/>
      <c r="AF68" s="270"/>
      <c r="AG68" s="270"/>
      <c r="AH68" s="270"/>
    </row>
    <row r="69" spans="28:34" ht="13.5" x14ac:dyDescent="0.15">
      <c r="AF69" s="270"/>
      <c r="AG69" s="270"/>
      <c r="AH69" s="270"/>
    </row>
    <row r="70" spans="28:34" ht="13.5" x14ac:dyDescent="0.15"/>
    <row r="71" spans="28:34" ht="13.5" x14ac:dyDescent="0.15"/>
    <row r="72" spans="28:34" ht="13.5" x14ac:dyDescent="0.15"/>
    <row r="73" spans="28:34" ht="13.5" x14ac:dyDescent="0.15"/>
    <row r="74" spans="28:34" ht="13.5" x14ac:dyDescent="0.15"/>
    <row r="75" spans="28:34" ht="13.5" x14ac:dyDescent="0.15">
      <c r="AH75" s="270"/>
    </row>
    <row r="76" spans="28:34" ht="13.5" x14ac:dyDescent="0.15">
      <c r="AF76" s="270"/>
      <c r="AG76" s="270"/>
      <c r="AH76" s="270"/>
    </row>
    <row r="77" spans="28:34" ht="13.5" x14ac:dyDescent="0.15">
      <c r="AG77" s="270"/>
      <c r="AH77" s="270"/>
    </row>
    <row r="78" spans="28:34" ht="13.5" x14ac:dyDescent="0.15"/>
    <row r="79" spans="28:34" ht="13.5" x14ac:dyDescent="0.15"/>
    <row r="80" spans="28:34" ht="13.5" x14ac:dyDescent="0.15"/>
    <row r="81" spans="25:34" ht="13.5" x14ac:dyDescent="0.15"/>
    <row r="82" spans="25:34" ht="13.5" x14ac:dyDescent="0.15">
      <c r="Y82" s="270"/>
    </row>
    <row r="83" spans="25:34" ht="13.5" x14ac:dyDescent="0.15">
      <c r="Y83" s="270"/>
      <c r="Z83" s="270"/>
      <c r="AA83" s="270"/>
      <c r="AB83" s="270"/>
      <c r="AC83" s="270"/>
      <c r="AD83" s="270"/>
      <c r="AE83" s="270"/>
      <c r="AF83" s="270"/>
      <c r="AG83" s="270"/>
      <c r="AH83" s="270"/>
    </row>
    <row r="84" spans="25:34" ht="13.5" x14ac:dyDescent="0.15"/>
    <row r="85" spans="25:34" ht="13.5" x14ac:dyDescent="0.15"/>
    <row r="86" spans="25:34" ht="13.5" x14ac:dyDescent="0.15"/>
    <row r="87" spans="25:34" ht="13.5" x14ac:dyDescent="0.15"/>
    <row r="88" spans="25:34" ht="13.5" x14ac:dyDescent="0.15">
      <c r="AH88" s="27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70"/>
      <c r="AG94" s="270"/>
      <c r="AH94" s="270"/>
    </row>
    <row r="95" spans="25:34" ht="13.7" customHeight="1" x14ac:dyDescent="0.15">
      <c r="AH95" s="27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70"/>
    </row>
    <row r="102" spans="33:34" ht="13.7" customHeight="1" x14ac:dyDescent="0.15"/>
    <row r="103" spans="33:34" ht="13.7" customHeight="1" x14ac:dyDescent="0.15"/>
    <row r="104" spans="33:34" ht="13.7" customHeight="1" x14ac:dyDescent="0.15">
      <c r="AG104" s="270"/>
      <c r="AH104" s="27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70"/>
    </row>
    <row r="117" spans="34:122" ht="13.7" customHeight="1" x14ac:dyDescent="0.15"/>
    <row r="118" spans="34:122" ht="13.7" customHeight="1" x14ac:dyDescent="0.15"/>
    <row r="119" spans="34:122" ht="13.7" customHeight="1" x14ac:dyDescent="0.15"/>
    <row r="120" spans="34:122" ht="13.7" customHeight="1" x14ac:dyDescent="0.15">
      <c r="AH120" s="270"/>
    </row>
    <row r="121" spans="34:122" ht="13.7" customHeight="1" x14ac:dyDescent="0.15">
      <c r="AH121" s="270"/>
    </row>
    <row r="122" spans="34:122" ht="13.7" customHeight="1" x14ac:dyDescent="0.15"/>
    <row r="123" spans="34:122" ht="13.7" customHeight="1" x14ac:dyDescent="0.15"/>
    <row r="124" spans="34:122" ht="13.7" customHeight="1" x14ac:dyDescent="0.15"/>
    <row r="125" spans="34:122" ht="13.7" customHeight="1" x14ac:dyDescent="0.15">
      <c r="DR125" s="270" t="s">
        <v>581</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roccVlDEr4uJE6svoxa+hgkI4yTX2kLTAa5CeQX4qtjY5y2nwNmKzHTIPikG27lYjBwOfsVodpY9zAfKPtav2Q==" saltValue="78lNC8Oec2zOGmKX2PxS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86352</v>
      </c>
      <c r="E3" s="141"/>
      <c r="F3" s="142">
        <v>119674</v>
      </c>
      <c r="G3" s="143"/>
      <c r="H3" s="144"/>
    </row>
    <row r="4" spans="1:8" x14ac:dyDescent="0.15">
      <c r="A4" s="145"/>
      <c r="B4" s="146"/>
      <c r="C4" s="147"/>
      <c r="D4" s="148">
        <v>22534</v>
      </c>
      <c r="E4" s="149"/>
      <c r="F4" s="150">
        <v>57803</v>
      </c>
      <c r="G4" s="151"/>
      <c r="H4" s="152"/>
    </row>
    <row r="5" spans="1:8" x14ac:dyDescent="0.15">
      <c r="A5" s="133" t="s">
        <v>527</v>
      </c>
      <c r="B5" s="138"/>
      <c r="C5" s="139"/>
      <c r="D5" s="140">
        <v>49029</v>
      </c>
      <c r="E5" s="141"/>
      <c r="F5" s="142">
        <v>119685</v>
      </c>
      <c r="G5" s="143"/>
      <c r="H5" s="144"/>
    </row>
    <row r="6" spans="1:8" x14ac:dyDescent="0.15">
      <c r="A6" s="145"/>
      <c r="B6" s="146"/>
      <c r="C6" s="147"/>
      <c r="D6" s="148">
        <v>14441</v>
      </c>
      <c r="E6" s="149"/>
      <c r="F6" s="150">
        <v>68464</v>
      </c>
      <c r="G6" s="151"/>
      <c r="H6" s="152"/>
    </row>
    <row r="7" spans="1:8" x14ac:dyDescent="0.15">
      <c r="A7" s="133" t="s">
        <v>528</v>
      </c>
      <c r="B7" s="138"/>
      <c r="C7" s="139"/>
      <c r="D7" s="140">
        <v>73551</v>
      </c>
      <c r="E7" s="141"/>
      <c r="F7" s="142">
        <v>109920</v>
      </c>
      <c r="G7" s="143"/>
      <c r="H7" s="144"/>
    </row>
    <row r="8" spans="1:8" x14ac:dyDescent="0.15">
      <c r="A8" s="145"/>
      <c r="B8" s="146"/>
      <c r="C8" s="147"/>
      <c r="D8" s="148">
        <v>27121</v>
      </c>
      <c r="E8" s="149"/>
      <c r="F8" s="150">
        <v>62739</v>
      </c>
      <c r="G8" s="151"/>
      <c r="H8" s="152"/>
    </row>
    <row r="9" spans="1:8" x14ac:dyDescent="0.15">
      <c r="A9" s="133" t="s">
        <v>529</v>
      </c>
      <c r="B9" s="138"/>
      <c r="C9" s="139"/>
      <c r="D9" s="140">
        <v>100242</v>
      </c>
      <c r="E9" s="141"/>
      <c r="F9" s="142">
        <v>119882</v>
      </c>
      <c r="G9" s="143"/>
      <c r="H9" s="144"/>
    </row>
    <row r="10" spans="1:8" x14ac:dyDescent="0.15">
      <c r="A10" s="145"/>
      <c r="B10" s="146"/>
      <c r="C10" s="147"/>
      <c r="D10" s="148">
        <v>59427</v>
      </c>
      <c r="E10" s="149"/>
      <c r="F10" s="150">
        <v>66481</v>
      </c>
      <c r="G10" s="151"/>
      <c r="H10" s="152"/>
    </row>
    <row r="11" spans="1:8" x14ac:dyDescent="0.15">
      <c r="A11" s="133" t="s">
        <v>530</v>
      </c>
      <c r="B11" s="138"/>
      <c r="C11" s="139"/>
      <c r="D11" s="140">
        <v>86483</v>
      </c>
      <c r="E11" s="141"/>
      <c r="F11" s="142">
        <v>116162</v>
      </c>
      <c r="G11" s="143"/>
      <c r="H11" s="144"/>
    </row>
    <row r="12" spans="1:8" x14ac:dyDescent="0.15">
      <c r="A12" s="145"/>
      <c r="B12" s="146"/>
      <c r="C12" s="153"/>
      <c r="D12" s="148">
        <v>33136</v>
      </c>
      <c r="E12" s="149"/>
      <c r="F12" s="150">
        <v>61562</v>
      </c>
      <c r="G12" s="151"/>
      <c r="H12" s="152"/>
    </row>
    <row r="13" spans="1:8" x14ac:dyDescent="0.15">
      <c r="A13" s="133"/>
      <c r="B13" s="138"/>
      <c r="C13" s="154"/>
      <c r="D13" s="155">
        <v>79131</v>
      </c>
      <c r="E13" s="156"/>
      <c r="F13" s="157">
        <v>117065</v>
      </c>
      <c r="G13" s="158"/>
      <c r="H13" s="144"/>
    </row>
    <row r="14" spans="1:8" x14ac:dyDescent="0.15">
      <c r="A14" s="145"/>
      <c r="B14" s="146"/>
      <c r="C14" s="147"/>
      <c r="D14" s="148">
        <v>31332</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12.84</v>
      </c>
      <c r="C19" s="159">
        <f>ROUND(VALUE(SUBSTITUTE(実質収支比率等に係る経年分析!G$48,"▲","-")),2)</f>
        <v>7.29</v>
      </c>
      <c r="D19" s="159">
        <f>ROUND(VALUE(SUBSTITUTE(実質収支比率等に係る経年分析!H$48,"▲","-")),2)</f>
        <v>6.98</v>
      </c>
      <c r="E19" s="159">
        <f>ROUND(VALUE(SUBSTITUTE(実質収支比率等に係る経年分析!I$48,"▲","-")),2)</f>
        <v>8.2899999999999991</v>
      </c>
      <c r="F19" s="159">
        <f>ROUND(VALUE(SUBSTITUTE(実質収支比率等に係る経年分析!J$48,"▲","-")),2)</f>
        <v>9.91</v>
      </c>
    </row>
    <row r="20" spans="1:11" x14ac:dyDescent="0.15">
      <c r="A20" s="159" t="s">
        <v>49</v>
      </c>
      <c r="B20" s="159">
        <f>ROUND(VALUE(SUBSTITUTE(実質収支比率等に係る経年分析!F$47,"▲","-")),2)</f>
        <v>19.100000000000001</v>
      </c>
      <c r="C20" s="159">
        <f>ROUND(VALUE(SUBSTITUTE(実質収支比率等に係る経年分析!G$47,"▲","-")),2)</f>
        <v>29.4</v>
      </c>
      <c r="D20" s="159">
        <f>ROUND(VALUE(SUBSTITUTE(実質収支比率等に係る経年分析!H$47,"▲","-")),2)</f>
        <v>29.97</v>
      </c>
      <c r="E20" s="159">
        <f>ROUND(VALUE(SUBSTITUTE(実質収支比率等に係る経年分析!I$47,"▲","-")),2)</f>
        <v>31.95</v>
      </c>
      <c r="F20" s="159">
        <f>ROUND(VALUE(SUBSTITUTE(実質収支比率等に係る経年分析!J$47,"▲","-")),2)</f>
        <v>31.75</v>
      </c>
    </row>
    <row r="21" spans="1:11" x14ac:dyDescent="0.15">
      <c r="A21" s="159" t="s">
        <v>50</v>
      </c>
      <c r="B21" s="159">
        <f>IF(ISNUMBER(VALUE(SUBSTITUTE(実質収支比率等に係る経年分析!F$49,"▲","-"))),ROUND(VALUE(SUBSTITUTE(実質収支比率等に係る経年分析!F$49,"▲","-")),2),NA())</f>
        <v>12.36</v>
      </c>
      <c r="C21" s="159">
        <f>IF(ISNUMBER(VALUE(SUBSTITUTE(実質収支比率等に係る経年分析!G$49,"▲","-"))),ROUND(VALUE(SUBSTITUTE(実質収支比率等に係る経年分析!G$49,"▲","-")),2),NA())</f>
        <v>-5.66</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-1.78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6.21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戸別合併処理浄化槽特別会計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8.2899999999999991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9.91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398</v>
      </c>
      <c r="E42" s="161"/>
      <c r="F42" s="161"/>
      <c r="G42" s="161">
        <f>'実質公債費比率（分子）の構造'!L$52</f>
        <v>411</v>
      </c>
      <c r="H42" s="161"/>
      <c r="I42" s="161"/>
      <c r="J42" s="161">
        <f>'実質公債費比率（分子）の構造'!M$52</f>
        <v>404</v>
      </c>
      <c r="K42" s="161"/>
      <c r="L42" s="161"/>
      <c r="M42" s="161">
        <f>'実質公債費比率（分子）の構造'!N$52</f>
        <v>400</v>
      </c>
      <c r="N42" s="161"/>
      <c r="O42" s="161"/>
      <c r="P42" s="161">
        <f>'実質公債費比率（分子）の構造'!O$52</f>
        <v>400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70</v>
      </c>
      <c r="C45" s="161"/>
      <c r="D45" s="161"/>
      <c r="E45" s="161">
        <f>'実質公債費比率（分子）の構造'!L$49</f>
        <v>67</v>
      </c>
      <c r="F45" s="161"/>
      <c r="G45" s="161"/>
      <c r="H45" s="161">
        <f>'実質公債費比率（分子）の構造'!M$49</f>
        <v>58</v>
      </c>
      <c r="I45" s="161"/>
      <c r="J45" s="161"/>
      <c r="K45" s="161">
        <f>'実質公債費比率（分子）の構造'!N$49</f>
        <v>45</v>
      </c>
      <c r="L45" s="161"/>
      <c r="M45" s="161"/>
      <c r="N45" s="161">
        <f>'実質公債費比率（分子）の構造'!O$49</f>
        <v>39</v>
      </c>
      <c r="O45" s="161"/>
      <c r="P45" s="161"/>
    </row>
    <row r="46" spans="1:16" x14ac:dyDescent="0.15">
      <c r="A46" s="161" t="s">
        <v>61</v>
      </c>
      <c r="B46" s="161">
        <f>'実質公債費比率（分子）の構造'!K$48</f>
        <v>170</v>
      </c>
      <c r="C46" s="161"/>
      <c r="D46" s="161"/>
      <c r="E46" s="161">
        <f>'実質公債費比率（分子）の構造'!L$48</f>
        <v>168</v>
      </c>
      <c r="F46" s="161"/>
      <c r="G46" s="161"/>
      <c r="H46" s="161">
        <f>'実質公債費比率（分子）の構造'!M$48</f>
        <v>172</v>
      </c>
      <c r="I46" s="161"/>
      <c r="J46" s="161"/>
      <c r="K46" s="161">
        <f>'実質公債費比率（分子）の構造'!N$48</f>
        <v>175</v>
      </c>
      <c r="L46" s="161"/>
      <c r="M46" s="161"/>
      <c r="N46" s="161">
        <f>'実質公債費比率（分子）の構造'!O$48</f>
        <v>175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420</v>
      </c>
      <c r="C49" s="161"/>
      <c r="D49" s="161"/>
      <c r="E49" s="161">
        <f>'実質公債費比率（分子）の構造'!L$45</f>
        <v>418</v>
      </c>
      <c r="F49" s="161"/>
      <c r="G49" s="161"/>
      <c r="H49" s="161">
        <f>'実質公債費比率（分子）の構造'!M$45</f>
        <v>438</v>
      </c>
      <c r="I49" s="161"/>
      <c r="J49" s="161"/>
      <c r="K49" s="161">
        <f>'実質公債費比率（分子）の構造'!N$45</f>
        <v>437</v>
      </c>
      <c r="L49" s="161"/>
      <c r="M49" s="161"/>
      <c r="N49" s="161">
        <f>'実質公債費比率（分子）の構造'!O$45</f>
        <v>428</v>
      </c>
      <c r="O49" s="161"/>
      <c r="P49" s="161"/>
    </row>
    <row r="50" spans="1:16" x14ac:dyDescent="0.15">
      <c r="A50" s="161" t="s">
        <v>65</v>
      </c>
      <c r="B50" s="161" t="e">
        <f>NA()</f>
        <v>#N/A</v>
      </c>
      <c r="C50" s="161">
        <f>IF(ISNUMBER('実質公債費比率（分子）の構造'!K$53),'実質公債費比率（分子）の構造'!K$53,NA())</f>
        <v>262</v>
      </c>
      <c r="D50" s="161" t="e">
        <f>NA()</f>
        <v>#N/A</v>
      </c>
      <c r="E50" s="161" t="e">
        <f>NA()</f>
        <v>#N/A</v>
      </c>
      <c r="F50" s="161">
        <f>IF(ISNUMBER('実質公債費比率（分子）の構造'!L$53),'実質公債費比率（分子）の構造'!L$53,NA())</f>
        <v>242</v>
      </c>
      <c r="G50" s="161" t="e">
        <f>NA()</f>
        <v>#N/A</v>
      </c>
      <c r="H50" s="161" t="e">
        <f>NA()</f>
        <v>#N/A</v>
      </c>
      <c r="I50" s="161">
        <f>IF(ISNUMBER('実質公債費比率（分子）の構造'!M$53),'実質公債費比率（分子）の構造'!M$53,NA())</f>
        <v>264</v>
      </c>
      <c r="J50" s="161" t="e">
        <f>NA()</f>
        <v>#N/A</v>
      </c>
      <c r="K50" s="161" t="e">
        <f>NA()</f>
        <v>#N/A</v>
      </c>
      <c r="L50" s="161">
        <f>IF(ISNUMBER('実質公債費比率（分子）の構造'!N$53),'実質公債費比率（分子）の構造'!N$53,NA())</f>
        <v>257</v>
      </c>
      <c r="M50" s="161" t="e">
        <f>NA()</f>
        <v>#N/A</v>
      </c>
      <c r="N50" s="161" t="e">
        <f>NA()</f>
        <v>#N/A</v>
      </c>
      <c r="O50" s="161">
        <f>IF(ISNUMBER('実質公債費比率（分子）の構造'!O$53),'実質公債費比率（分子）の構造'!O$53,NA())</f>
        <v>242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3960</v>
      </c>
      <c r="E56" s="160"/>
      <c r="F56" s="160"/>
      <c r="G56" s="160">
        <f>'将来負担比率（分子）の構造'!J$52</f>
        <v>3953</v>
      </c>
      <c r="H56" s="160"/>
      <c r="I56" s="160"/>
      <c r="J56" s="160">
        <f>'将来負担比率（分子）の構造'!K$52</f>
        <v>3802</v>
      </c>
      <c r="K56" s="160"/>
      <c r="L56" s="160"/>
      <c r="M56" s="160">
        <f>'将来負担比率（分子）の構造'!L$52</f>
        <v>3775</v>
      </c>
      <c r="N56" s="160"/>
      <c r="O56" s="160"/>
      <c r="P56" s="160">
        <f>'将来負担比率（分子）の構造'!M$52</f>
        <v>3666</v>
      </c>
    </row>
    <row r="57" spans="1:16" x14ac:dyDescent="0.15">
      <c r="A57" s="160" t="s">
        <v>36</v>
      </c>
      <c r="B57" s="160"/>
      <c r="C57" s="160"/>
      <c r="D57" s="160">
        <f>'将来負担比率（分子）の構造'!I$51</f>
        <v>377</v>
      </c>
      <c r="E57" s="160"/>
      <c r="F57" s="160"/>
      <c r="G57" s="160">
        <f>'将来負担比率（分子）の構造'!J$51</f>
        <v>350</v>
      </c>
      <c r="H57" s="160"/>
      <c r="I57" s="160"/>
      <c r="J57" s="160">
        <f>'将来負担比率（分子）の構造'!K$51</f>
        <v>312</v>
      </c>
      <c r="K57" s="160"/>
      <c r="L57" s="160"/>
      <c r="M57" s="160">
        <f>'将来負担比率（分子）の構造'!L$51</f>
        <v>326</v>
      </c>
      <c r="N57" s="160"/>
      <c r="O57" s="160"/>
      <c r="P57" s="160">
        <f>'将来負担比率（分子）の構造'!M$51</f>
        <v>352</v>
      </c>
    </row>
    <row r="58" spans="1:16" x14ac:dyDescent="0.15">
      <c r="A58" s="160" t="s">
        <v>35</v>
      </c>
      <c r="B58" s="160"/>
      <c r="C58" s="160"/>
      <c r="D58" s="160">
        <f>'将来負担比率（分子）の構造'!I$50</f>
        <v>2510</v>
      </c>
      <c r="E58" s="160"/>
      <c r="F58" s="160"/>
      <c r="G58" s="160">
        <f>'将来負担比率（分子）の構造'!J$50</f>
        <v>2860</v>
      </c>
      <c r="H58" s="160"/>
      <c r="I58" s="160"/>
      <c r="J58" s="160">
        <f>'将来負担比率（分子）の構造'!K$50</f>
        <v>2826</v>
      </c>
      <c r="K58" s="160"/>
      <c r="L58" s="160"/>
      <c r="M58" s="160">
        <f>'将来負担比率（分子）の構造'!L$50</f>
        <v>2720</v>
      </c>
      <c r="N58" s="160"/>
      <c r="O58" s="160"/>
      <c r="P58" s="160">
        <f>'将来負担比率（分子）の構造'!M$50</f>
        <v>2709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933</v>
      </c>
      <c r="C62" s="160"/>
      <c r="D62" s="160"/>
      <c r="E62" s="160">
        <f>'将来負担比率（分子）の構造'!J$45</f>
        <v>869</v>
      </c>
      <c r="F62" s="160"/>
      <c r="G62" s="160"/>
      <c r="H62" s="160">
        <f>'将来負担比率（分子）の構造'!K$45</f>
        <v>839</v>
      </c>
      <c r="I62" s="160"/>
      <c r="J62" s="160"/>
      <c r="K62" s="160">
        <f>'将来負担比率（分子）の構造'!L$45</f>
        <v>693</v>
      </c>
      <c r="L62" s="160"/>
      <c r="M62" s="160"/>
      <c r="N62" s="160">
        <f>'将来負担比率（分子）の構造'!M$45</f>
        <v>640</v>
      </c>
      <c r="O62" s="160"/>
      <c r="P62" s="160"/>
    </row>
    <row r="63" spans="1:16" x14ac:dyDescent="0.15">
      <c r="A63" s="160" t="s">
        <v>28</v>
      </c>
      <c r="B63" s="160">
        <f>'将来負担比率（分子）の構造'!I$44</f>
        <v>517</v>
      </c>
      <c r="C63" s="160"/>
      <c r="D63" s="160"/>
      <c r="E63" s="160">
        <f>'将来負担比率（分子）の構造'!J$44</f>
        <v>462</v>
      </c>
      <c r="F63" s="160"/>
      <c r="G63" s="160"/>
      <c r="H63" s="160">
        <f>'将来負担比率（分子）の構造'!K$44</f>
        <v>433</v>
      </c>
      <c r="I63" s="160"/>
      <c r="J63" s="160"/>
      <c r="K63" s="160">
        <f>'将来負担比率（分子）の構造'!L$44</f>
        <v>384</v>
      </c>
      <c r="L63" s="160"/>
      <c r="M63" s="160"/>
      <c r="N63" s="160">
        <f>'将来負担比率（分子）の構造'!M$44</f>
        <v>559</v>
      </c>
      <c r="O63" s="160"/>
      <c r="P63" s="160"/>
    </row>
    <row r="64" spans="1:16" x14ac:dyDescent="0.15">
      <c r="A64" s="160" t="s">
        <v>27</v>
      </c>
      <c r="B64" s="160">
        <f>'将来負担比率（分子）の構造'!I$43</f>
        <v>1978</v>
      </c>
      <c r="C64" s="160"/>
      <c r="D64" s="160"/>
      <c r="E64" s="160">
        <f>'将来負担比率（分子）の構造'!J$43</f>
        <v>1778</v>
      </c>
      <c r="F64" s="160"/>
      <c r="G64" s="160"/>
      <c r="H64" s="160">
        <f>'将来負担比率（分子）の構造'!K$43</f>
        <v>1631</v>
      </c>
      <c r="I64" s="160"/>
      <c r="J64" s="160"/>
      <c r="K64" s="160">
        <f>'将来負担比率（分子）の構造'!L$43</f>
        <v>1514</v>
      </c>
      <c r="L64" s="160"/>
      <c r="M64" s="160"/>
      <c r="N64" s="160">
        <f>'将来負担比率（分子）の構造'!M$43</f>
        <v>1381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4409</v>
      </c>
      <c r="C66" s="160"/>
      <c r="D66" s="160"/>
      <c r="E66" s="160">
        <f>'将来負担比率（分子）の構造'!J$41</f>
        <v>4335</v>
      </c>
      <c r="F66" s="160"/>
      <c r="G66" s="160"/>
      <c r="H66" s="160">
        <f>'将来負担比率（分子）の構造'!K$41</f>
        <v>4277</v>
      </c>
      <c r="I66" s="160"/>
      <c r="J66" s="160"/>
      <c r="K66" s="160">
        <f>'将来負担比率（分子）の構造'!L$41</f>
        <v>4452</v>
      </c>
      <c r="L66" s="160"/>
      <c r="M66" s="160"/>
      <c r="N66" s="160">
        <f>'将来負担比率（分子）の構造'!M$41</f>
        <v>4431</v>
      </c>
      <c r="O66" s="160"/>
      <c r="P66" s="160"/>
    </row>
    <row r="67" spans="1:16" x14ac:dyDescent="0.15">
      <c r="A67" s="160" t="s">
        <v>69</v>
      </c>
      <c r="B67" s="160" t="e">
        <f>NA()</f>
        <v>#N/A</v>
      </c>
      <c r="C67" s="160">
        <f>IF(ISNUMBER('将来負担比率（分子）の構造'!I$53), IF('将来負担比率（分子）の構造'!I$53 &lt; 0, 0, '将来負担比率（分子）の構造'!I$53), NA())</f>
        <v>989</v>
      </c>
      <c r="D67" s="160" t="e">
        <f>NA()</f>
        <v>#N/A</v>
      </c>
      <c r="E67" s="160" t="e">
        <f>NA()</f>
        <v>#N/A</v>
      </c>
      <c r="F67" s="160">
        <f>IF(ISNUMBER('将来負担比率（分子）の構造'!J$53), IF('将来負担比率（分子）の構造'!J$53 &lt; 0, 0, '将来負担比率（分子）の構造'!J$53), NA())</f>
        <v>279</v>
      </c>
      <c r="G67" s="160" t="e">
        <f>NA()</f>
        <v>#N/A</v>
      </c>
      <c r="H67" s="160" t="e">
        <f>NA()</f>
        <v>#N/A</v>
      </c>
      <c r="I67" s="160">
        <f>IF(ISNUMBER('将来負担比率（分子）の構造'!K$53), IF('将来負担比率（分子）の構造'!K$53 &lt; 0, 0, '将来負担比率（分子）の構造'!K$53), NA())</f>
        <v>240</v>
      </c>
      <c r="J67" s="160" t="e">
        <f>NA()</f>
        <v>#N/A</v>
      </c>
      <c r="K67" s="160" t="e">
        <f>NA()</f>
        <v>#N/A</v>
      </c>
      <c r="L67" s="160">
        <f>IF(ISNUMBER('将来負担比率（分子）の構造'!L$53), IF('将来負担比率（分子）の構造'!L$53 &lt; 0, 0, '将来負担比率（分子）の構造'!L$53), NA())</f>
        <v>221</v>
      </c>
      <c r="M67" s="160" t="e">
        <f>NA()</f>
        <v>#N/A</v>
      </c>
      <c r="N67" s="160" t="e">
        <f>NA()</f>
        <v>#N/A</v>
      </c>
      <c r="O67" s="160">
        <f>IF(ISNUMBER('将来負担比率（分子）の構造'!M$53), IF('将来負担比率（分子）の構造'!M$53 &lt; 0, 0, '将来負担比率（分子）の構造'!M$53), NA())</f>
        <v>285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897</v>
      </c>
      <c r="C72" s="164">
        <f>基金残高に係る経年分析!G55</f>
        <v>938</v>
      </c>
      <c r="D72" s="164">
        <f>基金残高に係る経年分析!H55</f>
        <v>922</v>
      </c>
    </row>
    <row r="73" spans="1:16" x14ac:dyDescent="0.15">
      <c r="A73" s="163" t="s">
        <v>72</v>
      </c>
      <c r="B73" s="164">
        <f>基金残高に係る経年分析!F56</f>
        <v>341</v>
      </c>
      <c r="C73" s="164">
        <f>基金残高に係る経年分析!G56</f>
        <v>242</v>
      </c>
      <c r="D73" s="164">
        <f>基金残高に係る経年分析!H56</f>
        <v>242</v>
      </c>
    </row>
    <row r="74" spans="1:16" x14ac:dyDescent="0.15">
      <c r="A74" s="163" t="s">
        <v>73</v>
      </c>
      <c r="B74" s="164">
        <f>基金残高に係る経年分析!F57</f>
        <v>1315</v>
      </c>
      <c r="C74" s="164">
        <f>基金残高に係る経年分析!G57</f>
        <v>1245</v>
      </c>
      <c r="D74" s="164">
        <f>基金残高に係る経年分析!H57</f>
        <v>1202</v>
      </c>
    </row>
  </sheetData>
  <sheetProtection algorithmName="SHA-512" hashValue="psDzVNTZIl7sZNVzCnKAhd2mJTo6eYor/gL/Y1bvHicbwZCF+xH1fRTrDRu3JNhWoQmG4Wd30mgks21MH7CueA==" saltValue="yxS430/TIxnNXI5H77Fl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7"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7"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215</v>
      </c>
      <c r="C5" s="741"/>
      <c r="D5" s="741"/>
      <c r="E5" s="741"/>
      <c r="F5" s="741"/>
      <c r="G5" s="741"/>
      <c r="H5" s="741"/>
      <c r="I5" s="741"/>
      <c r="J5" s="741"/>
      <c r="K5" s="741"/>
      <c r="L5" s="741"/>
      <c r="M5" s="741"/>
      <c r="N5" s="741"/>
      <c r="O5" s="741"/>
      <c r="P5" s="741"/>
      <c r="Q5" s="742"/>
      <c r="R5" s="706">
        <v>1161095</v>
      </c>
      <c r="S5" s="707"/>
      <c r="T5" s="707"/>
      <c r="U5" s="707"/>
      <c r="V5" s="707"/>
      <c r="W5" s="707"/>
      <c r="X5" s="707"/>
      <c r="Y5" s="753"/>
      <c r="Z5" s="771">
        <v>22.8</v>
      </c>
      <c r="AA5" s="771"/>
      <c r="AB5" s="771"/>
      <c r="AC5" s="771"/>
      <c r="AD5" s="772">
        <v>1161095</v>
      </c>
      <c r="AE5" s="772"/>
      <c r="AF5" s="772"/>
      <c r="AG5" s="772"/>
      <c r="AH5" s="772"/>
      <c r="AI5" s="772"/>
      <c r="AJ5" s="772"/>
      <c r="AK5" s="772"/>
      <c r="AL5" s="754">
        <v>41.1</v>
      </c>
      <c r="AM5" s="723"/>
      <c r="AN5" s="723"/>
      <c r="AO5" s="755"/>
      <c r="AP5" s="740" t="s">
        <v>216</v>
      </c>
      <c r="AQ5" s="741"/>
      <c r="AR5" s="741"/>
      <c r="AS5" s="741"/>
      <c r="AT5" s="741"/>
      <c r="AU5" s="741"/>
      <c r="AV5" s="741"/>
      <c r="AW5" s="741"/>
      <c r="AX5" s="741"/>
      <c r="AY5" s="741"/>
      <c r="AZ5" s="741"/>
      <c r="BA5" s="741"/>
      <c r="BB5" s="741"/>
      <c r="BC5" s="741"/>
      <c r="BD5" s="741"/>
      <c r="BE5" s="741"/>
      <c r="BF5" s="742"/>
      <c r="BG5" s="641">
        <v>1158594</v>
      </c>
      <c r="BH5" s="644"/>
      <c r="BI5" s="644"/>
      <c r="BJ5" s="644"/>
      <c r="BK5" s="644"/>
      <c r="BL5" s="644"/>
      <c r="BM5" s="644"/>
      <c r="BN5" s="645"/>
      <c r="BO5" s="703">
        <v>99.8</v>
      </c>
      <c r="BP5" s="703"/>
      <c r="BQ5" s="703"/>
      <c r="BR5" s="703"/>
      <c r="BS5" s="704">
        <v>4922</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x14ac:dyDescent="0.15">
      <c r="B6" s="638" t="s">
        <v>220</v>
      </c>
      <c r="C6" s="639"/>
      <c r="D6" s="639"/>
      <c r="E6" s="639"/>
      <c r="F6" s="639"/>
      <c r="G6" s="639"/>
      <c r="H6" s="639"/>
      <c r="I6" s="639"/>
      <c r="J6" s="639"/>
      <c r="K6" s="639"/>
      <c r="L6" s="639"/>
      <c r="M6" s="639"/>
      <c r="N6" s="639"/>
      <c r="O6" s="639"/>
      <c r="P6" s="639"/>
      <c r="Q6" s="640"/>
      <c r="R6" s="641">
        <v>44607</v>
      </c>
      <c r="S6" s="644"/>
      <c r="T6" s="644"/>
      <c r="U6" s="644"/>
      <c r="V6" s="644"/>
      <c r="W6" s="644"/>
      <c r="X6" s="644"/>
      <c r="Y6" s="645"/>
      <c r="Z6" s="703">
        <v>0.9</v>
      </c>
      <c r="AA6" s="703"/>
      <c r="AB6" s="703"/>
      <c r="AC6" s="703"/>
      <c r="AD6" s="704">
        <v>44607</v>
      </c>
      <c r="AE6" s="704"/>
      <c r="AF6" s="704"/>
      <c r="AG6" s="704"/>
      <c r="AH6" s="704"/>
      <c r="AI6" s="704"/>
      <c r="AJ6" s="704"/>
      <c r="AK6" s="704"/>
      <c r="AL6" s="646">
        <v>1.6</v>
      </c>
      <c r="AM6" s="647"/>
      <c r="AN6" s="647"/>
      <c r="AO6" s="705"/>
      <c r="AP6" s="638" t="s">
        <v>221</v>
      </c>
      <c r="AQ6" s="639"/>
      <c r="AR6" s="639"/>
      <c r="AS6" s="639"/>
      <c r="AT6" s="639"/>
      <c r="AU6" s="639"/>
      <c r="AV6" s="639"/>
      <c r="AW6" s="639"/>
      <c r="AX6" s="639"/>
      <c r="AY6" s="639"/>
      <c r="AZ6" s="639"/>
      <c r="BA6" s="639"/>
      <c r="BB6" s="639"/>
      <c r="BC6" s="639"/>
      <c r="BD6" s="639"/>
      <c r="BE6" s="639"/>
      <c r="BF6" s="640"/>
      <c r="BG6" s="641">
        <v>1158594</v>
      </c>
      <c r="BH6" s="644"/>
      <c r="BI6" s="644"/>
      <c r="BJ6" s="644"/>
      <c r="BK6" s="644"/>
      <c r="BL6" s="644"/>
      <c r="BM6" s="644"/>
      <c r="BN6" s="645"/>
      <c r="BO6" s="703">
        <v>99.8</v>
      </c>
      <c r="BP6" s="703"/>
      <c r="BQ6" s="703"/>
      <c r="BR6" s="703"/>
      <c r="BS6" s="704">
        <v>4922</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95041</v>
      </c>
      <c r="CS6" s="644"/>
      <c r="CT6" s="644"/>
      <c r="CU6" s="644"/>
      <c r="CV6" s="644"/>
      <c r="CW6" s="644"/>
      <c r="CX6" s="644"/>
      <c r="CY6" s="645"/>
      <c r="CZ6" s="754">
        <v>2</v>
      </c>
      <c r="DA6" s="723"/>
      <c r="DB6" s="723"/>
      <c r="DC6" s="757"/>
      <c r="DD6" s="649" t="s">
        <v>223</v>
      </c>
      <c r="DE6" s="644"/>
      <c r="DF6" s="644"/>
      <c r="DG6" s="644"/>
      <c r="DH6" s="644"/>
      <c r="DI6" s="644"/>
      <c r="DJ6" s="644"/>
      <c r="DK6" s="644"/>
      <c r="DL6" s="644"/>
      <c r="DM6" s="644"/>
      <c r="DN6" s="644"/>
      <c r="DO6" s="644"/>
      <c r="DP6" s="645"/>
      <c r="DQ6" s="649">
        <v>95039</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931</v>
      </c>
      <c r="S7" s="644"/>
      <c r="T7" s="644"/>
      <c r="U7" s="644"/>
      <c r="V7" s="644"/>
      <c r="W7" s="644"/>
      <c r="X7" s="644"/>
      <c r="Y7" s="645"/>
      <c r="Z7" s="703">
        <v>0</v>
      </c>
      <c r="AA7" s="703"/>
      <c r="AB7" s="703"/>
      <c r="AC7" s="703"/>
      <c r="AD7" s="704">
        <v>931</v>
      </c>
      <c r="AE7" s="704"/>
      <c r="AF7" s="704"/>
      <c r="AG7" s="704"/>
      <c r="AH7" s="704"/>
      <c r="AI7" s="704"/>
      <c r="AJ7" s="704"/>
      <c r="AK7" s="704"/>
      <c r="AL7" s="646">
        <v>0</v>
      </c>
      <c r="AM7" s="647"/>
      <c r="AN7" s="647"/>
      <c r="AO7" s="705"/>
      <c r="AP7" s="638" t="s">
        <v>225</v>
      </c>
      <c r="AQ7" s="639"/>
      <c r="AR7" s="639"/>
      <c r="AS7" s="639"/>
      <c r="AT7" s="639"/>
      <c r="AU7" s="639"/>
      <c r="AV7" s="639"/>
      <c r="AW7" s="639"/>
      <c r="AX7" s="639"/>
      <c r="AY7" s="639"/>
      <c r="AZ7" s="639"/>
      <c r="BA7" s="639"/>
      <c r="BB7" s="639"/>
      <c r="BC7" s="639"/>
      <c r="BD7" s="639"/>
      <c r="BE7" s="639"/>
      <c r="BF7" s="640"/>
      <c r="BG7" s="641">
        <v>367793</v>
      </c>
      <c r="BH7" s="644"/>
      <c r="BI7" s="644"/>
      <c r="BJ7" s="644"/>
      <c r="BK7" s="644"/>
      <c r="BL7" s="644"/>
      <c r="BM7" s="644"/>
      <c r="BN7" s="645"/>
      <c r="BO7" s="703">
        <v>31.7</v>
      </c>
      <c r="BP7" s="703"/>
      <c r="BQ7" s="703"/>
      <c r="BR7" s="703"/>
      <c r="BS7" s="704">
        <v>4922</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804934</v>
      </c>
      <c r="CS7" s="644"/>
      <c r="CT7" s="644"/>
      <c r="CU7" s="644"/>
      <c r="CV7" s="644"/>
      <c r="CW7" s="644"/>
      <c r="CX7" s="644"/>
      <c r="CY7" s="645"/>
      <c r="CZ7" s="703">
        <v>17</v>
      </c>
      <c r="DA7" s="703"/>
      <c r="DB7" s="703"/>
      <c r="DC7" s="703"/>
      <c r="DD7" s="649">
        <v>91306</v>
      </c>
      <c r="DE7" s="644"/>
      <c r="DF7" s="644"/>
      <c r="DG7" s="644"/>
      <c r="DH7" s="644"/>
      <c r="DI7" s="644"/>
      <c r="DJ7" s="644"/>
      <c r="DK7" s="644"/>
      <c r="DL7" s="644"/>
      <c r="DM7" s="644"/>
      <c r="DN7" s="644"/>
      <c r="DO7" s="644"/>
      <c r="DP7" s="645"/>
      <c r="DQ7" s="649">
        <v>637522</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2155</v>
      </c>
      <c r="S8" s="644"/>
      <c r="T8" s="644"/>
      <c r="U8" s="644"/>
      <c r="V8" s="644"/>
      <c r="W8" s="644"/>
      <c r="X8" s="644"/>
      <c r="Y8" s="645"/>
      <c r="Z8" s="703">
        <v>0</v>
      </c>
      <c r="AA8" s="703"/>
      <c r="AB8" s="703"/>
      <c r="AC8" s="703"/>
      <c r="AD8" s="704">
        <v>2155</v>
      </c>
      <c r="AE8" s="704"/>
      <c r="AF8" s="704"/>
      <c r="AG8" s="704"/>
      <c r="AH8" s="704"/>
      <c r="AI8" s="704"/>
      <c r="AJ8" s="704"/>
      <c r="AK8" s="704"/>
      <c r="AL8" s="646">
        <v>0.1</v>
      </c>
      <c r="AM8" s="647"/>
      <c r="AN8" s="647"/>
      <c r="AO8" s="705"/>
      <c r="AP8" s="638" t="s">
        <v>228</v>
      </c>
      <c r="AQ8" s="639"/>
      <c r="AR8" s="639"/>
      <c r="AS8" s="639"/>
      <c r="AT8" s="639"/>
      <c r="AU8" s="639"/>
      <c r="AV8" s="639"/>
      <c r="AW8" s="639"/>
      <c r="AX8" s="639"/>
      <c r="AY8" s="639"/>
      <c r="AZ8" s="639"/>
      <c r="BA8" s="639"/>
      <c r="BB8" s="639"/>
      <c r="BC8" s="639"/>
      <c r="BD8" s="639"/>
      <c r="BE8" s="639"/>
      <c r="BF8" s="640"/>
      <c r="BG8" s="641">
        <v>13648</v>
      </c>
      <c r="BH8" s="644"/>
      <c r="BI8" s="644"/>
      <c r="BJ8" s="644"/>
      <c r="BK8" s="644"/>
      <c r="BL8" s="644"/>
      <c r="BM8" s="644"/>
      <c r="BN8" s="645"/>
      <c r="BO8" s="703">
        <v>1.2</v>
      </c>
      <c r="BP8" s="703"/>
      <c r="BQ8" s="703"/>
      <c r="BR8" s="703"/>
      <c r="BS8" s="649" t="s">
        <v>168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1134806</v>
      </c>
      <c r="CS8" s="644"/>
      <c r="CT8" s="644"/>
      <c r="CU8" s="644"/>
      <c r="CV8" s="644"/>
      <c r="CW8" s="644"/>
      <c r="CX8" s="644"/>
      <c r="CY8" s="645"/>
      <c r="CZ8" s="703">
        <v>23.9</v>
      </c>
      <c r="DA8" s="703"/>
      <c r="DB8" s="703"/>
      <c r="DC8" s="703"/>
      <c r="DD8" s="649">
        <v>80707</v>
      </c>
      <c r="DE8" s="644"/>
      <c r="DF8" s="644"/>
      <c r="DG8" s="644"/>
      <c r="DH8" s="644"/>
      <c r="DI8" s="644"/>
      <c r="DJ8" s="644"/>
      <c r="DK8" s="644"/>
      <c r="DL8" s="644"/>
      <c r="DM8" s="644"/>
      <c r="DN8" s="644"/>
      <c r="DO8" s="644"/>
      <c r="DP8" s="645"/>
      <c r="DQ8" s="649">
        <v>664825</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2182</v>
      </c>
      <c r="S9" s="644"/>
      <c r="T9" s="644"/>
      <c r="U9" s="644"/>
      <c r="V9" s="644"/>
      <c r="W9" s="644"/>
      <c r="X9" s="644"/>
      <c r="Y9" s="645"/>
      <c r="Z9" s="703">
        <v>0</v>
      </c>
      <c r="AA9" s="703"/>
      <c r="AB9" s="703"/>
      <c r="AC9" s="703"/>
      <c r="AD9" s="704">
        <v>2182</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264783</v>
      </c>
      <c r="BH9" s="644"/>
      <c r="BI9" s="644"/>
      <c r="BJ9" s="644"/>
      <c r="BK9" s="644"/>
      <c r="BL9" s="644"/>
      <c r="BM9" s="644"/>
      <c r="BN9" s="645"/>
      <c r="BO9" s="703">
        <v>22.8</v>
      </c>
      <c r="BP9" s="703"/>
      <c r="BQ9" s="703"/>
      <c r="BR9" s="703"/>
      <c r="BS9" s="649" t="s">
        <v>223</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494112</v>
      </c>
      <c r="CS9" s="644"/>
      <c r="CT9" s="644"/>
      <c r="CU9" s="644"/>
      <c r="CV9" s="644"/>
      <c r="CW9" s="644"/>
      <c r="CX9" s="644"/>
      <c r="CY9" s="645"/>
      <c r="CZ9" s="703">
        <v>10.4</v>
      </c>
      <c r="DA9" s="703"/>
      <c r="DB9" s="703"/>
      <c r="DC9" s="703"/>
      <c r="DD9" s="649">
        <v>3888</v>
      </c>
      <c r="DE9" s="644"/>
      <c r="DF9" s="644"/>
      <c r="DG9" s="644"/>
      <c r="DH9" s="644"/>
      <c r="DI9" s="644"/>
      <c r="DJ9" s="644"/>
      <c r="DK9" s="644"/>
      <c r="DL9" s="644"/>
      <c r="DM9" s="644"/>
      <c r="DN9" s="644"/>
      <c r="DO9" s="644"/>
      <c r="DP9" s="645"/>
      <c r="DQ9" s="649">
        <v>468327</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223</v>
      </c>
      <c r="S10" s="644"/>
      <c r="T10" s="644"/>
      <c r="U10" s="644"/>
      <c r="V10" s="644"/>
      <c r="W10" s="644"/>
      <c r="X10" s="644"/>
      <c r="Y10" s="645"/>
      <c r="Z10" s="703" t="s">
        <v>223</v>
      </c>
      <c r="AA10" s="703"/>
      <c r="AB10" s="703"/>
      <c r="AC10" s="703"/>
      <c r="AD10" s="704" t="s">
        <v>120</v>
      </c>
      <c r="AE10" s="704"/>
      <c r="AF10" s="704"/>
      <c r="AG10" s="704"/>
      <c r="AH10" s="704"/>
      <c r="AI10" s="704"/>
      <c r="AJ10" s="704"/>
      <c r="AK10" s="704"/>
      <c r="AL10" s="646" t="s">
        <v>223</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29811</v>
      </c>
      <c r="BH10" s="644"/>
      <c r="BI10" s="644"/>
      <c r="BJ10" s="644"/>
      <c r="BK10" s="644"/>
      <c r="BL10" s="644"/>
      <c r="BM10" s="644"/>
      <c r="BN10" s="645"/>
      <c r="BO10" s="703">
        <v>2.6</v>
      </c>
      <c r="BP10" s="703"/>
      <c r="BQ10" s="703"/>
      <c r="BR10" s="703"/>
      <c r="BS10" s="649">
        <v>4922</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120</v>
      </c>
      <c r="CS10" s="644"/>
      <c r="CT10" s="644"/>
      <c r="CU10" s="644"/>
      <c r="CV10" s="644"/>
      <c r="CW10" s="644"/>
      <c r="CX10" s="644"/>
      <c r="CY10" s="645"/>
      <c r="CZ10" s="703" t="s">
        <v>120</v>
      </c>
      <c r="DA10" s="703"/>
      <c r="DB10" s="703"/>
      <c r="DC10" s="703"/>
      <c r="DD10" s="649" t="s">
        <v>120</v>
      </c>
      <c r="DE10" s="644"/>
      <c r="DF10" s="644"/>
      <c r="DG10" s="644"/>
      <c r="DH10" s="644"/>
      <c r="DI10" s="644"/>
      <c r="DJ10" s="644"/>
      <c r="DK10" s="644"/>
      <c r="DL10" s="644"/>
      <c r="DM10" s="644"/>
      <c r="DN10" s="644"/>
      <c r="DO10" s="644"/>
      <c r="DP10" s="645"/>
      <c r="DQ10" s="649" t="s">
        <v>223</v>
      </c>
      <c r="DR10" s="644"/>
      <c r="DS10" s="644"/>
      <c r="DT10" s="644"/>
      <c r="DU10" s="644"/>
      <c r="DV10" s="644"/>
      <c r="DW10" s="644"/>
      <c r="DX10" s="644"/>
      <c r="DY10" s="644"/>
      <c r="DZ10" s="644"/>
      <c r="EA10" s="644"/>
      <c r="EB10" s="644"/>
      <c r="EC10" s="684"/>
    </row>
    <row r="11" spans="2:143" ht="11.25" customHeight="1" x14ac:dyDescent="0.15">
      <c r="B11" s="638" t="s">
        <v>236</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223</v>
      </c>
      <c r="AA11" s="703"/>
      <c r="AB11" s="703"/>
      <c r="AC11" s="703"/>
      <c r="AD11" s="704" t="s">
        <v>120</v>
      </c>
      <c r="AE11" s="704"/>
      <c r="AF11" s="704"/>
      <c r="AG11" s="704"/>
      <c r="AH11" s="704"/>
      <c r="AI11" s="704"/>
      <c r="AJ11" s="704"/>
      <c r="AK11" s="704"/>
      <c r="AL11" s="646" t="s">
        <v>120</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59551</v>
      </c>
      <c r="BH11" s="644"/>
      <c r="BI11" s="644"/>
      <c r="BJ11" s="644"/>
      <c r="BK11" s="644"/>
      <c r="BL11" s="644"/>
      <c r="BM11" s="644"/>
      <c r="BN11" s="645"/>
      <c r="BO11" s="703">
        <v>5.0999999999999996</v>
      </c>
      <c r="BP11" s="703"/>
      <c r="BQ11" s="703"/>
      <c r="BR11" s="703"/>
      <c r="BS11" s="649" t="s">
        <v>223</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294606</v>
      </c>
      <c r="CS11" s="644"/>
      <c r="CT11" s="644"/>
      <c r="CU11" s="644"/>
      <c r="CV11" s="644"/>
      <c r="CW11" s="644"/>
      <c r="CX11" s="644"/>
      <c r="CY11" s="645"/>
      <c r="CZ11" s="703">
        <v>6.2</v>
      </c>
      <c r="DA11" s="703"/>
      <c r="DB11" s="703"/>
      <c r="DC11" s="703"/>
      <c r="DD11" s="649">
        <v>66076</v>
      </c>
      <c r="DE11" s="644"/>
      <c r="DF11" s="644"/>
      <c r="DG11" s="644"/>
      <c r="DH11" s="644"/>
      <c r="DI11" s="644"/>
      <c r="DJ11" s="644"/>
      <c r="DK11" s="644"/>
      <c r="DL11" s="644"/>
      <c r="DM11" s="644"/>
      <c r="DN11" s="644"/>
      <c r="DO11" s="644"/>
      <c r="DP11" s="645"/>
      <c r="DQ11" s="649">
        <v>163723</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149629</v>
      </c>
      <c r="S12" s="644"/>
      <c r="T12" s="644"/>
      <c r="U12" s="644"/>
      <c r="V12" s="644"/>
      <c r="W12" s="644"/>
      <c r="X12" s="644"/>
      <c r="Y12" s="645"/>
      <c r="Z12" s="703">
        <v>2.9</v>
      </c>
      <c r="AA12" s="703"/>
      <c r="AB12" s="703"/>
      <c r="AC12" s="703"/>
      <c r="AD12" s="704">
        <v>149629</v>
      </c>
      <c r="AE12" s="704"/>
      <c r="AF12" s="704"/>
      <c r="AG12" s="704"/>
      <c r="AH12" s="704"/>
      <c r="AI12" s="704"/>
      <c r="AJ12" s="704"/>
      <c r="AK12" s="704"/>
      <c r="AL12" s="646">
        <v>5.3</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670622</v>
      </c>
      <c r="BH12" s="644"/>
      <c r="BI12" s="644"/>
      <c r="BJ12" s="644"/>
      <c r="BK12" s="644"/>
      <c r="BL12" s="644"/>
      <c r="BM12" s="644"/>
      <c r="BN12" s="645"/>
      <c r="BO12" s="703">
        <v>57.8</v>
      </c>
      <c r="BP12" s="703"/>
      <c r="BQ12" s="703"/>
      <c r="BR12" s="703"/>
      <c r="BS12" s="649" t="s">
        <v>223</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26937</v>
      </c>
      <c r="CS12" s="644"/>
      <c r="CT12" s="644"/>
      <c r="CU12" s="644"/>
      <c r="CV12" s="644"/>
      <c r="CW12" s="644"/>
      <c r="CX12" s="644"/>
      <c r="CY12" s="645"/>
      <c r="CZ12" s="703">
        <v>0.6</v>
      </c>
      <c r="DA12" s="703"/>
      <c r="DB12" s="703"/>
      <c r="DC12" s="703"/>
      <c r="DD12" s="649" t="s">
        <v>120</v>
      </c>
      <c r="DE12" s="644"/>
      <c r="DF12" s="644"/>
      <c r="DG12" s="644"/>
      <c r="DH12" s="644"/>
      <c r="DI12" s="644"/>
      <c r="DJ12" s="644"/>
      <c r="DK12" s="644"/>
      <c r="DL12" s="644"/>
      <c r="DM12" s="644"/>
      <c r="DN12" s="644"/>
      <c r="DO12" s="644"/>
      <c r="DP12" s="645"/>
      <c r="DQ12" s="649">
        <v>25606</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65571</v>
      </c>
      <c r="S13" s="644"/>
      <c r="T13" s="644"/>
      <c r="U13" s="644"/>
      <c r="V13" s="644"/>
      <c r="W13" s="644"/>
      <c r="X13" s="644"/>
      <c r="Y13" s="645"/>
      <c r="Z13" s="703">
        <v>1.3</v>
      </c>
      <c r="AA13" s="703"/>
      <c r="AB13" s="703"/>
      <c r="AC13" s="703"/>
      <c r="AD13" s="704">
        <v>65571</v>
      </c>
      <c r="AE13" s="704"/>
      <c r="AF13" s="704"/>
      <c r="AG13" s="704"/>
      <c r="AH13" s="704"/>
      <c r="AI13" s="704"/>
      <c r="AJ13" s="704"/>
      <c r="AK13" s="704"/>
      <c r="AL13" s="646">
        <v>2.2999999999999998</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670621</v>
      </c>
      <c r="BH13" s="644"/>
      <c r="BI13" s="644"/>
      <c r="BJ13" s="644"/>
      <c r="BK13" s="644"/>
      <c r="BL13" s="644"/>
      <c r="BM13" s="644"/>
      <c r="BN13" s="645"/>
      <c r="BO13" s="703">
        <v>57.8</v>
      </c>
      <c r="BP13" s="703"/>
      <c r="BQ13" s="703"/>
      <c r="BR13" s="703"/>
      <c r="BS13" s="649" t="s">
        <v>120</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730158</v>
      </c>
      <c r="CS13" s="644"/>
      <c r="CT13" s="644"/>
      <c r="CU13" s="644"/>
      <c r="CV13" s="644"/>
      <c r="CW13" s="644"/>
      <c r="CX13" s="644"/>
      <c r="CY13" s="645"/>
      <c r="CZ13" s="703">
        <v>15.4</v>
      </c>
      <c r="DA13" s="703"/>
      <c r="DB13" s="703"/>
      <c r="DC13" s="703"/>
      <c r="DD13" s="649">
        <v>438844</v>
      </c>
      <c r="DE13" s="644"/>
      <c r="DF13" s="644"/>
      <c r="DG13" s="644"/>
      <c r="DH13" s="644"/>
      <c r="DI13" s="644"/>
      <c r="DJ13" s="644"/>
      <c r="DK13" s="644"/>
      <c r="DL13" s="644"/>
      <c r="DM13" s="644"/>
      <c r="DN13" s="644"/>
      <c r="DO13" s="644"/>
      <c r="DP13" s="645"/>
      <c r="DQ13" s="649">
        <v>256871</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120</v>
      </c>
      <c r="AA14" s="703"/>
      <c r="AB14" s="703"/>
      <c r="AC14" s="703"/>
      <c r="AD14" s="704" t="s">
        <v>223</v>
      </c>
      <c r="AE14" s="704"/>
      <c r="AF14" s="704"/>
      <c r="AG14" s="704"/>
      <c r="AH14" s="704"/>
      <c r="AI14" s="704"/>
      <c r="AJ14" s="704"/>
      <c r="AK14" s="704"/>
      <c r="AL14" s="646" t="s">
        <v>120</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29084</v>
      </c>
      <c r="BH14" s="644"/>
      <c r="BI14" s="644"/>
      <c r="BJ14" s="644"/>
      <c r="BK14" s="644"/>
      <c r="BL14" s="644"/>
      <c r="BM14" s="644"/>
      <c r="BN14" s="645"/>
      <c r="BO14" s="703">
        <v>2.5</v>
      </c>
      <c r="BP14" s="703"/>
      <c r="BQ14" s="703"/>
      <c r="BR14" s="703"/>
      <c r="BS14" s="649" t="s">
        <v>223</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189769</v>
      </c>
      <c r="CS14" s="644"/>
      <c r="CT14" s="644"/>
      <c r="CU14" s="644"/>
      <c r="CV14" s="644"/>
      <c r="CW14" s="644"/>
      <c r="CX14" s="644"/>
      <c r="CY14" s="645"/>
      <c r="CZ14" s="703">
        <v>4</v>
      </c>
      <c r="DA14" s="703"/>
      <c r="DB14" s="703"/>
      <c r="DC14" s="703"/>
      <c r="DD14" s="649">
        <v>6463</v>
      </c>
      <c r="DE14" s="644"/>
      <c r="DF14" s="644"/>
      <c r="DG14" s="644"/>
      <c r="DH14" s="644"/>
      <c r="DI14" s="644"/>
      <c r="DJ14" s="644"/>
      <c r="DK14" s="644"/>
      <c r="DL14" s="644"/>
      <c r="DM14" s="644"/>
      <c r="DN14" s="644"/>
      <c r="DO14" s="644"/>
      <c r="DP14" s="645"/>
      <c r="DQ14" s="649">
        <v>187804</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14342</v>
      </c>
      <c r="S15" s="644"/>
      <c r="T15" s="644"/>
      <c r="U15" s="644"/>
      <c r="V15" s="644"/>
      <c r="W15" s="644"/>
      <c r="X15" s="644"/>
      <c r="Y15" s="645"/>
      <c r="Z15" s="703">
        <v>0.3</v>
      </c>
      <c r="AA15" s="703"/>
      <c r="AB15" s="703"/>
      <c r="AC15" s="703"/>
      <c r="AD15" s="704">
        <v>14342</v>
      </c>
      <c r="AE15" s="704"/>
      <c r="AF15" s="704"/>
      <c r="AG15" s="704"/>
      <c r="AH15" s="704"/>
      <c r="AI15" s="704"/>
      <c r="AJ15" s="704"/>
      <c r="AK15" s="704"/>
      <c r="AL15" s="646">
        <v>0.5</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91095</v>
      </c>
      <c r="BH15" s="644"/>
      <c r="BI15" s="644"/>
      <c r="BJ15" s="644"/>
      <c r="BK15" s="644"/>
      <c r="BL15" s="644"/>
      <c r="BM15" s="644"/>
      <c r="BN15" s="645"/>
      <c r="BO15" s="703">
        <v>7.8</v>
      </c>
      <c r="BP15" s="703"/>
      <c r="BQ15" s="703"/>
      <c r="BR15" s="703"/>
      <c r="BS15" s="649" t="s">
        <v>120</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521225</v>
      </c>
      <c r="CS15" s="644"/>
      <c r="CT15" s="644"/>
      <c r="CU15" s="644"/>
      <c r="CV15" s="644"/>
      <c r="CW15" s="644"/>
      <c r="CX15" s="644"/>
      <c r="CY15" s="645"/>
      <c r="CZ15" s="703">
        <v>11</v>
      </c>
      <c r="DA15" s="703"/>
      <c r="DB15" s="703"/>
      <c r="DC15" s="703"/>
      <c r="DD15" s="649">
        <v>24904</v>
      </c>
      <c r="DE15" s="644"/>
      <c r="DF15" s="644"/>
      <c r="DG15" s="644"/>
      <c r="DH15" s="644"/>
      <c r="DI15" s="644"/>
      <c r="DJ15" s="644"/>
      <c r="DK15" s="644"/>
      <c r="DL15" s="644"/>
      <c r="DM15" s="644"/>
      <c r="DN15" s="644"/>
      <c r="DO15" s="644"/>
      <c r="DP15" s="645"/>
      <c r="DQ15" s="649">
        <v>437506</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223</v>
      </c>
      <c r="AA16" s="703"/>
      <c r="AB16" s="703"/>
      <c r="AC16" s="703"/>
      <c r="AD16" s="704" t="s">
        <v>120</v>
      </c>
      <c r="AE16" s="704"/>
      <c r="AF16" s="704"/>
      <c r="AG16" s="704"/>
      <c r="AH16" s="704"/>
      <c r="AI16" s="704"/>
      <c r="AJ16" s="704"/>
      <c r="AK16" s="704"/>
      <c r="AL16" s="646" t="s">
        <v>223</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223</v>
      </c>
      <c r="BP16" s="703"/>
      <c r="BQ16" s="703"/>
      <c r="BR16" s="703"/>
      <c r="BS16" s="649" t="s">
        <v>223</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27228</v>
      </c>
      <c r="CS16" s="644"/>
      <c r="CT16" s="644"/>
      <c r="CU16" s="644"/>
      <c r="CV16" s="644"/>
      <c r="CW16" s="644"/>
      <c r="CX16" s="644"/>
      <c r="CY16" s="645"/>
      <c r="CZ16" s="703">
        <v>0.6</v>
      </c>
      <c r="DA16" s="703"/>
      <c r="DB16" s="703"/>
      <c r="DC16" s="703"/>
      <c r="DD16" s="649" t="s">
        <v>223</v>
      </c>
      <c r="DE16" s="644"/>
      <c r="DF16" s="644"/>
      <c r="DG16" s="644"/>
      <c r="DH16" s="644"/>
      <c r="DI16" s="644"/>
      <c r="DJ16" s="644"/>
      <c r="DK16" s="644"/>
      <c r="DL16" s="644"/>
      <c r="DM16" s="644"/>
      <c r="DN16" s="644"/>
      <c r="DO16" s="644"/>
      <c r="DP16" s="645"/>
      <c r="DQ16" s="649">
        <v>25579</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3469</v>
      </c>
      <c r="S17" s="644"/>
      <c r="T17" s="644"/>
      <c r="U17" s="644"/>
      <c r="V17" s="644"/>
      <c r="W17" s="644"/>
      <c r="X17" s="644"/>
      <c r="Y17" s="645"/>
      <c r="Z17" s="703">
        <v>0.1</v>
      </c>
      <c r="AA17" s="703"/>
      <c r="AB17" s="703"/>
      <c r="AC17" s="703"/>
      <c r="AD17" s="704">
        <v>3469</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223</v>
      </c>
      <c r="BP17" s="703"/>
      <c r="BQ17" s="703"/>
      <c r="BR17" s="703"/>
      <c r="BS17" s="649" t="s">
        <v>168</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428289</v>
      </c>
      <c r="CS17" s="644"/>
      <c r="CT17" s="644"/>
      <c r="CU17" s="644"/>
      <c r="CV17" s="644"/>
      <c r="CW17" s="644"/>
      <c r="CX17" s="644"/>
      <c r="CY17" s="645"/>
      <c r="CZ17" s="703">
        <v>9</v>
      </c>
      <c r="DA17" s="703"/>
      <c r="DB17" s="703"/>
      <c r="DC17" s="703"/>
      <c r="DD17" s="649" t="s">
        <v>120</v>
      </c>
      <c r="DE17" s="644"/>
      <c r="DF17" s="644"/>
      <c r="DG17" s="644"/>
      <c r="DH17" s="644"/>
      <c r="DI17" s="644"/>
      <c r="DJ17" s="644"/>
      <c r="DK17" s="644"/>
      <c r="DL17" s="644"/>
      <c r="DM17" s="644"/>
      <c r="DN17" s="644"/>
      <c r="DO17" s="644"/>
      <c r="DP17" s="645"/>
      <c r="DQ17" s="649">
        <v>382953</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1683212</v>
      </c>
      <c r="S18" s="644"/>
      <c r="T18" s="644"/>
      <c r="U18" s="644"/>
      <c r="V18" s="644"/>
      <c r="W18" s="644"/>
      <c r="X18" s="644"/>
      <c r="Y18" s="645"/>
      <c r="Z18" s="703">
        <v>33</v>
      </c>
      <c r="AA18" s="703"/>
      <c r="AB18" s="703"/>
      <c r="AC18" s="703"/>
      <c r="AD18" s="704">
        <v>1364779</v>
      </c>
      <c r="AE18" s="704"/>
      <c r="AF18" s="704"/>
      <c r="AG18" s="704"/>
      <c r="AH18" s="704"/>
      <c r="AI18" s="704"/>
      <c r="AJ18" s="704"/>
      <c r="AK18" s="704"/>
      <c r="AL18" s="646">
        <v>48.3</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223</v>
      </c>
      <c r="BH18" s="644"/>
      <c r="BI18" s="644"/>
      <c r="BJ18" s="644"/>
      <c r="BK18" s="644"/>
      <c r="BL18" s="644"/>
      <c r="BM18" s="644"/>
      <c r="BN18" s="645"/>
      <c r="BO18" s="703" t="s">
        <v>168</v>
      </c>
      <c r="BP18" s="703"/>
      <c r="BQ18" s="703"/>
      <c r="BR18" s="703"/>
      <c r="BS18" s="649" t="s">
        <v>120</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1364779</v>
      </c>
      <c r="S19" s="644"/>
      <c r="T19" s="644"/>
      <c r="U19" s="644"/>
      <c r="V19" s="644"/>
      <c r="W19" s="644"/>
      <c r="X19" s="644"/>
      <c r="Y19" s="645"/>
      <c r="Z19" s="703">
        <v>26.7</v>
      </c>
      <c r="AA19" s="703"/>
      <c r="AB19" s="703"/>
      <c r="AC19" s="703"/>
      <c r="AD19" s="704">
        <v>1364779</v>
      </c>
      <c r="AE19" s="704"/>
      <c r="AF19" s="704"/>
      <c r="AG19" s="704"/>
      <c r="AH19" s="704"/>
      <c r="AI19" s="704"/>
      <c r="AJ19" s="704"/>
      <c r="AK19" s="704"/>
      <c r="AL19" s="646">
        <v>48.3</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2501</v>
      </c>
      <c r="BH19" s="644"/>
      <c r="BI19" s="644"/>
      <c r="BJ19" s="644"/>
      <c r="BK19" s="644"/>
      <c r="BL19" s="644"/>
      <c r="BM19" s="644"/>
      <c r="BN19" s="645"/>
      <c r="BO19" s="703">
        <v>0.2</v>
      </c>
      <c r="BP19" s="703"/>
      <c r="BQ19" s="703"/>
      <c r="BR19" s="703"/>
      <c r="BS19" s="649" t="s">
        <v>120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223</v>
      </c>
      <c r="CS19" s="644"/>
      <c r="CT19" s="644"/>
      <c r="CU19" s="644"/>
      <c r="CV19" s="644"/>
      <c r="CW19" s="644"/>
      <c r="CX19" s="644"/>
      <c r="CY19" s="645"/>
      <c r="CZ19" s="703" t="s">
        <v>237</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170567</v>
      </c>
      <c r="S20" s="644"/>
      <c r="T20" s="644"/>
      <c r="U20" s="644"/>
      <c r="V20" s="644"/>
      <c r="W20" s="644"/>
      <c r="X20" s="644"/>
      <c r="Y20" s="645"/>
      <c r="Z20" s="703">
        <v>3.3</v>
      </c>
      <c r="AA20" s="703"/>
      <c r="AB20" s="703"/>
      <c r="AC20" s="703"/>
      <c r="AD20" s="704" t="s">
        <v>120</v>
      </c>
      <c r="AE20" s="704"/>
      <c r="AF20" s="704"/>
      <c r="AG20" s="704"/>
      <c r="AH20" s="704"/>
      <c r="AI20" s="704"/>
      <c r="AJ20" s="704"/>
      <c r="AK20" s="704"/>
      <c r="AL20" s="646" t="s">
        <v>223</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2501</v>
      </c>
      <c r="BH20" s="644"/>
      <c r="BI20" s="644"/>
      <c r="BJ20" s="644"/>
      <c r="BK20" s="644"/>
      <c r="BL20" s="644"/>
      <c r="BM20" s="644"/>
      <c r="BN20" s="645"/>
      <c r="BO20" s="703">
        <v>0.2</v>
      </c>
      <c r="BP20" s="703"/>
      <c r="BQ20" s="703"/>
      <c r="BR20" s="703"/>
      <c r="BS20" s="649" t="s">
        <v>223</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4747105</v>
      </c>
      <c r="CS20" s="644"/>
      <c r="CT20" s="644"/>
      <c r="CU20" s="644"/>
      <c r="CV20" s="644"/>
      <c r="CW20" s="644"/>
      <c r="CX20" s="644"/>
      <c r="CY20" s="645"/>
      <c r="CZ20" s="703">
        <v>100</v>
      </c>
      <c r="DA20" s="703"/>
      <c r="DB20" s="703"/>
      <c r="DC20" s="703"/>
      <c r="DD20" s="649">
        <v>712188</v>
      </c>
      <c r="DE20" s="644"/>
      <c r="DF20" s="644"/>
      <c r="DG20" s="644"/>
      <c r="DH20" s="644"/>
      <c r="DI20" s="644"/>
      <c r="DJ20" s="644"/>
      <c r="DK20" s="644"/>
      <c r="DL20" s="644"/>
      <c r="DM20" s="644"/>
      <c r="DN20" s="644"/>
      <c r="DO20" s="644"/>
      <c r="DP20" s="645"/>
      <c r="DQ20" s="649">
        <v>3345755</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147866</v>
      </c>
      <c r="S21" s="644"/>
      <c r="T21" s="644"/>
      <c r="U21" s="644"/>
      <c r="V21" s="644"/>
      <c r="W21" s="644"/>
      <c r="X21" s="644"/>
      <c r="Y21" s="645"/>
      <c r="Z21" s="703">
        <v>2.9</v>
      </c>
      <c r="AA21" s="703"/>
      <c r="AB21" s="703"/>
      <c r="AC21" s="703"/>
      <c r="AD21" s="704" t="s">
        <v>120</v>
      </c>
      <c r="AE21" s="704"/>
      <c r="AF21" s="704"/>
      <c r="AG21" s="704"/>
      <c r="AH21" s="704"/>
      <c r="AI21" s="704"/>
      <c r="AJ21" s="704"/>
      <c r="AK21" s="704"/>
      <c r="AL21" s="646" t="s">
        <v>120</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2501</v>
      </c>
      <c r="BH21" s="644"/>
      <c r="BI21" s="644"/>
      <c r="BJ21" s="644"/>
      <c r="BK21" s="644"/>
      <c r="BL21" s="644"/>
      <c r="BM21" s="644"/>
      <c r="BN21" s="645"/>
      <c r="BO21" s="703">
        <v>0.2</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3127193</v>
      </c>
      <c r="S22" s="644"/>
      <c r="T22" s="644"/>
      <c r="U22" s="644"/>
      <c r="V22" s="644"/>
      <c r="W22" s="644"/>
      <c r="X22" s="644"/>
      <c r="Y22" s="645"/>
      <c r="Z22" s="703">
        <v>61.3</v>
      </c>
      <c r="AA22" s="703"/>
      <c r="AB22" s="703"/>
      <c r="AC22" s="703"/>
      <c r="AD22" s="704">
        <v>2808760</v>
      </c>
      <c r="AE22" s="704"/>
      <c r="AF22" s="704"/>
      <c r="AG22" s="704"/>
      <c r="AH22" s="704"/>
      <c r="AI22" s="704"/>
      <c r="AJ22" s="704"/>
      <c r="AK22" s="704"/>
      <c r="AL22" s="646">
        <v>99.5</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223</v>
      </c>
      <c r="BH22" s="644"/>
      <c r="BI22" s="644"/>
      <c r="BJ22" s="644"/>
      <c r="BK22" s="644"/>
      <c r="BL22" s="644"/>
      <c r="BM22" s="644"/>
      <c r="BN22" s="645"/>
      <c r="BO22" s="703" t="s">
        <v>223</v>
      </c>
      <c r="BP22" s="703"/>
      <c r="BQ22" s="703"/>
      <c r="BR22" s="703"/>
      <c r="BS22" s="649" t="s">
        <v>120</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761</v>
      </c>
      <c r="S23" s="644"/>
      <c r="T23" s="644"/>
      <c r="U23" s="644"/>
      <c r="V23" s="644"/>
      <c r="W23" s="644"/>
      <c r="X23" s="644"/>
      <c r="Y23" s="645"/>
      <c r="Z23" s="703">
        <v>0</v>
      </c>
      <c r="AA23" s="703"/>
      <c r="AB23" s="703"/>
      <c r="AC23" s="703"/>
      <c r="AD23" s="704">
        <v>761</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223</v>
      </c>
      <c r="BH23" s="644"/>
      <c r="BI23" s="644"/>
      <c r="BJ23" s="644"/>
      <c r="BK23" s="644"/>
      <c r="BL23" s="644"/>
      <c r="BM23" s="644"/>
      <c r="BN23" s="645"/>
      <c r="BO23" s="703" t="s">
        <v>237</v>
      </c>
      <c r="BP23" s="703"/>
      <c r="BQ23" s="703"/>
      <c r="BR23" s="703"/>
      <c r="BS23" s="649" t="s">
        <v>120</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6100</v>
      </c>
      <c r="S24" s="644"/>
      <c r="T24" s="644"/>
      <c r="U24" s="644"/>
      <c r="V24" s="644"/>
      <c r="W24" s="644"/>
      <c r="X24" s="644"/>
      <c r="Y24" s="645"/>
      <c r="Z24" s="703">
        <v>0.1</v>
      </c>
      <c r="AA24" s="703"/>
      <c r="AB24" s="703"/>
      <c r="AC24" s="703"/>
      <c r="AD24" s="704" t="s">
        <v>223</v>
      </c>
      <c r="AE24" s="704"/>
      <c r="AF24" s="704"/>
      <c r="AG24" s="704"/>
      <c r="AH24" s="704"/>
      <c r="AI24" s="704"/>
      <c r="AJ24" s="704"/>
      <c r="AK24" s="704"/>
      <c r="AL24" s="646" t="s">
        <v>223</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120</v>
      </c>
      <c r="BP24" s="703"/>
      <c r="BQ24" s="703"/>
      <c r="BR24" s="703"/>
      <c r="BS24" s="649" t="s">
        <v>223</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1819990</v>
      </c>
      <c r="CS24" s="707"/>
      <c r="CT24" s="707"/>
      <c r="CU24" s="707"/>
      <c r="CV24" s="707"/>
      <c r="CW24" s="707"/>
      <c r="CX24" s="707"/>
      <c r="CY24" s="753"/>
      <c r="CZ24" s="754">
        <v>38.299999999999997</v>
      </c>
      <c r="DA24" s="723"/>
      <c r="DB24" s="723"/>
      <c r="DC24" s="757"/>
      <c r="DD24" s="752">
        <v>1418277</v>
      </c>
      <c r="DE24" s="707"/>
      <c r="DF24" s="707"/>
      <c r="DG24" s="707"/>
      <c r="DH24" s="707"/>
      <c r="DI24" s="707"/>
      <c r="DJ24" s="707"/>
      <c r="DK24" s="753"/>
      <c r="DL24" s="752">
        <v>1412255</v>
      </c>
      <c r="DM24" s="707"/>
      <c r="DN24" s="707"/>
      <c r="DO24" s="707"/>
      <c r="DP24" s="707"/>
      <c r="DQ24" s="707"/>
      <c r="DR24" s="707"/>
      <c r="DS24" s="707"/>
      <c r="DT24" s="707"/>
      <c r="DU24" s="707"/>
      <c r="DV24" s="753"/>
      <c r="DW24" s="754">
        <v>47.6</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83305</v>
      </c>
      <c r="S25" s="644"/>
      <c r="T25" s="644"/>
      <c r="U25" s="644"/>
      <c r="V25" s="644"/>
      <c r="W25" s="644"/>
      <c r="X25" s="644"/>
      <c r="Y25" s="645"/>
      <c r="Z25" s="703">
        <v>1.6</v>
      </c>
      <c r="AA25" s="703"/>
      <c r="AB25" s="703"/>
      <c r="AC25" s="703"/>
      <c r="AD25" s="704">
        <v>1648</v>
      </c>
      <c r="AE25" s="704"/>
      <c r="AF25" s="704"/>
      <c r="AG25" s="704"/>
      <c r="AH25" s="704"/>
      <c r="AI25" s="704"/>
      <c r="AJ25" s="704"/>
      <c r="AK25" s="704"/>
      <c r="AL25" s="646">
        <v>0.1</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223</v>
      </c>
      <c r="BP25" s="703"/>
      <c r="BQ25" s="703"/>
      <c r="BR25" s="703"/>
      <c r="BS25" s="649" t="s">
        <v>120</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843993</v>
      </c>
      <c r="CS25" s="642"/>
      <c r="CT25" s="642"/>
      <c r="CU25" s="642"/>
      <c r="CV25" s="642"/>
      <c r="CW25" s="642"/>
      <c r="CX25" s="642"/>
      <c r="CY25" s="643"/>
      <c r="CZ25" s="646">
        <v>17.8</v>
      </c>
      <c r="DA25" s="675"/>
      <c r="DB25" s="675"/>
      <c r="DC25" s="676"/>
      <c r="DD25" s="649">
        <v>812832</v>
      </c>
      <c r="DE25" s="642"/>
      <c r="DF25" s="642"/>
      <c r="DG25" s="642"/>
      <c r="DH25" s="642"/>
      <c r="DI25" s="642"/>
      <c r="DJ25" s="642"/>
      <c r="DK25" s="643"/>
      <c r="DL25" s="649">
        <v>806810</v>
      </c>
      <c r="DM25" s="642"/>
      <c r="DN25" s="642"/>
      <c r="DO25" s="642"/>
      <c r="DP25" s="642"/>
      <c r="DQ25" s="642"/>
      <c r="DR25" s="642"/>
      <c r="DS25" s="642"/>
      <c r="DT25" s="642"/>
      <c r="DU25" s="642"/>
      <c r="DV25" s="643"/>
      <c r="DW25" s="646">
        <v>27.2</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19976</v>
      </c>
      <c r="S26" s="644"/>
      <c r="T26" s="644"/>
      <c r="U26" s="644"/>
      <c r="V26" s="644"/>
      <c r="W26" s="644"/>
      <c r="X26" s="644"/>
      <c r="Y26" s="645"/>
      <c r="Z26" s="703">
        <v>0.4</v>
      </c>
      <c r="AA26" s="703"/>
      <c r="AB26" s="703"/>
      <c r="AC26" s="703"/>
      <c r="AD26" s="704">
        <v>27</v>
      </c>
      <c r="AE26" s="704"/>
      <c r="AF26" s="704"/>
      <c r="AG26" s="704"/>
      <c r="AH26" s="704"/>
      <c r="AI26" s="704"/>
      <c r="AJ26" s="704"/>
      <c r="AK26" s="704"/>
      <c r="AL26" s="646">
        <v>0</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223</v>
      </c>
      <c r="BH26" s="644"/>
      <c r="BI26" s="644"/>
      <c r="BJ26" s="644"/>
      <c r="BK26" s="644"/>
      <c r="BL26" s="644"/>
      <c r="BM26" s="644"/>
      <c r="BN26" s="645"/>
      <c r="BO26" s="703" t="s">
        <v>168</v>
      </c>
      <c r="BP26" s="703"/>
      <c r="BQ26" s="703"/>
      <c r="BR26" s="703"/>
      <c r="BS26" s="649" t="s">
        <v>120</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525073</v>
      </c>
      <c r="CS26" s="644"/>
      <c r="CT26" s="644"/>
      <c r="CU26" s="644"/>
      <c r="CV26" s="644"/>
      <c r="CW26" s="644"/>
      <c r="CX26" s="644"/>
      <c r="CY26" s="645"/>
      <c r="CZ26" s="646">
        <v>11.1</v>
      </c>
      <c r="DA26" s="675"/>
      <c r="DB26" s="675"/>
      <c r="DC26" s="676"/>
      <c r="DD26" s="649">
        <v>496414</v>
      </c>
      <c r="DE26" s="644"/>
      <c r="DF26" s="644"/>
      <c r="DG26" s="644"/>
      <c r="DH26" s="644"/>
      <c r="DI26" s="644"/>
      <c r="DJ26" s="644"/>
      <c r="DK26" s="645"/>
      <c r="DL26" s="649" t="s">
        <v>223</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396098</v>
      </c>
      <c r="S27" s="644"/>
      <c r="T27" s="644"/>
      <c r="U27" s="644"/>
      <c r="V27" s="644"/>
      <c r="W27" s="644"/>
      <c r="X27" s="644"/>
      <c r="Y27" s="645"/>
      <c r="Z27" s="703">
        <v>7.8</v>
      </c>
      <c r="AA27" s="703"/>
      <c r="AB27" s="703"/>
      <c r="AC27" s="703"/>
      <c r="AD27" s="704" t="s">
        <v>120</v>
      </c>
      <c r="AE27" s="704"/>
      <c r="AF27" s="704"/>
      <c r="AG27" s="704"/>
      <c r="AH27" s="704"/>
      <c r="AI27" s="704"/>
      <c r="AJ27" s="704"/>
      <c r="AK27" s="704"/>
      <c r="AL27" s="646" t="s">
        <v>168</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1161095</v>
      </c>
      <c r="BH27" s="644"/>
      <c r="BI27" s="644"/>
      <c r="BJ27" s="644"/>
      <c r="BK27" s="644"/>
      <c r="BL27" s="644"/>
      <c r="BM27" s="644"/>
      <c r="BN27" s="645"/>
      <c r="BO27" s="703">
        <v>100</v>
      </c>
      <c r="BP27" s="703"/>
      <c r="BQ27" s="703"/>
      <c r="BR27" s="703"/>
      <c r="BS27" s="649">
        <v>4922</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547708</v>
      </c>
      <c r="CS27" s="642"/>
      <c r="CT27" s="642"/>
      <c r="CU27" s="642"/>
      <c r="CV27" s="642"/>
      <c r="CW27" s="642"/>
      <c r="CX27" s="642"/>
      <c r="CY27" s="643"/>
      <c r="CZ27" s="646">
        <v>11.5</v>
      </c>
      <c r="DA27" s="675"/>
      <c r="DB27" s="675"/>
      <c r="DC27" s="676"/>
      <c r="DD27" s="649">
        <v>222492</v>
      </c>
      <c r="DE27" s="642"/>
      <c r="DF27" s="642"/>
      <c r="DG27" s="642"/>
      <c r="DH27" s="642"/>
      <c r="DI27" s="642"/>
      <c r="DJ27" s="642"/>
      <c r="DK27" s="643"/>
      <c r="DL27" s="649">
        <v>222492</v>
      </c>
      <c r="DM27" s="642"/>
      <c r="DN27" s="642"/>
      <c r="DO27" s="642"/>
      <c r="DP27" s="642"/>
      <c r="DQ27" s="642"/>
      <c r="DR27" s="642"/>
      <c r="DS27" s="642"/>
      <c r="DT27" s="642"/>
      <c r="DU27" s="642"/>
      <c r="DV27" s="643"/>
      <c r="DW27" s="646">
        <v>7.5</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223</v>
      </c>
      <c r="S28" s="644"/>
      <c r="T28" s="644"/>
      <c r="U28" s="644"/>
      <c r="V28" s="644"/>
      <c r="W28" s="644"/>
      <c r="X28" s="644"/>
      <c r="Y28" s="645"/>
      <c r="Z28" s="703" t="s">
        <v>120</v>
      </c>
      <c r="AA28" s="703"/>
      <c r="AB28" s="703"/>
      <c r="AC28" s="703"/>
      <c r="AD28" s="704" t="s">
        <v>223</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428289</v>
      </c>
      <c r="CS28" s="644"/>
      <c r="CT28" s="644"/>
      <c r="CU28" s="644"/>
      <c r="CV28" s="644"/>
      <c r="CW28" s="644"/>
      <c r="CX28" s="644"/>
      <c r="CY28" s="645"/>
      <c r="CZ28" s="646">
        <v>9</v>
      </c>
      <c r="DA28" s="675"/>
      <c r="DB28" s="675"/>
      <c r="DC28" s="676"/>
      <c r="DD28" s="649">
        <v>382953</v>
      </c>
      <c r="DE28" s="644"/>
      <c r="DF28" s="644"/>
      <c r="DG28" s="644"/>
      <c r="DH28" s="644"/>
      <c r="DI28" s="644"/>
      <c r="DJ28" s="644"/>
      <c r="DK28" s="645"/>
      <c r="DL28" s="649">
        <v>382953</v>
      </c>
      <c r="DM28" s="644"/>
      <c r="DN28" s="644"/>
      <c r="DO28" s="644"/>
      <c r="DP28" s="644"/>
      <c r="DQ28" s="644"/>
      <c r="DR28" s="644"/>
      <c r="DS28" s="644"/>
      <c r="DT28" s="644"/>
      <c r="DU28" s="644"/>
      <c r="DV28" s="645"/>
      <c r="DW28" s="646">
        <v>12.9</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329439</v>
      </c>
      <c r="S29" s="644"/>
      <c r="T29" s="644"/>
      <c r="U29" s="644"/>
      <c r="V29" s="644"/>
      <c r="W29" s="644"/>
      <c r="X29" s="644"/>
      <c r="Y29" s="645"/>
      <c r="Z29" s="703">
        <v>6.5</v>
      </c>
      <c r="AA29" s="703"/>
      <c r="AB29" s="703"/>
      <c r="AC29" s="703"/>
      <c r="AD29" s="704" t="s">
        <v>237</v>
      </c>
      <c r="AE29" s="704"/>
      <c r="AF29" s="704"/>
      <c r="AG29" s="704"/>
      <c r="AH29" s="704"/>
      <c r="AI29" s="704"/>
      <c r="AJ29" s="704"/>
      <c r="AK29" s="704"/>
      <c r="AL29" s="646" t="s">
        <v>223</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64</v>
      </c>
      <c r="CG29" s="682"/>
      <c r="CH29" s="682"/>
      <c r="CI29" s="682"/>
      <c r="CJ29" s="682"/>
      <c r="CK29" s="682"/>
      <c r="CL29" s="682"/>
      <c r="CM29" s="682"/>
      <c r="CN29" s="682"/>
      <c r="CO29" s="682"/>
      <c r="CP29" s="682"/>
      <c r="CQ29" s="683"/>
      <c r="CR29" s="641">
        <v>428289</v>
      </c>
      <c r="CS29" s="642"/>
      <c r="CT29" s="642"/>
      <c r="CU29" s="642"/>
      <c r="CV29" s="642"/>
      <c r="CW29" s="642"/>
      <c r="CX29" s="642"/>
      <c r="CY29" s="643"/>
      <c r="CZ29" s="646">
        <v>9</v>
      </c>
      <c r="DA29" s="675"/>
      <c r="DB29" s="675"/>
      <c r="DC29" s="676"/>
      <c r="DD29" s="649">
        <v>382953</v>
      </c>
      <c r="DE29" s="642"/>
      <c r="DF29" s="642"/>
      <c r="DG29" s="642"/>
      <c r="DH29" s="642"/>
      <c r="DI29" s="642"/>
      <c r="DJ29" s="642"/>
      <c r="DK29" s="643"/>
      <c r="DL29" s="649">
        <v>382953</v>
      </c>
      <c r="DM29" s="642"/>
      <c r="DN29" s="642"/>
      <c r="DO29" s="642"/>
      <c r="DP29" s="642"/>
      <c r="DQ29" s="642"/>
      <c r="DR29" s="642"/>
      <c r="DS29" s="642"/>
      <c r="DT29" s="642"/>
      <c r="DU29" s="642"/>
      <c r="DV29" s="643"/>
      <c r="DW29" s="646">
        <v>12.9</v>
      </c>
      <c r="DX29" s="675"/>
      <c r="DY29" s="675"/>
      <c r="DZ29" s="675"/>
      <c r="EA29" s="675"/>
      <c r="EB29" s="675"/>
      <c r="EC29" s="677"/>
    </row>
    <row r="30" spans="2:133" ht="11.25" customHeight="1" x14ac:dyDescent="0.15">
      <c r="B30" s="638" t="s">
        <v>297</v>
      </c>
      <c r="C30" s="639"/>
      <c r="D30" s="639"/>
      <c r="E30" s="639"/>
      <c r="F30" s="639"/>
      <c r="G30" s="639"/>
      <c r="H30" s="639"/>
      <c r="I30" s="639"/>
      <c r="J30" s="639"/>
      <c r="K30" s="639"/>
      <c r="L30" s="639"/>
      <c r="M30" s="639"/>
      <c r="N30" s="639"/>
      <c r="O30" s="639"/>
      <c r="P30" s="639"/>
      <c r="Q30" s="640"/>
      <c r="R30" s="641">
        <v>17094</v>
      </c>
      <c r="S30" s="644"/>
      <c r="T30" s="644"/>
      <c r="U30" s="644"/>
      <c r="V30" s="644"/>
      <c r="W30" s="644"/>
      <c r="X30" s="644"/>
      <c r="Y30" s="645"/>
      <c r="Z30" s="703">
        <v>0.3</v>
      </c>
      <c r="AA30" s="703"/>
      <c r="AB30" s="703"/>
      <c r="AC30" s="703"/>
      <c r="AD30" s="704">
        <v>12275</v>
      </c>
      <c r="AE30" s="704"/>
      <c r="AF30" s="704"/>
      <c r="AG30" s="704"/>
      <c r="AH30" s="704"/>
      <c r="AI30" s="704"/>
      <c r="AJ30" s="704"/>
      <c r="AK30" s="704"/>
      <c r="AL30" s="646">
        <v>0.4</v>
      </c>
      <c r="AM30" s="647"/>
      <c r="AN30" s="647"/>
      <c r="AO30" s="705"/>
      <c r="AP30" s="731" t="s">
        <v>298</v>
      </c>
      <c r="AQ30" s="732"/>
      <c r="AR30" s="732"/>
      <c r="AS30" s="732"/>
      <c r="AT30" s="737" t="s">
        <v>299</v>
      </c>
      <c r="AU30" s="210"/>
      <c r="AV30" s="210"/>
      <c r="AW30" s="210"/>
      <c r="AX30" s="740" t="s">
        <v>176</v>
      </c>
      <c r="AY30" s="741"/>
      <c r="AZ30" s="741"/>
      <c r="BA30" s="741"/>
      <c r="BB30" s="741"/>
      <c r="BC30" s="741"/>
      <c r="BD30" s="741"/>
      <c r="BE30" s="741"/>
      <c r="BF30" s="742"/>
      <c r="BG30" s="721">
        <v>99.3</v>
      </c>
      <c r="BH30" s="722"/>
      <c r="BI30" s="722"/>
      <c r="BJ30" s="722"/>
      <c r="BK30" s="722"/>
      <c r="BL30" s="722"/>
      <c r="BM30" s="723">
        <v>95.4</v>
      </c>
      <c r="BN30" s="722"/>
      <c r="BO30" s="722"/>
      <c r="BP30" s="722"/>
      <c r="BQ30" s="724"/>
      <c r="BR30" s="721">
        <v>99</v>
      </c>
      <c r="BS30" s="722"/>
      <c r="BT30" s="722"/>
      <c r="BU30" s="722"/>
      <c r="BV30" s="722"/>
      <c r="BW30" s="722"/>
      <c r="BX30" s="723">
        <v>94.8</v>
      </c>
      <c r="BY30" s="722"/>
      <c r="BZ30" s="722"/>
      <c r="CA30" s="722"/>
      <c r="CB30" s="724"/>
      <c r="CD30" s="727"/>
      <c r="CE30" s="728"/>
      <c r="CF30" s="685" t="s">
        <v>300</v>
      </c>
      <c r="CG30" s="682"/>
      <c r="CH30" s="682"/>
      <c r="CI30" s="682"/>
      <c r="CJ30" s="682"/>
      <c r="CK30" s="682"/>
      <c r="CL30" s="682"/>
      <c r="CM30" s="682"/>
      <c r="CN30" s="682"/>
      <c r="CO30" s="682"/>
      <c r="CP30" s="682"/>
      <c r="CQ30" s="683"/>
      <c r="CR30" s="641">
        <v>393371</v>
      </c>
      <c r="CS30" s="644"/>
      <c r="CT30" s="644"/>
      <c r="CU30" s="644"/>
      <c r="CV30" s="644"/>
      <c r="CW30" s="644"/>
      <c r="CX30" s="644"/>
      <c r="CY30" s="645"/>
      <c r="CZ30" s="646">
        <v>8.3000000000000007</v>
      </c>
      <c r="DA30" s="675"/>
      <c r="DB30" s="675"/>
      <c r="DC30" s="676"/>
      <c r="DD30" s="649">
        <v>349517</v>
      </c>
      <c r="DE30" s="644"/>
      <c r="DF30" s="644"/>
      <c r="DG30" s="644"/>
      <c r="DH30" s="644"/>
      <c r="DI30" s="644"/>
      <c r="DJ30" s="644"/>
      <c r="DK30" s="645"/>
      <c r="DL30" s="649">
        <v>349517</v>
      </c>
      <c r="DM30" s="644"/>
      <c r="DN30" s="644"/>
      <c r="DO30" s="644"/>
      <c r="DP30" s="644"/>
      <c r="DQ30" s="644"/>
      <c r="DR30" s="644"/>
      <c r="DS30" s="644"/>
      <c r="DT30" s="644"/>
      <c r="DU30" s="644"/>
      <c r="DV30" s="645"/>
      <c r="DW30" s="646">
        <v>11.8</v>
      </c>
      <c r="DX30" s="675"/>
      <c r="DY30" s="675"/>
      <c r="DZ30" s="675"/>
      <c r="EA30" s="675"/>
      <c r="EB30" s="675"/>
      <c r="EC30" s="677"/>
    </row>
    <row r="31" spans="2:133" ht="11.25" customHeight="1" x14ac:dyDescent="0.15">
      <c r="B31" s="638" t="s">
        <v>301</v>
      </c>
      <c r="C31" s="639"/>
      <c r="D31" s="639"/>
      <c r="E31" s="639"/>
      <c r="F31" s="639"/>
      <c r="G31" s="639"/>
      <c r="H31" s="639"/>
      <c r="I31" s="639"/>
      <c r="J31" s="639"/>
      <c r="K31" s="639"/>
      <c r="L31" s="639"/>
      <c r="M31" s="639"/>
      <c r="N31" s="639"/>
      <c r="O31" s="639"/>
      <c r="P31" s="639"/>
      <c r="Q31" s="640"/>
      <c r="R31" s="641">
        <v>105184</v>
      </c>
      <c r="S31" s="644"/>
      <c r="T31" s="644"/>
      <c r="U31" s="644"/>
      <c r="V31" s="644"/>
      <c r="W31" s="644"/>
      <c r="X31" s="644"/>
      <c r="Y31" s="645"/>
      <c r="Z31" s="703">
        <v>2.1</v>
      </c>
      <c r="AA31" s="703"/>
      <c r="AB31" s="703"/>
      <c r="AC31" s="703"/>
      <c r="AD31" s="704" t="s">
        <v>237</v>
      </c>
      <c r="AE31" s="704"/>
      <c r="AF31" s="704"/>
      <c r="AG31" s="704"/>
      <c r="AH31" s="704"/>
      <c r="AI31" s="704"/>
      <c r="AJ31" s="704"/>
      <c r="AK31" s="704"/>
      <c r="AL31" s="646" t="s">
        <v>120</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v>
      </c>
      <c r="BH31" s="642"/>
      <c r="BI31" s="642"/>
      <c r="BJ31" s="642"/>
      <c r="BK31" s="642"/>
      <c r="BL31" s="642"/>
      <c r="BM31" s="647">
        <v>96.5</v>
      </c>
      <c r="BN31" s="720"/>
      <c r="BO31" s="720"/>
      <c r="BP31" s="720"/>
      <c r="BQ31" s="681"/>
      <c r="BR31" s="719">
        <v>98.1</v>
      </c>
      <c r="BS31" s="642"/>
      <c r="BT31" s="642"/>
      <c r="BU31" s="642"/>
      <c r="BV31" s="642"/>
      <c r="BW31" s="642"/>
      <c r="BX31" s="647">
        <v>95.5</v>
      </c>
      <c r="BY31" s="720"/>
      <c r="BZ31" s="720"/>
      <c r="CA31" s="720"/>
      <c r="CB31" s="681"/>
      <c r="CD31" s="727"/>
      <c r="CE31" s="728"/>
      <c r="CF31" s="685" t="s">
        <v>304</v>
      </c>
      <c r="CG31" s="682"/>
      <c r="CH31" s="682"/>
      <c r="CI31" s="682"/>
      <c r="CJ31" s="682"/>
      <c r="CK31" s="682"/>
      <c r="CL31" s="682"/>
      <c r="CM31" s="682"/>
      <c r="CN31" s="682"/>
      <c r="CO31" s="682"/>
      <c r="CP31" s="682"/>
      <c r="CQ31" s="683"/>
      <c r="CR31" s="641">
        <v>34918</v>
      </c>
      <c r="CS31" s="642"/>
      <c r="CT31" s="642"/>
      <c r="CU31" s="642"/>
      <c r="CV31" s="642"/>
      <c r="CW31" s="642"/>
      <c r="CX31" s="642"/>
      <c r="CY31" s="643"/>
      <c r="CZ31" s="646">
        <v>0.7</v>
      </c>
      <c r="DA31" s="675"/>
      <c r="DB31" s="675"/>
      <c r="DC31" s="676"/>
      <c r="DD31" s="649">
        <v>33436</v>
      </c>
      <c r="DE31" s="642"/>
      <c r="DF31" s="642"/>
      <c r="DG31" s="642"/>
      <c r="DH31" s="642"/>
      <c r="DI31" s="642"/>
      <c r="DJ31" s="642"/>
      <c r="DK31" s="643"/>
      <c r="DL31" s="649">
        <v>33436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305</v>
      </c>
      <c r="C32" s="639"/>
      <c r="D32" s="639"/>
      <c r="E32" s="639"/>
      <c r="F32" s="639"/>
      <c r="G32" s="639"/>
      <c r="H32" s="639"/>
      <c r="I32" s="639"/>
      <c r="J32" s="639"/>
      <c r="K32" s="639"/>
      <c r="L32" s="639"/>
      <c r="M32" s="639"/>
      <c r="N32" s="639"/>
      <c r="O32" s="639"/>
      <c r="P32" s="639"/>
      <c r="Q32" s="640"/>
      <c r="R32" s="641">
        <v>325019</v>
      </c>
      <c r="S32" s="644"/>
      <c r="T32" s="644"/>
      <c r="U32" s="644"/>
      <c r="V32" s="644"/>
      <c r="W32" s="644"/>
      <c r="X32" s="644"/>
      <c r="Y32" s="645"/>
      <c r="Z32" s="703">
        <v>6.4</v>
      </c>
      <c r="AA32" s="703"/>
      <c r="AB32" s="703"/>
      <c r="AC32" s="703"/>
      <c r="AD32" s="704" t="s">
        <v>237</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99.3</v>
      </c>
      <c r="BH32" s="657"/>
      <c r="BI32" s="657"/>
      <c r="BJ32" s="657"/>
      <c r="BK32" s="657"/>
      <c r="BL32" s="657"/>
      <c r="BM32" s="701">
        <v>94.2</v>
      </c>
      <c r="BN32" s="657"/>
      <c r="BO32" s="657"/>
      <c r="BP32" s="657"/>
      <c r="BQ32" s="694"/>
      <c r="BR32" s="718">
        <v>99.3</v>
      </c>
      <c r="BS32" s="657"/>
      <c r="BT32" s="657"/>
      <c r="BU32" s="657"/>
      <c r="BV32" s="657"/>
      <c r="BW32" s="657"/>
      <c r="BX32" s="701">
        <v>93.5</v>
      </c>
      <c r="BY32" s="657"/>
      <c r="BZ32" s="657"/>
      <c r="CA32" s="657"/>
      <c r="CB32" s="694"/>
      <c r="CD32" s="729"/>
      <c r="CE32" s="730"/>
      <c r="CF32" s="685" t="s">
        <v>307</v>
      </c>
      <c r="CG32" s="682"/>
      <c r="CH32" s="682"/>
      <c r="CI32" s="682"/>
      <c r="CJ32" s="682"/>
      <c r="CK32" s="682"/>
      <c r="CL32" s="682"/>
      <c r="CM32" s="682"/>
      <c r="CN32" s="682"/>
      <c r="CO32" s="682"/>
      <c r="CP32" s="682"/>
      <c r="CQ32" s="683"/>
      <c r="CR32" s="641" t="s">
        <v>223</v>
      </c>
      <c r="CS32" s="644"/>
      <c r="CT32" s="644"/>
      <c r="CU32" s="644"/>
      <c r="CV32" s="644"/>
      <c r="CW32" s="644"/>
      <c r="CX32" s="644"/>
      <c r="CY32" s="645"/>
      <c r="CZ32" s="646" t="s">
        <v>223</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308</v>
      </c>
      <c r="C33" s="639"/>
      <c r="D33" s="639"/>
      <c r="E33" s="639"/>
      <c r="F33" s="639"/>
      <c r="G33" s="639"/>
      <c r="H33" s="639"/>
      <c r="I33" s="639"/>
      <c r="J33" s="639"/>
      <c r="K33" s="639"/>
      <c r="L33" s="639"/>
      <c r="M33" s="639"/>
      <c r="N33" s="639"/>
      <c r="O33" s="639"/>
      <c r="P33" s="639"/>
      <c r="Q33" s="640"/>
      <c r="R33" s="641">
        <v>216824</v>
      </c>
      <c r="S33" s="644"/>
      <c r="T33" s="644"/>
      <c r="U33" s="644"/>
      <c r="V33" s="644"/>
      <c r="W33" s="644"/>
      <c r="X33" s="644"/>
      <c r="Y33" s="645"/>
      <c r="Z33" s="703">
        <v>4.2</v>
      </c>
      <c r="AA33" s="703"/>
      <c r="AB33" s="703"/>
      <c r="AC33" s="703"/>
      <c r="AD33" s="704" t="s">
        <v>223</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2187699</v>
      </c>
      <c r="CS33" s="642"/>
      <c r="CT33" s="642"/>
      <c r="CU33" s="642"/>
      <c r="CV33" s="642"/>
      <c r="CW33" s="642"/>
      <c r="CX33" s="642"/>
      <c r="CY33" s="643"/>
      <c r="CZ33" s="646">
        <v>46.1</v>
      </c>
      <c r="DA33" s="675"/>
      <c r="DB33" s="675"/>
      <c r="DC33" s="676"/>
      <c r="DD33" s="649">
        <v>1810784</v>
      </c>
      <c r="DE33" s="642"/>
      <c r="DF33" s="642"/>
      <c r="DG33" s="642"/>
      <c r="DH33" s="642"/>
      <c r="DI33" s="642"/>
      <c r="DJ33" s="642"/>
      <c r="DK33" s="643"/>
      <c r="DL33" s="649">
        <v>1339649</v>
      </c>
      <c r="DM33" s="642"/>
      <c r="DN33" s="642"/>
      <c r="DO33" s="642"/>
      <c r="DP33" s="642"/>
      <c r="DQ33" s="642"/>
      <c r="DR33" s="642"/>
      <c r="DS33" s="642"/>
      <c r="DT33" s="642"/>
      <c r="DU33" s="642"/>
      <c r="DV33" s="643"/>
      <c r="DW33" s="646">
        <v>45.1</v>
      </c>
      <c r="DX33" s="675"/>
      <c r="DY33" s="675"/>
      <c r="DZ33" s="675"/>
      <c r="EA33" s="675"/>
      <c r="EB33" s="675"/>
      <c r="EC33" s="677"/>
    </row>
    <row r="34" spans="2:133" ht="11.25" customHeight="1" x14ac:dyDescent="0.15">
      <c r="B34" s="638" t="s">
        <v>310</v>
      </c>
      <c r="C34" s="639"/>
      <c r="D34" s="639"/>
      <c r="E34" s="639"/>
      <c r="F34" s="639"/>
      <c r="G34" s="639"/>
      <c r="H34" s="639"/>
      <c r="I34" s="639"/>
      <c r="J34" s="639"/>
      <c r="K34" s="639"/>
      <c r="L34" s="639"/>
      <c r="M34" s="639"/>
      <c r="N34" s="639"/>
      <c r="O34" s="639"/>
      <c r="P34" s="639"/>
      <c r="Q34" s="640"/>
      <c r="R34" s="641">
        <v>103332</v>
      </c>
      <c r="S34" s="644"/>
      <c r="T34" s="644"/>
      <c r="U34" s="644"/>
      <c r="V34" s="644"/>
      <c r="W34" s="644"/>
      <c r="X34" s="644"/>
      <c r="Y34" s="645"/>
      <c r="Z34" s="703">
        <v>2</v>
      </c>
      <c r="AA34" s="703"/>
      <c r="AB34" s="703"/>
      <c r="AC34" s="703"/>
      <c r="AD34" s="704">
        <v>559</v>
      </c>
      <c r="AE34" s="704"/>
      <c r="AF34" s="704"/>
      <c r="AG34" s="704"/>
      <c r="AH34" s="704"/>
      <c r="AI34" s="704"/>
      <c r="AJ34" s="704"/>
      <c r="AK34" s="704"/>
      <c r="AL34" s="646">
        <v>0</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661403</v>
      </c>
      <c r="CS34" s="644"/>
      <c r="CT34" s="644"/>
      <c r="CU34" s="644"/>
      <c r="CV34" s="644"/>
      <c r="CW34" s="644"/>
      <c r="CX34" s="644"/>
      <c r="CY34" s="645"/>
      <c r="CZ34" s="646">
        <v>13.9</v>
      </c>
      <c r="DA34" s="675"/>
      <c r="DB34" s="675"/>
      <c r="DC34" s="676"/>
      <c r="DD34" s="649">
        <v>519942</v>
      </c>
      <c r="DE34" s="644"/>
      <c r="DF34" s="644"/>
      <c r="DG34" s="644"/>
      <c r="DH34" s="644"/>
      <c r="DI34" s="644"/>
      <c r="DJ34" s="644"/>
      <c r="DK34" s="645"/>
      <c r="DL34" s="649">
        <v>462787</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314</v>
      </c>
      <c r="C35" s="639"/>
      <c r="D35" s="639"/>
      <c r="E35" s="639"/>
      <c r="F35" s="639"/>
      <c r="G35" s="639"/>
      <c r="H35" s="639"/>
      <c r="I35" s="639"/>
      <c r="J35" s="639"/>
      <c r="K35" s="639"/>
      <c r="L35" s="639"/>
      <c r="M35" s="639"/>
      <c r="N35" s="639"/>
      <c r="O35" s="639"/>
      <c r="P35" s="639"/>
      <c r="Q35" s="640"/>
      <c r="R35" s="641">
        <v>372146</v>
      </c>
      <c r="S35" s="644"/>
      <c r="T35" s="644"/>
      <c r="U35" s="644"/>
      <c r="V35" s="644"/>
      <c r="W35" s="644"/>
      <c r="X35" s="644"/>
      <c r="Y35" s="645"/>
      <c r="Z35" s="703">
        <v>7.3</v>
      </c>
      <c r="AA35" s="703"/>
      <c r="AB35" s="703"/>
      <c r="AC35" s="703"/>
      <c r="AD35" s="704" t="s">
        <v>237</v>
      </c>
      <c r="AE35" s="704"/>
      <c r="AF35" s="704"/>
      <c r="AG35" s="704"/>
      <c r="AH35" s="704"/>
      <c r="AI35" s="704"/>
      <c r="AJ35" s="704"/>
      <c r="AK35" s="704"/>
      <c r="AL35" s="646" t="s">
        <v>223</v>
      </c>
      <c r="AM35" s="647"/>
      <c r="AN35" s="647"/>
      <c r="AO35" s="705"/>
      <c r="AP35" s="214"/>
      <c r="AQ35" s="709" t="s">
        <v>315</v>
      </c>
      <c r="AR35" s="710"/>
      <c r="AS35" s="710"/>
      <c r="AT35" s="710"/>
      <c r="AU35" s="710"/>
      <c r="AV35" s="710"/>
      <c r="AW35" s="710"/>
      <c r="AX35" s="710"/>
      <c r="AY35" s="711"/>
      <c r="AZ35" s="706">
        <v>653224</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69289</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73796</v>
      </c>
      <c r="CS35" s="642"/>
      <c r="CT35" s="642"/>
      <c r="CU35" s="642"/>
      <c r="CV35" s="642"/>
      <c r="CW35" s="642"/>
      <c r="CX35" s="642"/>
      <c r="CY35" s="643"/>
      <c r="CZ35" s="646">
        <v>1.6</v>
      </c>
      <c r="DA35" s="675"/>
      <c r="DB35" s="675"/>
      <c r="DC35" s="676"/>
      <c r="DD35" s="649">
        <v>42824</v>
      </c>
      <c r="DE35" s="642"/>
      <c r="DF35" s="642"/>
      <c r="DG35" s="642"/>
      <c r="DH35" s="642"/>
      <c r="DI35" s="642"/>
      <c r="DJ35" s="642"/>
      <c r="DK35" s="643"/>
      <c r="DL35" s="649">
        <v>42824</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318</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223</v>
      </c>
      <c r="AA36" s="703"/>
      <c r="AB36" s="703"/>
      <c r="AC36" s="703"/>
      <c r="AD36" s="704" t="s">
        <v>223</v>
      </c>
      <c r="AE36" s="704"/>
      <c r="AF36" s="704"/>
      <c r="AG36" s="704"/>
      <c r="AH36" s="704"/>
      <c r="AI36" s="704"/>
      <c r="AJ36" s="704"/>
      <c r="AK36" s="704"/>
      <c r="AL36" s="646" t="s">
        <v>223</v>
      </c>
      <c r="AM36" s="647"/>
      <c r="AN36" s="647"/>
      <c r="AO36" s="705"/>
      <c r="AQ36" s="678" t="s">
        <v>319</v>
      </c>
      <c r="AR36" s="679"/>
      <c r="AS36" s="679"/>
      <c r="AT36" s="679"/>
      <c r="AU36" s="679"/>
      <c r="AV36" s="679"/>
      <c r="AW36" s="679"/>
      <c r="AX36" s="679"/>
      <c r="AY36" s="680"/>
      <c r="AZ36" s="641">
        <v>227658</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61447</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741152</v>
      </c>
      <c r="CS36" s="644"/>
      <c r="CT36" s="644"/>
      <c r="CU36" s="644"/>
      <c r="CV36" s="644"/>
      <c r="CW36" s="644"/>
      <c r="CX36" s="644"/>
      <c r="CY36" s="645"/>
      <c r="CZ36" s="646">
        <v>15.6</v>
      </c>
      <c r="DA36" s="675"/>
      <c r="DB36" s="675"/>
      <c r="DC36" s="676"/>
      <c r="DD36" s="649">
        <v>628811</v>
      </c>
      <c r="DE36" s="644"/>
      <c r="DF36" s="644"/>
      <c r="DG36" s="644"/>
      <c r="DH36" s="644"/>
      <c r="DI36" s="644"/>
      <c r="DJ36" s="644"/>
      <c r="DK36" s="645"/>
      <c r="DL36" s="649">
        <v>336178</v>
      </c>
      <c r="DM36" s="644"/>
      <c r="DN36" s="644"/>
      <c r="DO36" s="644"/>
      <c r="DP36" s="644"/>
      <c r="DQ36" s="644"/>
      <c r="DR36" s="644"/>
      <c r="DS36" s="644"/>
      <c r="DT36" s="644"/>
      <c r="DU36" s="644"/>
      <c r="DV36" s="645"/>
      <c r="DW36" s="646">
        <v>11.3</v>
      </c>
      <c r="DX36" s="675"/>
      <c r="DY36" s="675"/>
      <c r="DZ36" s="675"/>
      <c r="EA36" s="675"/>
      <c r="EB36" s="675"/>
      <c r="EC36" s="677"/>
    </row>
    <row r="37" spans="2:133" ht="11.25" customHeight="1" x14ac:dyDescent="0.15">
      <c r="B37" s="638" t="s">
        <v>322</v>
      </c>
      <c r="C37" s="639"/>
      <c r="D37" s="639"/>
      <c r="E37" s="639"/>
      <c r="F37" s="639"/>
      <c r="G37" s="639"/>
      <c r="H37" s="639"/>
      <c r="I37" s="639"/>
      <c r="J37" s="639"/>
      <c r="K37" s="639"/>
      <c r="L37" s="639"/>
      <c r="M37" s="639"/>
      <c r="N37" s="639"/>
      <c r="O37" s="639"/>
      <c r="P37" s="639"/>
      <c r="Q37" s="640"/>
      <c r="R37" s="641">
        <v>144646</v>
      </c>
      <c r="S37" s="644"/>
      <c r="T37" s="644"/>
      <c r="U37" s="644"/>
      <c r="V37" s="644"/>
      <c r="W37" s="644"/>
      <c r="X37" s="644"/>
      <c r="Y37" s="645"/>
      <c r="Z37" s="703">
        <v>2.8</v>
      </c>
      <c r="AA37" s="703"/>
      <c r="AB37" s="703"/>
      <c r="AC37" s="703"/>
      <c r="AD37" s="704" t="s">
        <v>237</v>
      </c>
      <c r="AE37" s="704"/>
      <c r="AF37" s="704"/>
      <c r="AG37" s="704"/>
      <c r="AH37" s="704"/>
      <c r="AI37" s="704"/>
      <c r="AJ37" s="704"/>
      <c r="AK37" s="704"/>
      <c r="AL37" s="646" t="s">
        <v>120</v>
      </c>
      <c r="AM37" s="647"/>
      <c r="AN37" s="647"/>
      <c r="AO37" s="705"/>
      <c r="AQ37" s="678" t="s">
        <v>323</v>
      </c>
      <c r="AR37" s="679"/>
      <c r="AS37" s="679"/>
      <c r="AT37" s="679"/>
      <c r="AU37" s="679"/>
      <c r="AV37" s="679"/>
      <c r="AW37" s="679"/>
      <c r="AX37" s="679"/>
      <c r="AY37" s="680"/>
      <c r="AZ37" s="641">
        <v>66002</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1118</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460789</v>
      </c>
      <c r="CS37" s="642"/>
      <c r="CT37" s="642"/>
      <c r="CU37" s="642"/>
      <c r="CV37" s="642"/>
      <c r="CW37" s="642"/>
      <c r="CX37" s="642"/>
      <c r="CY37" s="643"/>
      <c r="CZ37" s="646">
        <v>9.6999999999999993</v>
      </c>
      <c r="DA37" s="675"/>
      <c r="DB37" s="675"/>
      <c r="DC37" s="676"/>
      <c r="DD37" s="649">
        <v>452008</v>
      </c>
      <c r="DE37" s="642"/>
      <c r="DF37" s="642"/>
      <c r="DG37" s="642"/>
      <c r="DH37" s="642"/>
      <c r="DI37" s="642"/>
      <c r="DJ37" s="642"/>
      <c r="DK37" s="643"/>
      <c r="DL37" s="649">
        <v>238929</v>
      </c>
      <c r="DM37" s="642"/>
      <c r="DN37" s="642"/>
      <c r="DO37" s="642"/>
      <c r="DP37" s="642"/>
      <c r="DQ37" s="642"/>
      <c r="DR37" s="642"/>
      <c r="DS37" s="642"/>
      <c r="DT37" s="642"/>
      <c r="DU37" s="642"/>
      <c r="DV37" s="643"/>
      <c r="DW37" s="646">
        <v>8</v>
      </c>
      <c r="DX37" s="675"/>
      <c r="DY37" s="675"/>
      <c r="DZ37" s="675"/>
      <c r="EA37" s="675"/>
      <c r="EB37" s="675"/>
      <c r="EC37" s="677"/>
    </row>
    <row r="38" spans="2:133" ht="11.25" customHeight="1" x14ac:dyDescent="0.15">
      <c r="B38" s="653" t="s">
        <v>326</v>
      </c>
      <c r="C38" s="654"/>
      <c r="D38" s="654"/>
      <c r="E38" s="654"/>
      <c r="F38" s="654"/>
      <c r="G38" s="654"/>
      <c r="H38" s="654"/>
      <c r="I38" s="654"/>
      <c r="J38" s="654"/>
      <c r="K38" s="654"/>
      <c r="L38" s="654"/>
      <c r="M38" s="654"/>
      <c r="N38" s="654"/>
      <c r="O38" s="654"/>
      <c r="P38" s="654"/>
      <c r="Q38" s="655"/>
      <c r="R38" s="656">
        <v>5102471</v>
      </c>
      <c r="S38" s="693"/>
      <c r="T38" s="693"/>
      <c r="U38" s="693"/>
      <c r="V38" s="693"/>
      <c r="W38" s="693"/>
      <c r="X38" s="693"/>
      <c r="Y38" s="698"/>
      <c r="Z38" s="699">
        <v>100</v>
      </c>
      <c r="AA38" s="699"/>
      <c r="AB38" s="699"/>
      <c r="AC38" s="699"/>
      <c r="AD38" s="700">
        <v>2824030</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v>10391</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1869</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581768</v>
      </c>
      <c r="CS38" s="644"/>
      <c r="CT38" s="644"/>
      <c r="CU38" s="644"/>
      <c r="CV38" s="644"/>
      <c r="CW38" s="644"/>
      <c r="CX38" s="644"/>
      <c r="CY38" s="645"/>
      <c r="CZ38" s="646">
        <v>12.3</v>
      </c>
      <c r="DA38" s="675"/>
      <c r="DB38" s="675"/>
      <c r="DC38" s="676"/>
      <c r="DD38" s="649">
        <v>523844</v>
      </c>
      <c r="DE38" s="644"/>
      <c r="DF38" s="644"/>
      <c r="DG38" s="644"/>
      <c r="DH38" s="644"/>
      <c r="DI38" s="644"/>
      <c r="DJ38" s="644"/>
      <c r="DK38" s="645"/>
      <c r="DL38" s="649">
        <v>497860</v>
      </c>
      <c r="DM38" s="644"/>
      <c r="DN38" s="644"/>
      <c r="DO38" s="644"/>
      <c r="DP38" s="644"/>
      <c r="DQ38" s="644"/>
      <c r="DR38" s="644"/>
      <c r="DS38" s="644"/>
      <c r="DT38" s="644"/>
      <c r="DU38" s="644"/>
      <c r="DV38" s="645"/>
      <c r="DW38" s="646">
        <v>16.8</v>
      </c>
      <c r="DX38" s="675"/>
      <c r="DY38" s="675"/>
      <c r="DZ38" s="675"/>
      <c r="EA38" s="675"/>
      <c r="EB38" s="675"/>
      <c r="EC38" s="677"/>
    </row>
    <row r="39" spans="2:133" ht="11.25" customHeight="1" x14ac:dyDescent="0.15">
      <c r="AQ39" s="678" t="s">
        <v>330</v>
      </c>
      <c r="AR39" s="679"/>
      <c r="AS39" s="679"/>
      <c r="AT39" s="679"/>
      <c r="AU39" s="679"/>
      <c r="AV39" s="679"/>
      <c r="AW39" s="679"/>
      <c r="AX39" s="679"/>
      <c r="AY39" s="680"/>
      <c r="AZ39" s="641">
        <v>5454</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93</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78859</v>
      </c>
      <c r="CS39" s="642"/>
      <c r="CT39" s="642"/>
      <c r="CU39" s="642"/>
      <c r="CV39" s="642"/>
      <c r="CW39" s="642"/>
      <c r="CX39" s="642"/>
      <c r="CY39" s="643"/>
      <c r="CZ39" s="646">
        <v>1.7</v>
      </c>
      <c r="DA39" s="675"/>
      <c r="DB39" s="675"/>
      <c r="DC39" s="676"/>
      <c r="DD39" s="649">
        <v>56870</v>
      </c>
      <c r="DE39" s="642"/>
      <c r="DF39" s="642"/>
      <c r="DG39" s="642"/>
      <c r="DH39" s="642"/>
      <c r="DI39" s="642"/>
      <c r="DJ39" s="642"/>
      <c r="DK39" s="643"/>
      <c r="DL39" s="649" t="s">
        <v>223</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334</v>
      </c>
      <c r="AR40" s="679"/>
      <c r="AS40" s="679"/>
      <c r="AT40" s="679"/>
      <c r="AU40" s="679"/>
      <c r="AV40" s="679"/>
      <c r="AW40" s="679"/>
      <c r="AX40" s="679"/>
      <c r="AY40" s="680"/>
      <c r="AZ40" s="641">
        <v>55525</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111</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50721</v>
      </c>
      <c r="CS40" s="644"/>
      <c r="CT40" s="644"/>
      <c r="CU40" s="644"/>
      <c r="CV40" s="644"/>
      <c r="CW40" s="644"/>
      <c r="CX40" s="644"/>
      <c r="CY40" s="645"/>
      <c r="CZ40" s="646">
        <v>1.1000000000000001</v>
      </c>
      <c r="DA40" s="675"/>
      <c r="DB40" s="675"/>
      <c r="DC40" s="676"/>
      <c r="DD40" s="649">
        <v>38493</v>
      </c>
      <c r="DE40" s="644"/>
      <c r="DF40" s="644"/>
      <c r="DG40" s="644"/>
      <c r="DH40" s="644"/>
      <c r="DI40" s="644"/>
      <c r="DJ40" s="644"/>
      <c r="DK40" s="645"/>
      <c r="DL40" s="649" t="s">
        <v>120</v>
      </c>
      <c r="DM40" s="644"/>
      <c r="DN40" s="644"/>
      <c r="DO40" s="644"/>
      <c r="DP40" s="644"/>
      <c r="DQ40" s="644"/>
      <c r="DR40" s="644"/>
      <c r="DS40" s="644"/>
      <c r="DT40" s="644"/>
      <c r="DU40" s="644"/>
      <c r="DV40" s="645"/>
      <c r="DW40" s="646" t="s">
        <v>168</v>
      </c>
      <c r="DX40" s="675"/>
      <c r="DY40" s="675"/>
      <c r="DZ40" s="675"/>
      <c r="EA40" s="675"/>
      <c r="EB40" s="675"/>
      <c r="EC40" s="677"/>
    </row>
    <row r="41" spans="2:133" ht="11.25" customHeight="1" x14ac:dyDescent="0.15">
      <c r="AQ41" s="690" t="s">
        <v>337</v>
      </c>
      <c r="AR41" s="691"/>
      <c r="AS41" s="691"/>
      <c r="AT41" s="691"/>
      <c r="AU41" s="691"/>
      <c r="AV41" s="691"/>
      <c r="AW41" s="691"/>
      <c r="AX41" s="691"/>
      <c r="AY41" s="692"/>
      <c r="AZ41" s="656">
        <v>288194</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301</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120</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739416</v>
      </c>
      <c r="CS42" s="644"/>
      <c r="CT42" s="644"/>
      <c r="CU42" s="644"/>
      <c r="CV42" s="644"/>
      <c r="CW42" s="644"/>
      <c r="CX42" s="644"/>
      <c r="CY42" s="645"/>
      <c r="CZ42" s="646">
        <v>15.6</v>
      </c>
      <c r="DA42" s="647"/>
      <c r="DB42" s="647"/>
      <c r="DC42" s="648"/>
      <c r="DD42" s="649">
        <v>116694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t="s">
        <v>120</v>
      </c>
      <c r="CS43" s="642"/>
      <c r="CT43" s="642"/>
      <c r="CU43" s="642"/>
      <c r="CV43" s="642"/>
      <c r="CW43" s="642"/>
      <c r="CX43" s="642"/>
      <c r="CY43" s="643"/>
      <c r="CZ43" s="646" t="s">
        <v>223</v>
      </c>
      <c r="DA43" s="675"/>
      <c r="DB43" s="675"/>
      <c r="DC43" s="676"/>
      <c r="DD43" s="649" t="s">
        <v>223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344</v>
      </c>
      <c r="CD44" s="669" t="s">
        <v>296</v>
      </c>
      <c r="CE44" s="670"/>
      <c r="CF44" s="638" t="s">
        <v>345</v>
      </c>
      <c r="CG44" s="639"/>
      <c r="CH44" s="639"/>
      <c r="CI44" s="639"/>
      <c r="CJ44" s="639"/>
      <c r="CK44" s="639"/>
      <c r="CL44" s="639"/>
      <c r="CM44" s="639"/>
      <c r="CN44" s="639"/>
      <c r="CO44" s="639"/>
      <c r="CP44" s="639"/>
      <c r="CQ44" s="640"/>
      <c r="CR44" s="641">
        <v>712188</v>
      </c>
      <c r="CS44" s="644"/>
      <c r="CT44" s="644"/>
      <c r="CU44" s="644"/>
      <c r="CV44" s="644"/>
      <c r="CW44" s="644"/>
      <c r="CX44" s="644"/>
      <c r="CY44" s="645"/>
      <c r="CZ44" s="646">
        <v>15</v>
      </c>
      <c r="DA44" s="647"/>
      <c r="DB44" s="647"/>
      <c r="DC44" s="648"/>
      <c r="DD44" s="649">
        <v>91115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346</v>
      </c>
      <c r="CG45" s="639"/>
      <c r="CH45" s="639"/>
      <c r="CI45" s="639"/>
      <c r="CJ45" s="639"/>
      <c r="CK45" s="639"/>
      <c r="CL45" s="639"/>
      <c r="CM45" s="639"/>
      <c r="CN45" s="639"/>
      <c r="CO45" s="639"/>
      <c r="CP45" s="639"/>
      <c r="CQ45" s="640"/>
      <c r="CR45" s="641">
        <v>418541</v>
      </c>
      <c r="CS45" s="642"/>
      <c r="CT45" s="642"/>
      <c r="CU45" s="642"/>
      <c r="CV45" s="642"/>
      <c r="CW45" s="642"/>
      <c r="CX45" s="642"/>
      <c r="CY45" s="643"/>
      <c r="CZ45" s="646">
        <v>8.8000000000000007</v>
      </c>
      <c r="DA45" s="675"/>
      <c r="DB45" s="675"/>
      <c r="DC45" s="676"/>
      <c r="DD45" s="649">
        <v>17776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347</v>
      </c>
      <c r="CG46" s="639"/>
      <c r="CH46" s="639"/>
      <c r="CI46" s="639"/>
      <c r="CJ46" s="639"/>
      <c r="CK46" s="639"/>
      <c r="CL46" s="639"/>
      <c r="CM46" s="639"/>
      <c r="CN46" s="639"/>
      <c r="CO46" s="639"/>
      <c r="CP46" s="639"/>
      <c r="CQ46" s="640"/>
      <c r="CR46" s="641">
        <v>272878</v>
      </c>
      <c r="CS46" s="644"/>
      <c r="CT46" s="644"/>
      <c r="CU46" s="644"/>
      <c r="CV46" s="644"/>
      <c r="CW46" s="644"/>
      <c r="CX46" s="644"/>
      <c r="CY46" s="645"/>
      <c r="CZ46" s="646">
        <v>5.7</v>
      </c>
      <c r="DA46" s="647"/>
      <c r="DB46" s="647"/>
      <c r="DC46" s="648"/>
      <c r="DD46" s="649">
        <v>71170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348</v>
      </c>
      <c r="CG47" s="639"/>
      <c r="CH47" s="639"/>
      <c r="CI47" s="639"/>
      <c r="CJ47" s="639"/>
      <c r="CK47" s="639"/>
      <c r="CL47" s="639"/>
      <c r="CM47" s="639"/>
      <c r="CN47" s="639"/>
      <c r="CO47" s="639"/>
      <c r="CP47" s="639"/>
      <c r="CQ47" s="640"/>
      <c r="CR47" s="641">
        <v>27228</v>
      </c>
      <c r="CS47" s="642"/>
      <c r="CT47" s="642"/>
      <c r="CU47" s="642"/>
      <c r="CV47" s="642"/>
      <c r="CW47" s="642"/>
      <c r="CX47" s="642"/>
      <c r="CY47" s="643"/>
      <c r="CZ47" s="646">
        <v>0.6</v>
      </c>
      <c r="DA47" s="675"/>
      <c r="DB47" s="675"/>
      <c r="DC47" s="676"/>
      <c r="DD47" s="649">
        <v>25579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349</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350</v>
      </c>
      <c r="CE49" s="654"/>
      <c r="CF49" s="654"/>
      <c r="CG49" s="654"/>
      <c r="CH49" s="654"/>
      <c r="CI49" s="654"/>
      <c r="CJ49" s="654"/>
      <c r="CK49" s="654"/>
      <c r="CL49" s="654"/>
      <c r="CM49" s="654"/>
      <c r="CN49" s="654"/>
      <c r="CO49" s="654"/>
      <c r="CP49" s="654"/>
      <c r="CQ49" s="655"/>
      <c r="CR49" s="656">
        <v>4747105</v>
      </c>
      <c r="CS49" s="657"/>
      <c r="CT49" s="657"/>
      <c r="CU49" s="657"/>
      <c r="CV49" s="657"/>
      <c r="CW49" s="657"/>
      <c r="CX49" s="657"/>
      <c r="CY49" s="658"/>
      <c r="CZ49" s="659">
        <v>100</v>
      </c>
      <c r="DA49" s="660"/>
      <c r="DB49" s="660"/>
      <c r="DC49" s="661"/>
      <c r="DD49" s="662">
        <v>3345755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CkpJT2TNVFAtGfa6XErK3MApO/FRAGljSrUAq4Y0uZPmZ17NrSNe8aHffxBJ3gQbAT0Tx6mdLJs1onWN6JwYQ==" saltValue="WQDWCh23Gf/NIc4rBR/8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4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352</v>
      </c>
      <c r="DK2" s="1180"/>
      <c r="DL2" s="1180"/>
      <c r="DM2" s="1180"/>
      <c r="DN2" s="1180"/>
      <c r="DO2" s="1181"/>
      <c r="DP2" s="229"/>
      <c r="DQ2" s="1179" t="s">
        <v>353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45" customHeight="1" thickBot="1" x14ac:dyDescent="0.2">
      <c r="A4" s="1132" t="s">
        <v>354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45" customHeight="1" x14ac:dyDescent="0.15">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2"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7" t="s">
        <v>370</v>
      </c>
      <c r="DH5" s="1168"/>
      <c r="DI5" s="1168"/>
      <c r="DJ5" s="1168"/>
      <c r="DK5" s="1169"/>
      <c r="DL5" s="1167" t="s">
        <v>371</v>
      </c>
      <c r="DM5" s="1168"/>
      <c r="DN5" s="1168"/>
      <c r="DO5" s="1168"/>
      <c r="DP5" s="1169"/>
      <c r="DQ5" s="1070" t="s">
        <v>372</v>
      </c>
      <c r="DR5" s="1071"/>
      <c r="DS5" s="1071"/>
      <c r="DT5" s="1071"/>
      <c r="DU5" s="1072"/>
      <c r="DV5" s="1070" t="s">
        <v>363</v>
      </c>
      <c r="DW5" s="1071"/>
      <c r="DX5" s="1071"/>
      <c r="DY5" s="1071"/>
      <c r="DZ5" s="1086"/>
      <c r="EA5" s="234"/>
    </row>
    <row r="6" spans="1:131" s="235" customFormat="1" ht="26.4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45" customHeight="1" thickTop="1" x14ac:dyDescent="0.15">
      <c r="A7" s="238">
        <v>1</v>
      </c>
      <c r="B7" s="1119" t="s">
        <v>373</v>
      </c>
      <c r="C7" s="1120"/>
      <c r="D7" s="1120"/>
      <c r="E7" s="1120"/>
      <c r="F7" s="1120"/>
      <c r="G7" s="1120"/>
      <c r="H7" s="1120"/>
      <c r="I7" s="1120"/>
      <c r="J7" s="1120"/>
      <c r="K7" s="1120"/>
      <c r="L7" s="1120"/>
      <c r="M7" s="1120"/>
      <c r="N7" s="1120"/>
      <c r="O7" s="1120"/>
      <c r="P7" s="1121"/>
      <c r="Q7" s="1173">
        <v>5102</v>
      </c>
      <c r="R7" s="1174"/>
      <c r="S7" s="1174"/>
      <c r="T7" s="1174"/>
      <c r="U7" s="1174"/>
      <c r="V7" s="1174">
        <v>4747</v>
      </c>
      <c r="W7" s="1174"/>
      <c r="X7" s="1174"/>
      <c r="Y7" s="1174"/>
      <c r="Z7" s="1174"/>
      <c r="AA7" s="1174">
        <v>355</v>
      </c>
      <c r="AB7" s="1174"/>
      <c r="AC7" s="1174"/>
      <c r="AD7" s="1174"/>
      <c r="AE7" s="1175"/>
      <c r="AF7" s="1176">
        <v>288</v>
      </c>
      <c r="AG7" s="1177"/>
      <c r="AH7" s="1177"/>
      <c r="AI7" s="1177"/>
      <c r="AJ7" s="1178"/>
      <c r="AK7" s="1160">
        <v>325</v>
      </c>
      <c r="AL7" s="1161"/>
      <c r="AM7" s="1161"/>
      <c r="AN7" s="1161"/>
      <c r="AO7" s="1161"/>
      <c r="AP7" s="1161">
        <v>4431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6</v>
      </c>
      <c r="CI7" s="1158"/>
      <c r="CJ7" s="1158"/>
      <c r="CK7" s="1158"/>
      <c r="CL7" s="1159"/>
      <c r="CM7" s="1157">
        <v>-97</v>
      </c>
      <c r="CN7" s="1158"/>
      <c r="CO7" s="1158"/>
      <c r="CP7" s="1158"/>
      <c r="CQ7" s="1159"/>
      <c r="CR7" s="1157">
        <v>21</v>
      </c>
      <c r="CS7" s="1158"/>
      <c r="CT7" s="1158"/>
      <c r="CU7" s="1158"/>
      <c r="CV7" s="1159"/>
      <c r="CW7" s="1157" t="s">
        <v>569</v>
      </c>
      <c r="CX7" s="1158"/>
      <c r="CY7" s="1158"/>
      <c r="CZ7" s="1158"/>
      <c r="DA7" s="1159"/>
      <c r="DB7" s="1157">
        <v>98</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4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4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4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4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4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4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4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4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4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4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4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4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4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4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4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45" customHeight="1" thickBot="1" x14ac:dyDescent="0.2">
      <c r="A23" s="244" t="s">
        <v>375</v>
      </c>
      <c r="B23" s="1013" t="s">
        <v>376</v>
      </c>
      <c r="C23" s="1014"/>
      <c r="D23" s="1014"/>
      <c r="E23" s="1014"/>
      <c r="F23" s="1014"/>
      <c r="G23" s="1014"/>
      <c r="H23" s="1014"/>
      <c r="I23" s="1014"/>
      <c r="J23" s="1014"/>
      <c r="K23" s="1014"/>
      <c r="L23" s="1014"/>
      <c r="M23" s="1014"/>
      <c r="N23" s="1014"/>
      <c r="O23" s="1014"/>
      <c r="P23" s="1015"/>
      <c r="Q23" s="1137">
        <v>5102</v>
      </c>
      <c r="R23" s="1138"/>
      <c r="S23" s="1138"/>
      <c r="T23" s="1138"/>
      <c r="U23" s="1138"/>
      <c r="V23" s="1138">
        <v>4747</v>
      </c>
      <c r="W23" s="1138"/>
      <c r="X23" s="1138"/>
      <c r="Y23" s="1138"/>
      <c r="Z23" s="1138"/>
      <c r="AA23" s="1138">
        <v>355</v>
      </c>
      <c r="AB23" s="1138"/>
      <c r="AC23" s="1138"/>
      <c r="AD23" s="1138"/>
      <c r="AE23" s="1139"/>
      <c r="AF23" s="1140">
        <v>288</v>
      </c>
      <c r="AG23" s="1138"/>
      <c r="AH23" s="1138"/>
      <c r="AI23" s="1138"/>
      <c r="AJ23" s="1141"/>
      <c r="AK23" s="1142"/>
      <c r="AL23" s="1143"/>
      <c r="AM23" s="1143"/>
      <c r="AN23" s="1143"/>
      <c r="AO23" s="1143"/>
      <c r="AP23" s="1138">
        <v>4377</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45" customHeight="1" x14ac:dyDescent="0.15">
      <c r="A24" s="1133" t="s">
        <v>377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45" customHeight="1" thickBot="1" x14ac:dyDescent="0.2">
      <c r="A25" s="1132" t="s">
        <v>378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45" customHeight="1" x14ac:dyDescent="0.15">
      <c r="A26" s="1064" t="s">
        <v>356</v>
      </c>
      <c r="B26" s="1065"/>
      <c r="C26" s="1065"/>
      <c r="D26" s="1065"/>
      <c r="E26" s="1065"/>
      <c r="F26" s="1065"/>
      <c r="G26" s="1065"/>
      <c r="H26" s="1065"/>
      <c r="I26" s="1065"/>
      <c r="J26" s="1065"/>
      <c r="K26" s="1065"/>
      <c r="L26" s="1065"/>
      <c r="M26" s="1065"/>
      <c r="N26" s="1065"/>
      <c r="O26" s="1065"/>
      <c r="P26" s="1066"/>
      <c r="Q26" s="1070" t="s">
        <v>379</v>
      </c>
      <c r="R26" s="1071"/>
      <c r="S26" s="1071"/>
      <c r="T26" s="1071"/>
      <c r="U26" s="1072"/>
      <c r="V26" s="1070" t="s">
        <v>380</v>
      </c>
      <c r="W26" s="1071"/>
      <c r="X26" s="1071"/>
      <c r="Y26" s="1071"/>
      <c r="Z26" s="1072"/>
      <c r="AA26" s="1070" t="s">
        <v>381</v>
      </c>
      <c r="AB26" s="1071"/>
      <c r="AC26" s="1071"/>
      <c r="AD26" s="1071"/>
      <c r="AE26" s="1071"/>
      <c r="AF26" s="1128" t="s">
        <v>382</v>
      </c>
      <c r="AG26" s="1077"/>
      <c r="AH26" s="1077"/>
      <c r="AI26" s="1077"/>
      <c r="AJ26" s="1129"/>
      <c r="AK26" s="1071" t="s">
        <v>383</v>
      </c>
      <c r="AL26" s="1071"/>
      <c r="AM26" s="1071"/>
      <c r="AN26" s="1071"/>
      <c r="AO26" s="1072"/>
      <c r="AP26" s="1070" t="s">
        <v>384</v>
      </c>
      <c r="AQ26" s="1071"/>
      <c r="AR26" s="1071"/>
      <c r="AS26" s="1071"/>
      <c r="AT26" s="1072"/>
      <c r="AU26" s="1070" t="s">
        <v>385</v>
      </c>
      <c r="AV26" s="1071"/>
      <c r="AW26" s="1071"/>
      <c r="AX26" s="1071"/>
      <c r="AY26" s="1072"/>
      <c r="AZ26" s="1070" t="s">
        <v>386</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4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45" customHeight="1" thickTop="1" x14ac:dyDescent="0.15">
      <c r="A28" s="246">
        <v>1</v>
      </c>
      <c r="B28" s="1119" t="s">
        <v>387</v>
      </c>
      <c r="C28" s="1120"/>
      <c r="D28" s="1120"/>
      <c r="E28" s="1120"/>
      <c r="F28" s="1120"/>
      <c r="G28" s="1120"/>
      <c r="H28" s="1120"/>
      <c r="I28" s="1120"/>
      <c r="J28" s="1120"/>
      <c r="K28" s="1120"/>
      <c r="L28" s="1120"/>
      <c r="M28" s="1120"/>
      <c r="N28" s="1120"/>
      <c r="O28" s="1120"/>
      <c r="P28" s="1121"/>
      <c r="Q28" s="1122">
        <v>997</v>
      </c>
      <c r="R28" s="1123"/>
      <c r="S28" s="1123"/>
      <c r="T28" s="1123"/>
      <c r="U28" s="1123"/>
      <c r="V28" s="1123">
        <v>928</v>
      </c>
      <c r="W28" s="1123"/>
      <c r="X28" s="1123"/>
      <c r="Y28" s="1123"/>
      <c r="Z28" s="1123"/>
      <c r="AA28" s="1123">
        <v>69</v>
      </c>
      <c r="AB28" s="1123"/>
      <c r="AC28" s="1123"/>
      <c r="AD28" s="1123"/>
      <c r="AE28" s="1124"/>
      <c r="AF28" s="1125">
        <v>69</v>
      </c>
      <c r="AG28" s="1123"/>
      <c r="AH28" s="1123"/>
      <c r="AI28" s="1123"/>
      <c r="AJ28" s="1126"/>
      <c r="AK28" s="1127">
        <v>66</v>
      </c>
      <c r="AL28" s="1115"/>
      <c r="AM28" s="1115"/>
      <c r="AN28" s="1115"/>
      <c r="AO28" s="1115"/>
      <c r="AP28" s="1115" t="s">
        <v>569</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45" customHeight="1" x14ac:dyDescent="0.15">
      <c r="A29" s="246">
        <v>2</v>
      </c>
      <c r="B29" s="1106" t="s">
        <v>388</v>
      </c>
      <c r="C29" s="1107"/>
      <c r="D29" s="1107"/>
      <c r="E29" s="1107"/>
      <c r="F29" s="1107"/>
      <c r="G29" s="1107"/>
      <c r="H29" s="1107"/>
      <c r="I29" s="1107"/>
      <c r="J29" s="1107"/>
      <c r="K29" s="1107"/>
      <c r="L29" s="1107"/>
      <c r="M29" s="1107"/>
      <c r="N29" s="1107"/>
      <c r="O29" s="1107"/>
      <c r="P29" s="1108"/>
      <c r="Q29" s="1112">
        <v>1016</v>
      </c>
      <c r="R29" s="1113"/>
      <c r="S29" s="1113"/>
      <c r="T29" s="1113"/>
      <c r="U29" s="1113"/>
      <c r="V29" s="1113">
        <v>977</v>
      </c>
      <c r="W29" s="1113"/>
      <c r="X29" s="1113"/>
      <c r="Y29" s="1113"/>
      <c r="Z29" s="1113"/>
      <c r="AA29" s="1113">
        <v>39</v>
      </c>
      <c r="AB29" s="1113"/>
      <c r="AC29" s="1113"/>
      <c r="AD29" s="1113"/>
      <c r="AE29" s="1114"/>
      <c r="AF29" s="1088">
        <v>39</v>
      </c>
      <c r="AG29" s="1089"/>
      <c r="AH29" s="1089"/>
      <c r="AI29" s="1089"/>
      <c r="AJ29" s="1090"/>
      <c r="AK29" s="1049">
        <v>144</v>
      </c>
      <c r="AL29" s="1040"/>
      <c r="AM29" s="1040"/>
      <c r="AN29" s="1040"/>
      <c r="AO29" s="1040"/>
      <c r="AP29" s="1040" t="s">
        <v>569</v>
      </c>
      <c r="AQ29" s="1040"/>
      <c r="AR29" s="1040"/>
      <c r="AS29" s="1040"/>
      <c r="AT29" s="1040"/>
      <c r="AU29" s="1040" t="s">
        <v>569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45" customHeight="1" x14ac:dyDescent="0.15">
      <c r="A30" s="246">
        <v>3</v>
      </c>
      <c r="B30" s="1106" t="s">
        <v>389</v>
      </c>
      <c r="C30" s="1107"/>
      <c r="D30" s="1107"/>
      <c r="E30" s="1107"/>
      <c r="F30" s="1107"/>
      <c r="G30" s="1107"/>
      <c r="H30" s="1107"/>
      <c r="I30" s="1107"/>
      <c r="J30" s="1107"/>
      <c r="K30" s="1107"/>
      <c r="L30" s="1107"/>
      <c r="M30" s="1107"/>
      <c r="N30" s="1107"/>
      <c r="O30" s="1107"/>
      <c r="P30" s="1108"/>
      <c r="Q30" s="1112">
        <v>77</v>
      </c>
      <c r="R30" s="1113"/>
      <c r="S30" s="1113"/>
      <c r="T30" s="1113"/>
      <c r="U30" s="1113"/>
      <c r="V30" s="1113">
        <v>76</v>
      </c>
      <c r="W30" s="1113"/>
      <c r="X30" s="1113"/>
      <c r="Y30" s="1113"/>
      <c r="Z30" s="1113"/>
      <c r="AA30" s="1113">
        <v>1</v>
      </c>
      <c r="AB30" s="1113"/>
      <c r="AC30" s="1113"/>
      <c r="AD30" s="1113"/>
      <c r="AE30" s="1114"/>
      <c r="AF30" s="1088">
        <v>1</v>
      </c>
      <c r="AG30" s="1089"/>
      <c r="AH30" s="1089"/>
      <c r="AI30" s="1089"/>
      <c r="AJ30" s="1090"/>
      <c r="AK30" s="1049">
        <v>27</v>
      </c>
      <c r="AL30" s="1040"/>
      <c r="AM30" s="1040"/>
      <c r="AN30" s="1040"/>
      <c r="AO30" s="1040"/>
      <c r="AP30" s="1040" t="s">
        <v>569</v>
      </c>
      <c r="AQ30" s="1040"/>
      <c r="AR30" s="1040"/>
      <c r="AS30" s="1040"/>
      <c r="AT30" s="1040"/>
      <c r="AU30" s="1040" t="s">
        <v>569</v>
      </c>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45" customHeight="1" x14ac:dyDescent="0.15">
      <c r="A31" s="246">
        <v>4</v>
      </c>
      <c r="B31" s="1106" t="s">
        <v>390</v>
      </c>
      <c r="C31" s="1107"/>
      <c r="D31" s="1107"/>
      <c r="E31" s="1107"/>
      <c r="F31" s="1107"/>
      <c r="G31" s="1107"/>
      <c r="H31" s="1107"/>
      <c r="I31" s="1107"/>
      <c r="J31" s="1107"/>
      <c r="K31" s="1107"/>
      <c r="L31" s="1107"/>
      <c r="M31" s="1107"/>
      <c r="N31" s="1107"/>
      <c r="O31" s="1107"/>
      <c r="P31" s="1108"/>
      <c r="Q31" s="1112">
        <v>224</v>
      </c>
      <c r="R31" s="1113"/>
      <c r="S31" s="1113"/>
      <c r="T31" s="1113"/>
      <c r="U31" s="1113"/>
      <c r="V31" s="1113">
        <v>219</v>
      </c>
      <c r="W31" s="1113"/>
      <c r="X31" s="1113"/>
      <c r="Y31" s="1113"/>
      <c r="Z31" s="1113"/>
      <c r="AA31" s="1113">
        <v>5</v>
      </c>
      <c r="AB31" s="1113"/>
      <c r="AC31" s="1113"/>
      <c r="AD31" s="1113"/>
      <c r="AE31" s="1114"/>
      <c r="AF31" s="1088">
        <v>329</v>
      </c>
      <c r="AG31" s="1089"/>
      <c r="AH31" s="1089"/>
      <c r="AI31" s="1089"/>
      <c r="AJ31" s="1090"/>
      <c r="AK31" s="1049">
        <v>4</v>
      </c>
      <c r="AL31" s="1040"/>
      <c r="AM31" s="1040"/>
      <c r="AN31" s="1040"/>
      <c r="AO31" s="1040"/>
      <c r="AP31" s="1040">
        <v>641</v>
      </c>
      <c r="AQ31" s="1040"/>
      <c r="AR31" s="1040"/>
      <c r="AS31" s="1040"/>
      <c r="AT31" s="1040"/>
      <c r="AU31" s="1040" t="s">
        <v>569</v>
      </c>
      <c r="AV31" s="1040"/>
      <c r="AW31" s="1040"/>
      <c r="AX31" s="1040"/>
      <c r="AY31" s="1040"/>
      <c r="AZ31" s="1111" t="s">
        <v>569</v>
      </c>
      <c r="BA31" s="1111"/>
      <c r="BB31" s="1111"/>
      <c r="BC31" s="1111"/>
      <c r="BD31" s="1111"/>
      <c r="BE31" s="1101" t="s">
        <v>391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45" customHeight="1" x14ac:dyDescent="0.15">
      <c r="A32" s="246">
        <v>5</v>
      </c>
      <c r="B32" s="1106" t="s">
        <v>392</v>
      </c>
      <c r="C32" s="1107"/>
      <c r="D32" s="1107"/>
      <c r="E32" s="1107"/>
      <c r="F32" s="1107"/>
      <c r="G32" s="1107"/>
      <c r="H32" s="1107"/>
      <c r="I32" s="1107"/>
      <c r="J32" s="1107"/>
      <c r="K32" s="1107"/>
      <c r="L32" s="1107"/>
      <c r="M32" s="1107"/>
      <c r="N32" s="1107"/>
      <c r="O32" s="1107"/>
      <c r="P32" s="1108"/>
      <c r="Q32" s="1112">
        <v>241</v>
      </c>
      <c r="R32" s="1113"/>
      <c r="S32" s="1113"/>
      <c r="T32" s="1113"/>
      <c r="U32" s="1113"/>
      <c r="V32" s="1113">
        <v>238</v>
      </c>
      <c r="W32" s="1113"/>
      <c r="X32" s="1113"/>
      <c r="Y32" s="1113"/>
      <c r="Z32" s="1113"/>
      <c r="AA32" s="1113">
        <v>3</v>
      </c>
      <c r="AB32" s="1113"/>
      <c r="AC32" s="1113"/>
      <c r="AD32" s="1113"/>
      <c r="AE32" s="1114"/>
      <c r="AF32" s="1088">
        <v>3</v>
      </c>
      <c r="AG32" s="1089"/>
      <c r="AH32" s="1089"/>
      <c r="AI32" s="1089"/>
      <c r="AJ32" s="1090"/>
      <c r="AK32" s="1049">
        <v>154</v>
      </c>
      <c r="AL32" s="1040"/>
      <c r="AM32" s="1040"/>
      <c r="AN32" s="1040"/>
      <c r="AO32" s="1040"/>
      <c r="AP32" s="1040">
        <v>1114</v>
      </c>
      <c r="AQ32" s="1040"/>
      <c r="AR32" s="1040"/>
      <c r="AS32" s="1040"/>
      <c r="AT32" s="1040"/>
      <c r="AU32" s="1040">
        <v>1051</v>
      </c>
      <c r="AV32" s="1040"/>
      <c r="AW32" s="1040"/>
      <c r="AX32" s="1040"/>
      <c r="AY32" s="1040"/>
      <c r="AZ32" s="1111" t="s">
        <v>569</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45" customHeight="1" x14ac:dyDescent="0.15">
      <c r="A33" s="246">
        <v>6</v>
      </c>
      <c r="B33" s="1106" t="s">
        <v>394</v>
      </c>
      <c r="C33" s="1107"/>
      <c r="D33" s="1107"/>
      <c r="E33" s="1107"/>
      <c r="F33" s="1107"/>
      <c r="G33" s="1107"/>
      <c r="H33" s="1107"/>
      <c r="I33" s="1107"/>
      <c r="J33" s="1107"/>
      <c r="K33" s="1107"/>
      <c r="L33" s="1107"/>
      <c r="M33" s="1107"/>
      <c r="N33" s="1107"/>
      <c r="O33" s="1107"/>
      <c r="P33" s="1108"/>
      <c r="Q33" s="1112">
        <v>60</v>
      </c>
      <c r="R33" s="1113"/>
      <c r="S33" s="1113"/>
      <c r="T33" s="1113"/>
      <c r="U33" s="1113"/>
      <c r="V33" s="1113">
        <v>57</v>
      </c>
      <c r="W33" s="1113"/>
      <c r="X33" s="1113"/>
      <c r="Y33" s="1113"/>
      <c r="Z33" s="1113"/>
      <c r="AA33" s="1113">
        <v>3</v>
      </c>
      <c r="AB33" s="1113"/>
      <c r="AC33" s="1113"/>
      <c r="AD33" s="1113"/>
      <c r="AE33" s="1114"/>
      <c r="AF33" s="1088">
        <v>3</v>
      </c>
      <c r="AG33" s="1089"/>
      <c r="AH33" s="1089"/>
      <c r="AI33" s="1089"/>
      <c r="AJ33" s="1090"/>
      <c r="AK33" s="1049">
        <v>49</v>
      </c>
      <c r="AL33" s="1040"/>
      <c r="AM33" s="1040"/>
      <c r="AN33" s="1040"/>
      <c r="AO33" s="1040"/>
      <c r="AP33" s="1040">
        <v>249</v>
      </c>
      <c r="AQ33" s="1040"/>
      <c r="AR33" s="1040"/>
      <c r="AS33" s="1040"/>
      <c r="AT33" s="1040"/>
      <c r="AU33" s="1040">
        <v>249</v>
      </c>
      <c r="AV33" s="1040"/>
      <c r="AW33" s="1040"/>
      <c r="AX33" s="1040"/>
      <c r="AY33" s="1040"/>
      <c r="AZ33" s="1111" t="s">
        <v>569</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45" customHeight="1" x14ac:dyDescent="0.15">
      <c r="A34" s="246">
        <v>7</v>
      </c>
      <c r="B34" s="1106" t="s">
        <v>396</v>
      </c>
      <c r="C34" s="1107"/>
      <c r="D34" s="1107"/>
      <c r="E34" s="1107"/>
      <c r="F34" s="1107"/>
      <c r="G34" s="1107"/>
      <c r="H34" s="1107"/>
      <c r="I34" s="1107"/>
      <c r="J34" s="1107"/>
      <c r="K34" s="1107"/>
      <c r="L34" s="1107"/>
      <c r="M34" s="1107"/>
      <c r="N34" s="1107"/>
      <c r="O34" s="1107"/>
      <c r="P34" s="1108"/>
      <c r="Q34" s="1112">
        <v>58</v>
      </c>
      <c r="R34" s="1113"/>
      <c r="S34" s="1113"/>
      <c r="T34" s="1113"/>
      <c r="U34" s="1113"/>
      <c r="V34" s="1113">
        <v>57</v>
      </c>
      <c r="W34" s="1113"/>
      <c r="X34" s="1113"/>
      <c r="Y34" s="1113"/>
      <c r="Z34" s="1113"/>
      <c r="AA34" s="1113">
        <v>1</v>
      </c>
      <c r="AB34" s="1113"/>
      <c r="AC34" s="1113"/>
      <c r="AD34" s="1113"/>
      <c r="AE34" s="1114"/>
      <c r="AF34" s="1088">
        <v>1</v>
      </c>
      <c r="AG34" s="1089"/>
      <c r="AH34" s="1089"/>
      <c r="AI34" s="1089"/>
      <c r="AJ34" s="1090"/>
      <c r="AK34" s="1049">
        <v>25</v>
      </c>
      <c r="AL34" s="1040"/>
      <c r="AM34" s="1040"/>
      <c r="AN34" s="1040"/>
      <c r="AO34" s="1040"/>
      <c r="AP34" s="1040">
        <v>79</v>
      </c>
      <c r="AQ34" s="1040"/>
      <c r="AR34" s="1040"/>
      <c r="AS34" s="1040"/>
      <c r="AT34" s="1040"/>
      <c r="AU34" s="1040">
        <v>79</v>
      </c>
      <c r="AV34" s="1040"/>
      <c r="AW34" s="1040"/>
      <c r="AX34" s="1040"/>
      <c r="AY34" s="1040"/>
      <c r="AZ34" s="1111" t="s">
        <v>569</v>
      </c>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45" customHeight="1" x14ac:dyDescent="0.15">
      <c r="A35" s="246">
        <v>8</v>
      </c>
      <c r="B35" s="1106" t="s">
        <v>397</v>
      </c>
      <c r="C35" s="1107"/>
      <c r="D35" s="1107"/>
      <c r="E35" s="1107"/>
      <c r="F35" s="1107"/>
      <c r="G35" s="1107"/>
      <c r="H35" s="1107"/>
      <c r="I35" s="1107"/>
      <c r="J35" s="1107"/>
      <c r="K35" s="1107"/>
      <c r="L35" s="1107"/>
      <c r="M35" s="1107"/>
      <c r="N35" s="1107"/>
      <c r="O35" s="1107"/>
      <c r="P35" s="1108"/>
      <c r="Q35" s="1112">
        <v>69</v>
      </c>
      <c r="R35" s="1113"/>
      <c r="S35" s="1113"/>
      <c r="T35" s="1113"/>
      <c r="U35" s="1113"/>
      <c r="V35" s="1113">
        <v>68</v>
      </c>
      <c r="W35" s="1113"/>
      <c r="X35" s="1113"/>
      <c r="Y35" s="1113"/>
      <c r="Z35" s="1113"/>
      <c r="AA35" s="1113">
        <v>1</v>
      </c>
      <c r="AB35" s="1113"/>
      <c r="AC35" s="1113"/>
      <c r="AD35" s="1113"/>
      <c r="AE35" s="1114"/>
      <c r="AF35" s="1088">
        <v>1</v>
      </c>
      <c r="AG35" s="1089"/>
      <c r="AH35" s="1089"/>
      <c r="AI35" s="1089"/>
      <c r="AJ35" s="1090"/>
      <c r="AK35" s="1049">
        <v>10</v>
      </c>
      <c r="AL35" s="1040"/>
      <c r="AM35" s="1040"/>
      <c r="AN35" s="1040"/>
      <c r="AO35" s="1040"/>
      <c r="AP35" s="1040" t="s">
        <v>569</v>
      </c>
      <c r="AQ35" s="1040"/>
      <c r="AR35" s="1040"/>
      <c r="AS35" s="1040"/>
      <c r="AT35" s="1040"/>
      <c r="AU35" s="1040">
        <v>2</v>
      </c>
      <c r="AV35" s="1040"/>
      <c r="AW35" s="1040"/>
      <c r="AX35" s="1040"/>
      <c r="AY35" s="1040"/>
      <c r="AZ35" s="1111" t="s">
        <v>569</v>
      </c>
      <c r="BA35" s="1111"/>
      <c r="BB35" s="1111"/>
      <c r="BC35" s="1111"/>
      <c r="BD35" s="1111"/>
      <c r="BE35" s="1101" t="s">
        <v>395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4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4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4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4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4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4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4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4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4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4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4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4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4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4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4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4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4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4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4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4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4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4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4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4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4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4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4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45" customHeight="1" thickBot="1" x14ac:dyDescent="0.2">
      <c r="A63" s="244" t="s">
        <v>375</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447</v>
      </c>
      <c r="AG63" s="1028"/>
      <c r="AH63" s="1028"/>
      <c r="AI63" s="1028"/>
      <c r="AJ63" s="1099"/>
      <c r="AK63" s="1100"/>
      <c r="AL63" s="1032"/>
      <c r="AM63" s="1032"/>
      <c r="AN63" s="1032"/>
      <c r="AO63" s="1032"/>
      <c r="AP63" s="1028">
        <v>2137</v>
      </c>
      <c r="AQ63" s="1028"/>
      <c r="AR63" s="1028"/>
      <c r="AS63" s="1028"/>
      <c r="AT63" s="1028"/>
      <c r="AU63" s="1028">
        <v>1381</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4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4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4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380</v>
      </c>
      <c r="W66" s="1071"/>
      <c r="X66" s="1071"/>
      <c r="Y66" s="1071"/>
      <c r="Z66" s="1072"/>
      <c r="AA66" s="1070" t="s">
        <v>381</v>
      </c>
      <c r="AB66" s="1071"/>
      <c r="AC66" s="1071"/>
      <c r="AD66" s="1071"/>
      <c r="AE66" s="1072"/>
      <c r="AF66" s="1076" t="s">
        <v>382</v>
      </c>
      <c r="AG66" s="1077"/>
      <c r="AH66" s="1077"/>
      <c r="AI66" s="1077"/>
      <c r="AJ66" s="1078"/>
      <c r="AK66" s="1070" t="s">
        <v>383</v>
      </c>
      <c r="AL66" s="1065"/>
      <c r="AM66" s="1065"/>
      <c r="AN66" s="1065"/>
      <c r="AO66" s="1066"/>
      <c r="AP66" s="1070" t="s">
        <v>384</v>
      </c>
      <c r="AQ66" s="1071"/>
      <c r="AR66" s="1071"/>
      <c r="AS66" s="1071"/>
      <c r="AT66" s="1072"/>
      <c r="AU66" s="1070" t="s">
        <v>403</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4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45" customHeight="1" thickTop="1" x14ac:dyDescent="0.15">
      <c r="A68" s="238">
        <v>1</v>
      </c>
      <c r="B68" s="1054" t="s">
        <v>554</v>
      </c>
      <c r="C68" s="1055"/>
      <c r="D68" s="1055"/>
      <c r="E68" s="1055"/>
      <c r="F68" s="1055"/>
      <c r="G68" s="1055"/>
      <c r="H68" s="1055"/>
      <c r="I68" s="1055"/>
      <c r="J68" s="1055"/>
      <c r="K68" s="1055"/>
      <c r="L68" s="1055"/>
      <c r="M68" s="1055"/>
      <c r="N68" s="1055"/>
      <c r="O68" s="1055"/>
      <c r="P68" s="1056"/>
      <c r="Q68" s="1057">
        <v>2</v>
      </c>
      <c r="R68" s="1051"/>
      <c r="S68" s="1051"/>
      <c r="T68" s="1051"/>
      <c r="U68" s="1051"/>
      <c r="V68" s="1051">
        <v>1</v>
      </c>
      <c r="W68" s="1051"/>
      <c r="X68" s="1051"/>
      <c r="Y68" s="1051"/>
      <c r="Z68" s="1051"/>
      <c r="AA68" s="1051">
        <v>1</v>
      </c>
      <c r="AB68" s="1051"/>
      <c r="AC68" s="1051"/>
      <c r="AD68" s="1051"/>
      <c r="AE68" s="1051"/>
      <c r="AF68" s="1051">
        <v>1</v>
      </c>
      <c r="AG68" s="1051"/>
      <c r="AH68" s="1051"/>
      <c r="AI68" s="1051"/>
      <c r="AJ68" s="1051"/>
      <c r="AK68" s="1051" t="s">
        <v>569</v>
      </c>
      <c r="AL68" s="1051"/>
      <c r="AM68" s="1051"/>
      <c r="AN68" s="1051"/>
      <c r="AO68" s="1051"/>
      <c r="AP68" s="1051" t="s">
        <v>569</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45" customHeight="1" x14ac:dyDescent="0.15">
      <c r="A69" s="241">
        <v>2</v>
      </c>
      <c r="B69" s="1043" t="s">
        <v>555</v>
      </c>
      <c r="C69" s="1044"/>
      <c r="D69" s="1044"/>
      <c r="E69" s="1044"/>
      <c r="F69" s="1044"/>
      <c r="G69" s="1044"/>
      <c r="H69" s="1044"/>
      <c r="I69" s="1044"/>
      <c r="J69" s="1044"/>
      <c r="K69" s="1044"/>
      <c r="L69" s="1044"/>
      <c r="M69" s="1044"/>
      <c r="N69" s="1044"/>
      <c r="O69" s="1044"/>
      <c r="P69" s="1045"/>
      <c r="Q69" s="1046">
        <v>4662</v>
      </c>
      <c r="R69" s="1040"/>
      <c r="S69" s="1040"/>
      <c r="T69" s="1040"/>
      <c r="U69" s="1040"/>
      <c r="V69" s="1040">
        <v>4623</v>
      </c>
      <c r="W69" s="1040"/>
      <c r="X69" s="1040"/>
      <c r="Y69" s="1040"/>
      <c r="Z69" s="1040"/>
      <c r="AA69" s="1040">
        <v>39</v>
      </c>
      <c r="AB69" s="1040"/>
      <c r="AC69" s="1040"/>
      <c r="AD69" s="1040"/>
      <c r="AE69" s="1040"/>
      <c r="AF69" s="1040">
        <v>39</v>
      </c>
      <c r="AG69" s="1040"/>
      <c r="AH69" s="1040"/>
      <c r="AI69" s="1040"/>
      <c r="AJ69" s="1040"/>
      <c r="AK69" s="1040">
        <v>74</v>
      </c>
      <c r="AL69" s="1040"/>
      <c r="AM69" s="1040"/>
      <c r="AN69" s="1040"/>
      <c r="AO69" s="1040"/>
      <c r="AP69" s="1040">
        <v>1170</v>
      </c>
      <c r="AQ69" s="1040"/>
      <c r="AR69" s="1040"/>
      <c r="AS69" s="1040"/>
      <c r="AT69" s="1040"/>
      <c r="AU69" s="1040">
        <v>213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45" customHeight="1" x14ac:dyDescent="0.15">
      <c r="A70" s="241">
        <v>3</v>
      </c>
      <c r="B70" s="1043" t="s">
        <v>556</v>
      </c>
      <c r="C70" s="1044"/>
      <c r="D70" s="1044"/>
      <c r="E70" s="1044"/>
      <c r="F70" s="1044"/>
      <c r="G70" s="1044"/>
      <c r="H70" s="1044"/>
      <c r="I70" s="1044"/>
      <c r="J70" s="1044"/>
      <c r="K70" s="1044"/>
      <c r="L70" s="1044"/>
      <c r="M70" s="1044"/>
      <c r="N70" s="1044"/>
      <c r="O70" s="1044"/>
      <c r="P70" s="1045"/>
      <c r="Q70" s="1046">
        <v>3286</v>
      </c>
      <c r="R70" s="1040"/>
      <c r="S70" s="1040"/>
      <c r="T70" s="1040"/>
      <c r="U70" s="1040"/>
      <c r="V70" s="1040">
        <v>3409</v>
      </c>
      <c r="W70" s="1040"/>
      <c r="X70" s="1040"/>
      <c r="Y70" s="1040"/>
      <c r="Z70" s="1040"/>
      <c r="AA70" s="1040">
        <v>-123</v>
      </c>
      <c r="AB70" s="1040"/>
      <c r="AC70" s="1040"/>
      <c r="AD70" s="1040"/>
      <c r="AE70" s="1040"/>
      <c r="AF70" s="1040">
        <v>573</v>
      </c>
      <c r="AG70" s="1040"/>
      <c r="AH70" s="1040"/>
      <c r="AI70" s="1040"/>
      <c r="AJ70" s="1040"/>
      <c r="AK70" s="1040">
        <v>440</v>
      </c>
      <c r="AL70" s="1040"/>
      <c r="AM70" s="1040"/>
      <c r="AN70" s="1040"/>
      <c r="AO70" s="1040"/>
      <c r="AP70" s="1040">
        <v>2307</v>
      </c>
      <c r="AQ70" s="1040"/>
      <c r="AR70" s="1040"/>
      <c r="AS70" s="1040"/>
      <c r="AT70" s="1040"/>
      <c r="AU70" s="1040">
        <v>346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45" customHeight="1" x14ac:dyDescent="0.15">
      <c r="A71" s="241">
        <v>4</v>
      </c>
      <c r="B71" s="1043" t="s">
        <v>557</v>
      </c>
      <c r="C71" s="1044"/>
      <c r="D71" s="1044"/>
      <c r="E71" s="1044"/>
      <c r="F71" s="1044"/>
      <c r="G71" s="1044"/>
      <c r="H71" s="1044"/>
      <c r="I71" s="1044"/>
      <c r="J71" s="1044"/>
      <c r="K71" s="1044"/>
      <c r="L71" s="1044"/>
      <c r="M71" s="1044"/>
      <c r="N71" s="1044"/>
      <c r="O71" s="1044"/>
      <c r="P71" s="1045"/>
      <c r="Q71" s="1046">
        <v>50</v>
      </c>
      <c r="R71" s="1040"/>
      <c r="S71" s="1040"/>
      <c r="T71" s="1040"/>
      <c r="U71" s="1040"/>
      <c r="V71" s="1040">
        <v>53</v>
      </c>
      <c r="W71" s="1040"/>
      <c r="X71" s="1040"/>
      <c r="Y71" s="1040"/>
      <c r="Z71" s="1040"/>
      <c r="AA71" s="1040">
        <v>-3</v>
      </c>
      <c r="AB71" s="1040"/>
      <c r="AC71" s="1040"/>
      <c r="AD71" s="1040"/>
      <c r="AE71" s="1040"/>
      <c r="AF71" s="1040">
        <v>12</v>
      </c>
      <c r="AG71" s="1040"/>
      <c r="AH71" s="1040"/>
      <c r="AI71" s="1040"/>
      <c r="AJ71" s="1040"/>
      <c r="AK71" s="1040" t="s">
        <v>569</v>
      </c>
      <c r="AL71" s="1040"/>
      <c r="AM71" s="1040"/>
      <c r="AN71" s="1040"/>
      <c r="AO71" s="1040"/>
      <c r="AP71" s="1040" t="s">
        <v>569</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45" customHeight="1" x14ac:dyDescent="0.15">
      <c r="A72" s="241">
        <v>5</v>
      </c>
      <c r="B72" s="1043" t="s">
        <v>558</v>
      </c>
      <c r="C72" s="1044"/>
      <c r="D72" s="1044"/>
      <c r="E72" s="1044"/>
      <c r="F72" s="1044"/>
      <c r="G72" s="1044"/>
      <c r="H72" s="1044"/>
      <c r="I72" s="1044"/>
      <c r="J72" s="1044"/>
      <c r="K72" s="1044"/>
      <c r="L72" s="1044"/>
      <c r="M72" s="1044"/>
      <c r="N72" s="1044"/>
      <c r="O72" s="1044"/>
      <c r="P72" s="1045"/>
      <c r="Q72" s="1046">
        <v>15065</v>
      </c>
      <c r="R72" s="1040"/>
      <c r="S72" s="1040"/>
      <c r="T72" s="1040"/>
      <c r="U72" s="1040"/>
      <c r="V72" s="1040">
        <v>14640</v>
      </c>
      <c r="W72" s="1040"/>
      <c r="X72" s="1040"/>
      <c r="Y72" s="1040"/>
      <c r="Z72" s="1040"/>
      <c r="AA72" s="1040">
        <v>424</v>
      </c>
      <c r="AB72" s="1040"/>
      <c r="AC72" s="1040"/>
      <c r="AD72" s="1040"/>
      <c r="AE72" s="1040"/>
      <c r="AF72" s="1040">
        <v>424</v>
      </c>
      <c r="AG72" s="1040"/>
      <c r="AH72" s="1040"/>
      <c r="AI72" s="1040"/>
      <c r="AJ72" s="1040"/>
      <c r="AK72" s="1040" t="s">
        <v>570</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45" customHeight="1" x14ac:dyDescent="0.15">
      <c r="A73" s="241">
        <v>6</v>
      </c>
      <c r="B73" s="1043" t="s">
        <v>559</v>
      </c>
      <c r="C73" s="1044"/>
      <c r="D73" s="1044"/>
      <c r="E73" s="1044"/>
      <c r="F73" s="1044"/>
      <c r="G73" s="1044"/>
      <c r="H73" s="1044"/>
      <c r="I73" s="1044"/>
      <c r="J73" s="1044"/>
      <c r="K73" s="1044"/>
      <c r="L73" s="1044"/>
      <c r="M73" s="1044"/>
      <c r="N73" s="1044"/>
      <c r="O73" s="1044"/>
      <c r="P73" s="1045"/>
      <c r="Q73" s="1046">
        <v>971</v>
      </c>
      <c r="R73" s="1040"/>
      <c r="S73" s="1040"/>
      <c r="T73" s="1040"/>
      <c r="U73" s="1040"/>
      <c r="V73" s="1040">
        <v>969</v>
      </c>
      <c r="W73" s="1040"/>
      <c r="X73" s="1040"/>
      <c r="Y73" s="1040"/>
      <c r="Z73" s="1040"/>
      <c r="AA73" s="1040">
        <v>2</v>
      </c>
      <c r="AB73" s="1040"/>
      <c r="AC73" s="1040"/>
      <c r="AD73" s="1040"/>
      <c r="AE73" s="1040"/>
      <c r="AF73" s="1040">
        <v>2</v>
      </c>
      <c r="AG73" s="1040"/>
      <c r="AH73" s="1040"/>
      <c r="AI73" s="1040"/>
      <c r="AJ73" s="1040"/>
      <c r="AK73" s="1040">
        <v>3</v>
      </c>
      <c r="AL73" s="1040"/>
      <c r="AM73" s="1040"/>
      <c r="AN73" s="1040"/>
      <c r="AO73" s="1040"/>
      <c r="AP73" s="1040" t="s">
        <v>570</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45" customHeight="1" x14ac:dyDescent="0.15">
      <c r="A74" s="241">
        <v>7</v>
      </c>
      <c r="B74" s="1043" t="s">
        <v>560</v>
      </c>
      <c r="C74" s="1044"/>
      <c r="D74" s="1044"/>
      <c r="E74" s="1044"/>
      <c r="F74" s="1044"/>
      <c r="G74" s="1044"/>
      <c r="H74" s="1044"/>
      <c r="I74" s="1044"/>
      <c r="J74" s="1044"/>
      <c r="K74" s="1044"/>
      <c r="L74" s="1044"/>
      <c r="M74" s="1044"/>
      <c r="N74" s="1044"/>
      <c r="O74" s="1044"/>
      <c r="P74" s="1045"/>
      <c r="Q74" s="1046">
        <v>162</v>
      </c>
      <c r="R74" s="1040"/>
      <c r="S74" s="1040"/>
      <c r="T74" s="1040"/>
      <c r="U74" s="1040"/>
      <c r="V74" s="1040">
        <v>156</v>
      </c>
      <c r="W74" s="1040"/>
      <c r="X74" s="1040"/>
      <c r="Y74" s="1040"/>
      <c r="Z74" s="1040"/>
      <c r="AA74" s="1040">
        <v>7</v>
      </c>
      <c r="AB74" s="1040"/>
      <c r="AC74" s="1040"/>
      <c r="AD74" s="1040"/>
      <c r="AE74" s="1040"/>
      <c r="AF74" s="1040">
        <v>7</v>
      </c>
      <c r="AG74" s="1040"/>
      <c r="AH74" s="1040"/>
      <c r="AI74" s="1040"/>
      <c r="AJ74" s="1040"/>
      <c r="AK74" s="1040" t="s">
        <v>570</v>
      </c>
      <c r="AL74" s="1040"/>
      <c r="AM74" s="1040"/>
      <c r="AN74" s="1040"/>
      <c r="AO74" s="1040"/>
      <c r="AP74" s="1040" t="s">
        <v>569</v>
      </c>
      <c r="AQ74" s="1040"/>
      <c r="AR74" s="1040"/>
      <c r="AS74" s="1040"/>
      <c r="AT74" s="1040"/>
      <c r="AU74" s="1040" t="s">
        <v>569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45" customHeight="1" x14ac:dyDescent="0.15">
      <c r="A75" s="241">
        <v>8</v>
      </c>
      <c r="B75" s="1043" t="s">
        <v>561</v>
      </c>
      <c r="C75" s="1044"/>
      <c r="D75" s="1044"/>
      <c r="E75" s="1044"/>
      <c r="F75" s="1044"/>
      <c r="G75" s="1044"/>
      <c r="H75" s="1044"/>
      <c r="I75" s="1044"/>
      <c r="J75" s="1044"/>
      <c r="K75" s="1044"/>
      <c r="L75" s="1044"/>
      <c r="M75" s="1044"/>
      <c r="N75" s="1044"/>
      <c r="O75" s="1044"/>
      <c r="P75" s="1045"/>
      <c r="Q75" s="1047">
        <v>217</v>
      </c>
      <c r="R75" s="1048"/>
      <c r="S75" s="1048"/>
      <c r="T75" s="1048"/>
      <c r="U75" s="1049"/>
      <c r="V75" s="1050">
        <v>163</v>
      </c>
      <c r="W75" s="1048"/>
      <c r="X75" s="1048"/>
      <c r="Y75" s="1048"/>
      <c r="Z75" s="1049"/>
      <c r="AA75" s="1050">
        <v>54</v>
      </c>
      <c r="AB75" s="1048"/>
      <c r="AC75" s="1048"/>
      <c r="AD75" s="1048"/>
      <c r="AE75" s="1049"/>
      <c r="AF75" s="1050">
        <v>54</v>
      </c>
      <c r="AG75" s="1048"/>
      <c r="AH75" s="1048"/>
      <c r="AI75" s="1048"/>
      <c r="AJ75" s="1049"/>
      <c r="AK75" s="1050">
        <v>37</v>
      </c>
      <c r="AL75" s="1048"/>
      <c r="AM75" s="1048"/>
      <c r="AN75" s="1048"/>
      <c r="AO75" s="1049"/>
      <c r="AP75" s="1050" t="s">
        <v>569</v>
      </c>
      <c r="AQ75" s="1048"/>
      <c r="AR75" s="1048"/>
      <c r="AS75" s="1048"/>
      <c r="AT75" s="1049"/>
      <c r="AU75" s="1050" t="s">
        <v>570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45" customHeight="1" x14ac:dyDescent="0.15">
      <c r="A76" s="241">
        <v>9</v>
      </c>
      <c r="B76" s="1043" t="s">
        <v>562</v>
      </c>
      <c r="C76" s="1044"/>
      <c r="D76" s="1044"/>
      <c r="E76" s="1044"/>
      <c r="F76" s="1044"/>
      <c r="G76" s="1044"/>
      <c r="H76" s="1044"/>
      <c r="I76" s="1044"/>
      <c r="J76" s="1044"/>
      <c r="K76" s="1044"/>
      <c r="L76" s="1044"/>
      <c r="M76" s="1044"/>
      <c r="N76" s="1044"/>
      <c r="O76" s="1044"/>
      <c r="P76" s="1045"/>
      <c r="Q76" s="1047">
        <v>258848</v>
      </c>
      <c r="R76" s="1048"/>
      <c r="S76" s="1048"/>
      <c r="T76" s="1048"/>
      <c r="U76" s="1049"/>
      <c r="V76" s="1050">
        <v>251777</v>
      </c>
      <c r="W76" s="1048"/>
      <c r="X76" s="1048"/>
      <c r="Y76" s="1048"/>
      <c r="Z76" s="1049"/>
      <c r="AA76" s="1050">
        <v>7072</v>
      </c>
      <c r="AB76" s="1048"/>
      <c r="AC76" s="1048"/>
      <c r="AD76" s="1048"/>
      <c r="AE76" s="1049"/>
      <c r="AF76" s="1050">
        <v>7071</v>
      </c>
      <c r="AG76" s="1048"/>
      <c r="AH76" s="1048"/>
      <c r="AI76" s="1048"/>
      <c r="AJ76" s="1049"/>
      <c r="AK76" s="1050">
        <v>8966</v>
      </c>
      <c r="AL76" s="1048"/>
      <c r="AM76" s="1048"/>
      <c r="AN76" s="1048"/>
      <c r="AO76" s="1049"/>
      <c r="AP76" s="1050" t="s">
        <v>569</v>
      </c>
      <c r="AQ76" s="1048"/>
      <c r="AR76" s="1048"/>
      <c r="AS76" s="1048"/>
      <c r="AT76" s="1049"/>
      <c r="AU76" s="1050" t="s">
        <v>569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4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4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4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4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4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4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4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4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4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4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4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45" customHeight="1" thickBot="1" x14ac:dyDescent="0.2">
      <c r="A88" s="244" t="s">
        <v>375</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8183</v>
      </c>
      <c r="AG88" s="1028"/>
      <c r="AH88" s="1028"/>
      <c r="AI88" s="1028"/>
      <c r="AJ88" s="1028"/>
      <c r="AK88" s="1032"/>
      <c r="AL88" s="1032"/>
      <c r="AM88" s="1032"/>
      <c r="AN88" s="1032"/>
      <c r="AO88" s="1032"/>
      <c r="AP88" s="1028">
        <v>3477</v>
      </c>
      <c r="AQ88" s="1028"/>
      <c r="AR88" s="1028"/>
      <c r="AS88" s="1028"/>
      <c r="AT88" s="1028"/>
      <c r="AU88" s="1028">
        <v>559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4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4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4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4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4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4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4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4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4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4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4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4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4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4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v>
      </c>
      <c r="CS102" s="1020"/>
      <c r="CT102" s="1020"/>
      <c r="CU102" s="1020"/>
      <c r="CV102" s="1021"/>
      <c r="CW102" s="1019" t="s">
        <v>569</v>
      </c>
      <c r="CX102" s="1020"/>
      <c r="CY102" s="1020"/>
      <c r="CZ102" s="1020"/>
      <c r="DA102" s="1021"/>
      <c r="DB102" s="1019">
        <v>98</v>
      </c>
      <c r="DC102" s="1020"/>
      <c r="DD102" s="1020"/>
      <c r="DE102" s="1020"/>
      <c r="DF102" s="1021"/>
      <c r="DG102" s="1019" t="s">
        <v>569</v>
      </c>
      <c r="DH102" s="1020"/>
      <c r="DI102" s="1020"/>
      <c r="DJ102" s="1020"/>
      <c r="DK102" s="1021"/>
      <c r="DL102" s="1019" t="s">
        <v>569</v>
      </c>
      <c r="DM102" s="1020"/>
      <c r="DN102" s="1020"/>
      <c r="DO102" s="1020"/>
      <c r="DP102" s="1021"/>
      <c r="DQ102" s="1019" t="s">
        <v>569</v>
      </c>
      <c r="DR102" s="1020"/>
      <c r="DS102" s="1020"/>
      <c r="DT102" s="1020"/>
      <c r="DU102" s="1021"/>
      <c r="DV102" s="1002"/>
      <c r="DW102" s="1003"/>
      <c r="DX102" s="1003"/>
      <c r="DY102" s="1003"/>
      <c r="DZ102" s="1004"/>
      <c r="EA102" s="226"/>
    </row>
    <row r="103" spans="1:131" s="227" customFormat="1" ht="26.4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4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4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4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4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295</v>
      </c>
      <c r="AG109" s="963"/>
      <c r="AH109" s="963"/>
      <c r="AI109" s="963"/>
      <c r="AJ109" s="964"/>
      <c r="AK109" s="965" t="s">
        <v>294</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295</v>
      </c>
      <c r="BW109" s="963"/>
      <c r="BX109" s="963"/>
      <c r="BY109" s="963"/>
      <c r="BZ109" s="964"/>
      <c r="CA109" s="965" t="s">
        <v>294</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295</v>
      </c>
      <c r="DM109" s="963"/>
      <c r="DN109" s="963"/>
      <c r="DO109" s="963"/>
      <c r="DP109" s="964"/>
      <c r="DQ109" s="965" t="s">
        <v>294</v>
      </c>
      <c r="DR109" s="963"/>
      <c r="DS109" s="963"/>
      <c r="DT109" s="963"/>
      <c r="DU109" s="964"/>
      <c r="DV109" s="965" t="s">
        <v>414</v>
      </c>
      <c r="DW109" s="963"/>
      <c r="DX109" s="963"/>
      <c r="DY109" s="963"/>
      <c r="DZ109" s="994"/>
    </row>
    <row r="110" spans="1:131" s="226" customFormat="1" ht="26.4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438302</v>
      </c>
      <c r="AB110" s="956"/>
      <c r="AC110" s="956"/>
      <c r="AD110" s="956"/>
      <c r="AE110" s="957"/>
      <c r="AF110" s="958">
        <v>436635</v>
      </c>
      <c r="AG110" s="956"/>
      <c r="AH110" s="956"/>
      <c r="AI110" s="956"/>
      <c r="AJ110" s="957"/>
      <c r="AK110" s="958">
        <v>428250</v>
      </c>
      <c r="AL110" s="956"/>
      <c r="AM110" s="956"/>
      <c r="AN110" s="956"/>
      <c r="AO110" s="957"/>
      <c r="AP110" s="959">
        <v>16.8</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4277446</v>
      </c>
      <c r="BR110" s="903"/>
      <c r="BS110" s="903"/>
      <c r="BT110" s="903"/>
      <c r="BU110" s="903"/>
      <c r="BV110" s="903">
        <v>4452243</v>
      </c>
      <c r="BW110" s="903"/>
      <c r="BX110" s="903"/>
      <c r="BY110" s="903"/>
      <c r="BZ110" s="903"/>
      <c r="CA110" s="903">
        <v>4431018</v>
      </c>
      <c r="CB110" s="903"/>
      <c r="CC110" s="903"/>
      <c r="CD110" s="903"/>
      <c r="CE110" s="903"/>
      <c r="CF110" s="927">
        <v>173.9</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420</v>
      </c>
      <c r="DM110" s="903"/>
      <c r="DN110" s="903"/>
      <c r="DO110" s="903"/>
      <c r="DP110" s="903"/>
      <c r="DQ110" s="903" t="s">
        <v>420</v>
      </c>
      <c r="DR110" s="903"/>
      <c r="DS110" s="903"/>
      <c r="DT110" s="903"/>
      <c r="DU110" s="903"/>
      <c r="DV110" s="904" t="s">
        <v>420</v>
      </c>
      <c r="DW110" s="904"/>
      <c r="DX110" s="904"/>
      <c r="DY110" s="904"/>
      <c r="DZ110" s="905"/>
    </row>
    <row r="111" spans="1:131" s="226" customFormat="1" ht="26.4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420</v>
      </c>
      <c r="AG111" s="984"/>
      <c r="AH111" s="984"/>
      <c r="AI111" s="984"/>
      <c r="AJ111" s="985"/>
      <c r="AK111" s="986" t="s">
        <v>120</v>
      </c>
      <c r="AL111" s="984"/>
      <c r="AM111" s="984"/>
      <c r="AN111" s="984"/>
      <c r="AO111" s="985"/>
      <c r="AP111" s="987" t="s">
        <v>420</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420</v>
      </c>
      <c r="BW111" s="875"/>
      <c r="BX111" s="875"/>
      <c r="BY111" s="875"/>
      <c r="BZ111" s="875"/>
      <c r="CA111" s="875" t="s">
        <v>420</v>
      </c>
      <c r="CB111" s="875"/>
      <c r="CC111" s="875"/>
      <c r="CD111" s="875"/>
      <c r="CE111" s="875"/>
      <c r="CF111" s="936" t="s">
        <v>420</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420</v>
      </c>
      <c r="DH111" s="875"/>
      <c r="DI111" s="875"/>
      <c r="DJ111" s="875"/>
      <c r="DK111" s="875"/>
      <c r="DL111" s="875" t="s">
        <v>420</v>
      </c>
      <c r="DM111" s="875"/>
      <c r="DN111" s="875"/>
      <c r="DO111" s="875"/>
      <c r="DP111" s="875"/>
      <c r="DQ111" s="875" t="s">
        <v>420</v>
      </c>
      <c r="DR111" s="875"/>
      <c r="DS111" s="875"/>
      <c r="DT111" s="875"/>
      <c r="DU111" s="875"/>
      <c r="DV111" s="852" t="s">
        <v>420</v>
      </c>
      <c r="DW111" s="852"/>
      <c r="DX111" s="852"/>
      <c r="DY111" s="852"/>
      <c r="DZ111" s="853"/>
    </row>
    <row r="112" spans="1:131" s="226" customFormat="1" ht="26.4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420</v>
      </c>
      <c r="AL112" s="838"/>
      <c r="AM112" s="838"/>
      <c r="AN112" s="838"/>
      <c r="AO112" s="839"/>
      <c r="AP112" s="885" t="s">
        <v>426</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1631008</v>
      </c>
      <c r="BR112" s="875"/>
      <c r="BS112" s="875"/>
      <c r="BT112" s="875"/>
      <c r="BU112" s="875"/>
      <c r="BV112" s="875">
        <v>1514115</v>
      </c>
      <c r="BW112" s="875"/>
      <c r="BX112" s="875"/>
      <c r="BY112" s="875"/>
      <c r="BZ112" s="875"/>
      <c r="CA112" s="875">
        <v>1381427</v>
      </c>
      <c r="CB112" s="875"/>
      <c r="CC112" s="875"/>
      <c r="CD112" s="875"/>
      <c r="CE112" s="875"/>
      <c r="CF112" s="936">
        <v>54.2</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420</v>
      </c>
      <c r="DH112" s="875"/>
      <c r="DI112" s="875"/>
      <c r="DJ112" s="875"/>
      <c r="DK112" s="875"/>
      <c r="DL112" s="875" t="s">
        <v>426</v>
      </c>
      <c r="DM112" s="875"/>
      <c r="DN112" s="875"/>
      <c r="DO112" s="875"/>
      <c r="DP112" s="875"/>
      <c r="DQ112" s="875" t="s">
        <v>426</v>
      </c>
      <c r="DR112" s="875"/>
      <c r="DS112" s="875"/>
      <c r="DT112" s="875"/>
      <c r="DU112" s="875"/>
      <c r="DV112" s="852" t="s">
        <v>420</v>
      </c>
      <c r="DW112" s="852"/>
      <c r="DX112" s="852"/>
      <c r="DY112" s="852"/>
      <c r="DZ112" s="853"/>
    </row>
    <row r="113" spans="1:130" s="226" customFormat="1" ht="26.4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174072</v>
      </c>
      <c r="AB113" s="984"/>
      <c r="AC113" s="984"/>
      <c r="AD113" s="984"/>
      <c r="AE113" s="985"/>
      <c r="AF113" s="986">
        <v>174882</v>
      </c>
      <c r="AG113" s="984"/>
      <c r="AH113" s="984"/>
      <c r="AI113" s="984"/>
      <c r="AJ113" s="985"/>
      <c r="AK113" s="986">
        <v>175094</v>
      </c>
      <c r="AL113" s="984"/>
      <c r="AM113" s="984"/>
      <c r="AN113" s="984"/>
      <c r="AO113" s="985"/>
      <c r="AP113" s="987">
        <v>6.9</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433180</v>
      </c>
      <c r="BR113" s="875"/>
      <c r="BS113" s="875"/>
      <c r="BT113" s="875"/>
      <c r="BU113" s="875"/>
      <c r="BV113" s="875">
        <v>383567</v>
      </c>
      <c r="BW113" s="875"/>
      <c r="BX113" s="875"/>
      <c r="BY113" s="875"/>
      <c r="BZ113" s="875"/>
      <c r="CA113" s="875">
        <v>559303</v>
      </c>
      <c r="CB113" s="875"/>
      <c r="CC113" s="875"/>
      <c r="CD113" s="875"/>
      <c r="CE113" s="875"/>
      <c r="CF113" s="936">
        <v>21.9</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426</v>
      </c>
      <c r="DM113" s="838"/>
      <c r="DN113" s="838"/>
      <c r="DO113" s="838"/>
      <c r="DP113" s="839"/>
      <c r="DQ113" s="840" t="s">
        <v>426</v>
      </c>
      <c r="DR113" s="838"/>
      <c r="DS113" s="838"/>
      <c r="DT113" s="838"/>
      <c r="DU113" s="839"/>
      <c r="DV113" s="885" t="s">
        <v>426</v>
      </c>
      <c r="DW113" s="886"/>
      <c r="DX113" s="886"/>
      <c r="DY113" s="886"/>
      <c r="DZ113" s="887"/>
    </row>
    <row r="114" spans="1:130" s="226" customFormat="1" ht="26.4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58155</v>
      </c>
      <c r="AB114" s="838"/>
      <c r="AC114" s="838"/>
      <c r="AD114" s="838"/>
      <c r="AE114" s="839"/>
      <c r="AF114" s="840">
        <v>45291</v>
      </c>
      <c r="AG114" s="838"/>
      <c r="AH114" s="838"/>
      <c r="AI114" s="838"/>
      <c r="AJ114" s="839"/>
      <c r="AK114" s="840">
        <v>39383</v>
      </c>
      <c r="AL114" s="838"/>
      <c r="AM114" s="838"/>
      <c r="AN114" s="838"/>
      <c r="AO114" s="839"/>
      <c r="AP114" s="885">
        <v>1.5</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838621</v>
      </c>
      <c r="BR114" s="875"/>
      <c r="BS114" s="875"/>
      <c r="BT114" s="875"/>
      <c r="BU114" s="875"/>
      <c r="BV114" s="875">
        <v>692661</v>
      </c>
      <c r="BW114" s="875"/>
      <c r="BX114" s="875"/>
      <c r="BY114" s="875"/>
      <c r="BZ114" s="875"/>
      <c r="CA114" s="875">
        <v>639704</v>
      </c>
      <c r="CB114" s="875"/>
      <c r="CC114" s="875"/>
      <c r="CD114" s="875"/>
      <c r="CE114" s="875"/>
      <c r="CF114" s="936">
        <v>25.1</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426</v>
      </c>
      <c r="DH114" s="838"/>
      <c r="DI114" s="838"/>
      <c r="DJ114" s="838"/>
      <c r="DK114" s="839"/>
      <c r="DL114" s="840" t="s">
        <v>120</v>
      </c>
      <c r="DM114" s="838"/>
      <c r="DN114" s="838"/>
      <c r="DO114" s="838"/>
      <c r="DP114" s="839"/>
      <c r="DQ114" s="840" t="s">
        <v>426</v>
      </c>
      <c r="DR114" s="838"/>
      <c r="DS114" s="838"/>
      <c r="DT114" s="838"/>
      <c r="DU114" s="839"/>
      <c r="DV114" s="885" t="s">
        <v>426</v>
      </c>
      <c r="DW114" s="886"/>
      <c r="DX114" s="886"/>
      <c r="DY114" s="886"/>
      <c r="DZ114" s="887"/>
    </row>
    <row r="115" spans="1:130" s="226" customFormat="1" ht="26.4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87</v>
      </c>
      <c r="AB115" s="984"/>
      <c r="AC115" s="984"/>
      <c r="AD115" s="984"/>
      <c r="AE115" s="985"/>
      <c r="AF115" s="986">
        <v>372</v>
      </c>
      <c r="AG115" s="984"/>
      <c r="AH115" s="984"/>
      <c r="AI115" s="984"/>
      <c r="AJ115" s="985"/>
      <c r="AK115" s="986">
        <v>474</v>
      </c>
      <c r="AL115" s="984"/>
      <c r="AM115" s="984"/>
      <c r="AN115" s="984"/>
      <c r="AO115" s="985"/>
      <c r="AP115" s="987">
        <v>0</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426</v>
      </c>
      <c r="BW115" s="875"/>
      <c r="BX115" s="875"/>
      <c r="BY115" s="875"/>
      <c r="BZ115" s="875"/>
      <c r="CA115" s="875" t="s">
        <v>426</v>
      </c>
      <c r="CB115" s="875"/>
      <c r="CC115" s="875"/>
      <c r="CD115" s="875"/>
      <c r="CE115" s="875"/>
      <c r="CF115" s="936" t="s">
        <v>426</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420</v>
      </c>
      <c r="DH115" s="838"/>
      <c r="DI115" s="838"/>
      <c r="DJ115" s="838"/>
      <c r="DK115" s="839"/>
      <c r="DL115" s="840" t="s">
        <v>426</v>
      </c>
      <c r="DM115" s="838"/>
      <c r="DN115" s="838"/>
      <c r="DO115" s="838"/>
      <c r="DP115" s="839"/>
      <c r="DQ115" s="840" t="s">
        <v>426</v>
      </c>
      <c r="DR115" s="838"/>
      <c r="DS115" s="838"/>
      <c r="DT115" s="838"/>
      <c r="DU115" s="839"/>
      <c r="DV115" s="885" t="s">
        <v>120</v>
      </c>
      <c r="DW115" s="886"/>
      <c r="DX115" s="886"/>
      <c r="DY115" s="886"/>
      <c r="DZ115" s="887"/>
    </row>
    <row r="116" spans="1:130" s="226" customFormat="1" ht="26.4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426</v>
      </c>
      <c r="AB116" s="838"/>
      <c r="AC116" s="838"/>
      <c r="AD116" s="838"/>
      <c r="AE116" s="839"/>
      <c r="AF116" s="840" t="s">
        <v>420</v>
      </c>
      <c r="AG116" s="838"/>
      <c r="AH116" s="838"/>
      <c r="AI116" s="838"/>
      <c r="AJ116" s="839"/>
      <c r="AK116" s="840" t="s">
        <v>420</v>
      </c>
      <c r="AL116" s="838"/>
      <c r="AM116" s="838"/>
      <c r="AN116" s="838"/>
      <c r="AO116" s="839"/>
      <c r="AP116" s="885" t="s">
        <v>120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420</v>
      </c>
      <c r="BW116" s="875"/>
      <c r="BX116" s="875"/>
      <c r="BY116" s="875"/>
      <c r="BZ116" s="875"/>
      <c r="CA116" s="875" t="s">
        <v>120</v>
      </c>
      <c r="CB116" s="875"/>
      <c r="CC116" s="875"/>
      <c r="CD116" s="875"/>
      <c r="CE116" s="875"/>
      <c r="CF116" s="936" t="s">
        <v>420</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420</v>
      </c>
      <c r="DH116" s="838"/>
      <c r="DI116" s="838"/>
      <c r="DJ116" s="838"/>
      <c r="DK116" s="839"/>
      <c r="DL116" s="840" t="s">
        <v>426</v>
      </c>
      <c r="DM116" s="838"/>
      <c r="DN116" s="838"/>
      <c r="DO116" s="838"/>
      <c r="DP116" s="839"/>
      <c r="DQ116" s="840" t="s">
        <v>420</v>
      </c>
      <c r="DR116" s="838"/>
      <c r="DS116" s="838"/>
      <c r="DT116" s="838"/>
      <c r="DU116" s="839"/>
      <c r="DV116" s="885" t="s">
        <v>426</v>
      </c>
      <c r="DW116" s="886"/>
      <c r="DX116" s="886"/>
      <c r="DY116" s="886"/>
      <c r="DZ116" s="887"/>
    </row>
    <row r="117" spans="1:130" s="226" customFormat="1" ht="26.4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670616</v>
      </c>
      <c r="AB117" s="970"/>
      <c r="AC117" s="970"/>
      <c r="AD117" s="970"/>
      <c r="AE117" s="971"/>
      <c r="AF117" s="972">
        <v>657180</v>
      </c>
      <c r="AG117" s="970"/>
      <c r="AH117" s="970"/>
      <c r="AI117" s="970"/>
      <c r="AJ117" s="971"/>
      <c r="AK117" s="972">
        <v>643201</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420</v>
      </c>
      <c r="BR117" s="875"/>
      <c r="BS117" s="875"/>
      <c r="BT117" s="875"/>
      <c r="BU117" s="875"/>
      <c r="BV117" s="875" t="s">
        <v>420</v>
      </c>
      <c r="BW117" s="875"/>
      <c r="BX117" s="875"/>
      <c r="BY117" s="875"/>
      <c r="BZ117" s="875"/>
      <c r="CA117" s="875" t="s">
        <v>420</v>
      </c>
      <c r="CB117" s="875"/>
      <c r="CC117" s="875"/>
      <c r="CD117" s="875"/>
      <c r="CE117" s="875"/>
      <c r="CF117" s="936" t="s">
        <v>420</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420</v>
      </c>
      <c r="DH117" s="838"/>
      <c r="DI117" s="838"/>
      <c r="DJ117" s="838"/>
      <c r="DK117" s="839"/>
      <c r="DL117" s="840" t="s">
        <v>420</v>
      </c>
      <c r="DM117" s="838"/>
      <c r="DN117" s="838"/>
      <c r="DO117" s="838"/>
      <c r="DP117" s="839"/>
      <c r="DQ117" s="840" t="s">
        <v>420</v>
      </c>
      <c r="DR117" s="838"/>
      <c r="DS117" s="838"/>
      <c r="DT117" s="838"/>
      <c r="DU117" s="839"/>
      <c r="DV117" s="885" t="s">
        <v>420</v>
      </c>
      <c r="DW117" s="886"/>
      <c r="DX117" s="886"/>
      <c r="DY117" s="886"/>
      <c r="DZ117" s="887"/>
    </row>
    <row r="118" spans="1:130" s="226" customFormat="1" ht="26.4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295</v>
      </c>
      <c r="AG118" s="963"/>
      <c r="AH118" s="963"/>
      <c r="AI118" s="963"/>
      <c r="AJ118" s="964"/>
      <c r="AK118" s="965" t="s">
        <v>294</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4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446</v>
      </c>
      <c r="BP119" s="939"/>
      <c r="BQ119" s="943">
        <v>7180255</v>
      </c>
      <c r="BR119" s="906"/>
      <c r="BS119" s="906"/>
      <c r="BT119" s="906"/>
      <c r="BU119" s="906"/>
      <c r="BV119" s="906">
        <v>7042586</v>
      </c>
      <c r="BW119" s="906"/>
      <c r="BX119" s="906"/>
      <c r="BY119" s="906"/>
      <c r="BZ119" s="906"/>
      <c r="CA119" s="906">
        <v>7011452</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4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2826441</v>
      </c>
      <c r="BR120" s="903"/>
      <c r="BS120" s="903"/>
      <c r="BT120" s="903"/>
      <c r="BU120" s="903"/>
      <c r="BV120" s="903">
        <v>2720454</v>
      </c>
      <c r="BW120" s="903"/>
      <c r="BX120" s="903"/>
      <c r="BY120" s="903"/>
      <c r="BZ120" s="903"/>
      <c r="CA120" s="903">
        <v>2709257</v>
      </c>
      <c r="CB120" s="903"/>
      <c r="CC120" s="903"/>
      <c r="CD120" s="903"/>
      <c r="CE120" s="903"/>
      <c r="CF120" s="927">
        <v>106.3</v>
      </c>
      <c r="CG120" s="928"/>
      <c r="CH120" s="928"/>
      <c r="CI120" s="928"/>
      <c r="CJ120" s="928"/>
      <c r="CK120" s="929" t="s">
        <v>450</v>
      </c>
      <c r="CL120" s="913"/>
      <c r="CM120" s="913"/>
      <c r="CN120" s="913"/>
      <c r="CO120" s="914"/>
      <c r="CP120" s="933" t="s">
        <v>392</v>
      </c>
      <c r="CQ120" s="934"/>
      <c r="CR120" s="934"/>
      <c r="CS120" s="934"/>
      <c r="CT120" s="934"/>
      <c r="CU120" s="934"/>
      <c r="CV120" s="934"/>
      <c r="CW120" s="934"/>
      <c r="CX120" s="934"/>
      <c r="CY120" s="934"/>
      <c r="CZ120" s="934"/>
      <c r="DA120" s="934"/>
      <c r="DB120" s="934"/>
      <c r="DC120" s="934"/>
      <c r="DD120" s="934"/>
      <c r="DE120" s="934"/>
      <c r="DF120" s="935"/>
      <c r="DG120" s="922">
        <v>1239510</v>
      </c>
      <c r="DH120" s="903"/>
      <c r="DI120" s="903"/>
      <c r="DJ120" s="903"/>
      <c r="DK120" s="903"/>
      <c r="DL120" s="903">
        <v>1174183</v>
      </c>
      <c r="DM120" s="903"/>
      <c r="DN120" s="903"/>
      <c r="DO120" s="903"/>
      <c r="DP120" s="903"/>
      <c r="DQ120" s="903">
        <v>1050683</v>
      </c>
      <c r="DR120" s="903"/>
      <c r="DS120" s="903"/>
      <c r="DT120" s="903"/>
      <c r="DU120" s="903"/>
      <c r="DV120" s="904">
        <v>41.2</v>
      </c>
      <c r="DW120" s="904"/>
      <c r="DX120" s="904"/>
      <c r="DY120" s="904"/>
      <c r="DZ120" s="905"/>
    </row>
    <row r="121" spans="1:130" s="226" customFormat="1" ht="26.4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311891</v>
      </c>
      <c r="BR121" s="875"/>
      <c r="BS121" s="875"/>
      <c r="BT121" s="875"/>
      <c r="BU121" s="875"/>
      <c r="BV121" s="875">
        <v>325815</v>
      </c>
      <c r="BW121" s="875"/>
      <c r="BX121" s="875"/>
      <c r="BY121" s="875"/>
      <c r="BZ121" s="875"/>
      <c r="CA121" s="875">
        <v>351626</v>
      </c>
      <c r="CB121" s="875"/>
      <c r="CC121" s="875"/>
      <c r="CD121" s="875"/>
      <c r="CE121" s="875"/>
      <c r="CF121" s="936">
        <v>13.8</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292768</v>
      </c>
      <c r="DH121" s="875"/>
      <c r="DI121" s="875"/>
      <c r="DJ121" s="875"/>
      <c r="DK121" s="875"/>
      <c r="DL121" s="875">
        <v>271163</v>
      </c>
      <c r="DM121" s="875"/>
      <c r="DN121" s="875"/>
      <c r="DO121" s="875"/>
      <c r="DP121" s="875"/>
      <c r="DQ121" s="875">
        <v>249145</v>
      </c>
      <c r="DR121" s="875"/>
      <c r="DS121" s="875"/>
      <c r="DT121" s="875"/>
      <c r="DU121" s="875"/>
      <c r="DV121" s="852">
        <v>9.8000000000000007</v>
      </c>
      <c r="DW121" s="852"/>
      <c r="DX121" s="852"/>
      <c r="DY121" s="852"/>
      <c r="DZ121" s="853"/>
    </row>
    <row r="122" spans="1:130" s="226" customFormat="1" ht="26.4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3802275</v>
      </c>
      <c r="BR122" s="906"/>
      <c r="BS122" s="906"/>
      <c r="BT122" s="906"/>
      <c r="BU122" s="906"/>
      <c r="BV122" s="906">
        <v>3775323</v>
      </c>
      <c r="BW122" s="906"/>
      <c r="BX122" s="906"/>
      <c r="BY122" s="906"/>
      <c r="BZ122" s="906"/>
      <c r="CA122" s="906">
        <v>3665911</v>
      </c>
      <c r="CB122" s="906"/>
      <c r="CC122" s="906"/>
      <c r="CD122" s="906"/>
      <c r="CE122" s="906"/>
      <c r="CF122" s="907">
        <v>143.80000000000001</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v>55228</v>
      </c>
      <c r="DH122" s="875"/>
      <c r="DI122" s="875"/>
      <c r="DJ122" s="875"/>
      <c r="DK122" s="875"/>
      <c r="DL122" s="875">
        <v>68769</v>
      </c>
      <c r="DM122" s="875"/>
      <c r="DN122" s="875"/>
      <c r="DO122" s="875"/>
      <c r="DP122" s="875"/>
      <c r="DQ122" s="875">
        <v>79191</v>
      </c>
      <c r="DR122" s="875"/>
      <c r="DS122" s="875"/>
      <c r="DT122" s="875"/>
      <c r="DU122" s="875"/>
      <c r="DV122" s="852">
        <v>3.1</v>
      </c>
      <c r="DW122" s="852"/>
      <c r="DX122" s="852"/>
      <c r="DY122" s="852"/>
      <c r="DZ122" s="853"/>
    </row>
    <row r="123" spans="1:130" s="226" customFormat="1" ht="26.4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454</v>
      </c>
      <c r="BP123" s="939"/>
      <c r="BQ123" s="893">
        <v>6940607</v>
      </c>
      <c r="BR123" s="894"/>
      <c r="BS123" s="894"/>
      <c r="BT123" s="894"/>
      <c r="BU123" s="894"/>
      <c r="BV123" s="894">
        <v>6821592</v>
      </c>
      <c r="BW123" s="894"/>
      <c r="BX123" s="894"/>
      <c r="BY123" s="894"/>
      <c r="BZ123" s="894"/>
      <c r="CA123" s="894">
        <v>6726794</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v>2408</v>
      </c>
      <c r="DR123" s="838"/>
      <c r="DS123" s="838"/>
      <c r="DT123" s="838"/>
      <c r="DU123" s="839"/>
      <c r="DV123" s="885">
        <v>0.1</v>
      </c>
      <c r="DW123" s="886"/>
      <c r="DX123" s="886"/>
      <c r="DY123" s="886"/>
      <c r="DZ123" s="887"/>
    </row>
    <row r="124" spans="1:130" s="226" customFormat="1" ht="26.4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9.1</v>
      </c>
      <c r="BR124" s="892"/>
      <c r="BS124" s="892"/>
      <c r="BT124" s="892"/>
      <c r="BU124" s="892"/>
      <c r="BV124" s="892">
        <v>8.5</v>
      </c>
      <c r="BW124" s="892"/>
      <c r="BX124" s="892"/>
      <c r="BY124" s="892"/>
      <c r="BZ124" s="892"/>
      <c r="CA124" s="892">
        <v>11.1</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v>43502</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4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4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4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v>
      </c>
      <c r="AB127" s="838"/>
      <c r="AC127" s="838"/>
      <c r="AD127" s="838"/>
      <c r="AE127" s="839"/>
      <c r="AF127" s="840">
        <v>372</v>
      </c>
      <c r="AG127" s="838"/>
      <c r="AH127" s="838"/>
      <c r="AI127" s="838"/>
      <c r="AJ127" s="839"/>
      <c r="AK127" s="840">
        <v>474</v>
      </c>
      <c r="AL127" s="838"/>
      <c r="AM127" s="838"/>
      <c r="AN127" s="838"/>
      <c r="AO127" s="839"/>
      <c r="AP127" s="885">
        <v>0</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4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35628</v>
      </c>
      <c r="AB128" s="859"/>
      <c r="AC128" s="859"/>
      <c r="AD128" s="859"/>
      <c r="AE128" s="860"/>
      <c r="AF128" s="861">
        <v>40388</v>
      </c>
      <c r="AG128" s="859"/>
      <c r="AH128" s="859"/>
      <c r="AI128" s="859"/>
      <c r="AJ128" s="860"/>
      <c r="AK128" s="861">
        <v>45336</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4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2991300</v>
      </c>
      <c r="AB129" s="838"/>
      <c r="AC129" s="838"/>
      <c r="AD129" s="838"/>
      <c r="AE129" s="839"/>
      <c r="AF129" s="840">
        <v>2934855</v>
      </c>
      <c r="AG129" s="838"/>
      <c r="AH129" s="838"/>
      <c r="AI129" s="838"/>
      <c r="AJ129" s="839"/>
      <c r="AK129" s="840">
        <v>2903241</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4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367658</v>
      </c>
      <c r="AB130" s="838"/>
      <c r="AC130" s="838"/>
      <c r="AD130" s="838"/>
      <c r="AE130" s="839"/>
      <c r="AF130" s="840">
        <v>360639</v>
      </c>
      <c r="AG130" s="838"/>
      <c r="AH130" s="838"/>
      <c r="AI130" s="838"/>
      <c r="AJ130" s="839"/>
      <c r="AK130" s="840">
        <v>354550</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9.8000000000000007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4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2623642</v>
      </c>
      <c r="AB131" s="821"/>
      <c r="AC131" s="821"/>
      <c r="AD131" s="821"/>
      <c r="AE131" s="822"/>
      <c r="AF131" s="823">
        <v>2574216</v>
      </c>
      <c r="AG131" s="821"/>
      <c r="AH131" s="821"/>
      <c r="AI131" s="821"/>
      <c r="AJ131" s="822"/>
      <c r="AK131" s="823">
        <v>2548691</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11.1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4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10.189271249999999</v>
      </c>
      <c r="AB132" s="801"/>
      <c r="AC132" s="801"/>
      <c r="AD132" s="801"/>
      <c r="AE132" s="802"/>
      <c r="AF132" s="803">
        <v>9.9507189759999992</v>
      </c>
      <c r="AG132" s="801"/>
      <c r="AH132" s="801"/>
      <c r="AI132" s="801"/>
      <c r="AJ132" s="802"/>
      <c r="AK132" s="803">
        <v>9.5466653269999995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4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9.6999999999999993</v>
      </c>
      <c r="AB133" s="780"/>
      <c r="AC133" s="780"/>
      <c r="AD133" s="780"/>
      <c r="AE133" s="781"/>
      <c r="AF133" s="779">
        <v>9.8000000000000007</v>
      </c>
      <c r="AG133" s="780"/>
      <c r="AH133" s="780"/>
      <c r="AI133" s="780"/>
      <c r="AJ133" s="781"/>
      <c r="AK133" s="779">
        <v>9.8000000000000007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vXAWmoDBu9hHQETdtvIyzp9PxQMhj9T+Pnc8edfO5iTplzN1y5h2Q8uYxW8c9JkwpweFz+EBf50YAfY6LNeWQ==" saltValue="qsVZeh3f0AlS8QbFbE8A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7" customHeight="1" zeroHeight="1" x14ac:dyDescent="0.15"/>
  <cols>
    <col min="1" max="120" width="2.75" style="271" customWidth="1"/>
    <col min="121" max="121" width="0" style="270" hidden="1" customWidth="1"/>
    <col min="122" max="16384" width="9" style="270" hidden="1"/>
  </cols>
  <sheetData>
    <row r="1" spans="1:120" ht="13.5"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70"/>
    </row>
    <row r="17" spans="119:120" ht="13.5" x14ac:dyDescent="0.15">
      <c r="DP17" s="270"/>
    </row>
    <row r="18" spans="119:120" ht="13.5" x14ac:dyDescent="0.15"/>
    <row r="19" spans="119:120" ht="13.5" x14ac:dyDescent="0.15"/>
    <row r="20" spans="119:120" ht="13.5" x14ac:dyDescent="0.15">
      <c r="DO20" s="270"/>
      <c r="DP20" s="270"/>
    </row>
    <row r="21" spans="119:120" ht="13.5" x14ac:dyDescent="0.15">
      <c r="DP21" s="270"/>
    </row>
    <row r="22" spans="119:120" ht="13.5" x14ac:dyDescent="0.15"/>
    <row r="23" spans="119:120" ht="13.5" x14ac:dyDescent="0.15">
      <c r="DO23" s="270"/>
      <c r="DP23" s="270"/>
    </row>
    <row r="24" spans="119:120" ht="13.5" x14ac:dyDescent="0.15">
      <c r="DP24" s="270"/>
    </row>
    <row r="25" spans="119:120" ht="13.5" x14ac:dyDescent="0.15">
      <c r="DP25" s="270"/>
    </row>
    <row r="26" spans="119:120" ht="13.5" x14ac:dyDescent="0.15">
      <c r="DO26" s="270"/>
      <c r="DP26" s="270"/>
    </row>
    <row r="27" spans="119:120" ht="13.5" x14ac:dyDescent="0.15"/>
    <row r="28" spans="119:120" ht="13.5" x14ac:dyDescent="0.15">
      <c r="DO28" s="270"/>
      <c r="DP28" s="270"/>
    </row>
    <row r="29" spans="119:120" ht="13.5" x14ac:dyDescent="0.15">
      <c r="DP29" s="270"/>
    </row>
    <row r="30" spans="119:120" ht="13.5" x14ac:dyDescent="0.15"/>
    <row r="31" spans="119:120" ht="13.5" x14ac:dyDescent="0.15">
      <c r="DO31" s="270"/>
      <c r="DP31" s="270"/>
    </row>
    <row r="32" spans="119:120" ht="13.5" x14ac:dyDescent="0.15"/>
    <row r="33" spans="98:120" ht="13.5" x14ac:dyDescent="0.15">
      <c r="DO33" s="270"/>
      <c r="DP33" s="270"/>
    </row>
    <row r="34" spans="98:120" ht="13.5" x14ac:dyDescent="0.15">
      <c r="DM34" s="270"/>
    </row>
    <row r="35" spans="98:120" ht="13.5" x14ac:dyDescent="0.15">
      <c r="CT35" s="270"/>
      <c r="CU35" s="270"/>
      <c r="CV35" s="270"/>
      <c r="CY35" s="270"/>
      <c r="CZ35" s="270"/>
      <c r="DA35" s="270"/>
      <c r="DD35" s="270"/>
      <c r="DE35" s="270"/>
      <c r="DF35" s="270"/>
      <c r="DI35" s="270"/>
      <c r="DJ35" s="270"/>
      <c r="DK35" s="270"/>
      <c r="DM35" s="270"/>
      <c r="DN35" s="270"/>
      <c r="DO35" s="270"/>
      <c r="DP35" s="270"/>
    </row>
    <row r="36" spans="98:120" ht="13.5" x14ac:dyDescent="0.15"/>
    <row r="37" spans="98:120" ht="13.5" x14ac:dyDescent="0.15">
      <c r="CW37" s="270"/>
      <c r="DB37" s="270"/>
      <c r="DG37" s="270"/>
      <c r="DL37" s="270"/>
      <c r="DP37" s="270"/>
    </row>
    <row r="38" spans="98:120" ht="13.5"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70"/>
      <c r="DO49" s="270"/>
      <c r="DP49" s="270"/>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70"/>
      <c r="CS63" s="270"/>
      <c r="CX63" s="270"/>
      <c r="DC63" s="270"/>
      <c r="DH63" s="270"/>
    </row>
    <row r="64" spans="22:120" ht="13.5" x14ac:dyDescent="0.15">
      <c r="V64" s="270"/>
    </row>
    <row r="65" spans="15:120" ht="13.5"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5" x14ac:dyDescent="0.15">
      <c r="Q66" s="270"/>
      <c r="S66" s="270"/>
      <c r="U66" s="270"/>
      <c r="DM66" s="270"/>
    </row>
    <row r="67" spans="15:120" ht="13.5"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5" x14ac:dyDescent="0.15"/>
    <row r="69" spans="15:120" ht="13.5" x14ac:dyDescent="0.15"/>
    <row r="70" spans="15:120" ht="13.5" x14ac:dyDescent="0.15"/>
    <row r="71" spans="15:120" ht="13.5" x14ac:dyDescent="0.15"/>
    <row r="72" spans="15:120" ht="13.5" x14ac:dyDescent="0.15">
      <c r="DP72" s="270"/>
    </row>
    <row r="73" spans="15:120" ht="13.5" x14ac:dyDescent="0.15">
      <c r="DP73" s="270"/>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70"/>
      <c r="CX96" s="270"/>
      <c r="DC96" s="270"/>
      <c r="DH96" s="270"/>
    </row>
    <row r="97" spans="24:120" ht="13.5" x14ac:dyDescent="0.15">
      <c r="CS97" s="270"/>
      <c r="CX97" s="270"/>
      <c r="DC97" s="270"/>
      <c r="DH97" s="270"/>
      <c r="DP97" s="271" t="s">
        <v>480</v>
      </c>
    </row>
    <row r="98" spans="24:120" ht="13.5" hidden="1" x14ac:dyDescent="0.15">
      <c r="CS98" s="270"/>
      <c r="CX98" s="270"/>
      <c r="DC98" s="270"/>
      <c r="DH98" s="270"/>
    </row>
    <row r="99" spans="24:120" ht="13.5" hidden="1" x14ac:dyDescent="0.15">
      <c r="CS99" s="270"/>
      <c r="CX99" s="270"/>
      <c r="DC99" s="270"/>
      <c r="DH99" s="270"/>
    </row>
    <row r="100" spans="24:120" ht="13.5" hidden="1" x14ac:dyDescent="0.15"/>
    <row r="101" spans="24:120" ht="12.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t="13.5" hidden="1" x14ac:dyDescent="0.15">
      <c r="CT103" s="270"/>
      <c r="CV103" s="270"/>
      <c r="CW103" s="270"/>
      <c r="CY103" s="270"/>
      <c r="DA103" s="270"/>
      <c r="DB103" s="270"/>
      <c r="DD103" s="270"/>
      <c r="DF103" s="270"/>
      <c r="DG103" s="270"/>
      <c r="DI103" s="270"/>
      <c r="DK103" s="270"/>
      <c r="DL103" s="270"/>
      <c r="DM103" s="270"/>
      <c r="DN103" s="270"/>
      <c r="DO103" s="270"/>
      <c r="DP103" s="270"/>
    </row>
    <row r="104" spans="24:120" ht="13.5" hidden="1" x14ac:dyDescent="0.15">
      <c r="CV104" s="270"/>
      <c r="CW104" s="270"/>
      <c r="DA104" s="270"/>
      <c r="DB104" s="270"/>
      <c r="DF104" s="270"/>
      <c r="DG104" s="270"/>
      <c r="DK104" s="270"/>
      <c r="DL104" s="270"/>
      <c r="DN104" s="270"/>
      <c r="DO104" s="270"/>
      <c r="DP104" s="270"/>
    </row>
    <row r="105" spans="24:120" ht="12.75" hidden="1" customHeight="1" x14ac:dyDescent="0.15"/>
    <row r="106" spans="24:120" ht="13.5" hidden="1" x14ac:dyDescent="0.15"/>
    <row r="107" spans="24:120" ht="13.5" hidden="1" x14ac:dyDescent="0.15"/>
    <row r="108" spans="24:120" ht="13.5" hidden="1" x14ac:dyDescent="0.15"/>
    <row r="109" spans="24:120" ht="13.5" hidden="1" x14ac:dyDescent="0.15"/>
    <row r="110" spans="24:120" ht="13.5" hidden="1" x14ac:dyDescent="0.15"/>
  </sheetData>
  <sheetProtection algorithmName="SHA-512" hashValue="X5JLKN0TyywXpfVikIqcZh+z4bOYsP/NxxDtlHvrCU080VsI7uZqNQ9Dnn0qejKDnmYajqGV1bk/NLl02zOkyg==" saltValue="Z4u8QggRcbJgY0iZxeQs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7" customHeight="1" zeroHeight="1" x14ac:dyDescent="0.15"/>
  <cols>
    <col min="1" max="116" width="2.625" style="271" customWidth="1"/>
    <col min="117" max="16384" width="9" style="270" hidden="1"/>
  </cols>
  <sheetData>
    <row r="1" spans="2:116" ht="13.5"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5" x14ac:dyDescent="0.15"/>
    <row r="3" spans="2:116" ht="13.5" x14ac:dyDescent="0.15"/>
    <row r="4" spans="2:116" ht="13.5"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5"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5" x14ac:dyDescent="0.15"/>
    <row r="20" spans="9:116" ht="13.5" x14ac:dyDescent="0.15"/>
    <row r="21" spans="9:116" ht="13.5" x14ac:dyDescent="0.15">
      <c r="DL21" s="270"/>
    </row>
    <row r="22" spans="9:116" ht="13.5" x14ac:dyDescent="0.15">
      <c r="DI22" s="270"/>
      <c r="DJ22" s="270"/>
      <c r="DK22" s="270"/>
      <c r="DL22" s="270"/>
    </row>
    <row r="23" spans="9:116" ht="13.5" x14ac:dyDescent="0.15">
      <c r="CY23" s="270"/>
      <c r="CZ23" s="270"/>
      <c r="DA23" s="270"/>
      <c r="DB23" s="270"/>
      <c r="DC23" s="270"/>
      <c r="DD23" s="270"/>
      <c r="DE23" s="270"/>
      <c r="DF23" s="270"/>
      <c r="DG23" s="270"/>
      <c r="DH23" s="270"/>
      <c r="DI23" s="270"/>
      <c r="DJ23" s="270"/>
      <c r="DK23" s="270"/>
      <c r="DL23" s="270"/>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70"/>
      <c r="DA35" s="270"/>
      <c r="DB35" s="270"/>
      <c r="DC35" s="270"/>
      <c r="DD35" s="270"/>
      <c r="DE35" s="270"/>
      <c r="DF35" s="270"/>
      <c r="DG35" s="270"/>
      <c r="DH35" s="270"/>
      <c r="DI35" s="270"/>
      <c r="DJ35" s="270"/>
      <c r="DK35" s="270"/>
      <c r="DL35" s="270"/>
    </row>
    <row r="36" spans="15:116" ht="13.5" x14ac:dyDescent="0.15"/>
    <row r="37" spans="15:116" ht="13.5" x14ac:dyDescent="0.15">
      <c r="DL37" s="270"/>
    </row>
    <row r="38" spans="15:116" ht="13.5" x14ac:dyDescent="0.15">
      <c r="DI38" s="270"/>
      <c r="DJ38" s="270"/>
      <c r="DK38" s="270"/>
      <c r="DL38" s="270"/>
    </row>
    <row r="39" spans="15:116" ht="13.5" x14ac:dyDescent="0.15"/>
    <row r="40" spans="15:116" ht="13.5" x14ac:dyDescent="0.15"/>
    <row r="41" spans="15:116" ht="13.5" x14ac:dyDescent="0.15"/>
    <row r="42" spans="15:116" ht="13.5" x14ac:dyDescent="0.15"/>
    <row r="43" spans="15:116" ht="13.5"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5" x14ac:dyDescent="0.15">
      <c r="DL44" s="270"/>
    </row>
    <row r="45" spans="15:116" ht="13.5" x14ac:dyDescent="0.15"/>
    <row r="46" spans="15:116" ht="13.5" x14ac:dyDescent="0.15">
      <c r="DA46" s="270"/>
      <c r="DB46" s="270"/>
      <c r="DC46" s="270"/>
      <c r="DD46" s="270"/>
      <c r="DE46" s="270"/>
      <c r="DF46" s="270"/>
      <c r="DG46" s="270"/>
      <c r="DH46" s="270"/>
      <c r="DI46" s="270"/>
      <c r="DJ46" s="270"/>
      <c r="DK46" s="270"/>
      <c r="DL46" s="270"/>
    </row>
    <row r="47" spans="15:116" ht="13.5" x14ac:dyDescent="0.15"/>
    <row r="48" spans="15:116" ht="13.5" x14ac:dyDescent="0.15"/>
    <row r="49" spans="104:116" ht="13.5" x14ac:dyDescent="0.15"/>
    <row r="50" spans="104:116" ht="13.5" x14ac:dyDescent="0.15">
      <c r="CZ50" s="270"/>
      <c r="DA50" s="270"/>
      <c r="DB50" s="270"/>
      <c r="DC50" s="270"/>
      <c r="DD50" s="270"/>
      <c r="DE50" s="270"/>
      <c r="DF50" s="270"/>
      <c r="DG50" s="270"/>
      <c r="DH50" s="270"/>
      <c r="DI50" s="270"/>
      <c r="DJ50" s="270"/>
      <c r="DK50" s="270"/>
      <c r="DL50" s="270"/>
    </row>
    <row r="51" spans="104:116" ht="13.5" x14ac:dyDescent="0.15"/>
    <row r="52" spans="104:116" ht="13.5" x14ac:dyDescent="0.15"/>
    <row r="53" spans="104:116" ht="13.5" x14ac:dyDescent="0.15">
      <c r="DL53" s="270"/>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70"/>
      <c r="DD67" s="270"/>
      <c r="DE67" s="270"/>
      <c r="DF67" s="270"/>
      <c r="DG67" s="270"/>
      <c r="DH67" s="270"/>
      <c r="DI67" s="270"/>
      <c r="DJ67" s="270"/>
      <c r="DK67" s="270"/>
      <c r="DL67" s="270"/>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7" hidden="1" customHeight="1" x14ac:dyDescent="0.15"/>
    <row r="91" ht="13.7" hidden="1" customHeight="1" x14ac:dyDescent="0.15"/>
    <row r="92" ht="13.7" hidden="1" customHeight="1" x14ac:dyDescent="0.15"/>
    <row r="93" ht="13.7" hidden="1" customHeight="1" x14ac:dyDescent="0.15"/>
    <row r="94" ht="13.7" hidden="1" customHeight="1" x14ac:dyDescent="0.15"/>
    <row r="95" ht="13.7" hidden="1" customHeight="1" x14ac:dyDescent="0.15"/>
    <row r="96" ht="13.7" hidden="1" customHeight="1" x14ac:dyDescent="0.15"/>
    <row r="97" ht="13.7" hidden="1" customHeight="1" x14ac:dyDescent="0.15"/>
    <row r="98" ht="13.7" hidden="1" customHeight="1" x14ac:dyDescent="0.15"/>
    <row r="99" ht="13.7" hidden="1" customHeight="1" x14ac:dyDescent="0.15"/>
    <row r="100" ht="13.7" hidden="1" customHeight="1" x14ac:dyDescent="0.15"/>
    <row r="101" ht="13.7" hidden="1" customHeight="1" x14ac:dyDescent="0.15"/>
    <row r="102" ht="13.7" hidden="1" customHeight="1" x14ac:dyDescent="0.15"/>
    <row r="103" ht="13.7" hidden="1" customHeight="1" x14ac:dyDescent="0.15"/>
  </sheetData>
  <sheetProtection algorithmName="SHA-512" hashValue="43bSae63laLRcwdvIZ/migrnsc3Tl90RVTlsSKH7Rm+y+p01L8s0FvWghJeZa99J/w1AZiuy/VI85FIoQbTApg==" saltValue="j3rBDiuk7kreujsdqSME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7"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ht="13.5" x14ac:dyDescent="0.15">
      <c r="AS1" s="273"/>
      <c r="AT1" s="273"/>
    </row>
    <row r="2" spans="1:46" ht="13.5" x14ac:dyDescent="0.15">
      <c r="AS2" s="273"/>
      <c r="AT2" s="273"/>
    </row>
    <row r="3" spans="1:46" ht="13.5" x14ac:dyDescent="0.15">
      <c r="AS3" s="273"/>
      <c r="AT3" s="273"/>
    </row>
    <row r="4" spans="1:46" ht="13.5"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5"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ht="13.5"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ht="13.5"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ht="13.5"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843993</v>
      </c>
      <c r="AP9" s="292">
        <v>102489</v>
      </c>
      <c r="AQ9" s="293">
        <v>117391</v>
      </c>
      <c r="AR9" s="294">
        <v>-12.7</v>
      </c>
    </row>
    <row r="10" spans="1:46" ht="13.5"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14804</v>
      </c>
      <c r="AP10" s="295">
        <v>1798</v>
      </c>
      <c r="AQ10" s="296">
        <v>11968</v>
      </c>
      <c r="AR10" s="297">
        <v>-85</v>
      </c>
    </row>
    <row r="11" spans="1:46" ht="13.7"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169710</v>
      </c>
      <c r="AP11" s="295">
        <v>20608</v>
      </c>
      <c r="AQ11" s="296">
        <v>18604</v>
      </c>
      <c r="AR11" s="297">
        <v>10.8</v>
      </c>
    </row>
    <row r="12" spans="1:46" ht="13.7"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v>1278</v>
      </c>
      <c r="AP12" s="295">
        <v>155</v>
      </c>
      <c r="AQ12" s="296">
        <v>928</v>
      </c>
      <c r="AR12" s="297">
        <v>-83.3</v>
      </c>
    </row>
    <row r="13" spans="1:46" ht="13.7"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493</v>
      </c>
      <c r="AP13" s="295" t="s">
        <v>493</v>
      </c>
      <c r="AQ13" s="296" t="s">
        <v>493</v>
      </c>
      <c r="AR13" s="297" t="s">
        <v>493</v>
      </c>
    </row>
    <row r="14" spans="1:46" ht="13.7"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33192</v>
      </c>
      <c r="AP14" s="295">
        <v>4031</v>
      </c>
      <c r="AQ14" s="296">
        <v>5151</v>
      </c>
      <c r="AR14" s="297">
        <v>-21.7</v>
      </c>
    </row>
    <row r="15" spans="1:46" ht="13.7"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t="s">
        <v>493</v>
      </c>
      <c r="AP15" s="295" t="s">
        <v>493</v>
      </c>
      <c r="AQ15" s="296">
        <v>2680</v>
      </c>
      <c r="AR15" s="297" t="s">
        <v>493</v>
      </c>
    </row>
    <row r="16" spans="1:46" ht="13.5"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-79370</v>
      </c>
      <c r="AP16" s="295">
        <v>-9638</v>
      </c>
      <c r="AQ16" s="296">
        <v>-12014</v>
      </c>
      <c r="AR16" s="297">
        <v>-19.8</v>
      </c>
    </row>
    <row r="17" spans="1:46" ht="13.5"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983607</v>
      </c>
      <c r="AP17" s="295">
        <v>119442</v>
      </c>
      <c r="AQ17" s="296">
        <v>144708</v>
      </c>
      <c r="AR17" s="297">
        <v>-17.5</v>
      </c>
    </row>
    <row r="18" spans="1:46" ht="13.5"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5"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ht="13.5"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ht="13.5"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12.39</v>
      </c>
      <c r="AP21" s="308">
        <v>13.77</v>
      </c>
      <c r="AQ21" s="309">
        <v>-1.38</v>
      </c>
      <c r="AR21" s="278"/>
      <c r="AS21" s="310"/>
      <c r="AT21" s="306"/>
    </row>
    <row r="22" spans="1:46" s="311" customFormat="1" ht="13.5"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93.5</v>
      </c>
      <c r="AP22" s="313">
        <v>94.8</v>
      </c>
      <c r="AQ22" s="314">
        <v>-1.3</v>
      </c>
      <c r="AR22" s="298"/>
      <c r="AS22" s="310"/>
      <c r="AT22" s="306"/>
    </row>
    <row r="23" spans="1:46" s="311" customFormat="1" ht="13.5"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5"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5"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5"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5"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5"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ht="13.5"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ht="13.5"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428250</v>
      </c>
      <c r="AP32" s="322">
        <v>52004</v>
      </c>
      <c r="AQ32" s="323">
        <v>73070</v>
      </c>
      <c r="AR32" s="324">
        <v>-28.8</v>
      </c>
    </row>
    <row r="33" spans="1:46" ht="13.7"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493</v>
      </c>
      <c r="AP34" s="322" t="s">
        <v>493</v>
      </c>
      <c r="AQ34" s="323">
        <v>1</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175094</v>
      </c>
      <c r="AP35" s="322">
        <v>21262</v>
      </c>
      <c r="AQ35" s="323">
        <v>19034</v>
      </c>
      <c r="AR35" s="324">
        <v>11.7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39383</v>
      </c>
      <c r="AP36" s="322">
        <v>4782</v>
      </c>
      <c r="AQ36" s="323">
        <v>5455</v>
      </c>
      <c r="AR36" s="324">
        <v>-12.3</v>
      </c>
    </row>
    <row r="37" spans="1:46" ht="13.7"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v>474</v>
      </c>
      <c r="AP37" s="322">
        <v>58</v>
      </c>
      <c r="AQ37" s="323">
        <v>1361</v>
      </c>
      <c r="AR37" s="324">
        <v>-95.7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493</v>
      </c>
      <c r="AP38" s="325" t="s">
        <v>493</v>
      </c>
      <c r="AQ38" s="326">
        <v>4</v>
      </c>
      <c r="AR38" s="314" t="s">
        <v>493</v>
      </c>
      <c r="AS38" s="321"/>
    </row>
    <row r="39" spans="1:46" ht="13.5"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-45336</v>
      </c>
      <c r="AP39" s="322">
        <v>-5505</v>
      </c>
      <c r="AQ39" s="323">
        <v>-3538</v>
      </c>
      <c r="AR39" s="324">
        <v>55.6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-354550</v>
      </c>
      <c r="AP40" s="322">
        <v>-43054</v>
      </c>
      <c r="AQ40" s="323">
        <v>-64803</v>
      </c>
      <c r="AR40" s="324">
        <v>-33.6</v>
      </c>
      <c r="AS40" s="321"/>
    </row>
    <row r="41" spans="1:46" ht="13.5"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243315</v>
      </c>
      <c r="AP41" s="322">
        <v>29546</v>
      </c>
      <c r="AQ41" s="323">
        <v>30585</v>
      </c>
      <c r="AR41" s="324">
        <v>-3.4</v>
      </c>
      <c r="AS41" s="321"/>
    </row>
    <row r="42" spans="1:46" ht="13.5"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ht="13.5"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5"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5"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5"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4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5"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7"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ht="13.5"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ht="13.5"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755408</v>
      </c>
      <c r="AN51" s="344">
        <v>86352</v>
      </c>
      <c r="AO51" s="345">
        <v>65.2</v>
      </c>
      <c r="AP51" s="346">
        <v>119674</v>
      </c>
      <c r="AQ51" s="347">
        <v>26.2</v>
      </c>
      <c r="AR51" s="348">
        <v>39</v>
      </c>
    </row>
    <row r="52" spans="1:44" ht="13.5"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197131</v>
      </c>
      <c r="AN52" s="352">
        <v>22534</v>
      </c>
      <c r="AO52" s="353">
        <v>90.7</v>
      </c>
      <c r="AP52" s="354">
        <v>57803</v>
      </c>
      <c r="AQ52" s="355">
        <v>4.8</v>
      </c>
      <c r="AR52" s="356">
        <v>85.9</v>
      </c>
    </row>
    <row r="53" spans="1:44" ht="13.5"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422333</v>
      </c>
      <c r="AN53" s="344">
        <v>49029</v>
      </c>
      <c r="AO53" s="345">
        <v>-43.2</v>
      </c>
      <c r="AP53" s="346">
        <v>119685</v>
      </c>
      <c r="AQ53" s="347">
        <v>0</v>
      </c>
      <c r="AR53" s="348">
        <v>-43.2</v>
      </c>
    </row>
    <row r="54" spans="1:44" ht="13.5"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124393</v>
      </c>
      <c r="AN54" s="352">
        <v>14441</v>
      </c>
      <c r="AO54" s="353">
        <v>-35.9</v>
      </c>
      <c r="AP54" s="354">
        <v>68464</v>
      </c>
      <c r="AQ54" s="355">
        <v>18.399999999999999</v>
      </c>
      <c r="AR54" s="356">
        <v>-54.3</v>
      </c>
    </row>
    <row r="55" spans="1:44" ht="13.5"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623929</v>
      </c>
      <c r="AN55" s="344">
        <v>73551</v>
      </c>
      <c r="AO55" s="345">
        <v>50</v>
      </c>
      <c r="AP55" s="346">
        <v>109920</v>
      </c>
      <c r="AQ55" s="347">
        <v>-8.1999999999999993</v>
      </c>
      <c r="AR55" s="348">
        <v>58.2</v>
      </c>
    </row>
    <row r="56" spans="1:44" ht="13.5"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230067</v>
      </c>
      <c r="AN56" s="352">
        <v>27121</v>
      </c>
      <c r="AO56" s="353">
        <v>87.8</v>
      </c>
      <c r="AP56" s="354">
        <v>62739</v>
      </c>
      <c r="AQ56" s="355">
        <v>-8.4</v>
      </c>
      <c r="AR56" s="356">
        <v>96.2</v>
      </c>
    </row>
    <row r="57" spans="1:44" ht="13.5"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840028</v>
      </c>
      <c r="AN57" s="344">
        <v>100242</v>
      </c>
      <c r="AO57" s="345">
        <v>36.299999999999997</v>
      </c>
      <c r="AP57" s="346">
        <v>119882</v>
      </c>
      <c r="AQ57" s="347">
        <v>9.1</v>
      </c>
      <c r="AR57" s="348">
        <v>27.2</v>
      </c>
    </row>
    <row r="58" spans="1:44" ht="13.5"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497995</v>
      </c>
      <c r="AN58" s="352">
        <v>59427</v>
      </c>
      <c r="AO58" s="353">
        <v>119.1</v>
      </c>
      <c r="AP58" s="354">
        <v>66481</v>
      </c>
      <c r="AQ58" s="355">
        <v>6</v>
      </c>
      <c r="AR58" s="356">
        <v>113.1</v>
      </c>
    </row>
    <row r="59" spans="1:44" ht="13.5"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712188</v>
      </c>
      <c r="AN59" s="344">
        <v>86483</v>
      </c>
      <c r="AO59" s="345">
        <v>-13.7</v>
      </c>
      <c r="AP59" s="346">
        <v>116162</v>
      </c>
      <c r="AQ59" s="347">
        <v>-3.1</v>
      </c>
      <c r="AR59" s="348">
        <v>-10.6</v>
      </c>
    </row>
    <row r="60" spans="1:44" ht="13.5"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272878</v>
      </c>
      <c r="AN60" s="352">
        <v>33136</v>
      </c>
      <c r="AO60" s="353">
        <v>-44.2</v>
      </c>
      <c r="AP60" s="354">
        <v>61562</v>
      </c>
      <c r="AQ60" s="355">
        <v>-7.4</v>
      </c>
      <c r="AR60" s="356">
        <v>-36.799999999999997</v>
      </c>
    </row>
    <row r="61" spans="1:44" ht="13.5"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670777</v>
      </c>
      <c r="AN61" s="359">
        <v>79131</v>
      </c>
      <c r="AO61" s="360">
        <v>18.899999999999999</v>
      </c>
      <c r="AP61" s="361">
        <v>117065</v>
      </c>
      <c r="AQ61" s="362">
        <v>4.8</v>
      </c>
      <c r="AR61" s="348">
        <v>14.1</v>
      </c>
    </row>
    <row r="62" spans="1:44" ht="13.5"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264493</v>
      </c>
      <c r="AN62" s="352">
        <v>31332</v>
      </c>
      <c r="AO62" s="353">
        <v>43.5</v>
      </c>
      <c r="AP62" s="354">
        <v>63410</v>
      </c>
      <c r="AQ62" s="355">
        <v>2.7</v>
      </c>
      <c r="AR62" s="356">
        <v>40.799999999999997</v>
      </c>
    </row>
    <row r="63" spans="1:44" ht="13.5"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5"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5"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5"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7" hidden="1" customHeight="1" x14ac:dyDescent="0.15">
      <c r="AK67" s="273"/>
      <c r="AL67" s="273"/>
      <c r="AM67" s="273"/>
      <c r="AN67" s="273"/>
      <c r="AO67" s="273"/>
      <c r="AP67" s="273"/>
      <c r="AQ67" s="273"/>
      <c r="AR67" s="273"/>
      <c r="AS67" s="273"/>
      <c r="AT67" s="273"/>
    </row>
    <row r="68" spans="1:46" ht="13.7" hidden="1" customHeight="1" x14ac:dyDescent="0.15">
      <c r="AK68" s="273"/>
      <c r="AL68" s="273"/>
      <c r="AM68" s="273"/>
      <c r="AN68" s="273"/>
      <c r="AO68" s="273"/>
      <c r="AP68" s="273"/>
      <c r="AQ68" s="273"/>
      <c r="AR68" s="273"/>
    </row>
    <row r="69" spans="1:46" ht="13.7" hidden="1" customHeight="1" x14ac:dyDescent="0.15">
      <c r="AK69" s="273"/>
      <c r="AL69" s="273"/>
      <c r="AM69" s="273"/>
      <c r="AN69" s="273"/>
      <c r="AO69" s="273"/>
      <c r="AP69" s="273"/>
      <c r="AQ69" s="273"/>
      <c r="AR69" s="273"/>
    </row>
    <row r="70" spans="1:46" ht="13.5" hidden="1" x14ac:dyDescent="0.15">
      <c r="AK70" s="273"/>
      <c r="AL70" s="273"/>
      <c r="AM70" s="273"/>
      <c r="AN70" s="273"/>
      <c r="AO70" s="273"/>
      <c r="AP70" s="273"/>
      <c r="AQ70" s="273"/>
      <c r="AR70" s="273"/>
    </row>
    <row r="71" spans="1:46" ht="13.5" hidden="1" x14ac:dyDescent="0.15">
      <c r="AK71" s="273"/>
      <c r="AL71" s="273"/>
      <c r="AM71" s="273"/>
      <c r="AN71" s="273"/>
      <c r="AO71" s="273"/>
      <c r="AP71" s="273"/>
      <c r="AQ71" s="273"/>
      <c r="AR71" s="273"/>
    </row>
    <row r="72" spans="1:46" ht="13.5" hidden="1" x14ac:dyDescent="0.15">
      <c r="AK72" s="273"/>
      <c r="AL72" s="273"/>
      <c r="AM72" s="273"/>
      <c r="AN72" s="273"/>
      <c r="AO72" s="273"/>
      <c r="AP72" s="273"/>
      <c r="AQ72" s="273"/>
      <c r="AR72" s="273"/>
    </row>
    <row r="73" spans="1:46" ht="13.5" hidden="1" x14ac:dyDescent="0.15">
      <c r="AK73" s="273"/>
      <c r="AL73" s="273"/>
      <c r="AM73" s="273"/>
      <c r="AN73" s="273"/>
      <c r="AO73" s="273"/>
      <c r="AP73" s="273"/>
      <c r="AQ73" s="273"/>
      <c r="AR73" s="273"/>
    </row>
    <row r="74" spans="1:46" ht="13.5" hidden="1" x14ac:dyDescent="0.15"/>
  </sheetData>
  <sheetProtection algorithmName="SHA-512" hashValue="8poQhhMXchrp/9vT1HCNLteEJ5nFybnC8MUQnVeLc0XoQId7VTIEVNnjX1hL5LQDGerfiZLRNpJnKSS7cIhhVw==" saltValue="1nHV8DXSpvc2deFHl0F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7" customHeight="1" zeroHeight="1" x14ac:dyDescent="0.15"/>
  <cols>
    <col min="1" max="125" width="2.5" style="271" customWidth="1"/>
    <col min="126" max="16384" width="9" style="270" hidden="1"/>
  </cols>
  <sheetData>
    <row r="1" spans="2:125"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5" x14ac:dyDescent="0.15">
      <c r="B2" s="270"/>
      <c r="DG2" s="270"/>
    </row>
    <row r="3" spans="2:125" ht="13.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5" x14ac:dyDescent="0.15"/>
    <row r="5" spans="2:125" ht="13.5" x14ac:dyDescent="0.15"/>
    <row r="6" spans="2:125" ht="13.5" x14ac:dyDescent="0.15"/>
    <row r="7" spans="2:125" ht="13.5" x14ac:dyDescent="0.15"/>
    <row r="8" spans="2:125" ht="13.5" x14ac:dyDescent="0.15"/>
    <row r="9" spans="2:125" ht="13.5" x14ac:dyDescent="0.15">
      <c r="DU9" s="270"/>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70"/>
    </row>
    <row r="18" spans="125:125" ht="13.5" x14ac:dyDescent="0.15"/>
    <row r="19" spans="125:125" ht="13.5" x14ac:dyDescent="0.15"/>
    <row r="20" spans="125:125" ht="13.5" x14ac:dyDescent="0.15">
      <c r="DU20" s="270"/>
    </row>
    <row r="21" spans="125:125" ht="13.5" x14ac:dyDescent="0.15">
      <c r="DU21" s="270"/>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70"/>
    </row>
    <row r="29" spans="125:125" ht="13.5" x14ac:dyDescent="0.15"/>
    <row r="30" spans="125:125" ht="13.5" x14ac:dyDescent="0.15"/>
    <row r="31" spans="125:125" ht="13.5" x14ac:dyDescent="0.15"/>
    <row r="32" spans="125:125" ht="13.5" x14ac:dyDescent="0.15"/>
    <row r="33" spans="2:125" ht="13.5" x14ac:dyDescent="0.15">
      <c r="B33" s="270"/>
      <c r="G33" s="270"/>
      <c r="I33" s="270"/>
    </row>
    <row r="34" spans="2:125" ht="13.5" x14ac:dyDescent="0.15">
      <c r="C34" s="270"/>
      <c r="P34" s="270"/>
      <c r="DE34" s="270"/>
      <c r="DH34" s="270"/>
    </row>
    <row r="35" spans="2:125" ht="13.5" x14ac:dyDescent="0.15">
      <c r="D35" s="270"/>
      <c r="E35" s="270"/>
      <c r="DG35" s="270"/>
      <c r="DJ35" s="270"/>
      <c r="DP35" s="270"/>
      <c r="DQ35" s="270"/>
      <c r="DR35" s="270"/>
      <c r="DS35" s="270"/>
      <c r="DT35" s="270"/>
      <c r="DU35" s="270"/>
    </row>
    <row r="36" spans="2:125" ht="13.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5" x14ac:dyDescent="0.15">
      <c r="DU37" s="270"/>
    </row>
    <row r="38" spans="2:125" ht="13.5" x14ac:dyDescent="0.15">
      <c r="DT38" s="270"/>
      <c r="DU38" s="270"/>
    </row>
    <row r="39" spans="2:125" ht="13.5" x14ac:dyDescent="0.15"/>
    <row r="40" spans="2:125" ht="13.5" x14ac:dyDescent="0.15">
      <c r="DH40" s="270"/>
    </row>
    <row r="41" spans="2:125" ht="13.5" x14ac:dyDescent="0.15">
      <c r="DE41" s="270"/>
    </row>
    <row r="42" spans="2:125" ht="13.5" x14ac:dyDescent="0.15">
      <c r="DG42" s="270"/>
      <c r="DJ42" s="270"/>
    </row>
    <row r="43" spans="2:125" ht="13.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5" x14ac:dyDescent="0.15">
      <c r="DU44" s="270"/>
    </row>
    <row r="45" spans="2:125" ht="13.5" x14ac:dyDescent="0.15"/>
    <row r="46" spans="2:125" ht="13.5" x14ac:dyDescent="0.15"/>
    <row r="47" spans="2:125" ht="13.5" x14ac:dyDescent="0.15"/>
    <row r="48" spans="2:125" ht="13.5" x14ac:dyDescent="0.15">
      <c r="DT48" s="270"/>
      <c r="DU48" s="270"/>
    </row>
    <row r="49" spans="120:125" ht="13.5" x14ac:dyDescent="0.15">
      <c r="DU49" s="270"/>
    </row>
    <row r="50" spans="120:125" ht="13.5" x14ac:dyDescent="0.15">
      <c r="DU50" s="270"/>
    </row>
    <row r="51" spans="120:125" ht="13.5" x14ac:dyDescent="0.15">
      <c r="DP51" s="270"/>
      <c r="DQ51" s="270"/>
      <c r="DR51" s="270"/>
      <c r="DS51" s="270"/>
      <c r="DT51" s="270"/>
      <c r="DU51" s="270"/>
    </row>
    <row r="52" spans="120:125" ht="13.5" x14ac:dyDescent="0.15"/>
    <row r="53" spans="120:125" ht="13.5" x14ac:dyDescent="0.15"/>
    <row r="54" spans="120:125" ht="13.5" x14ac:dyDescent="0.15">
      <c r="DU54" s="270"/>
    </row>
    <row r="55" spans="120:125" ht="13.5" x14ac:dyDescent="0.15"/>
    <row r="56" spans="120:125" ht="13.5" x14ac:dyDescent="0.15"/>
    <row r="57" spans="120:125" ht="13.5" x14ac:dyDescent="0.15"/>
    <row r="58" spans="120:125" ht="13.5" x14ac:dyDescent="0.15">
      <c r="DU58" s="270"/>
    </row>
    <row r="59" spans="120:125" ht="13.5" x14ac:dyDescent="0.15"/>
    <row r="60" spans="120:125" ht="13.5" x14ac:dyDescent="0.15"/>
    <row r="61" spans="120:125" ht="13.5" x14ac:dyDescent="0.15"/>
    <row r="62" spans="120:125" ht="13.5" x14ac:dyDescent="0.15"/>
    <row r="63" spans="120:125" ht="13.5" x14ac:dyDescent="0.15">
      <c r="DU63" s="270"/>
    </row>
    <row r="64" spans="120:125" ht="13.5" x14ac:dyDescent="0.15">
      <c r="DT64" s="270"/>
      <c r="DU64" s="270"/>
    </row>
    <row r="65" spans="123:125" ht="13.5" x14ac:dyDescent="0.15"/>
    <row r="66" spans="123:125" ht="13.5" x14ac:dyDescent="0.15"/>
    <row r="67" spans="123:125" ht="13.5" x14ac:dyDescent="0.15"/>
    <row r="68" spans="123:125" ht="13.5" x14ac:dyDescent="0.15"/>
    <row r="69" spans="123:125" ht="13.5" x14ac:dyDescent="0.15">
      <c r="DS69" s="270"/>
      <c r="DT69" s="270"/>
      <c r="DU69" s="270"/>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70"/>
    </row>
    <row r="83" spans="116:125" ht="13.5" x14ac:dyDescent="0.15">
      <c r="DM83" s="270"/>
      <c r="DN83" s="270"/>
      <c r="DO83" s="270"/>
      <c r="DP83" s="270"/>
      <c r="DQ83" s="270"/>
      <c r="DR83" s="270"/>
      <c r="DS83" s="270"/>
      <c r="DT83" s="270"/>
      <c r="DU83" s="270"/>
    </row>
    <row r="84" spans="116:125" ht="13.5" x14ac:dyDescent="0.15"/>
    <row r="85" spans="116:125" ht="13.5" x14ac:dyDescent="0.15"/>
    <row r="86" spans="116:125" ht="13.5" x14ac:dyDescent="0.15"/>
    <row r="87" spans="116:125" ht="13.5" x14ac:dyDescent="0.15"/>
    <row r="88" spans="116:125" ht="13.5" x14ac:dyDescent="0.15">
      <c r="DU88" s="270"/>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70"/>
      <c r="DT94" s="270"/>
      <c r="DU94" s="270"/>
    </row>
    <row r="95" spans="116:125" ht="13.7" customHeight="1" x14ac:dyDescent="0.15">
      <c r="DU95" s="270"/>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70"/>
    </row>
    <row r="102" spans="124:125" ht="13.7" customHeight="1" x14ac:dyDescent="0.15"/>
    <row r="103" spans="124:125" ht="13.7" customHeight="1" x14ac:dyDescent="0.15"/>
    <row r="104" spans="124:125" ht="13.7" customHeight="1" x14ac:dyDescent="0.15">
      <c r="DT104" s="270"/>
      <c r="DU104" s="270"/>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70" t="s">
        <v>533</v>
      </c>
    </row>
    <row r="117" spans="125:125" ht="13.7" hidden="1" customHeight="1" x14ac:dyDescent="0.15"/>
    <row r="118" spans="125:125" ht="13.7" hidden="1" customHeight="1" x14ac:dyDescent="0.15"/>
    <row r="119" spans="125:125" ht="13.7" hidden="1" customHeight="1" x14ac:dyDescent="0.15"/>
    <row r="120" spans="125:125" ht="13.7" hidden="1" customHeight="1" x14ac:dyDescent="0.15"/>
    <row r="121" spans="125:125" ht="13.7" hidden="1" customHeight="1" x14ac:dyDescent="0.15">
      <c r="DU121" s="270"/>
    </row>
    <row r="122" spans="125:125" ht="13.7" hidden="1" customHeight="1" x14ac:dyDescent="0.15"/>
    <row r="123" spans="125:125" ht="13.7" hidden="1" customHeight="1" x14ac:dyDescent="0.15"/>
    <row r="124" spans="125:125" ht="13.7" hidden="1" customHeight="1" x14ac:dyDescent="0.15"/>
    <row r="125" spans="125:125" ht="13.7" hidden="1" customHeight="1" x14ac:dyDescent="0.15"/>
    <row r="126" spans="125:125" ht="13.7" hidden="1" customHeight="1" x14ac:dyDescent="0.15"/>
    <row r="127" spans="125:125" ht="13.7" hidden="1" customHeight="1" x14ac:dyDescent="0.15"/>
    <row r="128" spans="125:125"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algorithmName="SHA-512" hashValue="Y6hvyb0X7BVpKmG+YZ+LdhMPwJxBNi5ZDZiMtDLhesCrMUzPAJ/Ad3ogvU+sBAPjgqR2UQYUaOp1gJZzwkZfeQ==" saltValue="SbcJmqn2rvowrRqEEq6a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7" customHeight="1" zeroHeight="1" x14ac:dyDescent="0.15"/>
  <cols>
    <col min="1" max="125" width="2.5" style="271" customWidth="1"/>
    <col min="126" max="142" width="0" style="270" hidden="1" customWidth="1"/>
    <col min="143" max="16384" width="9" style="270" hidden="1"/>
  </cols>
  <sheetData>
    <row r="1" spans="1:125" ht="13.7"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5" x14ac:dyDescent="0.15">
      <c r="B2" s="270"/>
      <c r="T2" s="270"/>
    </row>
    <row r="3" spans="1:125"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70"/>
      <c r="G33" s="270"/>
      <c r="I33" s="270"/>
    </row>
    <row r="34" spans="2:125" ht="13.5" x14ac:dyDescent="0.15">
      <c r="C34" s="270"/>
      <c r="P34" s="270"/>
      <c r="R34" s="270"/>
      <c r="U34" s="270"/>
    </row>
    <row r="35" spans="2:125" ht="13.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5" x14ac:dyDescent="0.15">
      <c r="F36" s="270"/>
      <c r="H36" s="270"/>
      <c r="J36" s="270"/>
      <c r="K36" s="270"/>
      <c r="L36" s="270"/>
      <c r="M36" s="270"/>
      <c r="N36" s="270"/>
      <c r="O36" s="270"/>
      <c r="Q36" s="270"/>
      <c r="S36" s="270"/>
      <c r="V36" s="270"/>
    </row>
    <row r="37" spans="2:125" ht="13.5" x14ac:dyDescent="0.15"/>
    <row r="38" spans="2:125" ht="13.5" x14ac:dyDescent="0.15"/>
    <row r="39" spans="2:125" ht="13.5" x14ac:dyDescent="0.15"/>
    <row r="40" spans="2:125" ht="13.5" x14ac:dyDescent="0.15">
      <c r="U40" s="270"/>
    </row>
    <row r="41" spans="2:125" ht="13.5" x14ac:dyDescent="0.15">
      <c r="R41" s="270"/>
    </row>
    <row r="42" spans="2:125" ht="13.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5" x14ac:dyDescent="0.15">
      <c r="Q43" s="270"/>
      <c r="S43" s="270"/>
      <c r="V43" s="270"/>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71" t="s">
        <v>534</v>
      </c>
    </row>
    <row r="117" spans="125:125" ht="13.7" hidden="1" customHeight="1" x14ac:dyDescent="0.15"/>
    <row r="118" spans="125:125" ht="13.7" hidden="1" customHeight="1" x14ac:dyDescent="0.15"/>
    <row r="119" spans="125:125" ht="13.7" hidden="1" customHeight="1" x14ac:dyDescent="0.15"/>
    <row r="120" spans="125:125" ht="13.7" hidden="1" customHeight="1" x14ac:dyDescent="0.15"/>
    <row r="121" spans="125:125" ht="13.7" hidden="1" customHeight="1" x14ac:dyDescent="0.15"/>
    <row r="122" spans="125:125" ht="13.7" hidden="1" customHeight="1" x14ac:dyDescent="0.15"/>
    <row r="123" spans="125:125" ht="13.7" hidden="1" customHeight="1" x14ac:dyDescent="0.15"/>
    <row r="124" spans="125:125" ht="13.7" hidden="1" customHeight="1" x14ac:dyDescent="0.15"/>
    <row r="125" spans="125:125" ht="13.7" hidden="1" customHeight="1" x14ac:dyDescent="0.15"/>
    <row r="126" spans="125:125" ht="13.7" hidden="1" customHeight="1" x14ac:dyDescent="0.15"/>
    <row r="127" spans="125:125" ht="13.7" hidden="1" customHeight="1" x14ac:dyDescent="0.15"/>
    <row r="128" spans="125:125"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algorithmName="SHA-512" hashValue="AMNv1Uyo/U5F5NYEto+xaOgSvuz/l41qulXa2YEXXry3Fh3D1i9kUKywHBO9lhOcpr41Tx9aMRSsnKpLdGeBqg==" saltValue="GZuKkp1tlRNYHxeYbMdn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19.100000000000001</v>
      </c>
      <c r="G47" s="12">
        <v>29.4</v>
      </c>
      <c r="H47" s="12">
        <v>29.97</v>
      </c>
      <c r="I47" s="12">
        <v>31.95</v>
      </c>
      <c r="J47" s="13">
        <v>31.75</v>
      </c>
    </row>
    <row r="48" spans="2:10" ht="57.75" customHeight="1" x14ac:dyDescent="0.15">
      <c r="B48" s="14"/>
      <c r="C48" s="1214" t="s">
        <v>4</v>
      </c>
      <c r="D48" s="1214"/>
      <c r="E48" s="1215"/>
      <c r="F48" s="15">
        <v>12.84</v>
      </c>
      <c r="G48" s="16">
        <v>7.29</v>
      </c>
      <c r="H48" s="16">
        <v>6.98</v>
      </c>
      <c r="I48" s="16">
        <v>8.2899999999999991</v>
      </c>
      <c r="J48" s="17">
        <v>9.91</v>
      </c>
    </row>
    <row r="49" spans="2:10" ht="57.75" customHeight="1" thickBot="1" x14ac:dyDescent="0.2">
      <c r="B49" s="18"/>
      <c r="C49" s="1216" t="s">
        <v>5</v>
      </c>
      <c r="D49" s="1216"/>
      <c r="E49" s="1217"/>
      <c r="F49" s="19">
        <v>12.36</v>
      </c>
      <c r="G49" s="20" t="s">
        <v>540</v>
      </c>
      <c r="H49" s="20" t="s">
        <v>541</v>
      </c>
      <c r="I49" s="20" t="s">
        <v>542</v>
      </c>
      <c r="J49" s="21" t="s">
        <v>543</v>
      </c>
    </row>
    <row r="50" spans="2:10" ht="13.7" customHeight="1" x14ac:dyDescent="0.15"/>
    <row r="51" spans="2:10" ht="13.7" hidden="1" customHeight="1" x14ac:dyDescent="0.15"/>
    <row r="52" spans="2:10" ht="13.7" hidden="1" customHeight="1" x14ac:dyDescent="0.15"/>
    <row r="53" spans="2:10" ht="13.7" hidden="1" customHeight="1" x14ac:dyDescent="0.15"/>
  </sheetData>
  <sheetProtection algorithmName="SHA-512" hashValue="icPD868KI78E3RYpZQD2NPJ4ldKCDl/vWpIO92S8wueNIlcrNXpCiKDjLOdtSFaJ3jOrsZkxv2NZieDj7GijAQ==" saltValue="xHCfoy5T+HC1nHnZvHDR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2019-09-05T05:46:08Z</cp:lastPrinted>
  <dcterms:created xsi:type="dcterms:W3CDTF">2019-02-14T01:28:44Z</dcterms:created>
  <dcterms:modified xsi:type="dcterms:W3CDTF">2019-10-28T05:09:09Z</dcterms:modified>
  <cp:category/>
</cp:coreProperties>
</file>