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0 川崎町★\"/>
    </mc:Choice>
  </mc:AlternateContent>
  <bookViews>
    <workbookView xWindow="0" yWindow="0" windowWidth="20490" windowHeight="7620" tabRatio="6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s="1"/>
  <c r="BW34" i="10" l="1"/>
  <c r="BW35" i="10" s="1"/>
  <c r="BW36" i="10" s="1"/>
  <c r="BW37" i="10" s="1"/>
  <c r="BW38" i="10" s="1"/>
  <c r="BW39" i="10" s="1"/>
</calcChain>
</file>

<file path=xl/sharedStrings.xml><?xml version="1.0" encoding="utf-8"?>
<sst xmlns="http://schemas.openxmlformats.org/spreadsheetml/2006/main" count="1116" uniqueCount="592">
  <si>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</si>
  <si>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</si>
  <si>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</si>
  <si>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</si>
  <si>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</si>
  <si>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</si>
  <si>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</si>
  <si>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</si>
  <si>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</si>
  <si>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</si>
  <si>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</si>
  <si>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</si>
  <si>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</si>
  <si>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</si>
  <si>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</si>
  <si>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</si>
  <si>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</si>
  <si>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</si>
  <si>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</si>
  <si>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</si>
  <si>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</si>
  <si>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</si>
  <si>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</si>
  <si>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</si>
  <si>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</si>
  <si>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</si>
  <si>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</si>
  <si>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</si>
  <si>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</si>
  <si>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</si>
  <si>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</si>
  <si>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</si>
  <si>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</si>
  <si>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</si>
  <si>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</si>
  <si>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</si>
  <si>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</si>
  <si>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</si>
  <si>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</si>
  <si>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</si>
  <si>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</si>
  <si>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</si>
  <si>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</si>
  <si>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</si>
  <si>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</si>
  <si>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</si>
  <si>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</si>
  <si>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</si>
  <si>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</si>
  <si>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</si>
  <si>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</si>
  <si>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</si>
  <si>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</si>
  <si>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</si>
  <si>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</si>
  <si>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</si>
  <si>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</si>
  <si>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</si>
  <si>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</si>
  <si>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</si>
  <si>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</si>
  <si>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</si>
  <si>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</si>
  <si>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</si>
  <si>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</si>
  <si>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</si>
  <si>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</si>
  <si>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</si>
  <si>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</si>
  <si>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</si>
  <si>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</si>
  <si>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</si>
  <si>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</si>
  <si>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</si>
  <si>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</si>
  <si>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</si>
  <si>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</si>
  <si>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</si>
  <si>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</si>
  <si>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</si>
  <si>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</si>
  <si>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</si>
  <si>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</si>
  <si>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</si>
  <si>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</si>
  <si>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</si>
  <si>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</si>
  <si>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</si>
  <si>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</si>
  <si>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</si>
  <si>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</si>
  <si>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</si>
  <si>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</si>
  <si>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</si>
  <si>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</si>
  <si>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</si>
  <si>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</si>
  <si>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</si>
  <si>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</si>
  <si>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</si>
  <si>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</si>
  <si>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</si>
  <si>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</si>
  <si>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</si>
  <si>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</si>
  <si>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</si>
  <si>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</si>
  <si>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</si>
  <si>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</si>
  <si>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</si>
  <si>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</si>
  <si>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</si>
  <si>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</si>
  <si>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</si>
  <si>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</si>
  <si>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</si>
  <si>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</si>
  <si>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</si>
  <si>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</si>
  <si>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</si>
  <si>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</si>
  <si>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</si>
  <si>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</si>
  <si>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</si>
  <si>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</si>
  <si>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</si>
  <si>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</si>
  <si>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</si>
  <si>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</si>
  <si>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</si>
  <si>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</si>
  <si>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</si>
  <si>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</si>
  <si>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</si>
  <si>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</si>
  <si>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</si>
  <si>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</si>
  <si>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</si>
  <si>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</si>
  <si>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</si>
  <si>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</si>
  <si>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</si>
  <si>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</si>
  <si>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</si>
  <si>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</si>
  <si>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</si>
  <si>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</si>
  <si>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</si>
  <si>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</si>
  <si>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</si>
  <si>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</si>
  <si>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</si>
  <si>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</si>
  <si>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</si>
  <si>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</si>
  <si>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</si>
  <si>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</si>
  <si>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</si>
  <si>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</si>
  <si>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</si>
  <si>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</si>
  <si>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</si>
  <si>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</si>
  <si>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</si>
  <si>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</si>
  <si>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</si>
  <si>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</si>
  <si>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</si>
  <si>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</si>
  <si>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</si>
  <si>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</si>
  <si>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</si>
  <si>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</si>
  <si>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</si>
  <si>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</si>
  <si>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</si>
  <si>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</si>
  <si>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</si>
  <si>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</si>
  <si>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</si>
  <si>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</si>
  <si>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</si>
  <si>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</si>
  <si>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</si>
  <si>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</si>
  <si>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</si>
  <si>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</si>
  <si>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</si>
  <si>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</si>
  <si>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</si>
  <si>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</si>
  <si>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</si>
  <si>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</si>
  <si>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</si>
  <si>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</si>
  <si>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</si>
  <si>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</si>
  <si>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</si>
  <si>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</si>
  <si>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</si>
  <si>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</si>
  <si>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</si>
  <si>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</si>
  <si>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</si>
  <si>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</si>
  <si>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</si>
  <si>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</si>
  <si>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</si>
  <si>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宮城県川崎町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</si>
  <si>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</si>
  <si>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</si>
  <si>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</si>
  <si>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</si>
  <si>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</si>
  <si>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</si>
  <si>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</si>
  <si>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</si>
  <si>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</si>
  <si>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</si>
  <si>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</si>
  <si>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</si>
  <si>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</si>
  <si>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</si>
  <si>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</si>
  <si>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</si>
  <si>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</si>
  <si>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</si>
  <si>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</si>
  <si>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</si>
  <si>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</si>
  <si>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</si>
  <si>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</si>
  <si>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</si>
  <si>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</si>
  <si>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</si>
  <si>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</si>
  <si>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</si>
  <si>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</si>
  <si>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</si>
  <si>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</si>
  <si>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</si>
  <si>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</si>
  <si>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</si>
  <si>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</si>
  <si>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</si>
  <si>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</si>
  <si>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</si>
  <si>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</si>
  <si>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</si>
  <si>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</si>
  <si>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</si>
  <si>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</si>
  <si>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</si>
  <si>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</si>
  <si>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</si>
  <si>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</si>
  <si>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</si>
  <si>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</si>
  <si>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</si>
  <si>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</si>
  <si>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</si>
  <si>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</si>
  <si>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</si>
  <si>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</si>
  <si>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</si>
  <si>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</si>
  <si>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</si>
  <si>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</si>
  <si>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</si>
  <si>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</si>
  <si>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</si>
  <si>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</si>
  <si>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</si>
  <si>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</si>
  <si>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</si>
  <si>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</si>
  <si>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</si>
  <si>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</si>
  <si>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</si>
  <si>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</si>
  <si>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</si>
  <si>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</si>
  <si>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</si>
  <si>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</si>
  <si>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</si>
  <si>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</si>
  <si>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</si>
  <si>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</si>
  <si>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</si>
  <si>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</si>
  <si>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</si>
  <si>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</si>
  <si>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</si>
  <si>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</si>
  <si>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</si>
  <si>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</si>
  <si>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</si>
  <si>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</si>
  <si>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</si>
  <si>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</si>
  <si>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</si>
  <si>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</si>
  <si>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</si>
  <si>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</si>
  <si>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</si>
  <si>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</si>
  <si>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</si>
  <si>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</si>
  <si>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</si>
  <si>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</si>
  <si>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</si>
  <si>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</si>
  <si>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</si>
  <si>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</si>
  <si>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</si>
  <si>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</si>
  <si>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</si>
  <si>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</si>
  <si>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</si>
  <si>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</si>
  <si>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</si>
  <si>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</si>
  <si>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</si>
  <si>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</si>
  <si>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</si>
  <si>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</si>
  <si>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</si>
  <si>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</si>
  <si>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</si>
  <si>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</si>
  <si>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</si>
  <si>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</si>
  <si>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</si>
  <si>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</si>
  <si>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</si>
  <si>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</si>
  <si>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</si>
  <si>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</si>
  <si>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</si>
  <si>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</si>
  <si>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</si>
  <si>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</si>
  <si>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</si>
  <si>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</si>
  <si>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</si>
  <si>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</si>
  <si>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</si>
  <si>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</si>
  <si>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</si>
  <si>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</si>
  <si>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</si>
  <si>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</si>
  <si>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</si>
  <si>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</si>
  <si>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</si>
  <si>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</si>
  <si>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</si>
  <si>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</si>
  <si>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宮城県川崎町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</si>
  <si>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</si>
  <si>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</si>
  <si>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</si>
  <si>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</si>
  <si>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</si>
  <si>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</si>
  <si>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</si>
  <si>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</si>
  <si>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</si>
  <si>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</si>
  <si>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</si>
  <si>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</si>
  <si>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</si>
  <si>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</si>
  <si>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</si>
  <si>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</si>
  <si>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</si>
  <si>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</si>
  <si>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</si>
  <si>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</si>
  <si>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</si>
  <si>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</si>
  <si>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</si>
  <si>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</si>
  <si>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</si>
  <si>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</si>
  <si>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</si>
  <si>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</si>
  <si>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</si>
  <si>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</si>
  <si>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</si>
  <si>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</si>
  <si>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</si>
  <si>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</si>
  <si>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</si>
  <si>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</si>
  <si>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</si>
  <si>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</si>
  <si>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</si>
  <si>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</si>
  <si>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法適用企業</t>
    <phoneticPr fontId="5"/>
  </si>
  <si>
    <t>川崎町公共下水道事業特別会計</t>
    <phoneticPr fontId="5"/>
  </si>
  <si>
    <t>法非適用企業</t>
    <phoneticPr fontId="5"/>
  </si>
  <si>
    <t>川崎町温泉事業特別会計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</si>
  <si>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</si>
  <si>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</si>
  <si>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</si>
  <si>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</si>
  <si>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</si>
  <si>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</si>
  <si>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</si>
  <si>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</si>
  <si>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</si>
  <si>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</si>
  <si>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</si>
  <si>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</si>
  <si>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</si>
  <si>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</si>
  <si>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</si>
  <si>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</si>
  <si>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</si>
  <si>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</si>
  <si>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</si>
  <si>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</si>
  <si>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</si>
  <si>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</si>
  <si>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</si>
  <si>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</si>
  <si>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</si>
  <si>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</si>
  <si>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</si>
  <si>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</si>
  <si>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</si>
  <si>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</si>
  <si>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</si>
  <si>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</si>
  <si>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</si>
  <si>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</si>
  <si>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</si>
  <si>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</si>
  <si>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</si>
  <si>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</si>
  <si>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</si>
  <si>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</si>
  <si>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</si>
  <si>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</si>
  <si>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</si>
  <si>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</si>
  <si>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</si>
  <si>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</si>
  <si>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</si>
  <si>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</si>
  <si>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</si>
  <si>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</si>
  <si>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</si>
  <si>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</si>
  <si>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</si>
  <si>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</si>
  <si>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</si>
  <si>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</si>
  <si>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</si>
  <si>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</si>
  <si>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</si>
  <si>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</si>
  <si>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川崎町水道事業会計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</si>
  <si>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</si>
  <si>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川崎町病院事業会計</t>
    <phoneticPr fontId="5"/>
  </si>
  <si>
    <t>(Ｆ)</t>
    <phoneticPr fontId="5"/>
  </si>
  <si>
    <t>川崎町温泉事業特別会計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</si>
  <si>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</si>
  <si>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</si>
  <si>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</si>
  <si>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</si>
  <si>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</si>
  <si>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</si>
  <si>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</si>
  <si>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</si>
  <si>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</si>
  <si>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</si>
  <si>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</si>
  <si>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</si>
  <si>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</si>
  <si>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</si>
  <si>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</si>
  <si>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</si>
  <si>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</si>
  <si>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</si>
  <si>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</si>
  <si>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</si>
  <si>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</si>
  <si>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</si>
  <si>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</si>
  <si>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</si>
  <si>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</si>
  <si>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</si>
  <si>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</si>
  <si>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</si>
  <si>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</si>
  <si>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</si>
  <si>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</si>
  <si>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</si>
  <si>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</si>
  <si>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</si>
  <si>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</si>
  <si>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</si>
  <si>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</si>
  <si>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</si>
  <si>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</si>
  <si>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</si>
  <si>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</si>
  <si>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</si>
  <si>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</si>
  <si>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</si>
  <si>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</si>
  <si>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</si>
  <si>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</si>
  <si>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</si>
  <si>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</si>
  <si>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</si>
  <si>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</si>
  <si>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</si>
  <si>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</si>
  <si>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</si>
  <si>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</si>
  <si>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</si>
  <si>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</si>
  <si>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</si>
  <si>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</si>
  <si>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</si>
  <si>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</si>
  <si>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</si>
  <si>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</si>
  <si>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</si>
  <si>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</si>
  <si>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</si>
  <si>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</si>
  <si>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</si>
  <si>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</si>
  <si>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</si>
  <si>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</si>
  <si>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</si>
  <si>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</si>
  <si>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</si>
  <si>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</si>
  <si>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</si>
  <si>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</si>
  <si>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</si>
  <si>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</si>
  <si>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</si>
  <si>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</si>
  <si>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</si>
  <si>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</si>
  <si>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</si>
  <si>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</si>
  <si>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0.69</t>
  </si>
  <si>
    <t>▲ 0.01</t>
  </si>
  <si>
    <t>▲ 2.48</t>
  </si>
  <si>
    <t>▲ 2.60</t>
  </si>
  <si>
    <t>川崎町水道事業会計</t>
  </si>
  <si>
    <t>川崎町病院事業会計</t>
  </si>
  <si>
    <t>一般会計</t>
  </si>
  <si>
    <t>川崎町介護保険特別会計</t>
  </si>
  <si>
    <t>川崎町国民健康保険特別会計</t>
  </si>
  <si>
    <t>川崎町後期高齢者医療保険特別会計</t>
  </si>
  <si>
    <t>川崎町公共下水道事業特別会計</t>
  </si>
  <si>
    <t>川崎町温泉事業特別会計</t>
  </si>
  <si>
    <t>その他会計（赤字）</t>
  </si>
  <si>
    <t>その他会計（黒字）</t>
  </si>
  <si>
    <t>地域振興基金</t>
    <rPh sb="0" eb="2">
      <t>チイキ</t>
    </rPh>
    <rPh sb="2" eb="4">
      <t>シンコウ</t>
    </rPh>
    <rPh sb="4" eb="6">
      <t>キキン</t>
    </rPh>
    <phoneticPr fontId="11"/>
  </si>
  <si>
    <t>ふるさと基金</t>
    <rPh sb="4" eb="6">
      <t>キキン</t>
    </rPh>
    <phoneticPr fontId="11"/>
  </si>
  <si>
    <t>公共施設等整備基金</t>
    <rPh sb="0" eb="2">
      <t>コウキョウ</t>
    </rPh>
    <rPh sb="2" eb="4">
      <t>シセツ</t>
    </rPh>
    <rPh sb="4" eb="5">
      <t>トウ</t>
    </rPh>
    <rPh sb="5" eb="7">
      <t>セイビ</t>
    </rPh>
    <rPh sb="7" eb="9">
      <t>キキン</t>
    </rPh>
    <phoneticPr fontId="11"/>
  </si>
  <si>
    <t>商工観光対策基金</t>
    <rPh sb="0" eb="2">
      <t>ショウコウ</t>
    </rPh>
    <rPh sb="2" eb="4">
      <t>カンコウ</t>
    </rPh>
    <rPh sb="4" eb="6">
      <t>タイサク</t>
    </rPh>
    <rPh sb="6" eb="8">
      <t>キキン</t>
    </rPh>
    <phoneticPr fontId="11"/>
  </si>
  <si>
    <t>農業振興対策基金</t>
    <rPh sb="0" eb="2">
      <t>ノウギョウ</t>
    </rPh>
    <rPh sb="2" eb="4">
      <t>シンコウ</t>
    </rPh>
    <rPh sb="4" eb="6">
      <t>タイサク</t>
    </rPh>
    <rPh sb="6" eb="8">
      <t>キキン</t>
    </rPh>
    <phoneticPr fontId="11"/>
  </si>
  <si>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</si>
  <si>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</si>
  <si>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</si>
  <si>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</si>
  <si>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</si>
  <si>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</si>
  <si>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</si>
  <si>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</si>
  <si>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</si>
  <si>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</si>
  <si>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</si>
  <si>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</si>
  <si>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</si>
  <si>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</si>
  <si>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</si>
  <si>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</si>
  <si>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</si>
  <si>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</si>
  <si>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当町においては、将来負担比率、実質公債費比率ともに良好な数値とはなっているが、いずれも増加傾向にある。近年の増加要因としては、町の観光施設であるスキー場への投資が大きなものとなっているが、今後懸念されるのは老朽化した各施設の修繕、更新に係る経費が多額に上ることである。この現状を打開するためにも固定資産台帳を整備し、ストック情報の把握に努めるとともに現状の分析を進め、財政的な状況を加味したうえで公共施設の個別具体的な計画を進めている。</t>
    <rPh sb="0" eb="2">
      <t>トウチョウ</t>
    </rPh>
    <rPh sb="8" eb="10">
      <t>ショウライ</t>
    </rPh>
    <rPh sb="10" eb="12">
      <t>フタン</t>
    </rPh>
    <rPh sb="12" eb="14">
      <t>ヒリツ</t>
    </rPh>
    <rPh sb="15" eb="17">
      <t>ジッシツ</t>
    </rPh>
    <rPh sb="17" eb="20">
      <t>コウサイヒ</t>
    </rPh>
    <rPh sb="20" eb="22">
      <t>ヒリツ</t>
    </rPh>
    <rPh sb="25" eb="27">
      <t>リョウコウ</t>
    </rPh>
    <rPh sb="28" eb="30">
      <t>スウチ</t>
    </rPh>
    <rPh sb="43" eb="47">
      <t>ゾウカケイコウ</t>
    </rPh>
    <rPh sb="51" eb="53">
      <t>キンネン</t>
    </rPh>
    <rPh sb="54" eb="56">
      <t>ゾウカ</t>
    </rPh>
    <rPh sb="56" eb="58">
      <t>ヨウイン</t>
    </rPh>
    <rPh sb="63" eb="64">
      <t>マチ</t>
    </rPh>
    <rPh sb="65" eb="67">
      <t>カンコウ</t>
    </rPh>
    <rPh sb="67" eb="69">
      <t>シセツ</t>
    </rPh>
    <rPh sb="75" eb="76">
      <t>ジョウ</t>
    </rPh>
    <rPh sb="78" eb="80">
      <t>トウシ</t>
    </rPh>
    <rPh sb="81" eb="82">
      <t>オオ</t>
    </rPh>
    <rPh sb="94" eb="96">
      <t>コンゴ</t>
    </rPh>
    <rPh sb="96" eb="98">
      <t>ケネン</t>
    </rPh>
    <rPh sb="103" eb="106">
      <t>ロウキュウカ</t>
    </rPh>
    <rPh sb="108" eb="111">
      <t>カクシセツ</t>
    </rPh>
    <rPh sb="112" eb="114">
      <t>シュウゼン</t>
    </rPh>
    <rPh sb="115" eb="117">
      <t>コウシン</t>
    </rPh>
    <rPh sb="118" eb="119">
      <t>カカ</t>
    </rPh>
    <rPh sb="120" eb="122">
      <t>ケイヒ</t>
    </rPh>
    <rPh sb="123" eb="125">
      <t>タガク</t>
    </rPh>
    <rPh sb="126" eb="127">
      <t>ノボ</t>
    </rPh>
    <rPh sb="136" eb="138">
      <t>ゲンジョウ</t>
    </rPh>
    <rPh sb="139" eb="141">
      <t>ダカイ</t>
    </rPh>
    <rPh sb="147" eb="149">
      <t>コテイ</t>
    </rPh>
    <rPh sb="149" eb="151">
      <t>シサン</t>
    </rPh>
    <rPh sb="151" eb="153">
      <t>ダイチョウ</t>
    </rPh>
    <rPh sb="154" eb="156">
      <t>セイビ</t>
    </rPh>
    <rPh sb="162" eb="164">
      <t>ジョウホウ</t>
    </rPh>
    <rPh sb="165" eb="167">
      <t>ハアク</t>
    </rPh>
    <rPh sb="168" eb="169">
      <t>ツト</t>
    </rPh>
    <rPh sb="175" eb="177">
      <t>ゲンジョウ</t>
    </rPh>
    <rPh sb="178" eb="180">
      <t>ブンセキ</t>
    </rPh>
    <rPh sb="181" eb="182">
      <t>スス</t>
    </rPh>
    <rPh sb="184" eb="187">
      <t>ザイセイテキ</t>
    </rPh>
    <rPh sb="188" eb="190">
      <t>ジョウキョウ</t>
    </rPh>
    <rPh sb="191" eb="193">
      <t>カミ</t>
    </rPh>
    <rPh sb="198" eb="200">
      <t>コウキョウ</t>
    </rPh>
    <rPh sb="200" eb="202">
      <t>シセツ</t>
    </rPh>
    <rPh sb="203" eb="205">
      <t>コベツ</t>
    </rPh>
    <rPh sb="205" eb="207">
      <t>グタイ</t>
    </rPh>
    <rPh sb="207" eb="208">
      <t>テキ</t>
    </rPh>
    <rPh sb="209" eb="211">
      <t>ケイカク</t>
    </rPh>
    <rPh sb="212" eb="213">
      <t>スス</t>
    </rPh>
    <phoneticPr fontId="5"/>
  </si>
  <si>
    <t>類似団体と同様に将来負担比率は算定されていないが、これは従来より行ってきた地方債の発行抑制とメニューの厳選によるものと思料される。近年は老朽化対策や防災・減災事業などにより地方債が増加傾向にあるが、財政状況と施設の老朽化との両方を見据え、計画的に公共施設の長寿命化及び適正化に取り組みたい。</t>
    <rPh sb="0" eb="2">
      <t>ルイジ</t>
    </rPh>
    <rPh sb="2" eb="4">
      <t>ダンタイ</t>
    </rPh>
    <rPh sb="5" eb="7">
      <t>ドウヨウ</t>
    </rPh>
    <rPh sb="8" eb="10">
      <t>ショウライ</t>
    </rPh>
    <rPh sb="10" eb="12">
      <t>フタン</t>
    </rPh>
    <rPh sb="12" eb="14">
      <t>ヒリツ</t>
    </rPh>
    <rPh sb="15" eb="17">
      <t>サンテイ</t>
    </rPh>
    <rPh sb="28" eb="30">
      <t>ジュウライ</t>
    </rPh>
    <rPh sb="32" eb="33">
      <t>オコナ</t>
    </rPh>
    <rPh sb="37" eb="40">
      <t>チホウサイ</t>
    </rPh>
    <rPh sb="41" eb="43">
      <t>ハッコウ</t>
    </rPh>
    <rPh sb="43" eb="45">
      <t>ヨクセイ</t>
    </rPh>
    <rPh sb="51" eb="53">
      <t>ゲンセン</t>
    </rPh>
    <rPh sb="59" eb="61">
      <t>シリョウ</t>
    </rPh>
    <rPh sb="65" eb="67">
      <t>キンネン</t>
    </rPh>
    <rPh sb="99" eb="101">
      <t>ザイセイ</t>
    </rPh>
    <rPh sb="101" eb="103">
      <t>ジョウキョウ</t>
    </rPh>
    <rPh sb="104" eb="106">
      <t>シセツ</t>
    </rPh>
    <rPh sb="107" eb="110">
      <t>ロウキュウカ</t>
    </rPh>
    <rPh sb="112" eb="114">
      <t>リョウホウ</t>
    </rPh>
    <rPh sb="115" eb="117">
      <t>ミス</t>
    </rPh>
    <rPh sb="119" eb="122">
      <t>ケイカクテキ</t>
    </rPh>
    <rPh sb="123" eb="125">
      <t>コウキョウ</t>
    </rPh>
    <rPh sb="125" eb="127">
      <t>シセツ</t>
    </rPh>
    <rPh sb="128" eb="129">
      <t>チョウ</t>
    </rPh>
    <rPh sb="129" eb="132">
      <t>ジュミョウカ</t>
    </rPh>
    <rPh sb="132" eb="133">
      <t>オヨ</t>
    </rPh>
    <rPh sb="134" eb="137">
      <t>テキセイカ</t>
    </rPh>
    <rPh sb="138" eb="139">
      <t>ト</t>
    </rPh>
    <rPh sb="140" eb="14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</si>
</sst>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06B1-4AB6-8E3B-76EC70B25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33092</c:v>
                </c:pt>
                <c:pt idx="1">
                  <c:v>50614</c:v>
                </c:pt>
                <c:pt idx="2">
                  <c:v>48543</c:v>
                </c:pt>
                <c:pt idx="3">
                  <c:v>62266</c:v>
                </c:pt>
                <c:pt idx="4">
                  <c:v>83914</c:v>
                </c:pt>
              </c:numCache>
            </c:numRef>
          </c:val>
          <c:smooth val="0"/>
          <c:extLst>
            <c:ext xmlns:c16="http://schemas.microsoft.com/office/drawing/2014/chart" uri="{C3380CC4-5D6E-409C-BE32-E72D297353CC}">
              <c16:uniqueId val="{00000001-06B1-4AB6-8E3B-76EC70B25656}"/>
            </c:ext>
          </c:extLst>
        </c:ser>
        <c:dLbls>
          <c:showLegendKey val="0"/>
          <c:showVal val="0"/>
          <c:showCatName val="0"/>
          <c:showSerName val="0"/>
          <c:showPercent val="0"/>
          <c:showBubbleSize val="0"/>
        </c:dLbls>
        <c:marker val="1"/>
        <c:smooth val="0"/>
        <c:axId val="135720320"/>
        <c:axId val="134283648"/>
      </c:lineChart>
      <c:catAx>
        <c:axId val="13572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83648"/>
        <c:crosses val="autoZero"/>
        <c:auto val="1"/>
        <c:lblAlgn val="ctr"/>
        <c:lblOffset val="100"/>
        <c:tickLblSkip val="1"/>
        <c:tickMarkSkip val="1"/>
        <c:noMultiLvlLbl val="0"/>
      </c:catAx>
      <c:valAx>
        <c:axId val="1342836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2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4.7699999999999996</c:v>
                </c:pt>
                <c:pt idx="1">
                  <c:v>4.28</c:v>
                </c:pt>
                <c:pt idx="2">
                  <c:v>4.12</c:v>
                </c:pt>
                <c:pt idx="3">
                  <c:v>1.78</c:v>
                </c:pt>
                <c:pt idx="4">
                  <c:v>1.88</c:v>
                </c:pt>
              </c:numCache>
            </c:numRef>
          </c:val>
          <c:extLst>
            <c:ext xmlns:c16="http://schemas.microsoft.com/office/drawing/2014/chart" uri="{C3380CC4-5D6E-409C-BE32-E72D297353CC}">
              <c16:uniqueId val="{00000000-397E-4A4C-8F81-FC4A880CF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26.87</c:v>
                </c:pt>
                <c:pt idx="1">
                  <c:v>30.67</c:v>
                </c:pt>
                <c:pt idx="2">
                  <c:v>31.97</c:v>
                </c:pt>
                <c:pt idx="3">
                  <c:v>35.549999999999997</c:v>
                </c:pt>
                <c:pt idx="4">
                  <c:v>34.17</c:v>
                </c:pt>
              </c:numCache>
            </c:numRef>
          </c:val>
          <c:extLst>
            <c:ext xmlns:c16="http://schemas.microsoft.com/office/drawing/2014/chart" uri="{C3380CC4-5D6E-409C-BE32-E72D297353CC}">
              <c16:uniqueId val="{00000001-397E-4A4C-8F81-FC4A880CF306}"/>
            </c:ext>
          </c:extLst>
        </c:ser>
        <c:dLbls>
          <c:showLegendKey val="0"/>
          <c:showVal val="0"/>
          <c:showCatName val="0"/>
          <c:showSerName val="0"/>
          <c:showPercent val="0"/>
          <c:showBubbleSize val="0"/>
        </c:dLbls>
        <c:gapWidth val="250"/>
        <c:overlap val="100"/>
        <c:axId val="142682752"/>
        <c:axId val="14269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0.63</c:v>
                </c:pt>
                <c:pt idx="1">
                  <c:v>-0.69</c:v>
                </c:pt>
                <c:pt idx="2">
                  <c:v>-0.01</c:v>
                </c:pt>
                <c:pt idx="3">
                  <c:v>-2.48</c:v>
                </c:pt>
                <c:pt idx="4">
                  <c:v>-2.6</c:v>
                </c:pt>
              </c:numCache>
            </c:numRef>
          </c:val>
          <c:smooth val="0"/>
          <c:extLst>
            <c:ext xmlns:c16="http://schemas.microsoft.com/office/drawing/2014/chart" uri="{C3380CC4-5D6E-409C-BE32-E72D297353CC}">
              <c16:uniqueId val="{00000002-397E-4A4C-8F81-FC4A880CF306}"/>
            </c:ext>
          </c:extLst>
        </c:ser>
        <c:dLbls>
          <c:showLegendKey val="0"/>
          <c:showVal val="0"/>
          <c:showCatName val="0"/>
          <c:showSerName val="0"/>
          <c:showPercent val="0"/>
          <c:showBubbleSize val="0"/>
        </c:dLbls>
        <c:marker val="1"/>
        <c:smooth val="0"/>
        <c:axId val="142682752"/>
        <c:axId val="142696832"/>
      </c:lineChart>
      <c:catAx>
        <c:axId val="1426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96832"/>
        <c:crosses val="autoZero"/>
        <c:auto val="1"/>
        <c:lblAlgn val="ctr"/>
        <c:lblOffset val="100"/>
        <c:tickLblSkip val="1"/>
        <c:tickMarkSkip val="1"/>
        <c:noMultiLvlLbl val="0"/>
      </c:catAx>
      <c:valAx>
        <c:axId val="14269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B0-4B16-905A-CC6777BF00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B0-4B16-905A-CC6777BF0089}"/>
            </c:ext>
          </c:extLst>
        </c:ser>
        <c:ser>
          <c:idx val="2"/>
          <c:order val="2"/>
          <c:tx>
            <c:strRef>
              <c:f>データシート!$A$29</c:f>
              <c:strCache>
                <c:ptCount val="1"/>
                <c:pt idx="0">
                  <c:v>川崎町温泉事業特別会計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B0-4B16-905A-CC6777BF0089}"/>
            </c:ext>
          </c:extLst>
        </c:ser>
        <c:ser>
          <c:idx val="3"/>
          <c:order val="3"/>
          <c:tx>
            <c:strRef>
              <c:f>データシート!$A$30</c:f>
              <c:strCache>
                <c:ptCount val="1"/>
                <c:pt idx="0">
                  <c:v>川崎町公共下水道事業特別会計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B0-4B16-905A-CC6777BF0089}"/>
            </c:ext>
          </c:extLst>
        </c:ser>
        <c:ser>
          <c:idx val="4"/>
          <c:order val="4"/>
          <c:tx>
            <c:strRef>
              <c:f>データシート!$A$31</c:f>
              <c:strCache>
                <c:ptCount val="1"/>
                <c:pt idx="0">
                  <c:v>川崎町後期高齢者医療保険特別会計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B0-4B16-905A-CC6777BF0089}"/>
            </c:ext>
          </c:extLst>
        </c:ser>
        <c:ser>
          <c:idx val="5"/>
          <c:order val="5"/>
          <c:tx>
            <c:strRef>
              <c:f>データシート!$A$32</c:f>
              <c:strCache>
                <c:ptCount val="1"/>
                <c:pt idx="0">
                  <c:v>川崎町国民健康保険特別会計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0.23</c:v>
                </c:pt>
                <c:pt idx="4">
                  <c:v>#N/A</c:v>
                </c:pt>
                <c:pt idx="5">
                  <c:v>0</c:v>
                </c:pt>
                <c:pt idx="6">
                  <c:v>#N/A</c:v>
                </c:pt>
                <c:pt idx="7">
                  <c:v>0</c:v>
                </c:pt>
                <c:pt idx="8">
                  <c:v>#N/A</c:v>
                </c:pt>
                <c:pt idx="9">
                  <c:v>0.18</c:v>
                </c:pt>
              </c:numCache>
            </c:numRef>
          </c:val>
          <c:extLst>
            <c:ext xmlns:c16="http://schemas.microsoft.com/office/drawing/2014/chart" uri="{C3380CC4-5D6E-409C-BE32-E72D297353CC}">
              <c16:uniqueId val="{00000005-05B0-4B16-905A-CC6777BF0089}"/>
            </c:ext>
          </c:extLst>
        </c:ser>
        <c:ser>
          <c:idx val="6"/>
          <c:order val="6"/>
          <c:tx>
            <c:strRef>
              <c:f>データシート!$A$33</c:f>
              <c:strCache>
                <c:ptCount val="1"/>
                <c:pt idx="0">
                  <c:v>川崎町介護保険特別会計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0.88</c:v>
                </c:pt>
                <c:pt idx="4">
                  <c:v>#N/A</c:v>
                </c:pt>
                <c:pt idx="5">
                  <c:v>1.24</c:v>
                </c:pt>
                <c:pt idx="6">
                  <c:v>#N/A</c:v>
                </c:pt>
                <c:pt idx="7">
                  <c:v>1.31</c:v>
                </c:pt>
                <c:pt idx="8">
                  <c:v>#N/A</c:v>
                </c:pt>
                <c:pt idx="9">
                  <c:v>1.41</c:v>
                </c:pt>
              </c:numCache>
            </c:numRef>
          </c:val>
          <c:extLst>
            <c:ext xmlns:c16="http://schemas.microsoft.com/office/drawing/2014/chart" uri="{C3380CC4-5D6E-409C-BE32-E72D297353CC}">
              <c16:uniqueId val="{00000006-05B0-4B16-905A-CC6777BF008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4.7699999999999996</c:v>
                </c:pt>
                <c:pt idx="2">
                  <c:v>#N/A</c:v>
                </c:pt>
                <c:pt idx="3">
                  <c:v>4.2699999999999996</c:v>
                </c:pt>
                <c:pt idx="4">
                  <c:v>#N/A</c:v>
                </c:pt>
                <c:pt idx="5">
                  <c:v>4.1100000000000003</c:v>
                </c:pt>
                <c:pt idx="6">
                  <c:v>#N/A</c:v>
                </c:pt>
                <c:pt idx="7">
                  <c:v>1.78</c:v>
                </c:pt>
                <c:pt idx="8">
                  <c:v>#N/A</c:v>
                </c:pt>
                <c:pt idx="9">
                  <c:v>1.87</c:v>
                </c:pt>
              </c:numCache>
            </c:numRef>
          </c:val>
          <c:extLst>
            <c:ext xmlns:c16="http://schemas.microsoft.com/office/drawing/2014/chart" uri="{C3380CC4-5D6E-409C-BE32-E72D297353CC}">
              <c16:uniqueId val="{00000007-05B0-4B16-905A-CC6777BF0089}"/>
            </c:ext>
          </c:extLst>
        </c:ser>
        <c:ser>
          <c:idx val="8"/>
          <c:order val="8"/>
          <c:tx>
            <c:strRef>
              <c:f>データシート!$A$35</c:f>
              <c:strCache>
                <c:ptCount val="1"/>
                <c:pt idx="0">
                  <c:v>川崎町病院事業会計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3.82</c:v>
                </c:pt>
                <c:pt idx="2">
                  <c:v>#N/A</c:v>
                </c:pt>
                <c:pt idx="3">
                  <c:v>0.75</c:v>
                </c:pt>
                <c:pt idx="4">
                  <c:v>#N/A</c:v>
                </c:pt>
                <c:pt idx="5">
                  <c:v>2.56</c:v>
                </c:pt>
                <c:pt idx="6">
                  <c:v>#N/A</c:v>
                </c:pt>
                <c:pt idx="7">
                  <c:v>2.67</c:v>
                </c:pt>
                <c:pt idx="8">
                  <c:v>#N/A</c:v>
                </c:pt>
                <c:pt idx="9">
                  <c:v>2.59</c:v>
                </c:pt>
              </c:numCache>
            </c:numRef>
          </c:val>
          <c:extLst>
            <c:ext xmlns:c16="http://schemas.microsoft.com/office/drawing/2014/chart" uri="{C3380CC4-5D6E-409C-BE32-E72D297353CC}">
              <c16:uniqueId val="{00000008-05B0-4B16-905A-CC6777BF0089}"/>
            </c:ext>
          </c:extLst>
        </c:ser>
        <c:ser>
          <c:idx val="9"/>
          <c:order val="9"/>
          <c:tx>
            <c:strRef>
              <c:f>データシート!$A$36</c:f>
              <c:strCache>
                <c:ptCount val="1"/>
                <c:pt idx="0">
                  <c:v>川崎町水道事業会計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17.899999999999999</c:v>
                </c:pt>
                <c:pt idx="2">
                  <c:v>#N/A</c:v>
                </c:pt>
                <c:pt idx="3">
                  <c:v>13.96</c:v>
                </c:pt>
                <c:pt idx="4">
                  <c:v>#N/A</c:v>
                </c:pt>
                <c:pt idx="5">
                  <c:v>15.84</c:v>
                </c:pt>
                <c:pt idx="6">
                  <c:v>#N/A</c:v>
                </c:pt>
                <c:pt idx="7">
                  <c:v>16.079999999999998</c:v>
                </c:pt>
                <c:pt idx="8">
                  <c:v>#N/A</c:v>
                </c:pt>
                <c:pt idx="9">
                  <c:v>13.39</c:v>
                </c:pt>
              </c:numCache>
            </c:numRef>
          </c:val>
          <c:extLst>
            <c:ext xmlns:c16="http://schemas.microsoft.com/office/drawing/2014/chart" uri="{C3380CC4-5D6E-409C-BE32-E72D297353CC}">
              <c16:uniqueId val="{00000009-05B0-4B16-905A-CC6777BF0089}"/>
            </c:ext>
          </c:extLst>
        </c:ser>
        <c:dLbls>
          <c:showLegendKey val="0"/>
          <c:showVal val="0"/>
          <c:showCatName val="0"/>
          <c:showSerName val="0"/>
          <c:showPercent val="0"/>
          <c:showBubbleSize val="0"/>
        </c:dLbls>
        <c:gapWidth val="150"/>
        <c:overlap val="100"/>
        <c:axId val="140050816"/>
        <c:axId val="140052352"/>
      </c:barChart>
      <c:catAx>
        <c:axId val="1400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52352"/>
        <c:crosses val="autoZero"/>
        <c:auto val="1"/>
        <c:lblAlgn val="ctr"/>
        <c:lblOffset val="100"/>
        <c:tickLblSkip val="1"/>
        <c:tickMarkSkip val="1"/>
        <c:noMultiLvlLbl val="0"/>
      </c:catAx>
      <c:valAx>
        <c:axId val="14005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5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510</c:v>
                </c:pt>
                <c:pt idx="5">
                  <c:v>462</c:v>
                </c:pt>
                <c:pt idx="8">
                  <c:v>424</c:v>
                </c:pt>
                <c:pt idx="11">
                  <c:v>421</c:v>
                </c:pt>
                <c:pt idx="14">
                  <c:v>419</c:v>
                </c:pt>
              </c:numCache>
            </c:numRef>
          </c:val>
          <c:extLst>
            <c:ext xmlns:c16="http://schemas.microsoft.com/office/drawing/2014/chart" uri="{C3380CC4-5D6E-409C-BE32-E72D297353CC}">
              <c16:uniqueId val="{00000000-5AD6-449C-A926-5E3F5633E3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D6-449C-A926-5E3F5633E3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D6-449C-A926-5E3F5633E3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5</c:v>
                </c:pt>
                <c:pt idx="6">
                  <c:v>8</c:v>
                </c:pt>
                <c:pt idx="9">
                  <c:v>8</c:v>
                </c:pt>
                <c:pt idx="12">
                  <c:v>8</c:v>
                </c:pt>
              </c:numCache>
            </c:numRef>
          </c:val>
          <c:extLst>
            <c:ext xmlns:c16="http://schemas.microsoft.com/office/drawing/2014/chart" uri="{C3380CC4-5D6E-409C-BE32-E72D297353CC}">
              <c16:uniqueId val="{00000003-5AD6-449C-A926-5E3F5633E3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319</c:v>
                </c:pt>
                <c:pt idx="3">
                  <c:v>248</c:v>
                </c:pt>
                <c:pt idx="6">
                  <c:v>281</c:v>
                </c:pt>
                <c:pt idx="9">
                  <c:v>291</c:v>
                </c:pt>
                <c:pt idx="12">
                  <c:v>300</c:v>
                </c:pt>
              </c:numCache>
            </c:numRef>
          </c:val>
          <c:extLst>
            <c:ext xmlns:c16="http://schemas.microsoft.com/office/drawing/2014/chart" uri="{C3380CC4-5D6E-409C-BE32-E72D297353CC}">
              <c16:uniqueId val="{00000004-5AD6-449C-A926-5E3F5633E3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D6-449C-A926-5E3F5633E3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D6-449C-A926-5E3F5633E3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342</c:v>
                </c:pt>
                <c:pt idx="3">
                  <c:v>284</c:v>
                </c:pt>
                <c:pt idx="6">
                  <c:v>241</c:v>
                </c:pt>
                <c:pt idx="9">
                  <c:v>242</c:v>
                </c:pt>
                <c:pt idx="12">
                  <c:v>243</c:v>
                </c:pt>
              </c:numCache>
            </c:numRef>
          </c:val>
          <c:extLst>
            <c:ext xmlns:c16="http://schemas.microsoft.com/office/drawing/2014/chart" uri="{C3380CC4-5D6E-409C-BE32-E72D297353CC}">
              <c16:uniqueId val="{00000007-5AD6-449C-A926-5E3F5633E375}"/>
            </c:ext>
          </c:extLst>
        </c:ser>
        <c:dLbls>
          <c:showLegendKey val="0"/>
          <c:showVal val="0"/>
          <c:showCatName val="0"/>
          <c:showSerName val="0"/>
          <c:showPercent val="0"/>
          <c:showBubbleSize val="0"/>
        </c:dLbls>
        <c:gapWidth val="100"/>
        <c:overlap val="100"/>
        <c:axId val="134159744"/>
        <c:axId val="13416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75</c:v>
                </c:pt>
                <c:pt idx="5">
                  <c:v>#N/A</c:v>
                </c:pt>
                <c:pt idx="6">
                  <c:v>#N/A</c:v>
                </c:pt>
                <c:pt idx="7">
                  <c:v>106</c:v>
                </c:pt>
                <c:pt idx="8">
                  <c:v>#N/A</c:v>
                </c:pt>
                <c:pt idx="9">
                  <c:v>#N/A</c:v>
                </c:pt>
                <c:pt idx="10">
                  <c:v>120</c:v>
                </c:pt>
                <c:pt idx="11">
                  <c:v>#N/A</c:v>
                </c:pt>
                <c:pt idx="12">
                  <c:v>#N/A</c:v>
                </c:pt>
                <c:pt idx="13">
                  <c:v>132</c:v>
                </c:pt>
                <c:pt idx="14">
                  <c:v>#N/A</c:v>
                </c:pt>
              </c:numCache>
            </c:numRef>
          </c:val>
          <c:smooth val="0"/>
          <c:extLst>
            <c:ext xmlns:c16="http://schemas.microsoft.com/office/drawing/2014/chart" uri="{C3380CC4-5D6E-409C-BE32-E72D297353CC}">
              <c16:uniqueId val="{00000008-5AD6-449C-A926-5E3F5633E375}"/>
            </c:ext>
          </c:extLst>
        </c:ser>
        <c:dLbls>
          <c:showLegendKey val="0"/>
          <c:showVal val="0"/>
          <c:showCatName val="0"/>
          <c:showSerName val="0"/>
          <c:showPercent val="0"/>
          <c:showBubbleSize val="0"/>
        </c:dLbls>
        <c:marker val="1"/>
        <c:smooth val="0"/>
        <c:axId val="134159744"/>
        <c:axId val="134161536"/>
      </c:lineChart>
      <c:catAx>
        <c:axId val="1341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61536"/>
        <c:crosses val="autoZero"/>
        <c:auto val="1"/>
        <c:lblAlgn val="ctr"/>
        <c:lblOffset val="100"/>
        <c:tickLblSkip val="1"/>
        <c:tickMarkSkip val="1"/>
        <c:noMultiLvlLbl val="0"/>
      </c:catAx>
      <c:valAx>
        <c:axId val="1341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4396</c:v>
                </c:pt>
                <c:pt idx="5">
                  <c:v>4160</c:v>
                </c:pt>
                <c:pt idx="8">
                  <c:v>4140</c:v>
                </c:pt>
                <c:pt idx="11">
                  <c:v>4007</c:v>
                </c:pt>
                <c:pt idx="14">
                  <c:v>3852</c:v>
                </c:pt>
              </c:numCache>
            </c:numRef>
          </c:val>
          <c:extLst>
            <c:ext xmlns:c16="http://schemas.microsoft.com/office/drawing/2014/chart" uri="{C3380CC4-5D6E-409C-BE32-E72D297353CC}">
              <c16:uniqueId val="{00000000-D158-487A-B3F1-5E64483CAF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5</c:v>
                </c:pt>
              </c:numCache>
            </c:numRef>
          </c:val>
          <c:extLst>
            <c:ext xmlns:c16="http://schemas.microsoft.com/office/drawing/2014/chart" uri="{C3380CC4-5D6E-409C-BE32-E72D297353CC}">
              <c16:uniqueId val="{00000001-D158-487A-B3F1-5E64483CAF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2328</c:v>
                </c:pt>
                <c:pt idx="5">
                  <c:v>2445</c:v>
                </c:pt>
                <c:pt idx="8">
                  <c:v>2556</c:v>
                </c:pt>
                <c:pt idx="11">
                  <c:v>2568</c:v>
                </c:pt>
                <c:pt idx="14">
                  <c:v>2484</c:v>
                </c:pt>
              </c:numCache>
            </c:numRef>
          </c:val>
          <c:extLst>
            <c:ext xmlns:c16="http://schemas.microsoft.com/office/drawing/2014/chart" uri="{C3380CC4-5D6E-409C-BE32-E72D297353CC}">
              <c16:uniqueId val="{00000002-D158-487A-B3F1-5E64483CAF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58-487A-B3F1-5E64483CAF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58-487A-B3F1-5E64483CAF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D158-487A-B3F1-5E64483CAF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929</c:v>
                </c:pt>
                <c:pt idx="3">
                  <c:v>791</c:v>
                </c:pt>
                <c:pt idx="6">
                  <c:v>857</c:v>
                </c:pt>
                <c:pt idx="9">
                  <c:v>839</c:v>
                </c:pt>
                <c:pt idx="12">
                  <c:v>669</c:v>
                </c:pt>
              </c:numCache>
            </c:numRef>
          </c:val>
          <c:extLst>
            <c:ext xmlns:c16="http://schemas.microsoft.com/office/drawing/2014/chart" uri="{C3380CC4-5D6E-409C-BE32-E72D297353CC}">
              <c16:uniqueId val="{00000006-D158-487A-B3F1-5E64483CAF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c:v>
                </c:pt>
                <c:pt idx="3">
                  <c:v>74</c:v>
                </c:pt>
                <c:pt idx="6">
                  <c:v>125</c:v>
                </c:pt>
                <c:pt idx="9">
                  <c:v>190</c:v>
                </c:pt>
                <c:pt idx="12">
                  <c:v>190</c:v>
                </c:pt>
              </c:numCache>
            </c:numRef>
          </c:val>
          <c:extLst>
            <c:ext xmlns:c16="http://schemas.microsoft.com/office/drawing/2014/chart" uri="{C3380CC4-5D6E-409C-BE32-E72D297353CC}">
              <c16:uniqueId val="{00000007-D158-487A-B3F1-5E64483CAF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2461</c:v>
                </c:pt>
                <c:pt idx="3">
                  <c:v>2367</c:v>
                </c:pt>
                <c:pt idx="6">
                  <c:v>2259</c:v>
                </c:pt>
                <c:pt idx="9">
                  <c:v>2140</c:v>
                </c:pt>
                <c:pt idx="12">
                  <c:v>2166</c:v>
                </c:pt>
              </c:numCache>
            </c:numRef>
          </c:val>
          <c:extLst>
            <c:ext xmlns:c16="http://schemas.microsoft.com/office/drawing/2014/chart" uri="{C3380CC4-5D6E-409C-BE32-E72D297353CC}">
              <c16:uniqueId val="{00000008-D158-487A-B3F1-5E64483CAF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58-487A-B3F1-5E64483CAF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1962</c:v>
                </c:pt>
                <c:pt idx="3">
                  <c:v>1912</c:v>
                </c:pt>
                <c:pt idx="6">
                  <c:v>1884</c:v>
                </c:pt>
                <c:pt idx="9">
                  <c:v>1908</c:v>
                </c:pt>
                <c:pt idx="12">
                  <c:v>2021</c:v>
                </c:pt>
              </c:numCache>
            </c:numRef>
          </c:val>
          <c:extLst>
            <c:ext xmlns:c16="http://schemas.microsoft.com/office/drawing/2014/chart" uri="{C3380CC4-5D6E-409C-BE32-E72D297353CC}">
              <c16:uniqueId val="{0000000A-D158-487A-B3F1-5E64483CAFF4}"/>
            </c:ext>
          </c:extLst>
        </c:ser>
        <c:dLbls>
          <c:showLegendKey val="0"/>
          <c:showVal val="0"/>
          <c:showCatName val="0"/>
          <c:showSerName val="0"/>
          <c:showPercent val="0"/>
          <c:showBubbleSize val="0"/>
        </c:dLbls>
        <c:gapWidth val="100"/>
        <c:overlap val="100"/>
        <c:axId val="143565568"/>
        <c:axId val="14356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58-487A-B3F1-5E64483CAFF4}"/>
            </c:ext>
          </c:extLst>
        </c:ser>
        <c:dLbls>
          <c:showLegendKey val="0"/>
          <c:showVal val="0"/>
          <c:showCatName val="0"/>
          <c:showSerName val="0"/>
          <c:showPercent val="0"/>
          <c:showBubbleSize val="0"/>
        </c:dLbls>
        <c:marker val="1"/>
        <c:smooth val="0"/>
        <c:axId val="143565568"/>
        <c:axId val="143567104"/>
      </c:lineChart>
      <c:catAx>
        <c:axId val="1435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567104"/>
        <c:crosses val="autoZero"/>
        <c:auto val="1"/>
        <c:lblAlgn val="ctr"/>
        <c:lblOffset val="100"/>
        <c:tickLblSkip val="1"/>
        <c:tickMarkSkip val="1"/>
        <c:noMultiLvlLbl val="0"/>
      </c:catAx>
      <c:valAx>
        <c:axId val="1435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1133</c:v>
                </c:pt>
                <c:pt idx="1">
                  <c:v>1213</c:v>
                </c:pt>
                <c:pt idx="2">
                  <c:v>1162</c:v>
                </c:pt>
              </c:numCache>
            </c:numRef>
          </c:val>
          <c:extLst>
            <c:ext xmlns:c16="http://schemas.microsoft.com/office/drawing/2014/chart" uri="{C3380CC4-5D6E-409C-BE32-E72D297353CC}">
              <c16:uniqueId val="{00000000-5B64-42F4-AE89-C5EE266453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c:v>
                </c:pt>
                <c:pt idx="1">
                  <c:v>116</c:v>
                </c:pt>
                <c:pt idx="2">
                  <c:v>116</c:v>
                </c:pt>
              </c:numCache>
            </c:numRef>
          </c:val>
          <c:extLst>
            <c:ext xmlns:c16="http://schemas.microsoft.com/office/drawing/2014/chart" uri="{C3380CC4-5D6E-409C-BE32-E72D297353CC}">
              <c16:uniqueId val="{00000001-5B64-42F4-AE89-C5EE266453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1024</c:v>
                </c:pt>
                <c:pt idx="1">
                  <c:v>944</c:v>
                </c:pt>
                <c:pt idx="2">
                  <c:v>906</c:v>
                </c:pt>
              </c:numCache>
            </c:numRef>
          </c:val>
          <c:extLst>
            <c:ext xmlns:c16="http://schemas.microsoft.com/office/drawing/2014/chart" uri="{C3380CC4-5D6E-409C-BE32-E72D297353CC}">
              <c16:uniqueId val="{00000002-5B64-42F4-AE89-C5EE266453B2}"/>
            </c:ext>
          </c:extLst>
        </c:ser>
        <c:dLbls>
          <c:showLegendKey val="0"/>
          <c:showVal val="0"/>
          <c:showCatName val="0"/>
          <c:showSerName val="0"/>
          <c:showPercent val="0"/>
          <c:showBubbleSize val="0"/>
        </c:dLbls>
        <c:gapWidth val="120"/>
        <c:overlap val="100"/>
        <c:axId val="143182848"/>
        <c:axId val="143192832"/>
      </c:barChart>
      <c:catAx>
        <c:axId val="1431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192832"/>
        <c:crosses val="autoZero"/>
        <c:auto val="1"/>
        <c:lblAlgn val="ctr"/>
        <c:lblOffset val="100"/>
        <c:tickLblSkip val="1"/>
        <c:tickMarkSkip val="1"/>
        <c:noMultiLvlLbl val="0"/>
      </c:catAx>
      <c:valAx>
        <c:axId val="143192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1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2"/>
          <c:y val="4.9232005384860722E-2"/>
          <c:w val="0.857761603302827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{67A28DDF-7EE8-4786-8944-9698504F4D74}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6A-4911-BDD9-7EB2CBFD0C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{769501AF-76DA-4705-B4B8-560B021044D7}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6A-4911-BDD9-7EB2CBFD0C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{7833BADE-66D0-4693-B97F-31C7CB7E55FA}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6A-4911-BDD9-7EB2CBFD0C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{7DAC8BCA-3CB1-4591-91AD-4A988DE3135B}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6A-4911-BDD9-7EB2CBFD0C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{FF35AFCD-3505-4A92-9257-2D60B4E706A2}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6A-4911-BDD9-7EB2CBFD0C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{5501160F-2251-4951-AE32-958E04F703BF}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6A-4911-BDD9-7EB2CBFD0C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{CC438D5F-A620-4E7E-8D10-63EAEBD58654}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6A-4911-BDD9-7EB2CBFD0C1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{3E1B8A8B-F220-4982-A252-A85B07228035}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6A-4911-BDD9-7EB2CBFD0C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{0DB3DE2D-12F6-4B06-83ED-850DA4C5F0EE}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6A-4911-BDD9-7EB2CBFD0C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55.5</c:v>
                </c:pt>
                <c:pt idx="24">
                  <c:v>61.7</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6A-4911-BDD9-7EB2CBFD0C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{D420D547-37B5-4AEB-9B9C-3277178A5E06}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6A-4911-BDD9-7EB2CBFD0C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{4A533267-289D-459C-91CE-051A118AE327}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6A-4911-BDD9-7EB2CBFD0C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{CF56ED1F-5770-48F9-9909-FE58EBEF60D2}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6A-4911-BDD9-7EB2CBFD0C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{E3F2CE9B-BA05-4E19-9C76-265BDCC05B86}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6A-4911-BDD9-7EB2CBFD0C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{5D3BCC42-D08F-48B5-8DDB-4F9DE9145078}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6A-4911-BDD9-7EB2CBFD0C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{2842D068-C789-4A95-BA63-08CA51CF43F6}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6A-4911-BDD9-7EB2CBFD0C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{FE699BE7-9DBA-46A3-8226-58DCE2B63E80}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6A-4911-BDD9-7EB2CBFD0C1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{ECFC5441-0E72-4E97-AC69-9FDAB77E88DE}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6A-4911-BDD9-7EB2CBFD0C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{D46F957F-280F-4DA7-ADF8-A409FA3B45E0}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6A-4911-BDD9-7EB2CBFD0C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046A-4911-BDD9-7EB2CBFD0C14}"/>
            </c:ext>
          </c:extLst>
        </c:ser>
        <c:dLbls>
          <c:showLegendKey val="0"/>
          <c:showVal val="1"/>
          <c:showCatName val="0"/>
          <c:showSerName val="0"/>
          <c:showPercent val="0"/>
          <c:showBubbleSize val="0"/>
        </c:dLbls>
        <c:axId val="142870400"/>
        <c:axId val="142905344"/>
      </c:scatterChart>
      <c:valAx>
        <c:axId val="142870400"/>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905344"/>
        <c:crosses val="autoZero"/>
        <c:crossBetween val="midCat"/>
      </c:valAx>
      <c:valAx>
        <c:axId val="14290534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87040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6"/>
          <c:h val="0.779138734227171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{0151C3AA-A5EF-48CC-B005-9C93732C5E2A}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FD-4616-9D40-F96D39568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{B752F8F5-0DF2-469B-B37E-5C5E853D3680}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FD-4616-9D40-F96D39568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{E4B920E0-2B04-453F-9DF2-3655004A6EDB}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FD-4616-9D40-F96D39568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{4DB92305-C2D0-4F98-B721-CB9DB29CD2AB}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FD-4616-9D40-F96D39568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{2E8166F7-1543-42A0-8D9A-5C649D481E59}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FD-4616-9D40-F96D39568DB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{10D6E699-EDF5-47FD-A59A-F5763E0058C9}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FD-4616-9D40-F96D39568DB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{9216E893-B106-4CF1-B4C6-F80A676B5A69}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FD-4616-9D40-F96D39568DB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{B3D58226-28CF-45A0-B2BC-002C2E741798}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FD-4616-9D40-F96D39568DB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{95D78492-C5FC-4B99-A905-78A17985567B}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FD-4616-9D40-F96D39568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4.5999999999999996</c:v>
                </c:pt>
                <c:pt idx="16">
                  <c:v>3.6</c:v>
                </c:pt>
                <c:pt idx="24">
                  <c:v>3.2</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FD-4616-9D40-F96D39568D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{D0D57AD5-17A4-42F1-886B-680D91AA913A}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FD-4616-9D40-F96D39568D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{766D894F-C467-4BC0-ACF4-FF680559BEFD}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FD-4616-9D40-F96D39568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{9F1A0094-5926-4573-B24E-FF5F9EDB2914}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FD-4616-9D40-F96D39568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{AC52D884-19DE-476F-8401-7A66F4BB5158}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FD-4616-9D40-F96D39568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{F98F95AF-CAC6-4A7C-B542-4E501BDCECF1}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FD-4616-9D40-F96D39568DB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{66F1E7AA-B806-4939-9201-3E30CC523D15}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FD-4616-9D40-F96D39568DB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{A09BD123-882C-4FC4-B3EB-8F40E9843233}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FD-4616-9D40-F96D39568DBF}"/>
                </c:ext>
              </c:extLst>
            </c:dLbl>
            <c:dLbl>
              <c:idx val="24"/>
              <c:layout>
                <c:manualLayout>
                  <c:x val="-2.9387388691313139E-2"/>
                  <c:y val="-6.241664708779396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{8E45A31C-E35B-4AE0-A1D2-71A4FC4FC90C}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FD-4616-9D40-F96D39568DBF}"/>
                </c:ext>
              </c:extLst>
            </c:dLbl>
            <c:dLbl>
              <c:idx val="32"/>
              <c:layout>
                <c:manualLayout>
                  <c:x val="-3.4008594546908154E-2"/>
                  <c:y val="-6.2416647087793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{A62E9400-2024-4811-911A-6D26F3505335}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FD-4616-9D40-F96D39568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2CFD-4616-9D40-F96D39568DBF}"/>
            </c:ext>
          </c:extLst>
        </c:ser>
        <c:dLbls>
          <c:showLegendKey val="0"/>
          <c:showVal val="1"/>
          <c:showCatName val="0"/>
          <c:showSerName val="0"/>
          <c:showPercent val="0"/>
          <c:showBubbleSize val="0"/>
        </c:dLbls>
        <c:axId val="144364672"/>
        <c:axId val="144366592"/>
      </c:scatterChart>
      <c:valAx>
        <c:axId val="144364672"/>
        <c:scaling>
          <c:orientation val="minMax"/>
          <c:max val="10.8"/>
          <c:min val="7"/>
        </c:scaling>
        <c:delete val="0"/>
        <c:axPos val="b"/>
        <c:title>
          <c:tx>
            <c:rich>
              <a:bodyPr/>
              <a:lstStyle/>
              <a:p>
                <a:pPr>
                  <a:defRPr/>
                </a:pPr>
                <a:r>
                  <a:rPr lang="ja-JP" altLang="en-US" sz="1050" b="0"/>
                  <a:t>実質公債費比率</a:t>
                </a:r>
              </a:p>
            </c:rich>
          </c:tx>
          <c:layout>
            <c:manualLayout>
              <c:xMode val="edge"/>
              <c:yMode val="edge"/>
              <c:x val="0.4679288913033980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66592"/>
        <c:crosses val="autoZero"/>
        <c:crossBetween val="midCat"/>
      </c:valAx>
      <c:valAx>
        <c:axId val="14436659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36467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従来より地方債の発行抑制に努めたことにより元利償還金の額は抑制されているものの、公営企業債の元利償還金に対する繰入金については、老朽化した施設の更新等に伴い</a:t>
          </a:r>
          <a:r>
            <a:rPr lang="en-US" altLang="ja-JP" sz="1200" b="0" i="0">
              <a:solidFill>
                <a:schemeClr val="dk1"/>
              </a:solidFill>
              <a:effectLst/>
              <a:latin typeface="+mn-lt"/>
              <a:ea typeface="+mn-ea"/>
              <a:cs typeface="+mn-cs"/>
            </a:rPr>
            <a:t>H27</a:t>
          </a:r>
          <a:r>
            <a:rPr lang="ja-JP" altLang="ja-JP" sz="1200" b="0" i="0">
              <a:solidFill>
                <a:schemeClr val="dk1"/>
              </a:solidFill>
              <a:effectLst/>
              <a:latin typeface="+mn-lt"/>
              <a:ea typeface="+mn-ea"/>
              <a:cs typeface="+mn-cs"/>
            </a:rPr>
            <a:t>以降増加傾向となっている。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今後も老朽化した施設の更新に伴う地方債の発行により、緩やかに増加していくことが見込まれる中、中長期的に健全な財政運営を展開するため、施設の長寿命化等</a:t>
          </a:r>
          <a:r>
            <a:rPr lang="ja-JP" altLang="en-US" sz="1200" b="0" i="0">
              <a:solidFill>
                <a:schemeClr val="dk1"/>
              </a:solidFill>
              <a:effectLst/>
              <a:latin typeface="+mn-lt"/>
              <a:ea typeface="+mn-ea"/>
              <a:cs typeface="+mn-cs"/>
            </a:rPr>
            <a:t>により</a:t>
          </a:r>
          <a:r>
            <a:rPr lang="ja-JP" altLang="ja-JP" sz="1200" b="0" i="0">
              <a:solidFill>
                <a:schemeClr val="dk1"/>
              </a:solidFill>
              <a:effectLst/>
              <a:latin typeface="+mn-lt"/>
              <a:ea typeface="+mn-ea"/>
              <a:cs typeface="+mn-cs"/>
            </a:rPr>
            <a:t>ライフサイクルコストの削減に努め、当該比率とのバランスを意識し地方債発行額をコントロールしていく。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将来負担比率においても実質公債費比率と同様に、従来より起債（借金）に依存しない財政経営は基より、地方債の発行に際しても地方財政措置を重視した地方債メニューの選択効果、及び一部事務組合に対する将来的負担が少ないことにより順調に比率の縮減が図られており、</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に引き続き将来負担額を充当可能財源等が上回り表面上の数値では将来負担額が発生しないこととなった。</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しかしながら、地方債現在高は老朽化した施設の更新等により、若干の増加となっている。この傾向は今後も継続するものと思料されるため、公共施設及び地方債現在高に引き続き注視し、施設総量の見直し等、適時必要な措置を講ず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、地方公営企業において</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施設の耐用年数</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経過に伴う多額の更新費用の発生が見込まれ、特に下水道事業においては公債費償還のピークを迎えたばかりで大規模な施設の更新が到来しようとしており、現時点では数字として表に現われない大きな</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将来</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負担が発生している。これらについては、受益者に係る重い負担について憂慮するものの、経費に見合う使用料徴収は基より、現在の現金主義会計における経営管理に限界を感じているため、下水道事業のみならず地方公営企業法非適用企業の法</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化を検討し、発生主義による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手法の導入により将来的なコストを意識した抜本的な経営改革が必要であると捉える。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財政収支の悪化による財政調整基金の減少や町営住宅の更新等の各種事業の展開により減少した。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基金が最も少なかった平成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の回復と財政需要増加への対策として「歳入優先主義」を徹底した財政運営を行った結果、現在の基金残高を確保するに至った。今後については、公共施設等の老朽化や社会保障経費の増加など、必要な財政需要を見据え、使途の明確化等による適正な額の維持及び確保により、持続可能な財政運営に活用できるよう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・地域振興基金：地域振興と町民の福祉向上に要する経費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・ふるさと基金：地域における固有の歴史、文化、産業等を活かし、独創的な地域づくりを推進するための経費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・公共施設等整備基金：町営住宅整備事業の財源として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・ふるさと基金：支倉常長まつり等の開催のため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・公共施設等整備基金：今後も町営住宅の更新が計画されているため、当該経費に充当することにより減少していく予定。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・ふるさと基金：今後も郷土文化・歴史を伝承するためのイベント等を開催するため減少していく予定。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普通交付税の減少及び普通建設事業費のうち継足し単独分の増加に伴う収支の悪化に伴い、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年ぶりに財政調整基金を取り崩したことが主な減少要因となっている。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当町の予算における財政調整基金繰入金は過去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年平均で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百万円程度となっており、翌年度の予算編成に支障をきたさぬよう、最低限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従来より地方債発行の抑制を行ってきた結果により、当該基金の取崩しは発生していないため増減が無い。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今後は公共施設の老朽化に伴う起債により地方債残高の増加が見込まれることから、必要に応じ取り崩しを行う。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公営住宅の有形固定資産減価償却率については、一部建替えにより下降したが、各施設の老朽化に伴い全体的には上昇する形となった。</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学校や橋梁など個別の長寿命化計画を策定したことから、安全かつ長期的に使用が可能となるよう老朽化対策を講じていきたい。</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7"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86" name="楕円 85"/>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7" name="有形固定資産減価償却率該当値テキスト"/>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36089</xdr:rowOff>
    </xdr:from>
    <xdr:to>
      <xdr:col>19</xdr:col>
      <xdr:colOff>187325</xdr:colOff>
      <xdr:row>30</xdr:row>
      <xdr:rowOff>137689</xdr:rowOff>
    </xdr:to>
    <xdr:sp macro="" textlink="">
      <xdr:nvSpPr>
        <xdr:cNvPr id="88" name="楕円 87"/>
        <xdr:cNvSpPr/>
      </xdr:nvSpPr>
      <xdr:spPr>
        <a:xfrm>
          <a:off x="4000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86889</xdr:rowOff>
    </xdr:to>
    <xdr:cxnSp macro="">
      <xdr:nvCxnSpPr>
        <xdr:cNvPr id="89" name="直線コネクタ 88"/>
        <xdr:cNvCxnSpPr/>
      </xdr:nvCxnSpPr>
      <xdr:spPr>
        <a:xfrm flipV="1">
          <a:off x="4051300" y="5991119"/>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147638</xdr:rowOff>
    </xdr:from>
    <xdr:to>
      <xdr:col>15</xdr:col>
      <xdr:colOff>187325</xdr:colOff>
      <xdr:row>31</xdr:row>
      <xdr:rowOff>77788</xdr:rowOff>
    </xdr:to>
    <xdr:sp macro="" textlink="">
      <xdr:nvSpPr>
        <xdr:cNvPr id="90" name="楕円 89"/>
        <xdr:cNvSpPr/>
      </xdr:nvSpPr>
      <xdr:spPr>
        <a:xfrm>
          <a:off x="3238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86889</xdr:rowOff>
    </xdr:from>
    <xdr:to>
      <xdr:col>19</xdr:col>
      <xdr:colOff>136525</xdr:colOff>
      <xdr:row>31</xdr:row>
      <xdr:rowOff>26988</xdr:rowOff>
    </xdr:to>
    <xdr:cxnSp macro="">
      <xdr:nvCxnSpPr>
        <xdr:cNvPr id="91" name="直線コネクタ 90"/>
        <xdr:cNvCxnSpPr/>
      </xdr:nvCxnSpPr>
      <xdr:spPr>
        <a:xfrm flipV="1">
          <a:off x="3289300" y="6001914"/>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154216</xdr:rowOff>
    </xdr:from>
    <xdr:ext cx="405111" cy="259045"/>
    <xdr:sp macro="" textlink="">
      <xdr:nvSpPr>
        <xdr:cNvPr id="94" name="n_1mainValue有形固定資産減価償却率"/>
        <xdr:cNvSpPr txBox="1"/>
      </xdr:nvSpPr>
      <xdr:spPr>
        <a:xfrm>
          <a:off x="38360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68915</xdr:rowOff>
    </xdr:from>
    <xdr:ext cx="405111" cy="259045"/>
    <xdr:sp macro="" textlink="">
      <xdr:nvSpPr>
        <xdr:cNvPr id="95" name="n_2mainValue有形固定資産減価償却率"/>
        <xdr:cNvSpPr txBox="1"/>
      </xdr:nvSpPr>
      <xdr:spPr>
        <a:xfrm>
          <a:off x="30867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に依存しない財政運営を行うという方針により、類似団体と比較すると良好な値となっているが、近年は老朽化対策や防災・減災事業などにより地方債が増加傾向にあることと、交付税の減少により今後長期化することが懸念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6" name="楕円 135"/>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7" name="債務償還可能年数該当値テキスト"/>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2" name="楕円 71"/>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152400</xdr:rowOff>
    </xdr:to>
    <xdr:cxnSp macro="">
      <xdr:nvCxnSpPr>
        <xdr:cNvPr id="73" name="直線コネクタ 72"/>
        <xdr:cNvCxnSpPr/>
      </xdr:nvCxnSpPr>
      <xdr:spPr>
        <a:xfrm flipV="1">
          <a:off x="3797300" y="6648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133985</xdr:rowOff>
    </xdr:from>
    <xdr:to>
      <xdr:col>15</xdr:col>
      <xdr:colOff>101600</xdr:colOff>
      <xdr:row>39</xdr:row>
      <xdr:rowOff>64135</xdr:rowOff>
    </xdr:to>
    <xdr:sp macro="" textlink="">
      <xdr:nvSpPr>
        <xdr:cNvPr id="74" name="楕円 73"/>
        <xdr:cNvSpPr/>
      </xdr:nvSpPr>
      <xdr:spPr>
        <a:xfrm>
          <a:off x="2857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13335</xdr:rowOff>
    </xdr:to>
    <xdr:cxnSp macro="">
      <xdr:nvCxnSpPr>
        <xdr:cNvPr id="75" name="直線コネクタ 74"/>
        <xdr:cNvCxnSpPr/>
      </xdr:nvCxnSpPr>
      <xdr:spPr>
        <a:xfrm flipV="1">
          <a:off x="2908300" y="66675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78"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55262</xdr:rowOff>
    </xdr:from>
    <xdr:ext cx="405111" cy="259045"/>
    <xdr:sp macro="" textlink="">
      <xdr:nvSpPr>
        <xdr:cNvPr id="79" name="n_2mainValue【道路】&#10;有形固定資産減価償却率"/>
        <xdr:cNvSpPr txBox="1"/>
      </xdr:nvSpPr>
      <xdr:spPr>
        <a:xfrm>
          <a:off x="2705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83236</xdr:rowOff>
    </xdr:from>
    <xdr:to>
      <xdr:col>55</xdr:col>
      <xdr:colOff>50800</xdr:colOff>
      <xdr:row>40</xdr:row>
      <xdr:rowOff>13386</xdr:rowOff>
    </xdr:to>
    <xdr:sp macro="" textlink="">
      <xdr:nvSpPr>
        <xdr:cNvPr id="115" name="楕円 114"/>
        <xdr:cNvSpPr/>
      </xdr:nvSpPr>
      <xdr:spPr>
        <a:xfrm>
          <a:off x="10426700" y="67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61663</xdr:rowOff>
    </xdr:from>
    <xdr:ext cx="534377" cy="259045"/>
    <xdr:sp macro="" textlink="">
      <xdr:nvSpPr>
        <xdr:cNvPr id="116" name="【道路】&#10;一人当たり延長該当値テキスト"/>
        <xdr:cNvSpPr txBox="1"/>
      </xdr:nvSpPr>
      <xdr:spPr>
        <a:xfrm>
          <a:off x="10515600" y="67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121663</xdr:rowOff>
    </xdr:from>
    <xdr:to>
      <xdr:col>50</xdr:col>
      <xdr:colOff>165100</xdr:colOff>
      <xdr:row>40</xdr:row>
      <xdr:rowOff>51813</xdr:rowOff>
    </xdr:to>
    <xdr:sp macro="" textlink="">
      <xdr:nvSpPr>
        <xdr:cNvPr id="117" name="楕円 116"/>
        <xdr:cNvSpPr/>
      </xdr:nvSpPr>
      <xdr:spPr>
        <a:xfrm>
          <a:off x="9588500" y="680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134036</xdr:rowOff>
    </xdr:from>
    <xdr:to>
      <xdr:col>55</xdr:col>
      <xdr:colOff>0</xdr:colOff>
      <xdr:row>40</xdr:row>
      <xdr:rowOff>1013</xdr:rowOff>
    </xdr:to>
    <xdr:cxnSp macro="">
      <xdr:nvCxnSpPr>
        <xdr:cNvPr id="118" name="直線コネクタ 117"/>
        <xdr:cNvCxnSpPr/>
      </xdr:nvCxnSpPr>
      <xdr:spPr>
        <a:xfrm flipV="1">
          <a:off x="9639300" y="6820586"/>
          <a:ext cx="8382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58616</xdr:rowOff>
    </xdr:from>
    <xdr:to>
      <xdr:col>46</xdr:col>
      <xdr:colOff>38100</xdr:colOff>
      <xdr:row>38</xdr:row>
      <xdr:rowOff>160216</xdr:rowOff>
    </xdr:to>
    <xdr:sp macro="" textlink="">
      <xdr:nvSpPr>
        <xdr:cNvPr id="119" name="楕円 118"/>
        <xdr:cNvSpPr/>
      </xdr:nvSpPr>
      <xdr:spPr>
        <a:xfrm>
          <a:off x="8699500" y="6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109416</xdr:rowOff>
    </xdr:from>
    <xdr:to>
      <xdr:col>50</xdr:col>
      <xdr:colOff>114300</xdr:colOff>
      <xdr:row>40</xdr:row>
      <xdr:rowOff>1013</xdr:rowOff>
    </xdr:to>
    <xdr:cxnSp macro="">
      <xdr:nvCxnSpPr>
        <xdr:cNvPr id="120" name="直線コネクタ 119"/>
        <xdr:cNvCxnSpPr/>
      </xdr:nvCxnSpPr>
      <xdr:spPr>
        <a:xfrm>
          <a:off x="8750300" y="6624516"/>
          <a:ext cx="889000" cy="2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42940</xdr:rowOff>
    </xdr:from>
    <xdr:ext cx="534377" cy="259045"/>
    <xdr:sp macro="" textlink="">
      <xdr:nvSpPr>
        <xdr:cNvPr id="123" name="n_1mainValue【道路】&#10;一人当たり延長"/>
        <xdr:cNvSpPr txBox="1"/>
      </xdr:nvSpPr>
      <xdr:spPr>
        <a:xfrm>
          <a:off x="9359411" y="690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151343</xdr:rowOff>
    </xdr:from>
    <xdr:ext cx="534377" cy="259045"/>
    <xdr:sp macro="" textlink="">
      <xdr:nvSpPr>
        <xdr:cNvPr id="124" name="n_2mainValue【道路】&#10;一人当たり延長"/>
        <xdr:cNvSpPr txBox="1"/>
      </xdr:nvSpPr>
      <xdr:spPr>
        <a:xfrm>
          <a:off x="8483111" y="66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163" name="楕円 162"/>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164" name="【橋りょう・トンネル】&#10;有形固定資産減価償却率該当値テキスト"/>
        <xdr:cNvSpPr txBox="1"/>
      </xdr:nvSpPr>
      <xdr:spPr>
        <a:xfrm>
          <a:off x="4673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82550</xdr:rowOff>
    </xdr:from>
    <xdr:to>
      <xdr:col>20</xdr:col>
      <xdr:colOff>38100</xdr:colOff>
      <xdr:row>64</xdr:row>
      <xdr:rowOff>12700</xdr:rowOff>
    </xdr:to>
    <xdr:sp macro="" textlink="">
      <xdr:nvSpPr>
        <xdr:cNvPr id="165" name="楕円 164"/>
        <xdr:cNvSpPr/>
      </xdr:nvSpPr>
      <xdr:spPr>
        <a:xfrm>
          <a:off x="3746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63</xdr:row>
      <xdr:rowOff>133350</xdr:rowOff>
    </xdr:to>
    <xdr:cxnSp macro="">
      <xdr:nvCxnSpPr>
        <xdr:cNvPr id="166" name="直線コネクタ 165"/>
        <xdr:cNvCxnSpPr/>
      </xdr:nvCxnSpPr>
      <xdr:spPr>
        <a:xfrm flipV="1">
          <a:off x="3797300" y="107365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101600</xdr:rowOff>
    </xdr:from>
    <xdr:to>
      <xdr:col>15</xdr:col>
      <xdr:colOff>101600</xdr:colOff>
      <xdr:row>64</xdr:row>
      <xdr:rowOff>31750</xdr:rowOff>
    </xdr:to>
    <xdr:sp macro="" textlink="">
      <xdr:nvSpPr>
        <xdr:cNvPr id="167" name="楕円 166"/>
        <xdr:cNvSpPr/>
      </xdr:nvSpPr>
      <xdr:spPr>
        <a:xfrm>
          <a:off x="2857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133350</xdr:rowOff>
    </xdr:from>
    <xdr:to>
      <xdr:col>19</xdr:col>
      <xdr:colOff>177800</xdr:colOff>
      <xdr:row>63</xdr:row>
      <xdr:rowOff>152400</xdr:rowOff>
    </xdr:to>
    <xdr:cxnSp macro="">
      <xdr:nvCxnSpPr>
        <xdr:cNvPr id="168" name="直線コネクタ 167"/>
        <xdr:cNvCxnSpPr/>
      </xdr:nvCxnSpPr>
      <xdr:spPr>
        <a:xfrm flipV="1">
          <a:off x="2908300" y="10934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3827</xdr:rowOff>
    </xdr:from>
    <xdr:ext cx="405111" cy="259045"/>
    <xdr:sp macro="" textlink="">
      <xdr:nvSpPr>
        <xdr:cNvPr id="171" name="n_1mainValue【橋りょう・トンネル】&#10;有形固定資産減価償却率"/>
        <xdr:cNvSpPr txBox="1"/>
      </xdr:nvSpPr>
      <xdr:spPr>
        <a:xfrm>
          <a:off x="35820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22877</xdr:rowOff>
    </xdr:from>
    <xdr:ext cx="405111" cy="259045"/>
    <xdr:sp macro="" textlink="">
      <xdr:nvSpPr>
        <xdr:cNvPr id="172" name="n_2mainValue【橋りょう・トンネル】&#10;有形固定資産減価償却率"/>
        <xdr:cNvSpPr txBox="1"/>
      </xdr:nvSpPr>
      <xdr:spPr>
        <a:xfrm>
          <a:off x="2705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80046</xdr:rowOff>
    </xdr:from>
    <xdr:to>
      <xdr:col>55</xdr:col>
      <xdr:colOff>50800</xdr:colOff>
      <xdr:row>64</xdr:row>
      <xdr:rowOff>10196</xdr:rowOff>
    </xdr:to>
    <xdr:sp macro="" textlink="">
      <xdr:nvSpPr>
        <xdr:cNvPr id="208" name="楕円 207"/>
        <xdr:cNvSpPr/>
      </xdr:nvSpPr>
      <xdr:spPr>
        <a:xfrm>
          <a:off x="104267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166423</xdr:rowOff>
    </xdr:from>
    <xdr:ext cx="534377" cy="259045"/>
    <xdr:sp macro="" textlink="">
      <xdr:nvSpPr>
        <xdr:cNvPr id="209" name="【橋りょう・トンネル】&#10;一人当たり有形固定資産（償却資産）額該当値テキスト"/>
        <xdr:cNvSpPr txBox="1"/>
      </xdr:nvSpPr>
      <xdr:spPr>
        <a:xfrm>
          <a:off x="10515600" y="107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28348</xdr:rowOff>
    </xdr:from>
    <xdr:to>
      <xdr:col>50</xdr:col>
      <xdr:colOff>165100</xdr:colOff>
      <xdr:row>63</xdr:row>
      <xdr:rowOff>129948</xdr:rowOff>
    </xdr:to>
    <xdr:sp macro="" textlink="">
      <xdr:nvSpPr>
        <xdr:cNvPr id="210" name="楕円 209"/>
        <xdr:cNvSpPr/>
      </xdr:nvSpPr>
      <xdr:spPr>
        <a:xfrm>
          <a:off x="9588500" y="10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79148</xdr:rowOff>
    </xdr:from>
    <xdr:to>
      <xdr:col>55</xdr:col>
      <xdr:colOff>0</xdr:colOff>
      <xdr:row>63</xdr:row>
      <xdr:rowOff>130846</xdr:rowOff>
    </xdr:to>
    <xdr:cxnSp macro="">
      <xdr:nvCxnSpPr>
        <xdr:cNvPr id="211" name="直線コネクタ 210"/>
        <xdr:cNvCxnSpPr/>
      </xdr:nvCxnSpPr>
      <xdr:spPr>
        <a:xfrm>
          <a:off x="9639300" y="10880498"/>
          <a:ext cx="8382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31679</xdr:rowOff>
    </xdr:from>
    <xdr:to>
      <xdr:col>46</xdr:col>
      <xdr:colOff>38100</xdr:colOff>
      <xdr:row>63</xdr:row>
      <xdr:rowOff>133279</xdr:rowOff>
    </xdr:to>
    <xdr:sp macro="" textlink="">
      <xdr:nvSpPr>
        <xdr:cNvPr id="212" name="楕円 211"/>
        <xdr:cNvSpPr/>
      </xdr:nvSpPr>
      <xdr:spPr>
        <a:xfrm>
          <a:off x="8699500" y="10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79148</xdr:rowOff>
    </xdr:from>
    <xdr:to>
      <xdr:col>50</xdr:col>
      <xdr:colOff>114300</xdr:colOff>
      <xdr:row>63</xdr:row>
      <xdr:rowOff>82479</xdr:rowOff>
    </xdr:to>
    <xdr:cxnSp macro="">
      <xdr:nvCxnSpPr>
        <xdr:cNvPr id="213" name="直線コネクタ 212"/>
        <xdr:cNvCxnSpPr/>
      </xdr:nvCxnSpPr>
      <xdr:spPr>
        <a:xfrm flipV="1">
          <a:off x="8750300" y="108804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121075</xdr:rowOff>
    </xdr:from>
    <xdr:ext cx="599010" cy="259045"/>
    <xdr:sp macro="" textlink="">
      <xdr:nvSpPr>
        <xdr:cNvPr id="216" name="n_1mainValue【橋りょう・トンネル】&#10;一人当たり有形固定資産（償却資産）額"/>
        <xdr:cNvSpPr txBox="1"/>
      </xdr:nvSpPr>
      <xdr:spPr>
        <a:xfrm>
          <a:off x="9327095" y="1092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124406</xdr:rowOff>
    </xdr:from>
    <xdr:ext cx="599010" cy="259045"/>
    <xdr:sp macro="" textlink="">
      <xdr:nvSpPr>
        <xdr:cNvPr id="217" name="n_2mainValue【橋りょう・トンネル】&#10;一人当たり有形固定資産（償却資産）額"/>
        <xdr:cNvSpPr txBox="1"/>
      </xdr:nvSpPr>
      <xdr:spPr>
        <a:xfrm>
          <a:off x="8450795" y="1092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104866</xdr:rowOff>
    </xdr:from>
    <xdr:to>
      <xdr:col>24</xdr:col>
      <xdr:colOff>114300</xdr:colOff>
      <xdr:row>80</xdr:row>
      <xdr:rowOff>35016</xdr:rowOff>
    </xdr:to>
    <xdr:sp macro="" textlink="">
      <xdr:nvSpPr>
        <xdr:cNvPr id="257" name="楕円 256"/>
        <xdr:cNvSpPr/>
      </xdr:nvSpPr>
      <xdr:spPr>
        <a:xfrm>
          <a:off x="4584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127743</xdr:rowOff>
    </xdr:from>
    <xdr:ext cx="405111" cy="259045"/>
    <xdr:sp macro="" textlink="">
      <xdr:nvSpPr>
        <xdr:cNvPr id="258" name="【公営住宅】&#10;有形固定資産減価償却率該当値テキスト"/>
        <xdr:cNvSpPr txBox="1"/>
      </xdr:nvSpPr>
      <xdr:spPr>
        <a:xfrm>
          <a:off x="4673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31387</xdr:rowOff>
    </xdr:from>
    <xdr:to>
      <xdr:col>20</xdr:col>
      <xdr:colOff>38100</xdr:colOff>
      <xdr:row>77</xdr:row>
      <xdr:rowOff>132987</xdr:rowOff>
    </xdr:to>
    <xdr:sp macro="" textlink="">
      <xdr:nvSpPr>
        <xdr:cNvPr id="259" name="楕円 258"/>
        <xdr:cNvSpPr/>
      </xdr:nvSpPr>
      <xdr:spPr>
        <a:xfrm>
          <a:off x="3746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82187</xdr:rowOff>
    </xdr:from>
    <xdr:to>
      <xdr:col>24</xdr:col>
      <xdr:colOff>63500</xdr:colOff>
      <xdr:row>79</xdr:row>
      <xdr:rowOff>155666</xdr:rowOff>
    </xdr:to>
    <xdr:cxnSp macro="">
      <xdr:nvCxnSpPr>
        <xdr:cNvPr id="260" name="直線コネクタ 259"/>
        <xdr:cNvCxnSpPr/>
      </xdr:nvCxnSpPr>
      <xdr:spPr>
        <a:xfrm>
          <a:off x="3797300" y="13283837"/>
          <a:ext cx="8382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61" name="楕円 260"/>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82187</xdr:rowOff>
    </xdr:to>
    <xdr:cxnSp macro="">
      <xdr:nvCxnSpPr>
        <xdr:cNvPr id="262" name="直線コネクタ 261"/>
        <xdr:cNvCxnSpPr/>
      </xdr:nvCxnSpPr>
      <xdr:spPr>
        <a:xfrm>
          <a:off x="2908300" y="13280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22877</xdr:rowOff>
    </xdr:from>
    <xdr:ext cx="405111" cy="259045"/>
    <xdr:sp macro="" textlink="">
      <xdr:nvSpPr>
        <xdr:cNvPr id="263" name="n_1aveValue【公営住宅】&#10;有形固定資産減価償却率"/>
        <xdr:cNvSpPr txBox="1"/>
      </xdr:nvSpPr>
      <xdr:spPr>
        <a:xfrm>
          <a:off x="35820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149514</xdr:rowOff>
    </xdr:from>
    <xdr:ext cx="405111" cy="259045"/>
    <xdr:sp macro="" textlink="">
      <xdr:nvSpPr>
        <xdr:cNvPr id="265" name="n_1mainValue【公営住宅】&#10;有形固定資産減価償却率"/>
        <xdr:cNvSpPr txBox="1"/>
      </xdr:nvSpPr>
      <xdr:spPr>
        <a:xfrm>
          <a:off x="35820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66" name="n_2mainValue【公営住宅】&#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143075</xdr:rowOff>
    </xdr:from>
    <xdr:to>
      <xdr:col>55</xdr:col>
      <xdr:colOff>50800</xdr:colOff>
      <xdr:row>86</xdr:row>
      <xdr:rowOff>73225</xdr:rowOff>
    </xdr:to>
    <xdr:sp macro="" textlink="">
      <xdr:nvSpPr>
        <xdr:cNvPr id="306" name="楕円 305"/>
        <xdr:cNvSpPr/>
      </xdr:nvSpPr>
      <xdr:spPr>
        <a:xfrm>
          <a:off x="10426700" y="147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121502</xdr:rowOff>
    </xdr:from>
    <xdr:ext cx="469744" cy="259045"/>
    <xdr:sp macro="" textlink="">
      <xdr:nvSpPr>
        <xdr:cNvPr id="307" name="【公営住宅】&#10;一人当たり面積該当値テキスト"/>
        <xdr:cNvSpPr txBox="1"/>
      </xdr:nvSpPr>
      <xdr:spPr>
        <a:xfrm>
          <a:off x="10515600" y="146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11956</xdr:rowOff>
    </xdr:from>
    <xdr:to>
      <xdr:col>50</xdr:col>
      <xdr:colOff>165100</xdr:colOff>
      <xdr:row>86</xdr:row>
      <xdr:rowOff>113556</xdr:rowOff>
    </xdr:to>
    <xdr:sp macro="" textlink="">
      <xdr:nvSpPr>
        <xdr:cNvPr id="308" name="楕円 307"/>
        <xdr:cNvSpPr/>
      </xdr:nvSpPr>
      <xdr:spPr>
        <a:xfrm>
          <a:off x="9588500" y="14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22425</xdr:rowOff>
    </xdr:from>
    <xdr:to>
      <xdr:col>55</xdr:col>
      <xdr:colOff>0</xdr:colOff>
      <xdr:row>86</xdr:row>
      <xdr:rowOff>62756</xdr:rowOff>
    </xdr:to>
    <xdr:cxnSp macro="">
      <xdr:nvCxnSpPr>
        <xdr:cNvPr id="309" name="直線コネクタ 308"/>
        <xdr:cNvCxnSpPr/>
      </xdr:nvCxnSpPr>
      <xdr:spPr>
        <a:xfrm flipV="1">
          <a:off x="9639300" y="14767125"/>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14078</xdr:rowOff>
    </xdr:from>
    <xdr:to>
      <xdr:col>46</xdr:col>
      <xdr:colOff>38100</xdr:colOff>
      <xdr:row>86</xdr:row>
      <xdr:rowOff>115678</xdr:rowOff>
    </xdr:to>
    <xdr:sp macro="" textlink="">
      <xdr:nvSpPr>
        <xdr:cNvPr id="310" name="楕円 309"/>
        <xdr:cNvSpPr/>
      </xdr:nvSpPr>
      <xdr:spPr>
        <a:xfrm>
          <a:off x="8699500" y="147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62756</xdr:rowOff>
    </xdr:from>
    <xdr:to>
      <xdr:col>50</xdr:col>
      <xdr:colOff>114300</xdr:colOff>
      <xdr:row>86</xdr:row>
      <xdr:rowOff>64878</xdr:rowOff>
    </xdr:to>
    <xdr:cxnSp macro="">
      <xdr:nvCxnSpPr>
        <xdr:cNvPr id="311" name="直線コネクタ 310"/>
        <xdr:cNvCxnSpPr/>
      </xdr:nvCxnSpPr>
      <xdr:spPr>
        <a:xfrm flipV="1">
          <a:off x="8750300" y="1480745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104683</xdr:rowOff>
    </xdr:from>
    <xdr:ext cx="469744" cy="259045"/>
    <xdr:sp macro="" textlink="">
      <xdr:nvSpPr>
        <xdr:cNvPr id="314" name="n_1mainValue【公営住宅】&#10;一人当たり面積"/>
        <xdr:cNvSpPr txBox="1"/>
      </xdr:nvSpPr>
      <xdr:spPr>
        <a:xfrm>
          <a:off x="9391727" y="14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106805</xdr:rowOff>
    </xdr:from>
    <xdr:ext cx="469744" cy="259045"/>
    <xdr:sp macro="" textlink="">
      <xdr:nvSpPr>
        <xdr:cNvPr id="315" name="n_2mainValue【公営住宅】&#10;一人当たり面積"/>
        <xdr:cNvSpPr txBox="1"/>
      </xdr:nvSpPr>
      <xdr:spPr>
        <a:xfrm>
          <a:off x="8515427" y="1485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371" name="楕円 370"/>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372" name="【認定こども園・幼稚園・保育所】&#10;有形固定資産減価償却率該当値テキスト"/>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373" name="楕円 372"/>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38644</xdr:rowOff>
    </xdr:to>
    <xdr:cxnSp macro="">
      <xdr:nvCxnSpPr>
        <xdr:cNvPr id="374" name="直線コネクタ 373"/>
        <xdr:cNvCxnSpPr/>
      </xdr:nvCxnSpPr>
      <xdr:spPr>
        <a:xfrm flipV="1">
          <a:off x="15481300" y="632351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375" name="楕円 374"/>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38644</xdr:rowOff>
    </xdr:from>
    <xdr:to>
      <xdr:col>81</xdr:col>
      <xdr:colOff>50800</xdr:colOff>
      <xdr:row>37</xdr:row>
      <xdr:rowOff>130084</xdr:rowOff>
    </xdr:to>
    <xdr:cxnSp macro="">
      <xdr:nvCxnSpPr>
        <xdr:cNvPr id="376" name="直線コネクタ 375"/>
        <xdr:cNvCxnSpPr/>
      </xdr:nvCxnSpPr>
      <xdr:spPr>
        <a:xfrm flipV="1">
          <a:off x="14592300" y="63822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105971</xdr:rowOff>
    </xdr:from>
    <xdr:ext cx="405111" cy="259045"/>
    <xdr:sp macro="" textlink="">
      <xdr:nvSpPr>
        <xdr:cNvPr id="379" name="n_1mainValue【認定こども園・幼稚園・保育所】&#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380" name="n_2mainValue【認定こども園・幼稚園・保育所】&#10;有形固定資産減価償却率"/>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0" name="楕円 419"/>
        <xdr:cNvSpPr/>
      </xdr:nvSpPr>
      <xdr:spPr>
        <a:xfrm>
          <a:off x="22110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164210</xdr:rowOff>
    </xdr:from>
    <xdr:ext cx="469744" cy="259045"/>
    <xdr:sp macro="" textlink="">
      <xdr:nvSpPr>
        <xdr:cNvPr id="421" name="【認定こども園・幼稚園・保育所】&#10;一人当たり面積該当値テキスト"/>
        <xdr:cNvSpPr txBox="1"/>
      </xdr:nvSpPr>
      <xdr:spPr>
        <a:xfrm>
          <a:off x="22199600"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148953</xdr:rowOff>
    </xdr:from>
    <xdr:to>
      <xdr:col>112</xdr:col>
      <xdr:colOff>38100</xdr:colOff>
      <xdr:row>40</xdr:row>
      <xdr:rowOff>79103</xdr:rowOff>
    </xdr:to>
    <xdr:sp macro="" textlink="">
      <xdr:nvSpPr>
        <xdr:cNvPr id="422" name="楕円 421"/>
        <xdr:cNvSpPr/>
      </xdr:nvSpPr>
      <xdr:spPr>
        <a:xfrm>
          <a:off x="21272500" y="68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20683</xdr:rowOff>
    </xdr:from>
    <xdr:to>
      <xdr:col>116</xdr:col>
      <xdr:colOff>63500</xdr:colOff>
      <xdr:row>40</xdr:row>
      <xdr:rowOff>28303</xdr:rowOff>
    </xdr:to>
    <xdr:cxnSp macro="">
      <xdr:nvCxnSpPr>
        <xdr:cNvPr id="423" name="直線コネクタ 422"/>
        <xdr:cNvCxnSpPr/>
      </xdr:nvCxnSpPr>
      <xdr:spPr>
        <a:xfrm flipV="1">
          <a:off x="21323300" y="687868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70031</xdr:rowOff>
    </xdr:from>
    <xdr:to>
      <xdr:col>107</xdr:col>
      <xdr:colOff>101600</xdr:colOff>
      <xdr:row>41</xdr:row>
      <xdr:rowOff>181</xdr:rowOff>
    </xdr:to>
    <xdr:sp macro="" textlink="">
      <xdr:nvSpPr>
        <xdr:cNvPr id="424" name="楕円 423"/>
        <xdr:cNvSpPr/>
      </xdr:nvSpPr>
      <xdr:spPr>
        <a:xfrm>
          <a:off x="20383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28303</xdr:rowOff>
    </xdr:from>
    <xdr:to>
      <xdr:col>111</xdr:col>
      <xdr:colOff>177800</xdr:colOff>
      <xdr:row>40</xdr:row>
      <xdr:rowOff>120831</xdr:rowOff>
    </xdr:to>
    <xdr:cxnSp macro="">
      <xdr:nvCxnSpPr>
        <xdr:cNvPr id="425" name="直線コネクタ 424"/>
        <xdr:cNvCxnSpPr/>
      </xdr:nvCxnSpPr>
      <xdr:spPr>
        <a:xfrm flipV="1">
          <a:off x="20434300" y="6886303"/>
          <a:ext cx="889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70230</xdr:rowOff>
    </xdr:from>
    <xdr:ext cx="469744" cy="259045"/>
    <xdr:sp macro="" textlink="">
      <xdr:nvSpPr>
        <xdr:cNvPr id="428" name="n_1mainValue【認定こども園・幼稚園・保育所】&#10;一人当たり面積"/>
        <xdr:cNvSpPr txBox="1"/>
      </xdr:nvSpPr>
      <xdr:spPr>
        <a:xfrm>
          <a:off x="21075727" y="692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162758</xdr:rowOff>
    </xdr:from>
    <xdr:ext cx="469744" cy="259045"/>
    <xdr:sp macro="" textlink="">
      <xdr:nvSpPr>
        <xdr:cNvPr id="429" name="n_2mainValue【認定こども園・幼稚園・保育所】&#10;一人当たり面積"/>
        <xdr:cNvSpPr txBox="1"/>
      </xdr:nvSpPr>
      <xdr:spPr>
        <a:xfrm>
          <a:off x="20199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69" name="楕円 468"/>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470"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471" name="楕円 470"/>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58</xdr:row>
      <xdr:rowOff>148590</xdr:rowOff>
    </xdr:to>
    <xdr:cxnSp macro="">
      <xdr:nvCxnSpPr>
        <xdr:cNvPr id="472" name="直線コネクタ 471"/>
        <xdr:cNvCxnSpPr/>
      </xdr:nvCxnSpPr>
      <xdr:spPr>
        <a:xfrm flipV="1">
          <a:off x="15481300" y="100714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473" name="楕円 472"/>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16328</xdr:rowOff>
    </xdr:to>
    <xdr:cxnSp macro="">
      <xdr:nvCxnSpPr>
        <xdr:cNvPr id="474" name="直線コネクタ 473"/>
        <xdr:cNvCxnSpPr/>
      </xdr:nvCxnSpPr>
      <xdr:spPr>
        <a:xfrm flipV="1">
          <a:off x="14592300" y="100926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477" name="n_1mainValue【学校施設】&#10;有形固定資産減価償却率"/>
        <xdr:cNvSpPr txBox="1"/>
      </xdr:nvSpPr>
      <xdr:spPr>
        <a:xfrm>
          <a:off x="15266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478" name="n_2mainValue【学校施設】&#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27414</xdr:rowOff>
    </xdr:from>
    <xdr:to>
      <xdr:col>116</xdr:col>
      <xdr:colOff>114300</xdr:colOff>
      <xdr:row>61</xdr:row>
      <xdr:rowOff>129014</xdr:rowOff>
    </xdr:to>
    <xdr:sp macro="" textlink="">
      <xdr:nvSpPr>
        <xdr:cNvPr id="518" name="楕円 517"/>
        <xdr:cNvSpPr/>
      </xdr:nvSpPr>
      <xdr:spPr>
        <a:xfrm>
          <a:off x="22110700" y="104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50291</xdr:rowOff>
    </xdr:from>
    <xdr:ext cx="469744" cy="259045"/>
    <xdr:sp macro="" textlink="">
      <xdr:nvSpPr>
        <xdr:cNvPr id="519" name="【学校施設】&#10;一人当たり面積該当値テキスト"/>
        <xdr:cNvSpPr txBox="1"/>
      </xdr:nvSpPr>
      <xdr:spPr>
        <a:xfrm>
          <a:off x="22199600" y="103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42763</xdr:rowOff>
    </xdr:from>
    <xdr:to>
      <xdr:col>112</xdr:col>
      <xdr:colOff>38100</xdr:colOff>
      <xdr:row>61</xdr:row>
      <xdr:rowOff>144363</xdr:rowOff>
    </xdr:to>
    <xdr:sp macro="" textlink="">
      <xdr:nvSpPr>
        <xdr:cNvPr id="520" name="楕円 519"/>
        <xdr:cNvSpPr/>
      </xdr:nvSpPr>
      <xdr:spPr>
        <a:xfrm>
          <a:off x="21272500" y="105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78214</xdr:rowOff>
    </xdr:from>
    <xdr:to>
      <xdr:col>116</xdr:col>
      <xdr:colOff>63500</xdr:colOff>
      <xdr:row>61</xdr:row>
      <xdr:rowOff>93563</xdr:rowOff>
    </xdr:to>
    <xdr:cxnSp macro="">
      <xdr:nvCxnSpPr>
        <xdr:cNvPr id="521" name="直線コネクタ 520"/>
        <xdr:cNvCxnSpPr/>
      </xdr:nvCxnSpPr>
      <xdr:spPr>
        <a:xfrm flipV="1">
          <a:off x="21323300" y="10536664"/>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52397</xdr:rowOff>
    </xdr:from>
    <xdr:to>
      <xdr:col>107</xdr:col>
      <xdr:colOff>101600</xdr:colOff>
      <xdr:row>61</xdr:row>
      <xdr:rowOff>153997</xdr:rowOff>
    </xdr:to>
    <xdr:sp macro="" textlink="">
      <xdr:nvSpPr>
        <xdr:cNvPr id="522" name="楕円 521"/>
        <xdr:cNvSpPr/>
      </xdr:nvSpPr>
      <xdr:spPr>
        <a:xfrm>
          <a:off x="20383500" y="105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93563</xdr:rowOff>
    </xdr:from>
    <xdr:to>
      <xdr:col>111</xdr:col>
      <xdr:colOff>177800</xdr:colOff>
      <xdr:row>61</xdr:row>
      <xdr:rowOff>103197</xdr:rowOff>
    </xdr:to>
    <xdr:cxnSp macro="">
      <xdr:nvCxnSpPr>
        <xdr:cNvPr id="523" name="直線コネクタ 522"/>
        <xdr:cNvCxnSpPr/>
      </xdr:nvCxnSpPr>
      <xdr:spPr>
        <a:xfrm flipV="1">
          <a:off x="20434300" y="10552013"/>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525" name="n_2aveValue【学校施設】&#10;一人当たり面積"/>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160890</xdr:rowOff>
    </xdr:from>
    <xdr:ext cx="469744" cy="259045"/>
    <xdr:sp macro="" textlink="">
      <xdr:nvSpPr>
        <xdr:cNvPr id="526" name="n_1mainValue【学校施設】&#10;一人当たり面積"/>
        <xdr:cNvSpPr txBox="1"/>
      </xdr:nvSpPr>
      <xdr:spPr>
        <a:xfrm>
          <a:off x="21075727" y="1027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170524</xdr:rowOff>
    </xdr:from>
    <xdr:ext cx="469744" cy="259045"/>
    <xdr:sp macro="" textlink="">
      <xdr:nvSpPr>
        <xdr:cNvPr id="527" name="n_2mainValue【学校施設】&#10;一人当たり面積"/>
        <xdr:cNvSpPr txBox="1"/>
      </xdr:nvSpPr>
      <xdr:spPr>
        <a:xfrm>
          <a:off x="20199427" y="102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41729</xdr:rowOff>
    </xdr:from>
    <xdr:to>
      <xdr:col>85</xdr:col>
      <xdr:colOff>177800</xdr:colOff>
      <xdr:row>100</xdr:row>
      <xdr:rowOff>143329</xdr:rowOff>
    </xdr:to>
    <xdr:sp macro="" textlink="">
      <xdr:nvSpPr>
        <xdr:cNvPr id="583" name="楕円 582"/>
        <xdr:cNvSpPr/>
      </xdr:nvSpPr>
      <xdr:spPr>
        <a:xfrm>
          <a:off x="16268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64606</xdr:rowOff>
    </xdr:from>
    <xdr:ext cx="405111" cy="259045"/>
    <xdr:sp macro="" textlink="">
      <xdr:nvSpPr>
        <xdr:cNvPr id="584" name="【公民館】&#10;有形固定資産減価償却率該当値テキスト"/>
        <xdr:cNvSpPr txBox="1"/>
      </xdr:nvSpPr>
      <xdr:spPr>
        <a:xfrm>
          <a:off x="16357600" y="1703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585" name="楕円 584"/>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92529</xdr:rowOff>
    </xdr:from>
    <xdr:to>
      <xdr:col>85</xdr:col>
      <xdr:colOff>127000</xdr:colOff>
      <xdr:row>100</xdr:row>
      <xdr:rowOff>121920</xdr:rowOff>
    </xdr:to>
    <xdr:cxnSp macro="">
      <xdr:nvCxnSpPr>
        <xdr:cNvPr id="586" name="直線コネクタ 585"/>
        <xdr:cNvCxnSpPr/>
      </xdr:nvCxnSpPr>
      <xdr:spPr>
        <a:xfrm flipV="1">
          <a:off x="15481300" y="172375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587" name="楕円 586"/>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101</xdr:row>
      <xdr:rowOff>76200</xdr:rowOff>
    </xdr:to>
    <xdr:cxnSp macro="">
      <xdr:nvCxnSpPr>
        <xdr:cNvPr id="588" name="直線コネクタ 587"/>
        <xdr:cNvCxnSpPr/>
      </xdr:nvCxnSpPr>
      <xdr:spPr>
        <a:xfrm flipV="1">
          <a:off x="14592300" y="172669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0"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591" name="n_1mainValue【公民館】&#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592" name="n_2mainValue【公民館】&#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3"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632" name="楕円 631"/>
        <xdr:cNvSpPr/>
      </xdr:nvSpPr>
      <xdr:spPr>
        <a:xfrm>
          <a:off x="22110700" y="18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127198</xdr:rowOff>
    </xdr:from>
    <xdr:ext cx="469744" cy="259045"/>
    <xdr:sp macro="" textlink="">
      <xdr:nvSpPr>
        <xdr:cNvPr id="633" name="【公民館】&#10;一人当たり面積該当値テキスト"/>
        <xdr:cNvSpPr txBox="1"/>
      </xdr:nvSpPr>
      <xdr:spPr>
        <a:xfrm>
          <a:off x="22199600"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634" name="楕円 633"/>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155121</xdr:rowOff>
    </xdr:from>
    <xdr:to>
      <xdr:col>116</xdr:col>
      <xdr:colOff>63500</xdr:colOff>
      <xdr:row>105</xdr:row>
      <xdr:rowOff>166007</xdr:rowOff>
    </xdr:to>
    <xdr:cxnSp macro="">
      <xdr:nvCxnSpPr>
        <xdr:cNvPr id="635" name="直線コネクタ 634"/>
        <xdr:cNvCxnSpPr/>
      </xdr:nvCxnSpPr>
      <xdr:spPr>
        <a:xfrm flipV="1">
          <a:off x="21323300" y="181573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126093</xdr:rowOff>
    </xdr:from>
    <xdr:to>
      <xdr:col>107</xdr:col>
      <xdr:colOff>101600</xdr:colOff>
      <xdr:row>106</xdr:row>
      <xdr:rowOff>56243</xdr:rowOff>
    </xdr:to>
    <xdr:sp macro="" textlink="">
      <xdr:nvSpPr>
        <xdr:cNvPr id="636" name="楕円 635"/>
        <xdr:cNvSpPr/>
      </xdr:nvSpPr>
      <xdr:spPr>
        <a:xfrm>
          <a:off x="20383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5443</xdr:rowOff>
    </xdr:to>
    <xdr:cxnSp macro="">
      <xdr:nvCxnSpPr>
        <xdr:cNvPr id="637" name="直線コネクタ 636"/>
        <xdr:cNvCxnSpPr/>
      </xdr:nvCxnSpPr>
      <xdr:spPr>
        <a:xfrm flipV="1">
          <a:off x="20434300" y="1816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38"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39" name="n_2aveValue【公民館】&#10;一人当たり面積"/>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61884</xdr:rowOff>
    </xdr:from>
    <xdr:ext cx="469744" cy="259045"/>
    <xdr:sp macro="" textlink="">
      <xdr:nvSpPr>
        <xdr:cNvPr id="640" name="n_1mainValue【公民館】&#10;一人当たり面積"/>
        <xdr:cNvSpPr txBox="1"/>
      </xdr:nvSpPr>
      <xdr:spPr>
        <a:xfrm>
          <a:off x="210757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72770</xdr:rowOff>
    </xdr:from>
    <xdr:ext cx="469744" cy="259045"/>
    <xdr:sp macro="" textlink="">
      <xdr:nvSpPr>
        <xdr:cNvPr id="641" name="n_2mainValue【公民館】&#10;一人当たり面積"/>
        <xdr:cNvSpPr txBox="1"/>
      </xdr:nvSpPr>
      <xdr:spPr>
        <a:xfrm>
          <a:off x="201994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については学童通学路などの計画的な整備や国営公園付近の整備により類似団体よりも良好になっているものと思料する。また、公営住宅については老朽化した住宅の一部を建替えしたことにより大幅に下降となったが今後も建替え計画があることから、さらに下降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こども園及び公民館では類似団体と比較し施設の老朽化が進んでいる。学校については長寿命化計画の個別計画を策定したことから、今後、修繕や更新を計画的に行っていく予定となっている。こども園等についても計画的な長寿命化や適正化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3" name="直線コネクタ 92"/>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31953</xdr:rowOff>
    </xdr:from>
    <xdr:to>
      <xdr:col>55</xdr:col>
      <xdr:colOff>50800</xdr:colOff>
      <xdr:row>63</xdr:row>
      <xdr:rowOff>133553</xdr:rowOff>
    </xdr:to>
    <xdr:sp macro="" textlink="">
      <xdr:nvSpPr>
        <xdr:cNvPr id="133" name="楕円 132"/>
        <xdr:cNvSpPr/>
      </xdr:nvSpPr>
      <xdr:spPr>
        <a:xfrm>
          <a:off x="104267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118330</xdr:rowOff>
    </xdr:from>
    <xdr:ext cx="469744" cy="259045"/>
    <xdr:sp macro="" textlink="">
      <xdr:nvSpPr>
        <xdr:cNvPr id="134" name="【体育館・プール】&#10;一人当たり面積該当値テキスト"/>
        <xdr:cNvSpPr txBox="1"/>
      </xdr:nvSpPr>
      <xdr:spPr>
        <a:xfrm>
          <a:off x="10515600" y="107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135" name="楕円 134"/>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82753</xdr:rowOff>
    </xdr:from>
    <xdr:to>
      <xdr:col>55</xdr:col>
      <xdr:colOff>0</xdr:colOff>
      <xdr:row>63</xdr:row>
      <xdr:rowOff>84582</xdr:rowOff>
    </xdr:to>
    <xdr:cxnSp macro="">
      <xdr:nvCxnSpPr>
        <xdr:cNvPr id="136" name="直線コネクタ 135"/>
        <xdr:cNvCxnSpPr/>
      </xdr:nvCxnSpPr>
      <xdr:spPr>
        <a:xfrm flipV="1">
          <a:off x="9639300" y="108841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35154</xdr:rowOff>
    </xdr:from>
    <xdr:to>
      <xdr:col>46</xdr:col>
      <xdr:colOff>38100</xdr:colOff>
      <xdr:row>63</xdr:row>
      <xdr:rowOff>136754</xdr:rowOff>
    </xdr:to>
    <xdr:sp macro="" textlink="">
      <xdr:nvSpPr>
        <xdr:cNvPr id="137" name="楕円 136"/>
        <xdr:cNvSpPr/>
      </xdr:nvSpPr>
      <xdr:spPr>
        <a:xfrm>
          <a:off x="8699500" y="10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85954</xdr:rowOff>
    </xdr:to>
    <xdr:cxnSp macro="">
      <xdr:nvCxnSpPr>
        <xdr:cNvPr id="138" name="直線コネクタ 137"/>
        <xdr:cNvCxnSpPr/>
      </xdr:nvCxnSpPr>
      <xdr:spPr>
        <a:xfrm flipV="1">
          <a:off x="8750300" y="108859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126509</xdr:rowOff>
    </xdr:from>
    <xdr:ext cx="469744" cy="259045"/>
    <xdr:sp macro="" textlink="">
      <xdr:nvSpPr>
        <xdr:cNvPr id="139" name="n_1mainValue【体育館・プール】&#10;一人当たり面積"/>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127881</xdr:rowOff>
    </xdr:from>
    <xdr:ext cx="469744" cy="259045"/>
    <xdr:sp macro="" textlink="">
      <xdr:nvSpPr>
        <xdr:cNvPr id="140" name="n_2mainValue【体育館・プール】&#10;一人当たり面積"/>
        <xdr:cNvSpPr txBox="1"/>
      </xdr:nvSpPr>
      <xdr:spPr>
        <a:xfrm>
          <a:off x="8515427" y="1092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71"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73"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1015</xdr:rowOff>
    </xdr:from>
    <xdr:to>
      <xdr:col>15</xdr:col>
      <xdr:colOff>101600</xdr:colOff>
      <xdr:row>82</xdr:row>
      <xdr:rowOff>102615</xdr:rowOff>
    </xdr:to>
    <xdr:sp macro="" textlink="">
      <xdr:nvSpPr>
        <xdr:cNvPr id="179" name="楕円 178"/>
        <xdr:cNvSpPr/>
      </xdr:nvSpPr>
      <xdr:spPr>
        <a:xfrm>
          <a:off x="2857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119142</xdr:rowOff>
    </xdr:from>
    <xdr:ext cx="405111" cy="259045"/>
    <xdr:sp macro="" textlink="">
      <xdr:nvSpPr>
        <xdr:cNvPr id="180" name="n_2mainValue【福祉施設】&#10;有形固定資産減価償却率"/>
        <xdr:cNvSpPr txBox="1"/>
      </xdr:nvSpPr>
      <xdr:spPr>
        <a:xfrm>
          <a:off x="2705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4" name="直線コネクタ 203"/>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5"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6" name="直線コネクタ 205"/>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7"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8" name="直線コネクタ 207"/>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9"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0" name="フローチャート: 判断 209"/>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1" name="フローチャート: 判断 210"/>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2"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3" name="フローチャート: 判断 212"/>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14"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62737</xdr:rowOff>
    </xdr:from>
    <xdr:to>
      <xdr:col>46</xdr:col>
      <xdr:colOff>38100</xdr:colOff>
      <xdr:row>86</xdr:row>
      <xdr:rowOff>164337</xdr:rowOff>
    </xdr:to>
    <xdr:sp macro="" textlink="">
      <xdr:nvSpPr>
        <xdr:cNvPr id="220" name="楕円 219"/>
        <xdr:cNvSpPr/>
      </xdr:nvSpPr>
      <xdr:spPr>
        <a:xfrm>
          <a:off x="8699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155464</xdr:rowOff>
    </xdr:from>
    <xdr:ext cx="469744" cy="259045"/>
    <xdr:sp macro="" textlink="">
      <xdr:nvSpPr>
        <xdr:cNvPr id="221" name="n_2mainValue【福祉施設】&#10;一人当たり面積"/>
        <xdr:cNvSpPr txBox="1"/>
      </xdr:nvSpPr>
      <xdr:spPr>
        <a:xfrm>
          <a:off x="8515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8" name="テキスト ボックス 2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9" name="直線コネクタ 2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0" name="テキスト ボックス 2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1" name="直線コネクタ 2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2" name="テキスト ボックス 2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3" name="直線コネクタ 2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4" name="テキスト ボックス 2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5" name="直線コネクタ 2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6" name="テキスト ボックス 2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7" name="直線コネクタ 2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8" name="テキスト ボックス 2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9" name="直線コネクタ 2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0" name="テキスト ボックス 2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62" name="直線コネクタ 261"/>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63"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64" name="直線コネクタ 26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5"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6" name="直線コネクタ 26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67"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68" name="フローチャート: 判断 26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69" name="フローチャート: 判断 26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61612</xdr:rowOff>
    </xdr:from>
    <xdr:ext cx="405111" cy="259045"/>
    <xdr:sp macro="" textlink="">
      <xdr:nvSpPr>
        <xdr:cNvPr id="270" name="n_1aveValue【一般廃棄物処理施設】&#10;有形固定資産減価償却率"/>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71" name="フローチャート: 判断 27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146702</xdr:rowOff>
    </xdr:from>
    <xdr:ext cx="405111" cy="259045"/>
    <xdr:sp macro="" textlink="">
      <xdr:nvSpPr>
        <xdr:cNvPr id="272" name="n_2aveValue【一般廃棄物処理施設】&#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3" name="テキスト ボックス 2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4" name="テキスト ボックス 2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5" name="テキスト ボックス 2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6" name="テキスト ボックス 2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7" name="テキスト ボックス 2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103505</xdr:rowOff>
    </xdr:from>
    <xdr:to>
      <xdr:col>85</xdr:col>
      <xdr:colOff>177800</xdr:colOff>
      <xdr:row>41</xdr:row>
      <xdr:rowOff>33655</xdr:rowOff>
    </xdr:to>
    <xdr:sp macro="" textlink="">
      <xdr:nvSpPr>
        <xdr:cNvPr id="278" name="楕円 277"/>
        <xdr:cNvSpPr/>
      </xdr:nvSpPr>
      <xdr:spPr>
        <a:xfrm>
          <a:off x="16268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126382</xdr:rowOff>
    </xdr:from>
    <xdr:ext cx="405111" cy="259045"/>
    <xdr:sp macro="" textlink="">
      <xdr:nvSpPr>
        <xdr:cNvPr id="279" name="【一般廃棄物処理施設】&#10;有形固定資産減価償却率該当値テキスト"/>
        <xdr:cNvSpPr txBox="1"/>
      </xdr:nvSpPr>
      <xdr:spPr>
        <a:xfrm>
          <a:off x="16357600" y="681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17780</xdr:rowOff>
    </xdr:from>
    <xdr:to>
      <xdr:col>81</xdr:col>
      <xdr:colOff>101600</xdr:colOff>
      <xdr:row>41</xdr:row>
      <xdr:rowOff>119380</xdr:rowOff>
    </xdr:to>
    <xdr:sp macro="" textlink="">
      <xdr:nvSpPr>
        <xdr:cNvPr id="280" name="楕円 279"/>
        <xdr:cNvSpPr/>
      </xdr:nvSpPr>
      <xdr:spPr>
        <a:xfrm>
          <a:off x="1543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154305</xdr:rowOff>
    </xdr:from>
    <xdr:to>
      <xdr:col>85</xdr:col>
      <xdr:colOff>127000</xdr:colOff>
      <xdr:row>41</xdr:row>
      <xdr:rowOff>68580</xdr:rowOff>
    </xdr:to>
    <xdr:cxnSp macro="">
      <xdr:nvCxnSpPr>
        <xdr:cNvPr id="281" name="直線コネクタ 280"/>
        <xdr:cNvCxnSpPr/>
      </xdr:nvCxnSpPr>
      <xdr:spPr>
        <a:xfrm flipV="1">
          <a:off x="15481300" y="70123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282" name="楕円 281"/>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41</xdr:row>
      <xdr:rowOff>68580</xdr:rowOff>
    </xdr:to>
    <xdr:cxnSp macro="">
      <xdr:nvCxnSpPr>
        <xdr:cNvPr id="283" name="直線コネクタ 282"/>
        <xdr:cNvCxnSpPr/>
      </xdr:nvCxnSpPr>
      <xdr:spPr>
        <a:xfrm>
          <a:off x="14592300" y="633603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110507</xdr:rowOff>
    </xdr:from>
    <xdr:ext cx="405111" cy="259045"/>
    <xdr:sp macro="" textlink="">
      <xdr:nvSpPr>
        <xdr:cNvPr id="284" name="n_1mainValue【一般廃棄物処理施設】&#10;有形固定資産減価償却率"/>
        <xdr:cNvSpPr txBox="1"/>
      </xdr:nvSpPr>
      <xdr:spPr>
        <a:xfrm>
          <a:off x="15266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285" name="n_2mainValue【一般廃棄物処理施設】&#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99" name="テキスト ボックス 298"/>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01" name="テキスト ボックス 300"/>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03" name="テキスト ボックス 302"/>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05" name="テキスト ボックス 304"/>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07" name="テキスト ボックス 306"/>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09" name="テキスト ボックス 308"/>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11" name="直線コネクタ 310"/>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12"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13" name="直線コネクタ 31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14"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15" name="直線コネクタ 314"/>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16"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17" name="フローチャート: 判断 316"/>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18" name="フローチャート: 判断 317"/>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19"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20" name="フローチャート: 判断 319"/>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21"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39477</xdr:rowOff>
    </xdr:from>
    <xdr:to>
      <xdr:col>116</xdr:col>
      <xdr:colOff>114300</xdr:colOff>
      <xdr:row>42</xdr:row>
      <xdr:rowOff>141077</xdr:rowOff>
    </xdr:to>
    <xdr:sp macro="" textlink="">
      <xdr:nvSpPr>
        <xdr:cNvPr id="327" name="楕円 326"/>
        <xdr:cNvSpPr/>
      </xdr:nvSpPr>
      <xdr:spPr>
        <a:xfrm>
          <a:off x="22110700" y="72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328" name="【一般廃棄物処理施設】&#10;一人当たり有形固定資産（償却資産）額該当値テキスト"/>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39603</xdr:rowOff>
    </xdr:from>
    <xdr:to>
      <xdr:col>112</xdr:col>
      <xdr:colOff>38100</xdr:colOff>
      <xdr:row>42</xdr:row>
      <xdr:rowOff>141203</xdr:rowOff>
    </xdr:to>
    <xdr:sp macro="" textlink="">
      <xdr:nvSpPr>
        <xdr:cNvPr id="329" name="楕円 328"/>
        <xdr:cNvSpPr/>
      </xdr:nvSpPr>
      <xdr:spPr>
        <a:xfrm>
          <a:off x="21272500" y="72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90277</xdr:rowOff>
    </xdr:from>
    <xdr:to>
      <xdr:col>116</xdr:col>
      <xdr:colOff>63500</xdr:colOff>
      <xdr:row>42</xdr:row>
      <xdr:rowOff>90403</xdr:rowOff>
    </xdr:to>
    <xdr:cxnSp macro="">
      <xdr:nvCxnSpPr>
        <xdr:cNvPr id="330" name="直線コネクタ 329"/>
        <xdr:cNvCxnSpPr/>
      </xdr:nvCxnSpPr>
      <xdr:spPr>
        <a:xfrm flipV="1">
          <a:off x="21323300" y="7291177"/>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40874</xdr:rowOff>
    </xdr:from>
    <xdr:to>
      <xdr:col>107</xdr:col>
      <xdr:colOff>101600</xdr:colOff>
      <xdr:row>42</xdr:row>
      <xdr:rowOff>142474</xdr:rowOff>
    </xdr:to>
    <xdr:sp macro="" textlink="">
      <xdr:nvSpPr>
        <xdr:cNvPr id="331" name="楕円 330"/>
        <xdr:cNvSpPr/>
      </xdr:nvSpPr>
      <xdr:spPr>
        <a:xfrm>
          <a:off x="20383500" y="72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90403</xdr:rowOff>
    </xdr:from>
    <xdr:to>
      <xdr:col>111</xdr:col>
      <xdr:colOff>177800</xdr:colOff>
      <xdr:row>42</xdr:row>
      <xdr:rowOff>91674</xdr:rowOff>
    </xdr:to>
    <xdr:cxnSp macro="">
      <xdr:nvCxnSpPr>
        <xdr:cNvPr id="332" name="直線コネクタ 331"/>
        <xdr:cNvCxnSpPr/>
      </xdr:nvCxnSpPr>
      <xdr:spPr>
        <a:xfrm flipV="1">
          <a:off x="20434300" y="7291303"/>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132330</xdr:rowOff>
    </xdr:from>
    <xdr:ext cx="599010" cy="259045"/>
    <xdr:sp macro="" textlink="">
      <xdr:nvSpPr>
        <xdr:cNvPr id="333" name="n_1mainValue【一般廃棄物処理施設】&#10;一人当たり有形固定資産（償却資産）額"/>
        <xdr:cNvSpPr txBox="1"/>
      </xdr:nvSpPr>
      <xdr:spPr>
        <a:xfrm>
          <a:off x="21011095" y="733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133601</xdr:rowOff>
    </xdr:from>
    <xdr:ext cx="534377" cy="259045"/>
    <xdr:sp macro="" textlink="">
      <xdr:nvSpPr>
        <xdr:cNvPr id="334" name="n_2mainValue【一般廃棄物処理施設】&#10;一人当たり有形固定資産（償却資産）額"/>
        <xdr:cNvSpPr txBox="1"/>
      </xdr:nvSpPr>
      <xdr:spPr>
        <a:xfrm>
          <a:off x="20167111" y="73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1" name="直線コネクタ 3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2" name="テキスト ボックス 3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3" name="直線コネクタ 3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4" name="テキスト ボックス 3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5" name="直線コネクタ 3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6" name="テキスト ボックス 3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7" name="直線コネクタ 3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8" name="テキスト ボックス 3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9" name="直線コネクタ 3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0" name="テキスト ボックス 3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1" name="直線コネクタ 3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2" name="テキスト ボックス 3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3" name="直線コネクタ 3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4" name="テキスト ボックス 3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76" name="直線コネクタ 375"/>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77"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78" name="直線コネクタ 377"/>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79"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80" name="直線コネクタ 379"/>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381"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82" name="フローチャート: 判断 381"/>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83" name="フローチャート: 判断 382"/>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84"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85" name="フローチャート: 判断 38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8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7" name="テキスト ボックス 3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392" name="楕円 391"/>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393" name="【消防施設】&#10;有形固定資産減価償却率該当値テキスト"/>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68943</xdr:rowOff>
    </xdr:from>
    <xdr:to>
      <xdr:col>81</xdr:col>
      <xdr:colOff>101600</xdr:colOff>
      <xdr:row>83</xdr:row>
      <xdr:rowOff>170543</xdr:rowOff>
    </xdr:to>
    <xdr:sp macro="" textlink="">
      <xdr:nvSpPr>
        <xdr:cNvPr id="394" name="楕円 393"/>
        <xdr:cNvSpPr/>
      </xdr:nvSpPr>
      <xdr:spPr>
        <a:xfrm>
          <a:off x="15430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93618</xdr:rowOff>
    </xdr:from>
    <xdr:to>
      <xdr:col>85</xdr:col>
      <xdr:colOff>127000</xdr:colOff>
      <xdr:row>83</xdr:row>
      <xdr:rowOff>119743</xdr:rowOff>
    </xdr:to>
    <xdr:cxnSp macro="">
      <xdr:nvCxnSpPr>
        <xdr:cNvPr id="395" name="直線コネクタ 394"/>
        <xdr:cNvCxnSpPr/>
      </xdr:nvCxnSpPr>
      <xdr:spPr>
        <a:xfrm flipV="1">
          <a:off x="15481300" y="143239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396" name="楕円 395"/>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155666</xdr:rowOff>
    </xdr:to>
    <xdr:cxnSp macro="">
      <xdr:nvCxnSpPr>
        <xdr:cNvPr id="397" name="直線コネクタ 396"/>
        <xdr:cNvCxnSpPr/>
      </xdr:nvCxnSpPr>
      <xdr:spPr>
        <a:xfrm flipV="1">
          <a:off x="14592300" y="1435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161670</xdr:rowOff>
    </xdr:from>
    <xdr:ext cx="405111" cy="259045"/>
    <xdr:sp macro="" textlink="">
      <xdr:nvSpPr>
        <xdr:cNvPr id="398" name="n_1mainValue【消防施設】&#10;有形固定資産減価償却率"/>
        <xdr:cNvSpPr txBox="1"/>
      </xdr:nvSpPr>
      <xdr:spPr>
        <a:xfrm>
          <a:off x="15266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399" name="n_2mainValue【消防施設】&#10;有形固定資産減価償却率"/>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0" name="直線コネクタ 4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1" name="テキスト ボックス 4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2" name="直線コネクタ 4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3" name="テキスト ボックス 4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4" name="直線コネクタ 4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5" name="テキスト ボックス 4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6" name="直線コネクタ 4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7" name="テキスト ボックス 4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21" name="直線コネクタ 420"/>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22"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23" name="直線コネクタ 422"/>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24"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25" name="直線コネクタ 424"/>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26"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27" name="フローチャート: 判断 426"/>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28" name="フローチャート: 判断 427"/>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29"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30" name="フローチャート: 判断 429"/>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431" name="n_2ave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2" name="テキスト ボックス 4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88342</xdr:rowOff>
    </xdr:from>
    <xdr:to>
      <xdr:col>116</xdr:col>
      <xdr:colOff>114300</xdr:colOff>
      <xdr:row>86</xdr:row>
      <xdr:rowOff>18492</xdr:rowOff>
    </xdr:to>
    <xdr:sp macro="" textlink="">
      <xdr:nvSpPr>
        <xdr:cNvPr id="437" name="楕円 436"/>
        <xdr:cNvSpPr/>
      </xdr:nvSpPr>
      <xdr:spPr>
        <a:xfrm>
          <a:off x="221107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438"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91084</xdr:rowOff>
    </xdr:from>
    <xdr:to>
      <xdr:col>112</xdr:col>
      <xdr:colOff>38100</xdr:colOff>
      <xdr:row>86</xdr:row>
      <xdr:rowOff>21234</xdr:rowOff>
    </xdr:to>
    <xdr:sp macro="" textlink="">
      <xdr:nvSpPr>
        <xdr:cNvPr id="439" name="楕円 438"/>
        <xdr:cNvSpPr/>
      </xdr:nvSpPr>
      <xdr:spPr>
        <a:xfrm>
          <a:off x="21272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139142</xdr:rowOff>
    </xdr:from>
    <xdr:to>
      <xdr:col>116</xdr:col>
      <xdr:colOff>63500</xdr:colOff>
      <xdr:row>85</xdr:row>
      <xdr:rowOff>141884</xdr:rowOff>
    </xdr:to>
    <xdr:cxnSp macro="">
      <xdr:nvCxnSpPr>
        <xdr:cNvPr id="440" name="直線コネクタ 439"/>
        <xdr:cNvCxnSpPr/>
      </xdr:nvCxnSpPr>
      <xdr:spPr>
        <a:xfrm flipV="1">
          <a:off x="21323300" y="14712392"/>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96571</xdr:rowOff>
    </xdr:from>
    <xdr:to>
      <xdr:col>107</xdr:col>
      <xdr:colOff>101600</xdr:colOff>
      <xdr:row>86</xdr:row>
      <xdr:rowOff>26721</xdr:rowOff>
    </xdr:to>
    <xdr:sp macro="" textlink="">
      <xdr:nvSpPr>
        <xdr:cNvPr id="441" name="楕円 440"/>
        <xdr:cNvSpPr/>
      </xdr:nvSpPr>
      <xdr:spPr>
        <a:xfrm>
          <a:off x="20383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141884</xdr:rowOff>
    </xdr:from>
    <xdr:to>
      <xdr:col>111</xdr:col>
      <xdr:colOff>177800</xdr:colOff>
      <xdr:row>85</xdr:row>
      <xdr:rowOff>147371</xdr:rowOff>
    </xdr:to>
    <xdr:cxnSp macro="">
      <xdr:nvCxnSpPr>
        <xdr:cNvPr id="442" name="直線コネクタ 441"/>
        <xdr:cNvCxnSpPr/>
      </xdr:nvCxnSpPr>
      <xdr:spPr>
        <a:xfrm flipV="1">
          <a:off x="20434300" y="1471513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12361</xdr:rowOff>
    </xdr:from>
    <xdr:ext cx="469744" cy="259045"/>
    <xdr:sp macro="" textlink="">
      <xdr:nvSpPr>
        <xdr:cNvPr id="443" name="n_1mainValue【消防施設】&#10;一人当たり面積"/>
        <xdr:cNvSpPr txBox="1"/>
      </xdr:nvSpPr>
      <xdr:spPr>
        <a:xfrm>
          <a:off x="210757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43248</xdr:rowOff>
    </xdr:from>
    <xdr:ext cx="469744" cy="259045"/>
    <xdr:sp macro="" textlink="">
      <xdr:nvSpPr>
        <xdr:cNvPr id="444" name="n_2mainValue【消防施設】&#10;一人当たり面積"/>
        <xdr:cNvSpPr txBox="1"/>
      </xdr:nvSpPr>
      <xdr:spPr>
        <a:xfrm>
          <a:off x="20199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6" name="テキスト ボックス 4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6" name="テキスト ボックス 4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70" name="直線コネクタ 469"/>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71"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72" name="直線コネクタ 471"/>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4" name="直線コネクタ 4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475"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76" name="フローチャート: 判断 475"/>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77" name="フローチャート: 判断 476"/>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78"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79" name="フローチャート: 判断 478"/>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80"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486" name="楕円 485"/>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54446</xdr:rowOff>
    </xdr:from>
    <xdr:ext cx="405111" cy="259045"/>
    <xdr:sp macro="" textlink="">
      <xdr:nvSpPr>
        <xdr:cNvPr id="487" name="【庁舎】&#10;有形固定資産減価償却率該当値テキスト"/>
        <xdr:cNvSpPr txBox="1"/>
      </xdr:nvSpPr>
      <xdr:spPr>
        <a:xfrm>
          <a:off x="16357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488" name="楕円 487"/>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170906</xdr:rowOff>
    </xdr:to>
    <xdr:cxnSp macro="">
      <xdr:nvCxnSpPr>
        <xdr:cNvPr id="489" name="直線コネクタ 488"/>
        <xdr:cNvCxnSpPr/>
      </xdr:nvCxnSpPr>
      <xdr:spPr>
        <a:xfrm flipV="1">
          <a:off x="15481300" y="179576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90" name="楕円 489"/>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41911</xdr:rowOff>
    </xdr:to>
    <xdr:cxnSp macro="">
      <xdr:nvCxnSpPr>
        <xdr:cNvPr id="491" name="直線コネクタ 490"/>
        <xdr:cNvCxnSpPr/>
      </xdr:nvCxnSpPr>
      <xdr:spPr>
        <a:xfrm flipV="1">
          <a:off x="14592300" y="180017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41383</xdr:rowOff>
    </xdr:from>
    <xdr:ext cx="405111" cy="259045"/>
    <xdr:sp macro="" textlink="">
      <xdr:nvSpPr>
        <xdr:cNvPr id="492" name="n_1main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493" name="n_2main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5" name="テキスト ボックス 5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17" name="直線コネクタ 51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1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19" name="直線コネクタ 51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2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21" name="直線コネクタ 52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22"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23" name="フローチャート: 判断 52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24" name="フローチャート: 判断 52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25"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26" name="フローチャート: 判断 525"/>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27"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48450</xdr:rowOff>
    </xdr:from>
    <xdr:to>
      <xdr:col>116</xdr:col>
      <xdr:colOff>114300</xdr:colOff>
      <xdr:row>108</xdr:row>
      <xdr:rowOff>150050</xdr:rowOff>
    </xdr:to>
    <xdr:sp macro="" textlink="">
      <xdr:nvSpPr>
        <xdr:cNvPr id="533" name="楕円 532"/>
        <xdr:cNvSpPr/>
      </xdr:nvSpPr>
      <xdr:spPr>
        <a:xfrm>
          <a:off x="22110700" y="185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141558</xdr:rowOff>
    </xdr:from>
    <xdr:ext cx="469744" cy="259045"/>
    <xdr:sp macro="" textlink="">
      <xdr:nvSpPr>
        <xdr:cNvPr id="534" name="【庁舎】&#10;一人当たり面積該当値テキスト"/>
        <xdr:cNvSpPr txBox="1"/>
      </xdr:nvSpPr>
      <xdr:spPr>
        <a:xfrm>
          <a:off x="22199600" y="184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49403</xdr:rowOff>
    </xdr:from>
    <xdr:to>
      <xdr:col>112</xdr:col>
      <xdr:colOff>38100</xdr:colOff>
      <xdr:row>108</xdr:row>
      <xdr:rowOff>151003</xdr:rowOff>
    </xdr:to>
    <xdr:sp macro="" textlink="">
      <xdr:nvSpPr>
        <xdr:cNvPr id="535" name="楕円 534"/>
        <xdr:cNvSpPr/>
      </xdr:nvSpPr>
      <xdr:spPr>
        <a:xfrm>
          <a:off x="21272500" y="185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99250</xdr:rowOff>
    </xdr:from>
    <xdr:to>
      <xdr:col>116</xdr:col>
      <xdr:colOff>63500</xdr:colOff>
      <xdr:row>108</xdr:row>
      <xdr:rowOff>100203</xdr:rowOff>
    </xdr:to>
    <xdr:cxnSp macro="">
      <xdr:nvCxnSpPr>
        <xdr:cNvPr id="536" name="直線コネクタ 535"/>
        <xdr:cNvCxnSpPr/>
      </xdr:nvCxnSpPr>
      <xdr:spPr>
        <a:xfrm flipV="1">
          <a:off x="21323300" y="1861585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50355</xdr:rowOff>
    </xdr:from>
    <xdr:to>
      <xdr:col>107</xdr:col>
      <xdr:colOff>101600</xdr:colOff>
      <xdr:row>108</xdr:row>
      <xdr:rowOff>151955</xdr:rowOff>
    </xdr:to>
    <xdr:sp macro="" textlink="">
      <xdr:nvSpPr>
        <xdr:cNvPr id="537" name="楕円 536"/>
        <xdr:cNvSpPr/>
      </xdr:nvSpPr>
      <xdr:spPr>
        <a:xfrm>
          <a:off x="20383500" y="185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100203</xdr:rowOff>
    </xdr:from>
    <xdr:to>
      <xdr:col>111</xdr:col>
      <xdr:colOff>177800</xdr:colOff>
      <xdr:row>108</xdr:row>
      <xdr:rowOff>101155</xdr:rowOff>
    </xdr:to>
    <xdr:cxnSp macro="">
      <xdr:nvCxnSpPr>
        <xdr:cNvPr id="538" name="直線コネクタ 537"/>
        <xdr:cNvCxnSpPr/>
      </xdr:nvCxnSpPr>
      <xdr:spPr>
        <a:xfrm flipV="1">
          <a:off x="20434300" y="186168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142130</xdr:rowOff>
    </xdr:from>
    <xdr:ext cx="469744" cy="259045"/>
    <xdr:sp macro="" textlink="">
      <xdr:nvSpPr>
        <xdr:cNvPr id="539" name="n_1mainValue【庁舎】&#10;一人当たり面積"/>
        <xdr:cNvSpPr txBox="1"/>
      </xdr:nvSpPr>
      <xdr:spPr>
        <a:xfrm>
          <a:off x="21075727" y="186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143082</xdr:rowOff>
    </xdr:from>
    <xdr:ext cx="469744" cy="259045"/>
    <xdr:sp macro="" textlink="">
      <xdr:nvSpPr>
        <xdr:cNvPr id="540" name="n_2mainValue【庁舎】&#10;一人当たり面積"/>
        <xdr:cNvSpPr txBox="1"/>
      </xdr:nvSpPr>
      <xdr:spPr>
        <a:xfrm>
          <a:off x="20199427" y="186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体育館・プールについては、当該比率が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耐用年数を過ぎて供用している。併設する施設の状況等を踏まえ、長寿命化の検討を進めている。また、消防施設・庁舎については、類似団体と比較し、良好な数値となっているが、これは、緊急防災・減災事業及び耐震化事業により大幅に資産簿価が増加したことに伴うものである。今後も、消防施設の機能強化等に努め、初期消火能力の向上を図っ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％の増加となり、類似団体平均値と比較しても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％高い比率となっている。経常収入においては、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百万円の大幅な減少となった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が、臨時財政対策債が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。経常経費では、前年度比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一部事務組合に対する負担金の増加により補助費等が増加したことや委託料の増加に伴い物件費が増加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したことが要因となっている。また、前年度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も若干の増加となった。普通交付税の増減により大きく左右されている状況であるが、今後も行政コストや地方債の発行抑制に努め、地方税を含めた自主財源の確保を強化し、安定した財政基盤の構築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118321</xdr:rowOff>
    </xdr:to>
    <xdr:cxnSp macro="">
      <xdr:nvCxnSpPr>
        <xdr:cNvPr id="133" name="直線コネクタ 132"/>
        <xdr:cNvCxnSpPr/>
      </xdr:nvCxnSpPr>
      <xdr:spPr>
        <a:xfrm>
          <a:off x="4114800" y="1087141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70062</xdr:rowOff>
    </xdr:to>
    <xdr:cxnSp macro="">
      <xdr:nvCxnSpPr>
        <xdr:cNvPr id="136" name="直線コネクタ 135"/>
        <xdr:cNvCxnSpPr/>
      </xdr:nvCxnSpPr>
      <xdr:spPr>
        <a:xfrm>
          <a:off x="3225800" y="10698480"/>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149013</xdr:rowOff>
    </xdr:to>
    <xdr:cxnSp macro="">
      <xdr:nvCxnSpPr>
        <xdr:cNvPr id="139" name="直線コネクタ 138"/>
        <xdr:cNvCxnSpPr/>
      </xdr:nvCxnSpPr>
      <xdr:spPr>
        <a:xfrm flipV="1">
          <a:off x="2336800" y="1069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62</xdr:row>
      <xdr:rowOff>149013</xdr:rowOff>
    </xdr:to>
    <xdr:cxnSp macro="">
      <xdr:nvCxnSpPr>
        <xdr:cNvPr id="142" name="直線コネクタ 141"/>
        <xdr:cNvCxnSpPr/>
      </xdr:nvCxnSpPr>
      <xdr:spPr>
        <a:xfrm>
          <a:off x="1447800" y="107185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4" name="テキスト ボックス 143"/>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67521</xdr:rowOff>
    </xdr:from>
    <xdr:to>
      <xdr:col>23</xdr:col>
      <xdr:colOff>184150</xdr:colOff>
      <xdr:row>63</xdr:row>
      <xdr:rowOff>169121</xdr:rowOff>
    </xdr:to>
    <xdr:sp macro="" textlink="">
      <xdr:nvSpPr>
        <xdr:cNvPr id="152" name="楕円 151"/>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39598</xdr:rowOff>
    </xdr:from>
    <xdr:ext cx="762000" cy="259045"/>
    <xdr:sp macro="" textlink="">
      <xdr:nvSpPr>
        <xdr:cNvPr id="153" name="財政構造の弾力性該当値テキスト"/>
        <xdr:cNvSpPr txBox="1"/>
      </xdr:nvSpPr>
      <xdr:spPr>
        <a:xfrm>
          <a:off x="5041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4" name="楕円 153"/>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5" name="テキスト ボックス 154"/>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6" name="楕円 155"/>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7" name="テキスト ボックス 156"/>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8" name="楕円 157"/>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9" name="テキスト ボックス 158"/>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60" name="楕円 159"/>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124265</xdr:rowOff>
    </xdr:from>
    <xdr:ext cx="762000" cy="259045"/>
    <xdr:sp macro="" textlink="">
      <xdr:nvSpPr>
        <xdr:cNvPr id="161" name="テキスト ボックス 160"/>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物件費については各集落地区散在に伴うコミュニティ施設等の公共施設に係る維持管理経費が高水準であること、また、子育て支援対策として「待機児童ゼロ」を実現するために、認定こども園を設立し、正職員の不足を補うため多数の臨時職員を雇用したこと等により高水準で推移しており平成</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おいても同様の傾向となっている。人件費については、給与水準（ラスパイレス指数）等の算定項目において類似団体平均を下回っている。しかし、全国及び宮城県市町村平均に比べると高くなるのは、中山間地域の広大な行政面積である一方で、人口</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8,912</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人の小規模自治体における相対関係を象徴した結果である。人件費、物件費とも地理的要因によるところが大であるが、安易にこれらの要因に転嫁することなく、一層の行政コストの削減を図っていく。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87588</xdr:rowOff>
    </xdr:from>
    <xdr:to>
      <xdr:col>23</xdr:col>
      <xdr:colOff>133350</xdr:colOff>
      <xdr:row>82</xdr:row>
      <xdr:rowOff>102642</xdr:rowOff>
    </xdr:to>
    <xdr:cxnSp macro="">
      <xdr:nvCxnSpPr>
        <xdr:cNvPr id="198" name="直線コネクタ 197"/>
        <xdr:cNvCxnSpPr/>
      </xdr:nvCxnSpPr>
      <xdr:spPr>
        <a:xfrm>
          <a:off x="4114800" y="14146488"/>
          <a:ext cx="8382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76564</xdr:rowOff>
    </xdr:from>
    <xdr:to>
      <xdr:col>19</xdr:col>
      <xdr:colOff>133350</xdr:colOff>
      <xdr:row>82</xdr:row>
      <xdr:rowOff>87588</xdr:rowOff>
    </xdr:to>
    <xdr:cxnSp macro="">
      <xdr:nvCxnSpPr>
        <xdr:cNvPr id="201" name="直線コネクタ 200"/>
        <xdr:cNvCxnSpPr/>
      </xdr:nvCxnSpPr>
      <xdr:spPr>
        <a:xfrm>
          <a:off x="3225800" y="1413546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76564</xdr:rowOff>
    </xdr:from>
    <xdr:to>
      <xdr:col>15</xdr:col>
      <xdr:colOff>82550</xdr:colOff>
      <xdr:row>82</xdr:row>
      <xdr:rowOff>85238</xdr:rowOff>
    </xdr:to>
    <xdr:cxnSp macro="">
      <xdr:nvCxnSpPr>
        <xdr:cNvPr id="204" name="直線コネクタ 203"/>
        <xdr:cNvCxnSpPr/>
      </xdr:nvCxnSpPr>
      <xdr:spPr>
        <a:xfrm flipV="1">
          <a:off x="2336800" y="14135464"/>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37784</xdr:rowOff>
    </xdr:from>
    <xdr:to>
      <xdr:col>11</xdr:col>
      <xdr:colOff>31750</xdr:colOff>
      <xdr:row>82</xdr:row>
      <xdr:rowOff>85238</xdr:rowOff>
    </xdr:to>
    <xdr:cxnSp macro="">
      <xdr:nvCxnSpPr>
        <xdr:cNvPr id="207" name="直線コネクタ 206"/>
        <xdr:cNvCxnSpPr/>
      </xdr:nvCxnSpPr>
      <xdr:spPr>
        <a:xfrm>
          <a:off x="1447800" y="14096684"/>
          <a:ext cx="889000" cy="4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51842</xdr:rowOff>
    </xdr:from>
    <xdr:to>
      <xdr:col>23</xdr:col>
      <xdr:colOff>184150</xdr:colOff>
      <xdr:row>82</xdr:row>
      <xdr:rowOff>153442</xdr:rowOff>
    </xdr:to>
    <xdr:sp macro="" textlink="">
      <xdr:nvSpPr>
        <xdr:cNvPr id="217" name="楕円 216"/>
        <xdr:cNvSpPr/>
      </xdr:nvSpPr>
      <xdr:spPr>
        <a:xfrm>
          <a:off x="4902200" y="141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68369</xdr:rowOff>
    </xdr:from>
    <xdr:ext cx="762000" cy="259045"/>
    <xdr:sp macro="" textlink="">
      <xdr:nvSpPr>
        <xdr:cNvPr id="218" name="人件費・物件費等の状況該当値テキスト"/>
        <xdr:cNvSpPr txBox="1"/>
      </xdr:nvSpPr>
      <xdr:spPr>
        <a:xfrm>
          <a:off x="5041900" y="139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36788</xdr:rowOff>
    </xdr:from>
    <xdr:to>
      <xdr:col>19</xdr:col>
      <xdr:colOff>184150</xdr:colOff>
      <xdr:row>82</xdr:row>
      <xdr:rowOff>138388</xdr:rowOff>
    </xdr:to>
    <xdr:sp macro="" textlink="">
      <xdr:nvSpPr>
        <xdr:cNvPr id="219" name="楕円 218"/>
        <xdr:cNvSpPr/>
      </xdr:nvSpPr>
      <xdr:spPr>
        <a:xfrm>
          <a:off x="4064000" y="140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148565</xdr:rowOff>
    </xdr:from>
    <xdr:ext cx="736600" cy="259045"/>
    <xdr:sp macro="" textlink="">
      <xdr:nvSpPr>
        <xdr:cNvPr id="220" name="テキスト ボックス 219"/>
        <xdr:cNvSpPr txBox="1"/>
      </xdr:nvSpPr>
      <xdr:spPr>
        <a:xfrm>
          <a:off x="3733800" y="138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25764</xdr:rowOff>
    </xdr:from>
    <xdr:to>
      <xdr:col>15</xdr:col>
      <xdr:colOff>133350</xdr:colOff>
      <xdr:row>82</xdr:row>
      <xdr:rowOff>127364</xdr:rowOff>
    </xdr:to>
    <xdr:sp macro="" textlink="">
      <xdr:nvSpPr>
        <xdr:cNvPr id="221" name="楕円 220"/>
        <xdr:cNvSpPr/>
      </xdr:nvSpPr>
      <xdr:spPr>
        <a:xfrm>
          <a:off x="3175000" y="140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137541</xdr:rowOff>
    </xdr:from>
    <xdr:ext cx="762000" cy="259045"/>
    <xdr:sp macro="" textlink="">
      <xdr:nvSpPr>
        <xdr:cNvPr id="222" name="テキスト ボックス 221"/>
        <xdr:cNvSpPr txBox="1"/>
      </xdr:nvSpPr>
      <xdr:spPr>
        <a:xfrm>
          <a:off x="2844800" y="1385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34438</xdr:rowOff>
    </xdr:from>
    <xdr:to>
      <xdr:col>11</xdr:col>
      <xdr:colOff>82550</xdr:colOff>
      <xdr:row>82</xdr:row>
      <xdr:rowOff>136038</xdr:rowOff>
    </xdr:to>
    <xdr:sp macro="" textlink="">
      <xdr:nvSpPr>
        <xdr:cNvPr id="223" name="楕円 222"/>
        <xdr:cNvSpPr/>
      </xdr:nvSpPr>
      <xdr:spPr>
        <a:xfrm>
          <a:off x="2286000" y="140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146215</xdr:rowOff>
    </xdr:from>
    <xdr:ext cx="762000" cy="259045"/>
    <xdr:sp macro="" textlink="">
      <xdr:nvSpPr>
        <xdr:cNvPr id="224" name="テキスト ボックス 223"/>
        <xdr:cNvSpPr txBox="1"/>
      </xdr:nvSpPr>
      <xdr:spPr>
        <a:xfrm>
          <a:off x="1955800" y="1386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158434</xdr:rowOff>
    </xdr:from>
    <xdr:to>
      <xdr:col>7</xdr:col>
      <xdr:colOff>31750</xdr:colOff>
      <xdr:row>82</xdr:row>
      <xdr:rowOff>88584</xdr:rowOff>
    </xdr:to>
    <xdr:sp macro="" textlink="">
      <xdr:nvSpPr>
        <xdr:cNvPr id="225" name="楕円 224"/>
        <xdr:cNvSpPr/>
      </xdr:nvSpPr>
      <xdr:spPr>
        <a:xfrm>
          <a:off x="1397000" y="140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73361</xdr:rowOff>
    </xdr:from>
    <xdr:ext cx="762000" cy="259045"/>
    <xdr:sp macro="" textlink="">
      <xdr:nvSpPr>
        <xdr:cNvPr id="226" name="テキスト ボックス 225"/>
        <xdr:cNvSpPr txBox="1"/>
      </xdr:nvSpPr>
      <xdr:spPr>
        <a:xfrm>
          <a:off x="1066800" y="141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当該指数については、昨年度と同値となり、経年の推移でも大きな変動がない。</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当町は、各階層における職員数が均衡でないため、経験年数階層の変動が大きく影響するが、今後とも人事院勧告に基づく給料改定等を遅滞なく実施するとともに、経験年数階層の平準化を図る。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については、前年度の数値を引用</a:t>
          </a:r>
          <a:endParaRPr lang="ja-JP" altLang="ja-JP" sz="1400">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6955</xdr:rowOff>
    </xdr:to>
    <xdr:cxnSp macro="">
      <xdr:nvCxnSpPr>
        <xdr:cNvPr id="262" name="直線コネクタ 261"/>
        <xdr:cNvCxnSpPr/>
      </xdr:nvCxnSpPr>
      <xdr:spPr>
        <a:xfrm>
          <a:off x="16179800" y="14237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6955</xdr:rowOff>
    </xdr:to>
    <xdr:cxnSp macro="">
      <xdr:nvCxnSpPr>
        <xdr:cNvPr id="265" name="直線コネクタ 264"/>
        <xdr:cNvCxnSpPr/>
      </xdr:nvCxnSpPr>
      <xdr:spPr>
        <a:xfrm>
          <a:off x="15290800" y="142028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40518</xdr:rowOff>
    </xdr:from>
    <xdr:to>
      <xdr:col>72</xdr:col>
      <xdr:colOff>203200</xdr:colOff>
      <xdr:row>82</xdr:row>
      <xdr:rowOff>143934</xdr:rowOff>
    </xdr:to>
    <xdr:cxnSp macro="">
      <xdr:nvCxnSpPr>
        <xdr:cNvPr id="268" name="直線コネクタ 267"/>
        <xdr:cNvCxnSpPr/>
      </xdr:nvCxnSpPr>
      <xdr:spPr>
        <a:xfrm>
          <a:off x="14401800" y="140994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40518</xdr:rowOff>
    </xdr:from>
    <xdr:to>
      <xdr:col>68</xdr:col>
      <xdr:colOff>152400</xdr:colOff>
      <xdr:row>82</xdr:row>
      <xdr:rowOff>63500</xdr:rowOff>
    </xdr:to>
    <xdr:cxnSp macro="">
      <xdr:nvCxnSpPr>
        <xdr:cNvPr id="271" name="直線コネクタ 270"/>
        <xdr:cNvCxnSpPr/>
      </xdr:nvCxnSpPr>
      <xdr:spPr>
        <a:xfrm flipV="1">
          <a:off x="13512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81" name="楕円 280"/>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82"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3" name="楕円 282"/>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4" name="テキスト ボックス 283"/>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5" name="楕円 284"/>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6" name="テキスト ボックス 28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161168</xdr:rowOff>
    </xdr:from>
    <xdr:to>
      <xdr:col>68</xdr:col>
      <xdr:colOff>203200</xdr:colOff>
      <xdr:row>82</xdr:row>
      <xdr:rowOff>91318</xdr:rowOff>
    </xdr:to>
    <xdr:sp macro="" textlink="">
      <xdr:nvSpPr>
        <xdr:cNvPr id="287" name="楕円 286"/>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101495</xdr:rowOff>
    </xdr:from>
    <xdr:ext cx="762000" cy="259045"/>
    <xdr:sp macro="" textlink="">
      <xdr:nvSpPr>
        <xdr:cNvPr id="288" name="テキスト ボックス 287"/>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9" name="楕円 28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90" name="テキスト ボックス 28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職員数については、ここ数年同程度で推移しているが、人口減少により人口千人当たりの職員数が増加している。民間への業務委託や事務の効率化を図り、さらに適正な定員管理を行っていく。</a:t>
          </a:r>
          <a:endParaRPr lang="en-US" altLang="ja-JP" sz="1100">
            <a:solidFill>
              <a:schemeClr val="dk1"/>
            </a:solidFill>
            <a:effectLst/>
            <a:latin typeface="+mn-lt"/>
            <a:ea typeface="+mn-ea"/>
            <a:cs typeface="+mn-cs"/>
          </a:endParaRPr>
        </a:p>
        <a:p>
          <a:pPr rtl="0"/>
          <a:endParaRPr lang="en-US" altLang="ja-JP" sz="1100">
            <a:solidFill>
              <a:schemeClr val="dk1"/>
            </a:solidFill>
            <a:effectLst/>
            <a:latin typeface="+mn-lt"/>
            <a:ea typeface="+mn-ea"/>
            <a:cs typeface="+mn-cs"/>
          </a:endParaRPr>
        </a:p>
        <a:p>
          <a:pPr rtl="0"/>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については、前年度の数値を引用</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98393</xdr:rowOff>
    </xdr:from>
    <xdr:to>
      <xdr:col>81</xdr:col>
      <xdr:colOff>44450</xdr:colOff>
      <xdr:row>60</xdr:row>
      <xdr:rowOff>113474</xdr:rowOff>
    </xdr:to>
    <xdr:cxnSp macro="">
      <xdr:nvCxnSpPr>
        <xdr:cNvPr id="321" name="直線コネクタ 320"/>
        <xdr:cNvCxnSpPr/>
      </xdr:nvCxnSpPr>
      <xdr:spPr>
        <a:xfrm>
          <a:off x="16179800" y="10385393"/>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71247</xdr:rowOff>
    </xdr:from>
    <xdr:to>
      <xdr:col>77</xdr:col>
      <xdr:colOff>44450</xdr:colOff>
      <xdr:row>60</xdr:row>
      <xdr:rowOff>98393</xdr:rowOff>
    </xdr:to>
    <xdr:cxnSp macro="">
      <xdr:nvCxnSpPr>
        <xdr:cNvPr id="324" name="直線コネクタ 323"/>
        <xdr:cNvCxnSpPr/>
      </xdr:nvCxnSpPr>
      <xdr:spPr>
        <a:xfrm>
          <a:off x="15290800" y="10358247"/>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68231</xdr:rowOff>
    </xdr:from>
    <xdr:to>
      <xdr:col>72</xdr:col>
      <xdr:colOff>203200</xdr:colOff>
      <xdr:row>60</xdr:row>
      <xdr:rowOff>71247</xdr:rowOff>
    </xdr:to>
    <xdr:cxnSp macro="">
      <xdr:nvCxnSpPr>
        <xdr:cNvPr id="327" name="直線コネクタ 326"/>
        <xdr:cNvCxnSpPr/>
      </xdr:nvCxnSpPr>
      <xdr:spPr>
        <a:xfrm>
          <a:off x="14401800" y="1035523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62199</xdr:rowOff>
    </xdr:from>
    <xdr:to>
      <xdr:col>68</xdr:col>
      <xdr:colOff>152400</xdr:colOff>
      <xdr:row>60</xdr:row>
      <xdr:rowOff>68231</xdr:rowOff>
    </xdr:to>
    <xdr:cxnSp macro="">
      <xdr:nvCxnSpPr>
        <xdr:cNvPr id="330" name="直線コネクタ 329"/>
        <xdr:cNvCxnSpPr/>
      </xdr:nvCxnSpPr>
      <xdr:spPr>
        <a:xfrm>
          <a:off x="13512800" y="1034919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62674</xdr:rowOff>
    </xdr:from>
    <xdr:to>
      <xdr:col>81</xdr:col>
      <xdr:colOff>95250</xdr:colOff>
      <xdr:row>60</xdr:row>
      <xdr:rowOff>164274</xdr:rowOff>
    </xdr:to>
    <xdr:sp macro="" textlink="">
      <xdr:nvSpPr>
        <xdr:cNvPr id="340" name="楕円 339"/>
        <xdr:cNvSpPr/>
      </xdr:nvSpPr>
      <xdr:spPr>
        <a:xfrm>
          <a:off x="169672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34751</xdr:rowOff>
    </xdr:from>
    <xdr:ext cx="762000" cy="259045"/>
    <xdr:sp macro="" textlink="">
      <xdr:nvSpPr>
        <xdr:cNvPr id="341" name="定員管理の状況該当値テキスト"/>
        <xdr:cNvSpPr txBox="1"/>
      </xdr:nvSpPr>
      <xdr:spPr>
        <a:xfrm>
          <a:off x="17106900" y="1032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47593</xdr:rowOff>
    </xdr:from>
    <xdr:to>
      <xdr:col>77</xdr:col>
      <xdr:colOff>95250</xdr:colOff>
      <xdr:row>60</xdr:row>
      <xdr:rowOff>149193</xdr:rowOff>
    </xdr:to>
    <xdr:sp macro="" textlink="">
      <xdr:nvSpPr>
        <xdr:cNvPr id="342" name="楕円 341"/>
        <xdr:cNvSpPr/>
      </xdr:nvSpPr>
      <xdr:spPr>
        <a:xfrm>
          <a:off x="161290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133970</xdr:rowOff>
    </xdr:from>
    <xdr:ext cx="736600" cy="259045"/>
    <xdr:sp macro="" textlink="">
      <xdr:nvSpPr>
        <xdr:cNvPr id="343" name="テキスト ボックス 342"/>
        <xdr:cNvSpPr txBox="1"/>
      </xdr:nvSpPr>
      <xdr:spPr>
        <a:xfrm>
          <a:off x="15798800" y="1042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20447</xdr:rowOff>
    </xdr:from>
    <xdr:to>
      <xdr:col>73</xdr:col>
      <xdr:colOff>44450</xdr:colOff>
      <xdr:row>60</xdr:row>
      <xdr:rowOff>122047</xdr:rowOff>
    </xdr:to>
    <xdr:sp macro="" textlink="">
      <xdr:nvSpPr>
        <xdr:cNvPr id="344" name="楕円 343"/>
        <xdr:cNvSpPr/>
      </xdr:nvSpPr>
      <xdr:spPr>
        <a:xfrm>
          <a:off x="15240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106824</xdr:rowOff>
    </xdr:from>
    <xdr:ext cx="762000" cy="259045"/>
    <xdr:sp macro="" textlink="">
      <xdr:nvSpPr>
        <xdr:cNvPr id="345" name="テキスト ボックス 344"/>
        <xdr:cNvSpPr txBox="1"/>
      </xdr:nvSpPr>
      <xdr:spPr>
        <a:xfrm>
          <a:off x="14909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17431</xdr:rowOff>
    </xdr:from>
    <xdr:to>
      <xdr:col>68</xdr:col>
      <xdr:colOff>203200</xdr:colOff>
      <xdr:row>60</xdr:row>
      <xdr:rowOff>119031</xdr:rowOff>
    </xdr:to>
    <xdr:sp macro="" textlink="">
      <xdr:nvSpPr>
        <xdr:cNvPr id="346" name="楕円 345"/>
        <xdr:cNvSpPr/>
      </xdr:nvSpPr>
      <xdr:spPr>
        <a:xfrm>
          <a:off x="14351000" y="103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103808</xdr:rowOff>
    </xdr:from>
    <xdr:ext cx="762000" cy="259045"/>
    <xdr:sp macro="" textlink="">
      <xdr:nvSpPr>
        <xdr:cNvPr id="347" name="テキスト ボックス 346"/>
        <xdr:cNvSpPr txBox="1"/>
      </xdr:nvSpPr>
      <xdr:spPr>
        <a:xfrm>
          <a:off x="14020800" y="1039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48" name="楕円 347"/>
        <xdr:cNvSpPr/>
      </xdr:nvSpPr>
      <xdr:spPr>
        <a:xfrm>
          <a:off x="13462000" y="10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49" name="テキスト ボックス 348"/>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将来負担比率でも説明したとおり、従来より起債（借金）に依存しない財政経営を行ってきたことに加え、地方財政措置を重視した地方債の発行コントロールにより類似団体平均より良好な数値となっている。今後も従来の財政経営方針を踏襲し、健全財政の伸展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44752</xdr:rowOff>
    </xdr:to>
    <xdr:cxnSp macro="">
      <xdr:nvCxnSpPr>
        <xdr:cNvPr id="385" name="直線コネクタ 384"/>
        <xdr:cNvCxnSpPr/>
      </xdr:nvCxnSpPr>
      <xdr:spPr>
        <a:xfrm>
          <a:off x="16179800" y="6490910"/>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21772</xdr:rowOff>
    </xdr:to>
    <xdr:cxnSp macro="">
      <xdr:nvCxnSpPr>
        <xdr:cNvPr id="388" name="直線コネクタ 387"/>
        <xdr:cNvCxnSpPr/>
      </xdr:nvCxnSpPr>
      <xdr:spPr>
        <a:xfrm flipV="1">
          <a:off x="15290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136676</xdr:rowOff>
    </xdr:to>
    <xdr:cxnSp macro="">
      <xdr:nvCxnSpPr>
        <xdr:cNvPr id="391" name="直線コネクタ 390"/>
        <xdr:cNvCxnSpPr/>
      </xdr:nvCxnSpPr>
      <xdr:spPr>
        <a:xfrm flipV="1">
          <a:off x="14401800" y="65368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39</xdr:row>
      <xdr:rowOff>137583</xdr:rowOff>
    </xdr:to>
    <xdr:cxnSp macro="">
      <xdr:nvCxnSpPr>
        <xdr:cNvPr id="394" name="直線コネクタ 393"/>
        <xdr:cNvCxnSpPr/>
      </xdr:nvCxnSpPr>
      <xdr:spPr>
        <a:xfrm flipV="1">
          <a:off x="13512800" y="66517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4" name="楕円 403"/>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5"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6" name="楕円 405"/>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7" name="テキスト ボックス 406"/>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できたことも要因の一端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前年度から</a:t>
          </a:r>
          <a:r>
            <a:rPr kumimoji="1" lang="en-US" altLang="ja-JP" sz="1100" baseline="0">
              <a:solidFill>
                <a:schemeClr val="dk1"/>
              </a:solidFill>
              <a:effectLst/>
              <a:latin typeface="+mn-lt"/>
              <a:ea typeface="+mn-ea"/>
              <a:cs typeface="+mn-cs"/>
            </a:rPr>
            <a:t>0.3</a:t>
          </a:r>
          <a:r>
            <a:rPr kumimoji="1" lang="ja-JP" altLang="en-US" sz="1100" baseline="0">
              <a:solidFill>
                <a:schemeClr val="dk1"/>
              </a:solidFill>
              <a:effectLst/>
              <a:latin typeface="+mn-lt"/>
              <a:ea typeface="+mn-ea"/>
              <a:cs typeface="+mn-cs"/>
            </a:rPr>
            <a:t>％の減少となっているが、これは人件費は前年度と同水準である一方で、臨時財政対策債の増加等による歳入の増加によるものである。</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とも</a:t>
          </a:r>
          <a:r>
            <a:rPr lang="ja-JP" altLang="ja-JP" sz="1100">
              <a:solidFill>
                <a:schemeClr val="dk1"/>
              </a:solidFill>
              <a:effectLst/>
              <a:latin typeface="+mn-lt"/>
              <a:ea typeface="+mn-ea"/>
              <a:cs typeface="+mn-cs"/>
            </a:rPr>
            <a:t>職員定員管理の徹底や、公共施設の運営に係る指定管理者制度の活用、給食業務等の外部委託への移行を継続して行い人件費の削減に努める。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120142</xdr:rowOff>
    </xdr:to>
    <xdr:cxnSp macro="">
      <xdr:nvCxnSpPr>
        <xdr:cNvPr id="64" name="直線コネクタ 63"/>
        <xdr:cNvCxnSpPr/>
      </xdr:nvCxnSpPr>
      <xdr:spPr>
        <a:xfrm flipV="1">
          <a:off x="3987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120142</xdr:rowOff>
    </xdr:to>
    <xdr:cxnSp macro="">
      <xdr:nvCxnSpPr>
        <xdr:cNvPr id="67" name="直線コネクタ 66"/>
        <xdr:cNvCxnSpPr/>
      </xdr:nvCxnSpPr>
      <xdr:spPr>
        <a:xfrm>
          <a:off x="3098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101854</xdr:rowOff>
    </xdr:to>
    <xdr:cxnSp macro="">
      <xdr:nvCxnSpPr>
        <xdr:cNvPr id="70" name="直線コネクタ 69"/>
        <xdr:cNvCxnSpPr/>
      </xdr:nvCxnSpPr>
      <xdr:spPr>
        <a:xfrm>
          <a:off x="2209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101854</xdr:rowOff>
    </xdr:to>
    <xdr:cxnSp macro="">
      <xdr:nvCxnSpPr>
        <xdr:cNvPr id="73" name="直線コネクタ 72"/>
        <xdr:cNvCxnSpPr/>
      </xdr:nvCxnSpPr>
      <xdr:spPr>
        <a:xfrm>
          <a:off x="1320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92" name="テキスト ボックス 91"/>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H16</a:t>
          </a:r>
          <a:r>
            <a:rPr lang="ja-JP" altLang="ja-JP" sz="1100" b="0" i="0">
              <a:solidFill>
                <a:schemeClr val="dk1"/>
              </a:solidFill>
              <a:effectLst/>
              <a:latin typeface="+mn-lt"/>
              <a:ea typeface="+mn-ea"/>
              <a:cs typeface="+mn-cs"/>
            </a:rPr>
            <a:t>年度より物品及び公用車の集中管理、宿泊旅費や各事業記念品支給等取扱いの見直し等により物件費の節減策を実行しているものの、類似団体及び全国平均と比較すると依然として高い水準である。これは、各地区に分散した公共施設に係る維持関連経費が高水準であること、また、子育て支援対策として「待機児童ゼロ」を実現するために、認定こども園を設立し、正職員の不足を補うため多数の臨時職員を雇用したことも要因として挙げられる。今後の対応方針としては、公共施設の地域住民への管理移譲をはじめ、消耗備品類の相互共有など細部も含め、類似団体の物件費水準を目標に行財政改革を一層推進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138430</xdr:rowOff>
    </xdr:from>
    <xdr:to>
      <xdr:col>82</xdr:col>
      <xdr:colOff>107950</xdr:colOff>
      <xdr:row>16</xdr:row>
      <xdr:rowOff>161290</xdr:rowOff>
    </xdr:to>
    <xdr:cxnSp macro="">
      <xdr:nvCxnSpPr>
        <xdr:cNvPr id="121" name="直線コネクタ 120"/>
        <xdr:cNvCxnSpPr/>
      </xdr:nvCxnSpPr>
      <xdr:spPr>
        <a:xfrm>
          <a:off x="15671800" y="28816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138430</xdr:rowOff>
    </xdr:to>
    <xdr:cxnSp macro="">
      <xdr:nvCxnSpPr>
        <xdr:cNvPr id="124" name="直線コネクタ 123"/>
        <xdr:cNvCxnSpPr/>
      </xdr:nvCxnSpPr>
      <xdr:spPr>
        <a:xfrm>
          <a:off x="14782800" y="2847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155575</xdr:rowOff>
    </xdr:to>
    <xdr:cxnSp macro="">
      <xdr:nvCxnSpPr>
        <xdr:cNvPr id="127" name="直線コネクタ 126"/>
        <xdr:cNvCxnSpPr/>
      </xdr:nvCxnSpPr>
      <xdr:spPr>
        <a:xfrm flipV="1">
          <a:off x="13893800" y="28473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155575</xdr:rowOff>
    </xdr:to>
    <xdr:cxnSp macro="">
      <xdr:nvCxnSpPr>
        <xdr:cNvPr id="130" name="直線コネクタ 129"/>
        <xdr:cNvCxnSpPr/>
      </xdr:nvCxnSpPr>
      <xdr:spPr>
        <a:xfrm>
          <a:off x="13004800" y="2813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110490</xdr:rowOff>
    </xdr:from>
    <xdr:to>
      <xdr:col>82</xdr:col>
      <xdr:colOff>158750</xdr:colOff>
      <xdr:row>17</xdr:row>
      <xdr:rowOff>40640</xdr:rowOff>
    </xdr:to>
    <xdr:sp macro="" textlink="">
      <xdr:nvSpPr>
        <xdr:cNvPr id="140" name="楕円 139"/>
        <xdr:cNvSpPr/>
      </xdr:nvSpPr>
      <xdr:spPr>
        <a:xfrm>
          <a:off x="164592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82567</xdr:rowOff>
    </xdr:from>
    <xdr:ext cx="762000" cy="259045"/>
    <xdr:sp macro="" textlink="">
      <xdr:nvSpPr>
        <xdr:cNvPr id="141" name="物件費該当値テキスト"/>
        <xdr:cNvSpPr txBox="1"/>
      </xdr:nvSpPr>
      <xdr:spPr>
        <a:xfrm>
          <a:off x="165989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87630</xdr:rowOff>
    </xdr:from>
    <xdr:to>
      <xdr:col>78</xdr:col>
      <xdr:colOff>120650</xdr:colOff>
      <xdr:row>17</xdr:row>
      <xdr:rowOff>17780</xdr:rowOff>
    </xdr:to>
    <xdr:sp macro="" textlink="">
      <xdr:nvSpPr>
        <xdr:cNvPr id="142" name="楕円 141"/>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2557</xdr:rowOff>
    </xdr:from>
    <xdr:ext cx="736600" cy="259045"/>
    <xdr:sp macro="" textlink="">
      <xdr:nvSpPr>
        <xdr:cNvPr id="143" name="テキスト ボックス 142"/>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4" name="楕円 143"/>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5" name="テキスト ボックス 144"/>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46" name="楕円 145"/>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47" name="テキスト ボックス 146"/>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8" name="楕円 147"/>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9" name="テキスト ボックス 148"/>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同値となっており、経年で比較しても大きな変動がない。引き続き人口動態の変化による財政運営全体への影響を注視していく。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2" name="直線コネクタ 181"/>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50800</xdr:rowOff>
    </xdr:to>
    <xdr:cxnSp macro="">
      <xdr:nvCxnSpPr>
        <xdr:cNvPr id="185" name="直線コネクタ 184"/>
        <xdr:cNvCxnSpPr/>
      </xdr:nvCxnSpPr>
      <xdr:spPr>
        <a:xfrm>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88900</xdr:rowOff>
    </xdr:to>
    <xdr:cxnSp macro="">
      <xdr:nvCxnSpPr>
        <xdr:cNvPr id="188" name="直線コネクタ 187"/>
        <xdr:cNvCxnSpPr/>
      </xdr:nvCxnSpPr>
      <xdr:spPr>
        <a:xfrm flipV="1">
          <a:off x="2209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1" name="直線コネクタ 190"/>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3" name="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4" name="テキスト ボックス 20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5" name="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6" name="テキスト ボックス 205"/>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0" name="テキスト ボックス 20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また、前年度から増加している要因としても下水道事業に対する繰出金が増加していることが挙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58</xdr:row>
      <xdr:rowOff>72136</xdr:rowOff>
    </xdr:to>
    <xdr:cxnSp macro="">
      <xdr:nvCxnSpPr>
        <xdr:cNvPr id="240" name="直線コネクタ 239"/>
        <xdr:cNvCxnSpPr/>
      </xdr:nvCxnSpPr>
      <xdr:spPr>
        <a:xfrm>
          <a:off x="15671800" y="9997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53848</xdr:rowOff>
    </xdr:to>
    <xdr:cxnSp macro="">
      <xdr:nvCxnSpPr>
        <xdr:cNvPr id="243" name="直線コネクタ 242"/>
        <xdr:cNvCxnSpPr/>
      </xdr:nvCxnSpPr>
      <xdr:spPr>
        <a:xfrm>
          <a:off x="14782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21844</xdr:rowOff>
    </xdr:to>
    <xdr:cxnSp macro="">
      <xdr:nvCxnSpPr>
        <xdr:cNvPr id="246" name="直線コネクタ 245"/>
        <xdr:cNvCxnSpPr/>
      </xdr:nvCxnSpPr>
      <xdr:spPr>
        <a:xfrm flipV="1">
          <a:off x="13893800" y="9943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21844</xdr:rowOff>
    </xdr:from>
    <xdr:to>
      <xdr:col>69</xdr:col>
      <xdr:colOff>92075</xdr:colOff>
      <xdr:row>58</xdr:row>
      <xdr:rowOff>44704</xdr:rowOff>
    </xdr:to>
    <xdr:cxnSp macro="">
      <xdr:nvCxnSpPr>
        <xdr:cNvPr id="249" name="直線コネクタ 248"/>
        <xdr:cNvCxnSpPr/>
      </xdr:nvCxnSpPr>
      <xdr:spPr>
        <a:xfrm flipV="1">
          <a:off x="13004800" y="9965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1" name="テキスト ボックス 250"/>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21336</xdr:rowOff>
    </xdr:from>
    <xdr:to>
      <xdr:col>82</xdr:col>
      <xdr:colOff>158750</xdr:colOff>
      <xdr:row>58</xdr:row>
      <xdr:rowOff>122936</xdr:rowOff>
    </xdr:to>
    <xdr:sp macro="" textlink="">
      <xdr:nvSpPr>
        <xdr:cNvPr id="259" name="楕円 258"/>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164863</xdr:rowOff>
    </xdr:from>
    <xdr:ext cx="762000" cy="259045"/>
    <xdr:sp macro="" textlink="">
      <xdr:nvSpPr>
        <xdr:cNvPr id="260"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1" name="楕円 260"/>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2" name="テキスト ボックス 261"/>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3" name="楕円 262"/>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64" name="テキスト ボックス 263"/>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142494</xdr:rowOff>
    </xdr:from>
    <xdr:to>
      <xdr:col>69</xdr:col>
      <xdr:colOff>142875</xdr:colOff>
      <xdr:row>58</xdr:row>
      <xdr:rowOff>72644</xdr:rowOff>
    </xdr:to>
    <xdr:sp macro="" textlink="">
      <xdr:nvSpPr>
        <xdr:cNvPr id="265" name="楕円 264"/>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57421</xdr:rowOff>
    </xdr:from>
    <xdr:ext cx="762000" cy="259045"/>
    <xdr:sp macro="" textlink="">
      <xdr:nvSpPr>
        <xdr:cNvPr id="266" name="テキスト ボックス 265"/>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67" name="楕円 266"/>
        <xdr:cNvSpPr/>
      </xdr:nvSpPr>
      <xdr:spPr>
        <a:xfrm>
          <a:off x="12954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80281</xdr:rowOff>
    </xdr:from>
    <xdr:ext cx="762000" cy="259045"/>
    <xdr:sp macro="" textlink="">
      <xdr:nvSpPr>
        <xdr:cNvPr id="268" name="テキスト ボックス 267"/>
        <xdr:cNvSpPr txBox="1"/>
      </xdr:nvSpPr>
      <xdr:spPr>
        <a:xfrm>
          <a:off x="12623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％増加した要因としては、</a:t>
          </a:r>
          <a:r>
            <a:rPr kumimoji="1" lang="ja-JP" altLang="en-US" sz="1100">
              <a:solidFill>
                <a:schemeClr val="dk1"/>
              </a:solidFill>
              <a:effectLst/>
              <a:latin typeface="+mn-lt"/>
              <a:ea typeface="+mn-ea"/>
              <a:cs typeface="+mn-cs"/>
            </a:rPr>
            <a:t>一部事務組合に対する負担金が増加したことが挙げられる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公営企業会計</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補助金が例年高い水準となっているため、</a:t>
          </a:r>
          <a:r>
            <a:rPr kumimoji="1" lang="ja-JP" altLang="ja-JP" sz="1100">
              <a:solidFill>
                <a:schemeClr val="dk1"/>
              </a:solidFill>
              <a:effectLst/>
              <a:latin typeface="+mn-lt"/>
              <a:ea typeface="+mn-ea"/>
              <a:cs typeface="+mn-cs"/>
            </a:rPr>
            <a:t>経営改善により</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コストの削減に努める。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67564</xdr:rowOff>
    </xdr:to>
    <xdr:cxnSp macro="">
      <xdr:nvCxnSpPr>
        <xdr:cNvPr id="298" name="直線コネクタ 297"/>
        <xdr:cNvCxnSpPr/>
      </xdr:nvCxnSpPr>
      <xdr:spPr>
        <a:xfrm>
          <a:off x="15671800" y="65460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30988</xdr:rowOff>
    </xdr:to>
    <xdr:cxnSp macro="">
      <xdr:nvCxnSpPr>
        <xdr:cNvPr id="301" name="直線コネクタ 300"/>
        <xdr:cNvCxnSpPr/>
      </xdr:nvCxnSpPr>
      <xdr:spPr>
        <a:xfrm>
          <a:off x="14782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138430</xdr:rowOff>
    </xdr:to>
    <xdr:cxnSp macro="">
      <xdr:nvCxnSpPr>
        <xdr:cNvPr id="304" name="直線コネクタ 303"/>
        <xdr:cNvCxnSpPr/>
      </xdr:nvCxnSpPr>
      <xdr:spPr>
        <a:xfrm>
          <a:off x="13893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07" name="直線コネクタ 306"/>
        <xdr:cNvCxnSpPr/>
      </xdr:nvCxnSpPr>
      <xdr:spPr>
        <a:xfrm>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1" name="テキスト ボックス 310"/>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17" name="楕円 316"/>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18"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19" name="楕円 318"/>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0" name="テキスト ボックス 319"/>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1" name="楕円 320"/>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2" name="テキスト ボックス 321"/>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3" name="楕円 32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5" name="楕円 32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6" name="テキスト ボックス 32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類似団体及び全国平均値より良好ではあるが、これは、</a:t>
          </a:r>
          <a:r>
            <a:rPr lang="en-US" altLang="ja-JP" sz="1100" b="0" i="0">
              <a:solidFill>
                <a:schemeClr val="dk1"/>
              </a:solidFill>
              <a:effectLst/>
              <a:latin typeface="+mn-lt"/>
              <a:ea typeface="+mn-ea"/>
              <a:cs typeface="+mn-cs"/>
            </a:rPr>
            <a:t>H18</a:t>
          </a:r>
          <a:r>
            <a:rPr lang="ja-JP" altLang="ja-JP" sz="1100" b="0" i="0">
              <a:solidFill>
                <a:schemeClr val="dk1"/>
              </a:solidFill>
              <a:effectLst/>
              <a:latin typeface="+mn-lt"/>
              <a:ea typeface="+mn-ea"/>
              <a:cs typeface="+mn-cs"/>
            </a:rPr>
            <a:t>より財政運営指針に基づき、臨時財政対策債も含めた一般会計における地方債の単年度発行枠を</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千万円以内と設定した効果もあり、</a:t>
          </a:r>
          <a:r>
            <a:rPr lang="en-US" altLang="ja-JP" sz="1100" b="0" i="0">
              <a:solidFill>
                <a:schemeClr val="dk1"/>
              </a:solidFill>
              <a:effectLst/>
              <a:latin typeface="+mn-lt"/>
              <a:ea typeface="+mn-ea"/>
              <a:cs typeface="+mn-cs"/>
            </a:rPr>
            <a:t>H20</a:t>
          </a:r>
          <a:r>
            <a:rPr lang="ja-JP" altLang="ja-JP" sz="1100" b="0" i="0">
              <a:solidFill>
                <a:schemeClr val="dk1"/>
              </a:solidFill>
              <a:effectLst/>
              <a:latin typeface="+mn-lt"/>
              <a:ea typeface="+mn-ea"/>
              <a:cs typeface="+mn-cs"/>
            </a:rPr>
            <a:t>年度に公債費のピークを迎え、以後は減少の一途である。しかし、平成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年度については、近年の財政需要の増加に伴い地方債の発行額を増加させたため前年度から若干の増加となった。今後は老朽化した施設の更新が迫る中で</a:t>
          </a:r>
          <a:r>
            <a:rPr lang="ja-JP" altLang="en-US" sz="1100" b="0" i="0">
              <a:solidFill>
                <a:schemeClr val="dk1"/>
              </a:solidFill>
              <a:effectLst/>
              <a:latin typeface="+mn-lt"/>
              <a:ea typeface="+mn-ea"/>
              <a:cs typeface="+mn-cs"/>
            </a:rPr>
            <a:t>急激な増加を招かぬよう</a:t>
          </a:r>
          <a:r>
            <a:rPr lang="ja-JP" altLang="ja-JP" sz="1100" b="0" i="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56134</xdr:rowOff>
    </xdr:to>
    <xdr:cxnSp macro="">
      <xdr:nvCxnSpPr>
        <xdr:cNvPr id="356" name="直線コネクタ 355"/>
        <xdr:cNvCxnSpPr/>
      </xdr:nvCxnSpPr>
      <xdr:spPr>
        <a:xfrm flipV="1">
          <a:off x="3987800" y="12910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56134</xdr:rowOff>
    </xdr:to>
    <xdr:cxnSp macro="">
      <xdr:nvCxnSpPr>
        <xdr:cNvPr id="359" name="直線コネクタ 358"/>
        <xdr:cNvCxnSpPr/>
      </xdr:nvCxnSpPr>
      <xdr:spPr>
        <a:xfrm>
          <a:off x="3098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110998</xdr:rowOff>
    </xdr:to>
    <xdr:cxnSp macro="">
      <xdr:nvCxnSpPr>
        <xdr:cNvPr id="362" name="直線コネクタ 361"/>
        <xdr:cNvCxnSpPr/>
      </xdr:nvCxnSpPr>
      <xdr:spPr>
        <a:xfrm flipV="1">
          <a:off x="2209800" y="129011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3556</xdr:rowOff>
    </xdr:to>
    <xdr:cxnSp macro="">
      <xdr:nvCxnSpPr>
        <xdr:cNvPr id="365" name="直線コネクタ 364"/>
        <xdr:cNvCxnSpPr/>
      </xdr:nvCxnSpPr>
      <xdr:spPr>
        <a:xfrm flipV="1">
          <a:off x="1320800" y="12969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75" name="楕円 374"/>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17289</xdr:rowOff>
    </xdr:from>
    <xdr:ext cx="762000" cy="259045"/>
    <xdr:sp macro="" textlink="">
      <xdr:nvSpPr>
        <xdr:cNvPr id="376"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77" name="楕円 376"/>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78" name="テキスト ボックス 377"/>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163068</xdr:rowOff>
    </xdr:from>
    <xdr:to>
      <xdr:col>15</xdr:col>
      <xdr:colOff>149225</xdr:colOff>
      <xdr:row>75</xdr:row>
      <xdr:rowOff>93218</xdr:rowOff>
    </xdr:to>
    <xdr:sp macro="" textlink="">
      <xdr:nvSpPr>
        <xdr:cNvPr id="379" name="楕円 378"/>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103395</xdr:rowOff>
    </xdr:from>
    <xdr:ext cx="762000" cy="259045"/>
    <xdr:sp macro="" textlink="">
      <xdr:nvSpPr>
        <xdr:cNvPr id="380" name="テキスト ボックス 379"/>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81" name="楕円 380"/>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82" name="テキスト ボックス 381"/>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83" name="楕円 382"/>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84" name="テキスト ボックス 383"/>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が類似団体平均を上回っているのは、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58420</xdr:rowOff>
    </xdr:to>
    <xdr:cxnSp macro="">
      <xdr:nvCxnSpPr>
        <xdr:cNvPr id="415" name="直線コネクタ 414"/>
        <xdr:cNvCxnSpPr/>
      </xdr:nvCxnSpPr>
      <xdr:spPr>
        <a:xfrm>
          <a:off x="15671800" y="137149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170435</xdr:rowOff>
    </xdr:to>
    <xdr:cxnSp macro="">
      <xdr:nvCxnSpPr>
        <xdr:cNvPr id="418" name="直線コネクタ 417"/>
        <xdr:cNvCxnSpPr/>
      </xdr:nvCxnSpPr>
      <xdr:spPr>
        <a:xfrm>
          <a:off x="14782800" y="135321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10413</xdr:rowOff>
    </xdr:to>
    <xdr:cxnSp macro="">
      <xdr:nvCxnSpPr>
        <xdr:cNvPr id="421" name="直線コネクタ 420"/>
        <xdr:cNvCxnSpPr/>
      </xdr:nvCxnSpPr>
      <xdr:spPr>
        <a:xfrm flipV="1">
          <a:off x="13893800" y="135321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79</xdr:row>
      <xdr:rowOff>10413</xdr:rowOff>
    </xdr:to>
    <xdr:cxnSp macro="">
      <xdr:nvCxnSpPr>
        <xdr:cNvPr id="424" name="直線コネクタ 423"/>
        <xdr:cNvCxnSpPr/>
      </xdr:nvCxnSpPr>
      <xdr:spPr>
        <a:xfrm>
          <a:off x="13004800" y="134223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34" name="楕円 433"/>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35"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36" name="楕円 435"/>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37" name="テキスト ボックス 436"/>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38" name="楕円 437"/>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39" name="テキスト ボックス 438"/>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40" name="楕円 439"/>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41" name="テキスト ボックス 440"/>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楕円 44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82133</xdr:rowOff>
    </xdr:from>
    <xdr:to>
      <xdr:col>29</xdr:col>
      <xdr:colOff>127000</xdr:colOff>
      <xdr:row>18</xdr:row>
      <xdr:rowOff>124598</xdr:rowOff>
    </xdr:to>
    <xdr:cxnSp macro="">
      <xdr:nvCxnSpPr>
        <xdr:cNvPr id="48" name="直線コネクタ 47"/>
        <xdr:cNvCxnSpPr/>
      </xdr:nvCxnSpPr>
      <xdr:spPr bwMode="auto">
        <a:xfrm flipV="1">
          <a:off x="5003800" y="3215858"/>
          <a:ext cx="647700" cy="4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112327</xdr:rowOff>
    </xdr:from>
    <xdr:to>
      <xdr:col>26</xdr:col>
      <xdr:colOff>50800</xdr:colOff>
      <xdr:row>18</xdr:row>
      <xdr:rowOff>124598</xdr:rowOff>
    </xdr:to>
    <xdr:cxnSp macro="">
      <xdr:nvCxnSpPr>
        <xdr:cNvPr id="51" name="直線コネクタ 50"/>
        <xdr:cNvCxnSpPr/>
      </xdr:nvCxnSpPr>
      <xdr:spPr bwMode="auto">
        <a:xfrm>
          <a:off x="4305300" y="3246052"/>
          <a:ext cx="698500" cy="1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112327</xdr:rowOff>
    </xdr:from>
    <xdr:to>
      <xdr:col>22</xdr:col>
      <xdr:colOff>114300</xdr:colOff>
      <xdr:row>19</xdr:row>
      <xdr:rowOff>22560</xdr:rowOff>
    </xdr:to>
    <xdr:cxnSp macro="">
      <xdr:nvCxnSpPr>
        <xdr:cNvPr id="54" name="直線コネクタ 53"/>
        <xdr:cNvCxnSpPr/>
      </xdr:nvCxnSpPr>
      <xdr:spPr bwMode="auto">
        <a:xfrm flipV="1">
          <a:off x="3606800" y="3246052"/>
          <a:ext cx="698500" cy="8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22560</xdr:rowOff>
    </xdr:from>
    <xdr:to>
      <xdr:col>18</xdr:col>
      <xdr:colOff>177800</xdr:colOff>
      <xdr:row>19</xdr:row>
      <xdr:rowOff>45457</xdr:rowOff>
    </xdr:to>
    <xdr:cxnSp macro="">
      <xdr:nvCxnSpPr>
        <xdr:cNvPr id="57" name="直線コネクタ 56"/>
        <xdr:cNvCxnSpPr/>
      </xdr:nvCxnSpPr>
      <xdr:spPr bwMode="auto">
        <a:xfrm flipV="1">
          <a:off x="2908300" y="3327735"/>
          <a:ext cx="698500" cy="2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31333</xdr:rowOff>
    </xdr:from>
    <xdr:to>
      <xdr:col>29</xdr:col>
      <xdr:colOff>177800</xdr:colOff>
      <xdr:row>18</xdr:row>
      <xdr:rowOff>132933</xdr:rowOff>
    </xdr:to>
    <xdr:sp macro="" textlink="">
      <xdr:nvSpPr>
        <xdr:cNvPr id="67" name="楕円 66"/>
        <xdr:cNvSpPr/>
      </xdr:nvSpPr>
      <xdr:spPr bwMode="auto">
        <a:xfrm>
          <a:off x="5600700" y="31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3410</xdr:rowOff>
    </xdr:from>
    <xdr:ext cx="762000" cy="259045"/>
    <xdr:sp macro="" textlink="">
      <xdr:nvSpPr>
        <xdr:cNvPr id="68" name="人口1人当たり決算額の推移該当値テキスト130"/>
        <xdr:cNvSpPr txBox="1"/>
      </xdr:nvSpPr>
      <xdr:spPr>
        <a:xfrm>
          <a:off x="5740400" y="313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73798</xdr:rowOff>
    </xdr:from>
    <xdr:to>
      <xdr:col>26</xdr:col>
      <xdr:colOff>101600</xdr:colOff>
      <xdr:row>19</xdr:row>
      <xdr:rowOff>3948</xdr:rowOff>
    </xdr:to>
    <xdr:sp macro="" textlink="">
      <xdr:nvSpPr>
        <xdr:cNvPr id="69" name="楕円 68"/>
        <xdr:cNvSpPr/>
      </xdr:nvSpPr>
      <xdr:spPr bwMode="auto">
        <a:xfrm>
          <a:off x="4953000" y="320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160175</xdr:rowOff>
    </xdr:from>
    <xdr:ext cx="736600" cy="259045"/>
    <xdr:sp macro="" textlink="">
      <xdr:nvSpPr>
        <xdr:cNvPr id="70" name="テキスト ボックス 69"/>
        <xdr:cNvSpPr txBox="1"/>
      </xdr:nvSpPr>
      <xdr:spPr>
        <a:xfrm>
          <a:off x="4622800" y="329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61527</xdr:rowOff>
    </xdr:from>
    <xdr:to>
      <xdr:col>22</xdr:col>
      <xdr:colOff>165100</xdr:colOff>
      <xdr:row>18</xdr:row>
      <xdr:rowOff>163127</xdr:rowOff>
    </xdr:to>
    <xdr:sp macro="" textlink="">
      <xdr:nvSpPr>
        <xdr:cNvPr id="71" name="楕円 70"/>
        <xdr:cNvSpPr/>
      </xdr:nvSpPr>
      <xdr:spPr bwMode="auto">
        <a:xfrm>
          <a:off x="4254500" y="319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147904</xdr:rowOff>
    </xdr:from>
    <xdr:ext cx="762000" cy="259045"/>
    <xdr:sp macro="" textlink="">
      <xdr:nvSpPr>
        <xdr:cNvPr id="72" name="テキスト ボックス 71"/>
        <xdr:cNvSpPr txBox="1"/>
      </xdr:nvSpPr>
      <xdr:spPr>
        <a:xfrm>
          <a:off x="3924300" y="328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143210</xdr:rowOff>
    </xdr:from>
    <xdr:to>
      <xdr:col>19</xdr:col>
      <xdr:colOff>38100</xdr:colOff>
      <xdr:row>19</xdr:row>
      <xdr:rowOff>73360</xdr:rowOff>
    </xdr:to>
    <xdr:sp macro="" textlink="">
      <xdr:nvSpPr>
        <xdr:cNvPr id="73" name="楕円 72"/>
        <xdr:cNvSpPr/>
      </xdr:nvSpPr>
      <xdr:spPr bwMode="auto">
        <a:xfrm>
          <a:off x="3556000" y="327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58137</xdr:rowOff>
    </xdr:from>
    <xdr:ext cx="762000" cy="259045"/>
    <xdr:sp macro="" textlink="">
      <xdr:nvSpPr>
        <xdr:cNvPr id="74" name="テキスト ボックス 73"/>
        <xdr:cNvSpPr txBox="1"/>
      </xdr:nvSpPr>
      <xdr:spPr>
        <a:xfrm>
          <a:off x="3225800" y="336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166107</xdr:rowOff>
    </xdr:from>
    <xdr:to>
      <xdr:col>15</xdr:col>
      <xdr:colOff>101600</xdr:colOff>
      <xdr:row>19</xdr:row>
      <xdr:rowOff>96257</xdr:rowOff>
    </xdr:to>
    <xdr:sp macro="" textlink="">
      <xdr:nvSpPr>
        <xdr:cNvPr id="75" name="楕円 74"/>
        <xdr:cNvSpPr/>
      </xdr:nvSpPr>
      <xdr:spPr bwMode="auto">
        <a:xfrm>
          <a:off x="2857500" y="329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81034</xdr:rowOff>
    </xdr:from>
    <xdr:ext cx="762000" cy="259045"/>
    <xdr:sp macro="" textlink="">
      <xdr:nvSpPr>
        <xdr:cNvPr id="76" name="テキスト ボックス 75"/>
        <xdr:cNvSpPr txBox="1"/>
      </xdr:nvSpPr>
      <xdr:spPr>
        <a:xfrm>
          <a:off x="2527300" y="338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16015</xdr:rowOff>
    </xdr:from>
    <xdr:to>
      <xdr:col>29</xdr:col>
      <xdr:colOff>127000</xdr:colOff>
      <xdr:row>37</xdr:row>
      <xdr:rowOff>54305</xdr:rowOff>
    </xdr:to>
    <xdr:cxnSp macro="">
      <xdr:nvCxnSpPr>
        <xdr:cNvPr id="108" name="直線コネクタ 107"/>
        <xdr:cNvCxnSpPr/>
      </xdr:nvCxnSpPr>
      <xdr:spPr bwMode="auto">
        <a:xfrm flipV="1">
          <a:off x="5003800" y="7140715"/>
          <a:ext cx="6477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54305</xdr:rowOff>
    </xdr:from>
    <xdr:to>
      <xdr:col>26</xdr:col>
      <xdr:colOff>50800</xdr:colOff>
      <xdr:row>37</xdr:row>
      <xdr:rowOff>96322</xdr:rowOff>
    </xdr:to>
    <xdr:cxnSp macro="">
      <xdr:nvCxnSpPr>
        <xdr:cNvPr id="111" name="直線コネクタ 110"/>
        <xdr:cNvCxnSpPr/>
      </xdr:nvCxnSpPr>
      <xdr:spPr bwMode="auto">
        <a:xfrm flipV="1">
          <a:off x="4305300" y="7179005"/>
          <a:ext cx="698500" cy="4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96322</xdr:rowOff>
    </xdr:from>
    <xdr:to>
      <xdr:col>22</xdr:col>
      <xdr:colOff>114300</xdr:colOff>
      <xdr:row>37</xdr:row>
      <xdr:rowOff>174663</xdr:rowOff>
    </xdr:to>
    <xdr:cxnSp macro="">
      <xdr:nvCxnSpPr>
        <xdr:cNvPr id="114" name="直線コネクタ 113"/>
        <xdr:cNvCxnSpPr/>
      </xdr:nvCxnSpPr>
      <xdr:spPr bwMode="auto">
        <a:xfrm flipV="1">
          <a:off x="3606800" y="7221022"/>
          <a:ext cx="698500" cy="7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152581</xdr:rowOff>
    </xdr:from>
    <xdr:to>
      <xdr:col>18</xdr:col>
      <xdr:colOff>177800</xdr:colOff>
      <xdr:row>37</xdr:row>
      <xdr:rowOff>174663</xdr:rowOff>
    </xdr:to>
    <xdr:cxnSp macro="">
      <xdr:nvCxnSpPr>
        <xdr:cNvPr id="117" name="直線コネクタ 116"/>
        <xdr:cNvCxnSpPr/>
      </xdr:nvCxnSpPr>
      <xdr:spPr bwMode="auto">
        <a:xfrm>
          <a:off x="2908300" y="7105831"/>
          <a:ext cx="698500" cy="19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136665</xdr:rowOff>
    </xdr:from>
    <xdr:to>
      <xdr:col>29</xdr:col>
      <xdr:colOff>177800</xdr:colOff>
      <xdr:row>37</xdr:row>
      <xdr:rowOff>66815</xdr:rowOff>
    </xdr:to>
    <xdr:sp macro="" textlink="">
      <xdr:nvSpPr>
        <xdr:cNvPr id="127" name="楕円 126"/>
        <xdr:cNvSpPr/>
      </xdr:nvSpPr>
      <xdr:spPr bwMode="auto">
        <a:xfrm>
          <a:off x="5600700" y="708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108742</xdr:rowOff>
    </xdr:from>
    <xdr:ext cx="762000" cy="259045"/>
    <xdr:sp macro="" textlink="">
      <xdr:nvSpPr>
        <xdr:cNvPr id="128" name="人口1人当たり決算額の推移該当値テキスト445"/>
        <xdr:cNvSpPr txBox="1"/>
      </xdr:nvSpPr>
      <xdr:spPr>
        <a:xfrm>
          <a:off x="5740400" y="706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3505</xdr:rowOff>
    </xdr:from>
    <xdr:to>
      <xdr:col>26</xdr:col>
      <xdr:colOff>101600</xdr:colOff>
      <xdr:row>37</xdr:row>
      <xdr:rowOff>105105</xdr:rowOff>
    </xdr:to>
    <xdr:sp macro="" textlink="">
      <xdr:nvSpPr>
        <xdr:cNvPr id="129" name="楕円 128"/>
        <xdr:cNvSpPr/>
      </xdr:nvSpPr>
      <xdr:spPr bwMode="auto">
        <a:xfrm>
          <a:off x="4953000" y="712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89882</xdr:rowOff>
    </xdr:from>
    <xdr:ext cx="736600" cy="259045"/>
    <xdr:sp macro="" textlink="">
      <xdr:nvSpPr>
        <xdr:cNvPr id="130" name="テキスト ボックス 129"/>
        <xdr:cNvSpPr txBox="1"/>
      </xdr:nvSpPr>
      <xdr:spPr>
        <a:xfrm>
          <a:off x="4622800" y="721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45522</xdr:rowOff>
    </xdr:from>
    <xdr:to>
      <xdr:col>22</xdr:col>
      <xdr:colOff>165100</xdr:colOff>
      <xdr:row>37</xdr:row>
      <xdr:rowOff>147122</xdr:rowOff>
    </xdr:to>
    <xdr:sp macro="" textlink="">
      <xdr:nvSpPr>
        <xdr:cNvPr id="131" name="楕円 130"/>
        <xdr:cNvSpPr/>
      </xdr:nvSpPr>
      <xdr:spPr bwMode="auto">
        <a:xfrm>
          <a:off x="4254500" y="717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131899</xdr:rowOff>
    </xdr:from>
    <xdr:ext cx="762000" cy="259045"/>
    <xdr:sp macro="" textlink="">
      <xdr:nvSpPr>
        <xdr:cNvPr id="132" name="テキスト ボックス 131"/>
        <xdr:cNvSpPr txBox="1"/>
      </xdr:nvSpPr>
      <xdr:spPr>
        <a:xfrm>
          <a:off x="3924300" y="725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123863</xdr:rowOff>
    </xdr:from>
    <xdr:to>
      <xdr:col>19</xdr:col>
      <xdr:colOff>38100</xdr:colOff>
      <xdr:row>37</xdr:row>
      <xdr:rowOff>225463</xdr:rowOff>
    </xdr:to>
    <xdr:sp macro="" textlink="">
      <xdr:nvSpPr>
        <xdr:cNvPr id="133" name="楕円 132"/>
        <xdr:cNvSpPr/>
      </xdr:nvSpPr>
      <xdr:spPr bwMode="auto">
        <a:xfrm>
          <a:off x="3556000" y="724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210240</xdr:rowOff>
    </xdr:from>
    <xdr:ext cx="762000" cy="259045"/>
    <xdr:sp macro="" textlink="">
      <xdr:nvSpPr>
        <xdr:cNvPr id="134" name="テキスト ボックス 133"/>
        <xdr:cNvSpPr txBox="1"/>
      </xdr:nvSpPr>
      <xdr:spPr>
        <a:xfrm>
          <a:off x="3225800" y="73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101781</xdr:rowOff>
    </xdr:from>
    <xdr:to>
      <xdr:col>15</xdr:col>
      <xdr:colOff>101600</xdr:colOff>
      <xdr:row>37</xdr:row>
      <xdr:rowOff>31931</xdr:rowOff>
    </xdr:to>
    <xdr:sp macro="" textlink="">
      <xdr:nvSpPr>
        <xdr:cNvPr id="135" name="楕円 134"/>
        <xdr:cNvSpPr/>
      </xdr:nvSpPr>
      <xdr:spPr bwMode="auto">
        <a:xfrm>
          <a:off x="2857500" y="705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16708</xdr:rowOff>
    </xdr:from>
    <xdr:ext cx="762000" cy="259045"/>
    <xdr:sp macro="" textlink="">
      <xdr:nvSpPr>
        <xdr:cNvPr id="136" name="テキスト ボックス 135"/>
        <xdr:cNvSpPr txBox="1"/>
      </xdr:nvSpPr>
      <xdr:spPr>
        <a:xfrm>
          <a:off x="2527300" y="71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102705</xdr:rowOff>
    </xdr:from>
    <xdr:to>
      <xdr:col>24</xdr:col>
      <xdr:colOff>63500</xdr:colOff>
      <xdr:row>36</xdr:row>
      <xdr:rowOff>123287</xdr:rowOff>
    </xdr:to>
    <xdr:cxnSp macro="">
      <xdr:nvCxnSpPr>
        <xdr:cNvPr id="61" name="直線コネクタ 60"/>
        <xdr:cNvCxnSpPr/>
      </xdr:nvCxnSpPr>
      <xdr:spPr>
        <a:xfrm flipV="1">
          <a:off x="3797300" y="6274905"/>
          <a:ext cx="8382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120444</xdr:rowOff>
    </xdr:from>
    <xdr:to>
      <xdr:col>19</xdr:col>
      <xdr:colOff>177800</xdr:colOff>
      <xdr:row>36</xdr:row>
      <xdr:rowOff>123287</xdr:rowOff>
    </xdr:to>
    <xdr:cxnSp macro="">
      <xdr:nvCxnSpPr>
        <xdr:cNvPr id="64" name="直線コネクタ 63"/>
        <xdr:cNvCxnSpPr/>
      </xdr:nvCxnSpPr>
      <xdr:spPr>
        <a:xfrm>
          <a:off x="2908300" y="629264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120444</xdr:rowOff>
    </xdr:from>
    <xdr:to>
      <xdr:col>15</xdr:col>
      <xdr:colOff>50800</xdr:colOff>
      <xdr:row>36</xdr:row>
      <xdr:rowOff>156776</xdr:rowOff>
    </xdr:to>
    <xdr:cxnSp macro="">
      <xdr:nvCxnSpPr>
        <xdr:cNvPr id="67" name="直線コネクタ 66"/>
        <xdr:cNvCxnSpPr/>
      </xdr:nvCxnSpPr>
      <xdr:spPr>
        <a:xfrm flipV="1">
          <a:off x="2019300" y="6292644"/>
          <a:ext cx="889000" cy="3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156776</xdr:rowOff>
    </xdr:from>
    <xdr:to>
      <xdr:col>10</xdr:col>
      <xdr:colOff>114300</xdr:colOff>
      <xdr:row>37</xdr:row>
      <xdr:rowOff>9687</xdr:rowOff>
    </xdr:to>
    <xdr:cxnSp macro="">
      <xdr:nvCxnSpPr>
        <xdr:cNvPr id="70" name="直線コネクタ 69"/>
        <xdr:cNvCxnSpPr/>
      </xdr:nvCxnSpPr>
      <xdr:spPr>
        <a:xfrm flipV="1">
          <a:off x="1130300" y="6328976"/>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51905</xdr:rowOff>
    </xdr:from>
    <xdr:to>
      <xdr:col>24</xdr:col>
      <xdr:colOff>114300</xdr:colOff>
      <xdr:row>36</xdr:row>
      <xdr:rowOff>153505</xdr:rowOff>
    </xdr:to>
    <xdr:sp macro="" textlink="">
      <xdr:nvSpPr>
        <xdr:cNvPr id="80" name="楕円 79"/>
        <xdr:cNvSpPr/>
      </xdr:nvSpPr>
      <xdr:spPr>
        <a:xfrm>
          <a:off x="4584700" y="62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74782</xdr:rowOff>
    </xdr:from>
    <xdr:ext cx="599010" cy="259045"/>
    <xdr:sp macro="" textlink="">
      <xdr:nvSpPr>
        <xdr:cNvPr id="81" name="人件費該当値テキスト"/>
        <xdr:cNvSpPr txBox="1"/>
      </xdr:nvSpPr>
      <xdr:spPr>
        <a:xfrm>
          <a:off x="4686300" y="607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72487</xdr:rowOff>
    </xdr:from>
    <xdr:to>
      <xdr:col>20</xdr:col>
      <xdr:colOff>38100</xdr:colOff>
      <xdr:row>37</xdr:row>
      <xdr:rowOff>2637</xdr:rowOff>
    </xdr:to>
    <xdr:sp macro="" textlink="">
      <xdr:nvSpPr>
        <xdr:cNvPr id="82" name="楕円 81"/>
        <xdr:cNvSpPr/>
      </xdr:nvSpPr>
      <xdr:spPr>
        <a:xfrm>
          <a:off x="3746500" y="62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165214</xdr:rowOff>
    </xdr:from>
    <xdr:ext cx="599010" cy="259045"/>
    <xdr:sp macro="" textlink="">
      <xdr:nvSpPr>
        <xdr:cNvPr id="83" name="テキスト ボックス 82"/>
        <xdr:cNvSpPr txBox="1"/>
      </xdr:nvSpPr>
      <xdr:spPr>
        <a:xfrm>
          <a:off x="3497795" y="633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69644</xdr:rowOff>
    </xdr:from>
    <xdr:to>
      <xdr:col>15</xdr:col>
      <xdr:colOff>101600</xdr:colOff>
      <xdr:row>36</xdr:row>
      <xdr:rowOff>171244</xdr:rowOff>
    </xdr:to>
    <xdr:sp macro="" textlink="">
      <xdr:nvSpPr>
        <xdr:cNvPr id="84" name="楕円 83"/>
        <xdr:cNvSpPr/>
      </xdr:nvSpPr>
      <xdr:spPr>
        <a:xfrm>
          <a:off x="2857500" y="62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16321</xdr:rowOff>
    </xdr:from>
    <xdr:ext cx="599010" cy="259045"/>
    <xdr:sp macro="" textlink="">
      <xdr:nvSpPr>
        <xdr:cNvPr id="85" name="テキスト ボックス 84"/>
        <xdr:cNvSpPr txBox="1"/>
      </xdr:nvSpPr>
      <xdr:spPr>
        <a:xfrm>
          <a:off x="2608795" y="601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105976</xdr:rowOff>
    </xdr:from>
    <xdr:to>
      <xdr:col>10</xdr:col>
      <xdr:colOff>165100</xdr:colOff>
      <xdr:row>37</xdr:row>
      <xdr:rowOff>36126</xdr:rowOff>
    </xdr:to>
    <xdr:sp macro="" textlink="">
      <xdr:nvSpPr>
        <xdr:cNvPr id="86" name="楕円 85"/>
        <xdr:cNvSpPr/>
      </xdr:nvSpPr>
      <xdr:spPr>
        <a:xfrm>
          <a:off x="1968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27253</xdr:rowOff>
    </xdr:from>
    <xdr:ext cx="599010" cy="259045"/>
    <xdr:sp macro="" textlink="">
      <xdr:nvSpPr>
        <xdr:cNvPr id="87" name="テキスト ボックス 86"/>
        <xdr:cNvSpPr txBox="1"/>
      </xdr:nvSpPr>
      <xdr:spPr>
        <a:xfrm>
          <a:off x="1719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130337</xdr:rowOff>
    </xdr:from>
    <xdr:to>
      <xdr:col>6</xdr:col>
      <xdr:colOff>38100</xdr:colOff>
      <xdr:row>37</xdr:row>
      <xdr:rowOff>60487</xdr:rowOff>
    </xdr:to>
    <xdr:sp macro="" textlink="">
      <xdr:nvSpPr>
        <xdr:cNvPr id="88" name="楕円 87"/>
        <xdr:cNvSpPr/>
      </xdr:nvSpPr>
      <xdr:spPr>
        <a:xfrm>
          <a:off x="1079500" y="63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51614</xdr:rowOff>
    </xdr:from>
    <xdr:ext cx="534377" cy="259045"/>
    <xdr:sp macro="" textlink="">
      <xdr:nvSpPr>
        <xdr:cNvPr id="89" name="テキスト ボックス 88"/>
        <xdr:cNvSpPr txBox="1"/>
      </xdr:nvSpPr>
      <xdr:spPr>
        <a:xfrm>
          <a:off x="863111" y="63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98173</xdr:rowOff>
    </xdr:from>
    <xdr:to>
      <xdr:col>24</xdr:col>
      <xdr:colOff>63500</xdr:colOff>
      <xdr:row>57</xdr:row>
      <xdr:rowOff>103496</xdr:rowOff>
    </xdr:to>
    <xdr:cxnSp macro="">
      <xdr:nvCxnSpPr>
        <xdr:cNvPr id="120" name="直線コネクタ 119"/>
        <xdr:cNvCxnSpPr/>
      </xdr:nvCxnSpPr>
      <xdr:spPr>
        <a:xfrm>
          <a:off x="3797300" y="9870823"/>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98173</xdr:rowOff>
    </xdr:from>
    <xdr:to>
      <xdr:col>19</xdr:col>
      <xdr:colOff>177800</xdr:colOff>
      <xdr:row>57</xdr:row>
      <xdr:rowOff>104440</xdr:rowOff>
    </xdr:to>
    <xdr:cxnSp macro="">
      <xdr:nvCxnSpPr>
        <xdr:cNvPr id="123" name="直線コネクタ 122"/>
        <xdr:cNvCxnSpPr/>
      </xdr:nvCxnSpPr>
      <xdr:spPr>
        <a:xfrm flipV="1">
          <a:off x="2908300" y="9870823"/>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77694</xdr:rowOff>
    </xdr:from>
    <xdr:to>
      <xdr:col>15</xdr:col>
      <xdr:colOff>50800</xdr:colOff>
      <xdr:row>57</xdr:row>
      <xdr:rowOff>104440</xdr:rowOff>
    </xdr:to>
    <xdr:cxnSp macro="">
      <xdr:nvCxnSpPr>
        <xdr:cNvPr id="126" name="直線コネクタ 125"/>
        <xdr:cNvCxnSpPr/>
      </xdr:nvCxnSpPr>
      <xdr:spPr>
        <a:xfrm>
          <a:off x="2019300" y="98503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77694</xdr:rowOff>
    </xdr:from>
    <xdr:to>
      <xdr:col>10</xdr:col>
      <xdr:colOff>114300</xdr:colOff>
      <xdr:row>57</xdr:row>
      <xdr:rowOff>110312</xdr:rowOff>
    </xdr:to>
    <xdr:cxnSp macro="">
      <xdr:nvCxnSpPr>
        <xdr:cNvPr id="129" name="直線コネクタ 128"/>
        <xdr:cNvCxnSpPr/>
      </xdr:nvCxnSpPr>
      <xdr:spPr>
        <a:xfrm flipV="1">
          <a:off x="1130300" y="9850344"/>
          <a:ext cx="889000" cy="3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52696</xdr:rowOff>
    </xdr:from>
    <xdr:to>
      <xdr:col>24</xdr:col>
      <xdr:colOff>114300</xdr:colOff>
      <xdr:row>57</xdr:row>
      <xdr:rowOff>154296</xdr:rowOff>
    </xdr:to>
    <xdr:sp macro="" textlink="">
      <xdr:nvSpPr>
        <xdr:cNvPr id="139" name="楕円 138"/>
        <xdr:cNvSpPr/>
      </xdr:nvSpPr>
      <xdr:spPr>
        <a:xfrm>
          <a:off x="4584700" y="98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31123</xdr:rowOff>
    </xdr:from>
    <xdr:ext cx="599010" cy="259045"/>
    <xdr:sp macro="" textlink="">
      <xdr:nvSpPr>
        <xdr:cNvPr id="140" name="物件費該当値テキスト"/>
        <xdr:cNvSpPr txBox="1"/>
      </xdr:nvSpPr>
      <xdr:spPr>
        <a:xfrm>
          <a:off x="4686300" y="98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47373</xdr:rowOff>
    </xdr:from>
    <xdr:to>
      <xdr:col>20</xdr:col>
      <xdr:colOff>38100</xdr:colOff>
      <xdr:row>57</xdr:row>
      <xdr:rowOff>148973</xdr:rowOff>
    </xdr:to>
    <xdr:sp macro="" textlink="">
      <xdr:nvSpPr>
        <xdr:cNvPr id="141" name="楕円 140"/>
        <xdr:cNvSpPr/>
      </xdr:nvSpPr>
      <xdr:spPr>
        <a:xfrm>
          <a:off x="3746500" y="98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140100</xdr:rowOff>
    </xdr:from>
    <xdr:ext cx="599010" cy="259045"/>
    <xdr:sp macro="" textlink="">
      <xdr:nvSpPr>
        <xdr:cNvPr id="142" name="テキスト ボックス 141"/>
        <xdr:cNvSpPr txBox="1"/>
      </xdr:nvSpPr>
      <xdr:spPr>
        <a:xfrm>
          <a:off x="3497795" y="991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53640</xdr:rowOff>
    </xdr:from>
    <xdr:to>
      <xdr:col>15</xdr:col>
      <xdr:colOff>101600</xdr:colOff>
      <xdr:row>57</xdr:row>
      <xdr:rowOff>155240</xdr:rowOff>
    </xdr:to>
    <xdr:sp macro="" textlink="">
      <xdr:nvSpPr>
        <xdr:cNvPr id="143" name="楕円 142"/>
        <xdr:cNvSpPr/>
      </xdr:nvSpPr>
      <xdr:spPr>
        <a:xfrm>
          <a:off x="2857500" y="98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146367</xdr:rowOff>
    </xdr:from>
    <xdr:ext cx="599010" cy="259045"/>
    <xdr:sp macro="" textlink="">
      <xdr:nvSpPr>
        <xdr:cNvPr id="144" name="テキスト ボックス 143"/>
        <xdr:cNvSpPr txBox="1"/>
      </xdr:nvSpPr>
      <xdr:spPr>
        <a:xfrm>
          <a:off x="2608795" y="99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26894</xdr:rowOff>
    </xdr:from>
    <xdr:to>
      <xdr:col>10</xdr:col>
      <xdr:colOff>165100</xdr:colOff>
      <xdr:row>57</xdr:row>
      <xdr:rowOff>128494</xdr:rowOff>
    </xdr:to>
    <xdr:sp macro="" textlink="">
      <xdr:nvSpPr>
        <xdr:cNvPr id="145" name="楕円 144"/>
        <xdr:cNvSpPr/>
      </xdr:nvSpPr>
      <xdr:spPr>
        <a:xfrm>
          <a:off x="1968500" y="97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145021</xdr:rowOff>
    </xdr:from>
    <xdr:ext cx="599010" cy="259045"/>
    <xdr:sp macro="" textlink="">
      <xdr:nvSpPr>
        <xdr:cNvPr id="146" name="テキスト ボックス 145"/>
        <xdr:cNvSpPr txBox="1"/>
      </xdr:nvSpPr>
      <xdr:spPr>
        <a:xfrm>
          <a:off x="1719795" y="957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59512</xdr:rowOff>
    </xdr:from>
    <xdr:to>
      <xdr:col>6</xdr:col>
      <xdr:colOff>38100</xdr:colOff>
      <xdr:row>57</xdr:row>
      <xdr:rowOff>161112</xdr:rowOff>
    </xdr:to>
    <xdr:sp macro="" textlink="">
      <xdr:nvSpPr>
        <xdr:cNvPr id="147" name="楕円 146"/>
        <xdr:cNvSpPr/>
      </xdr:nvSpPr>
      <xdr:spPr>
        <a:xfrm>
          <a:off x="1079500" y="98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6189</xdr:rowOff>
    </xdr:from>
    <xdr:ext cx="599010" cy="259045"/>
    <xdr:sp macro="" textlink="">
      <xdr:nvSpPr>
        <xdr:cNvPr id="148" name="テキスト ボックス 147"/>
        <xdr:cNvSpPr txBox="1"/>
      </xdr:nvSpPr>
      <xdr:spPr>
        <a:xfrm>
          <a:off x="830795" y="96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49936</xdr:rowOff>
    </xdr:from>
    <xdr:to>
      <xdr:col>24</xdr:col>
      <xdr:colOff>63500</xdr:colOff>
      <xdr:row>77</xdr:row>
      <xdr:rowOff>97600</xdr:rowOff>
    </xdr:to>
    <xdr:cxnSp macro="">
      <xdr:nvCxnSpPr>
        <xdr:cNvPr id="177" name="直線コネクタ 176"/>
        <xdr:cNvCxnSpPr/>
      </xdr:nvCxnSpPr>
      <xdr:spPr>
        <a:xfrm flipV="1">
          <a:off x="3797300" y="13251586"/>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97600</xdr:rowOff>
    </xdr:from>
    <xdr:to>
      <xdr:col>19</xdr:col>
      <xdr:colOff>177800</xdr:colOff>
      <xdr:row>77</xdr:row>
      <xdr:rowOff>155835</xdr:rowOff>
    </xdr:to>
    <xdr:cxnSp macro="">
      <xdr:nvCxnSpPr>
        <xdr:cNvPr id="180" name="直線コネクタ 179"/>
        <xdr:cNvCxnSpPr/>
      </xdr:nvCxnSpPr>
      <xdr:spPr>
        <a:xfrm flipV="1">
          <a:off x="2908300" y="13299250"/>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150788</xdr:rowOff>
    </xdr:from>
    <xdr:to>
      <xdr:col>15</xdr:col>
      <xdr:colOff>50800</xdr:colOff>
      <xdr:row>77</xdr:row>
      <xdr:rowOff>155835</xdr:rowOff>
    </xdr:to>
    <xdr:cxnSp macro="">
      <xdr:nvCxnSpPr>
        <xdr:cNvPr id="183" name="直線コネクタ 182"/>
        <xdr:cNvCxnSpPr/>
      </xdr:nvCxnSpPr>
      <xdr:spPr>
        <a:xfrm>
          <a:off x="2019300" y="13352438"/>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150788</xdr:rowOff>
    </xdr:from>
    <xdr:to>
      <xdr:col>10</xdr:col>
      <xdr:colOff>114300</xdr:colOff>
      <xdr:row>77</xdr:row>
      <xdr:rowOff>161589</xdr:rowOff>
    </xdr:to>
    <xdr:cxnSp macro="">
      <xdr:nvCxnSpPr>
        <xdr:cNvPr id="186" name="直線コネクタ 185"/>
        <xdr:cNvCxnSpPr/>
      </xdr:nvCxnSpPr>
      <xdr:spPr>
        <a:xfrm flipV="1">
          <a:off x="1130300" y="13352438"/>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109865</xdr:rowOff>
    </xdr:from>
    <xdr:ext cx="469744" cy="259045"/>
    <xdr:sp macro="" textlink="">
      <xdr:nvSpPr>
        <xdr:cNvPr id="188" name="テキスト ボックス 187"/>
        <xdr:cNvSpPr txBox="1"/>
      </xdr:nvSpPr>
      <xdr:spPr>
        <a:xfrm>
          <a:off x="1784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120896</xdr:rowOff>
    </xdr:from>
    <xdr:ext cx="469744" cy="259045"/>
    <xdr:sp macro="" textlink="">
      <xdr:nvSpPr>
        <xdr:cNvPr id="190" name="テキスト ボックス 189"/>
        <xdr:cNvSpPr txBox="1"/>
      </xdr:nvSpPr>
      <xdr:spPr>
        <a:xfrm>
          <a:off x="895428"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170586</xdr:rowOff>
    </xdr:from>
    <xdr:to>
      <xdr:col>24</xdr:col>
      <xdr:colOff>114300</xdr:colOff>
      <xdr:row>77</xdr:row>
      <xdr:rowOff>100736</xdr:rowOff>
    </xdr:to>
    <xdr:sp macro="" textlink="">
      <xdr:nvSpPr>
        <xdr:cNvPr id="196" name="楕円 195"/>
        <xdr:cNvSpPr/>
      </xdr:nvSpPr>
      <xdr:spPr>
        <a:xfrm>
          <a:off x="4584700" y="132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22013</xdr:rowOff>
    </xdr:from>
    <xdr:ext cx="534377" cy="259045"/>
    <xdr:sp macro="" textlink="">
      <xdr:nvSpPr>
        <xdr:cNvPr id="197" name="維持補修費該当値テキスト"/>
        <xdr:cNvSpPr txBox="1"/>
      </xdr:nvSpPr>
      <xdr:spPr>
        <a:xfrm>
          <a:off x="4686300" y="13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46800</xdr:rowOff>
    </xdr:from>
    <xdr:to>
      <xdr:col>20</xdr:col>
      <xdr:colOff>38100</xdr:colOff>
      <xdr:row>77</xdr:row>
      <xdr:rowOff>148400</xdr:rowOff>
    </xdr:to>
    <xdr:sp macro="" textlink="">
      <xdr:nvSpPr>
        <xdr:cNvPr id="198" name="楕円 197"/>
        <xdr:cNvSpPr/>
      </xdr:nvSpPr>
      <xdr:spPr>
        <a:xfrm>
          <a:off x="3746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164927</xdr:rowOff>
    </xdr:from>
    <xdr:ext cx="534377" cy="259045"/>
    <xdr:sp macro="" textlink="">
      <xdr:nvSpPr>
        <xdr:cNvPr id="199" name="テキスト ボックス 198"/>
        <xdr:cNvSpPr txBox="1"/>
      </xdr:nvSpPr>
      <xdr:spPr>
        <a:xfrm>
          <a:off x="3530111" y="130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105035</xdr:rowOff>
    </xdr:from>
    <xdr:to>
      <xdr:col>15</xdr:col>
      <xdr:colOff>101600</xdr:colOff>
      <xdr:row>78</xdr:row>
      <xdr:rowOff>35185</xdr:rowOff>
    </xdr:to>
    <xdr:sp macro="" textlink="">
      <xdr:nvSpPr>
        <xdr:cNvPr id="200" name="楕円 199"/>
        <xdr:cNvSpPr/>
      </xdr:nvSpPr>
      <xdr:spPr>
        <a:xfrm>
          <a:off x="2857500" y="13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51712</xdr:rowOff>
    </xdr:from>
    <xdr:ext cx="534377" cy="259045"/>
    <xdr:sp macro="" textlink="">
      <xdr:nvSpPr>
        <xdr:cNvPr id="201" name="テキスト ボックス 200"/>
        <xdr:cNvSpPr txBox="1"/>
      </xdr:nvSpPr>
      <xdr:spPr>
        <a:xfrm>
          <a:off x="2641111" y="130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99988</xdr:rowOff>
    </xdr:from>
    <xdr:to>
      <xdr:col>10</xdr:col>
      <xdr:colOff>165100</xdr:colOff>
      <xdr:row>78</xdr:row>
      <xdr:rowOff>30138</xdr:rowOff>
    </xdr:to>
    <xdr:sp macro="" textlink="">
      <xdr:nvSpPr>
        <xdr:cNvPr id="202" name="楕円 201"/>
        <xdr:cNvSpPr/>
      </xdr:nvSpPr>
      <xdr:spPr>
        <a:xfrm>
          <a:off x="1968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46665</xdr:rowOff>
    </xdr:from>
    <xdr:ext cx="534377" cy="259045"/>
    <xdr:sp macro="" textlink="">
      <xdr:nvSpPr>
        <xdr:cNvPr id="203" name="テキスト ボックス 202"/>
        <xdr:cNvSpPr txBox="1"/>
      </xdr:nvSpPr>
      <xdr:spPr>
        <a:xfrm>
          <a:off x="1752111" y="130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110789</xdr:rowOff>
    </xdr:from>
    <xdr:to>
      <xdr:col>6</xdr:col>
      <xdr:colOff>38100</xdr:colOff>
      <xdr:row>78</xdr:row>
      <xdr:rowOff>40939</xdr:rowOff>
    </xdr:to>
    <xdr:sp macro="" textlink="">
      <xdr:nvSpPr>
        <xdr:cNvPr id="204" name="楕円 203"/>
        <xdr:cNvSpPr/>
      </xdr:nvSpPr>
      <xdr:spPr>
        <a:xfrm>
          <a:off x="1079500" y="133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57466</xdr:rowOff>
    </xdr:from>
    <xdr:ext cx="534377" cy="259045"/>
    <xdr:sp macro="" textlink="">
      <xdr:nvSpPr>
        <xdr:cNvPr id="205" name="テキスト ボックス 204"/>
        <xdr:cNvSpPr txBox="1"/>
      </xdr:nvSpPr>
      <xdr:spPr>
        <a:xfrm>
          <a:off x="863111" y="130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21413</xdr:rowOff>
    </xdr:from>
    <xdr:to>
      <xdr:col>24</xdr:col>
      <xdr:colOff>63500</xdr:colOff>
      <xdr:row>98</xdr:row>
      <xdr:rowOff>26391</xdr:rowOff>
    </xdr:to>
    <xdr:cxnSp macro="">
      <xdr:nvCxnSpPr>
        <xdr:cNvPr id="235" name="直線コネクタ 234"/>
        <xdr:cNvCxnSpPr/>
      </xdr:nvCxnSpPr>
      <xdr:spPr>
        <a:xfrm>
          <a:off x="3797300" y="16823513"/>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21413</xdr:rowOff>
    </xdr:from>
    <xdr:to>
      <xdr:col>19</xdr:col>
      <xdr:colOff>177800</xdr:colOff>
      <xdr:row>98</xdr:row>
      <xdr:rowOff>57226</xdr:rowOff>
    </xdr:to>
    <xdr:cxnSp macro="">
      <xdr:nvCxnSpPr>
        <xdr:cNvPr id="238" name="直線コネクタ 237"/>
        <xdr:cNvCxnSpPr/>
      </xdr:nvCxnSpPr>
      <xdr:spPr>
        <a:xfrm flipV="1">
          <a:off x="2908300" y="16823513"/>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20219</xdr:rowOff>
    </xdr:from>
    <xdr:to>
      <xdr:col>15</xdr:col>
      <xdr:colOff>50800</xdr:colOff>
      <xdr:row>98</xdr:row>
      <xdr:rowOff>57226</xdr:rowOff>
    </xdr:to>
    <xdr:cxnSp macro="">
      <xdr:nvCxnSpPr>
        <xdr:cNvPr id="241" name="直線コネクタ 240"/>
        <xdr:cNvCxnSpPr/>
      </xdr:nvCxnSpPr>
      <xdr:spPr>
        <a:xfrm>
          <a:off x="2019300" y="16822319"/>
          <a:ext cx="889000" cy="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20219</xdr:rowOff>
    </xdr:from>
    <xdr:to>
      <xdr:col>10</xdr:col>
      <xdr:colOff>114300</xdr:colOff>
      <xdr:row>98</xdr:row>
      <xdr:rowOff>61176</xdr:rowOff>
    </xdr:to>
    <xdr:cxnSp macro="">
      <xdr:nvCxnSpPr>
        <xdr:cNvPr id="244" name="直線コネクタ 243"/>
        <xdr:cNvCxnSpPr/>
      </xdr:nvCxnSpPr>
      <xdr:spPr>
        <a:xfrm flipV="1">
          <a:off x="1130300" y="16822319"/>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147041</xdr:rowOff>
    </xdr:from>
    <xdr:to>
      <xdr:col>24</xdr:col>
      <xdr:colOff>114300</xdr:colOff>
      <xdr:row>98</xdr:row>
      <xdr:rowOff>77191</xdr:rowOff>
    </xdr:to>
    <xdr:sp macro="" textlink="">
      <xdr:nvSpPr>
        <xdr:cNvPr id="254" name="楕円 253"/>
        <xdr:cNvSpPr/>
      </xdr:nvSpPr>
      <xdr:spPr>
        <a:xfrm>
          <a:off x="4584700" y="16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125468</xdr:rowOff>
    </xdr:from>
    <xdr:ext cx="534377" cy="259045"/>
    <xdr:sp macro="" textlink="">
      <xdr:nvSpPr>
        <xdr:cNvPr id="255" name="扶助費該当値テキスト"/>
        <xdr:cNvSpPr txBox="1"/>
      </xdr:nvSpPr>
      <xdr:spPr>
        <a:xfrm>
          <a:off x="4686300" y="167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142063</xdr:rowOff>
    </xdr:from>
    <xdr:to>
      <xdr:col>20</xdr:col>
      <xdr:colOff>38100</xdr:colOff>
      <xdr:row>98</xdr:row>
      <xdr:rowOff>72213</xdr:rowOff>
    </xdr:to>
    <xdr:sp macro="" textlink="">
      <xdr:nvSpPr>
        <xdr:cNvPr id="256" name="楕円 255"/>
        <xdr:cNvSpPr/>
      </xdr:nvSpPr>
      <xdr:spPr>
        <a:xfrm>
          <a:off x="3746500" y="16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63340</xdr:rowOff>
    </xdr:from>
    <xdr:ext cx="534377" cy="259045"/>
    <xdr:sp macro="" textlink="">
      <xdr:nvSpPr>
        <xdr:cNvPr id="257" name="テキスト ボックス 256"/>
        <xdr:cNvSpPr txBox="1"/>
      </xdr:nvSpPr>
      <xdr:spPr>
        <a:xfrm>
          <a:off x="3530111" y="168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6426</xdr:rowOff>
    </xdr:from>
    <xdr:to>
      <xdr:col>15</xdr:col>
      <xdr:colOff>101600</xdr:colOff>
      <xdr:row>98</xdr:row>
      <xdr:rowOff>108026</xdr:rowOff>
    </xdr:to>
    <xdr:sp macro="" textlink="">
      <xdr:nvSpPr>
        <xdr:cNvPr id="258" name="楕円 257"/>
        <xdr:cNvSpPr/>
      </xdr:nvSpPr>
      <xdr:spPr>
        <a:xfrm>
          <a:off x="2857500" y="16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99153</xdr:rowOff>
    </xdr:from>
    <xdr:ext cx="534377" cy="259045"/>
    <xdr:sp macro="" textlink="">
      <xdr:nvSpPr>
        <xdr:cNvPr id="259" name="テキスト ボックス 258"/>
        <xdr:cNvSpPr txBox="1"/>
      </xdr:nvSpPr>
      <xdr:spPr>
        <a:xfrm>
          <a:off x="2641111" y="169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140869</xdr:rowOff>
    </xdr:from>
    <xdr:to>
      <xdr:col>10</xdr:col>
      <xdr:colOff>165100</xdr:colOff>
      <xdr:row>98</xdr:row>
      <xdr:rowOff>71019</xdr:rowOff>
    </xdr:to>
    <xdr:sp macro="" textlink="">
      <xdr:nvSpPr>
        <xdr:cNvPr id="260" name="楕円 259"/>
        <xdr:cNvSpPr/>
      </xdr:nvSpPr>
      <xdr:spPr>
        <a:xfrm>
          <a:off x="1968500" y="167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62146</xdr:rowOff>
    </xdr:from>
    <xdr:ext cx="534377" cy="259045"/>
    <xdr:sp macro="" textlink="">
      <xdr:nvSpPr>
        <xdr:cNvPr id="261" name="テキスト ボックス 260"/>
        <xdr:cNvSpPr txBox="1"/>
      </xdr:nvSpPr>
      <xdr:spPr>
        <a:xfrm>
          <a:off x="1752111" y="168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10376</xdr:rowOff>
    </xdr:from>
    <xdr:to>
      <xdr:col>6</xdr:col>
      <xdr:colOff>38100</xdr:colOff>
      <xdr:row>98</xdr:row>
      <xdr:rowOff>111976</xdr:rowOff>
    </xdr:to>
    <xdr:sp macro="" textlink="">
      <xdr:nvSpPr>
        <xdr:cNvPr id="262" name="楕円 261"/>
        <xdr:cNvSpPr/>
      </xdr:nvSpPr>
      <xdr:spPr>
        <a:xfrm>
          <a:off x="1079500" y="168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103103</xdr:rowOff>
    </xdr:from>
    <xdr:ext cx="534377" cy="259045"/>
    <xdr:sp macro="" textlink="">
      <xdr:nvSpPr>
        <xdr:cNvPr id="263" name="テキスト ボックス 262"/>
        <xdr:cNvSpPr txBox="1"/>
      </xdr:nvSpPr>
      <xdr:spPr>
        <a:xfrm>
          <a:off x="863111" y="169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105195</xdr:rowOff>
    </xdr:from>
    <xdr:to>
      <xdr:col>55</xdr:col>
      <xdr:colOff>0</xdr:colOff>
      <xdr:row>37</xdr:row>
      <xdr:rowOff>113212</xdr:rowOff>
    </xdr:to>
    <xdr:cxnSp macro="">
      <xdr:nvCxnSpPr>
        <xdr:cNvPr id="290" name="直線コネクタ 289"/>
        <xdr:cNvCxnSpPr/>
      </xdr:nvCxnSpPr>
      <xdr:spPr>
        <a:xfrm>
          <a:off x="9639300" y="6448845"/>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83382</xdr:rowOff>
    </xdr:from>
    <xdr:to>
      <xdr:col>50</xdr:col>
      <xdr:colOff>114300</xdr:colOff>
      <xdr:row>37</xdr:row>
      <xdr:rowOff>105195</xdr:rowOff>
    </xdr:to>
    <xdr:cxnSp macro="">
      <xdr:nvCxnSpPr>
        <xdr:cNvPr id="293" name="直線コネクタ 292"/>
        <xdr:cNvCxnSpPr/>
      </xdr:nvCxnSpPr>
      <xdr:spPr>
        <a:xfrm>
          <a:off x="8750300" y="6427032"/>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83382</xdr:rowOff>
    </xdr:from>
    <xdr:to>
      <xdr:col>45</xdr:col>
      <xdr:colOff>177800</xdr:colOff>
      <xdr:row>37</xdr:row>
      <xdr:rowOff>137263</xdr:rowOff>
    </xdr:to>
    <xdr:cxnSp macro="">
      <xdr:nvCxnSpPr>
        <xdr:cNvPr id="296" name="直線コネクタ 295"/>
        <xdr:cNvCxnSpPr/>
      </xdr:nvCxnSpPr>
      <xdr:spPr>
        <a:xfrm flipV="1">
          <a:off x="7861300" y="6427032"/>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137263</xdr:rowOff>
    </xdr:from>
    <xdr:to>
      <xdr:col>41</xdr:col>
      <xdr:colOff>50800</xdr:colOff>
      <xdr:row>37</xdr:row>
      <xdr:rowOff>154982</xdr:rowOff>
    </xdr:to>
    <xdr:cxnSp macro="">
      <xdr:nvCxnSpPr>
        <xdr:cNvPr id="299" name="直線コネクタ 298"/>
        <xdr:cNvCxnSpPr/>
      </xdr:nvCxnSpPr>
      <xdr:spPr>
        <a:xfrm flipV="1">
          <a:off x="6972300" y="6480913"/>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62412</xdr:rowOff>
    </xdr:from>
    <xdr:to>
      <xdr:col>55</xdr:col>
      <xdr:colOff>50800</xdr:colOff>
      <xdr:row>37</xdr:row>
      <xdr:rowOff>164012</xdr:rowOff>
    </xdr:to>
    <xdr:sp macro="" textlink="">
      <xdr:nvSpPr>
        <xdr:cNvPr id="309" name="楕円 308"/>
        <xdr:cNvSpPr/>
      </xdr:nvSpPr>
      <xdr:spPr>
        <a:xfrm>
          <a:off x="10426700" y="64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54395</xdr:rowOff>
    </xdr:from>
    <xdr:to>
      <xdr:col>50</xdr:col>
      <xdr:colOff>165100</xdr:colOff>
      <xdr:row>37</xdr:row>
      <xdr:rowOff>155995</xdr:rowOff>
    </xdr:to>
    <xdr:sp macro="" textlink="">
      <xdr:nvSpPr>
        <xdr:cNvPr id="311" name="楕円 310"/>
        <xdr:cNvSpPr/>
      </xdr:nvSpPr>
      <xdr:spPr>
        <a:xfrm>
          <a:off x="9588500" y="63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147122</xdr:rowOff>
    </xdr:from>
    <xdr:ext cx="534377" cy="259045"/>
    <xdr:sp macro="" textlink="">
      <xdr:nvSpPr>
        <xdr:cNvPr id="312" name="テキスト ボックス 311"/>
        <xdr:cNvSpPr txBox="1"/>
      </xdr:nvSpPr>
      <xdr:spPr>
        <a:xfrm>
          <a:off x="9372111" y="64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32582</xdr:rowOff>
    </xdr:from>
    <xdr:to>
      <xdr:col>46</xdr:col>
      <xdr:colOff>38100</xdr:colOff>
      <xdr:row>37</xdr:row>
      <xdr:rowOff>134182</xdr:rowOff>
    </xdr:to>
    <xdr:sp macro="" textlink="">
      <xdr:nvSpPr>
        <xdr:cNvPr id="313" name="楕円 312"/>
        <xdr:cNvSpPr/>
      </xdr:nvSpPr>
      <xdr:spPr>
        <a:xfrm>
          <a:off x="8699500" y="6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150709</xdr:rowOff>
    </xdr:from>
    <xdr:ext cx="534377" cy="259045"/>
    <xdr:sp macro="" textlink="">
      <xdr:nvSpPr>
        <xdr:cNvPr id="314" name="テキスト ボックス 313"/>
        <xdr:cNvSpPr txBox="1"/>
      </xdr:nvSpPr>
      <xdr:spPr>
        <a:xfrm>
          <a:off x="8483111" y="61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86463</xdr:rowOff>
    </xdr:from>
    <xdr:to>
      <xdr:col>41</xdr:col>
      <xdr:colOff>101600</xdr:colOff>
      <xdr:row>38</xdr:row>
      <xdr:rowOff>16613</xdr:rowOff>
    </xdr:to>
    <xdr:sp macro="" textlink="">
      <xdr:nvSpPr>
        <xdr:cNvPr id="315" name="楕円 314"/>
        <xdr:cNvSpPr/>
      </xdr:nvSpPr>
      <xdr:spPr>
        <a:xfrm>
          <a:off x="7810500" y="64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7740</xdr:rowOff>
    </xdr:from>
    <xdr:ext cx="534377" cy="259045"/>
    <xdr:sp macro="" textlink="">
      <xdr:nvSpPr>
        <xdr:cNvPr id="316" name="テキスト ボックス 315"/>
        <xdr:cNvSpPr txBox="1"/>
      </xdr:nvSpPr>
      <xdr:spPr>
        <a:xfrm>
          <a:off x="7594111" y="65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104182</xdr:rowOff>
    </xdr:from>
    <xdr:to>
      <xdr:col>36</xdr:col>
      <xdr:colOff>165100</xdr:colOff>
      <xdr:row>38</xdr:row>
      <xdr:rowOff>34332</xdr:rowOff>
    </xdr:to>
    <xdr:sp macro="" textlink="">
      <xdr:nvSpPr>
        <xdr:cNvPr id="317" name="楕円 316"/>
        <xdr:cNvSpPr/>
      </xdr:nvSpPr>
      <xdr:spPr>
        <a:xfrm>
          <a:off x="6921500" y="64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25459</xdr:rowOff>
    </xdr:from>
    <xdr:ext cx="534377" cy="259045"/>
    <xdr:sp macro="" textlink="">
      <xdr:nvSpPr>
        <xdr:cNvPr id="318" name="テキスト ボックス 317"/>
        <xdr:cNvSpPr txBox="1"/>
      </xdr:nvSpPr>
      <xdr:spPr>
        <a:xfrm>
          <a:off x="6705111" y="65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120517</xdr:rowOff>
    </xdr:from>
    <xdr:to>
      <xdr:col>55</xdr:col>
      <xdr:colOff>0</xdr:colOff>
      <xdr:row>58</xdr:row>
      <xdr:rowOff>125466</xdr:rowOff>
    </xdr:to>
    <xdr:cxnSp macro="">
      <xdr:nvCxnSpPr>
        <xdr:cNvPr id="345" name="直線コネクタ 344"/>
        <xdr:cNvCxnSpPr/>
      </xdr:nvCxnSpPr>
      <xdr:spPr>
        <a:xfrm flipV="1">
          <a:off x="9639300" y="10064617"/>
          <a:ext cx="8382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125466</xdr:rowOff>
    </xdr:from>
    <xdr:to>
      <xdr:col>50</xdr:col>
      <xdr:colOff>114300</xdr:colOff>
      <xdr:row>58</xdr:row>
      <xdr:rowOff>128603</xdr:rowOff>
    </xdr:to>
    <xdr:cxnSp macro="">
      <xdr:nvCxnSpPr>
        <xdr:cNvPr id="348" name="直線コネクタ 347"/>
        <xdr:cNvCxnSpPr/>
      </xdr:nvCxnSpPr>
      <xdr:spPr>
        <a:xfrm flipV="1">
          <a:off x="8750300" y="10069566"/>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128129</xdr:rowOff>
    </xdr:from>
    <xdr:to>
      <xdr:col>45</xdr:col>
      <xdr:colOff>177800</xdr:colOff>
      <xdr:row>58</xdr:row>
      <xdr:rowOff>128603</xdr:rowOff>
    </xdr:to>
    <xdr:cxnSp macro="">
      <xdr:nvCxnSpPr>
        <xdr:cNvPr id="351" name="直線コネクタ 350"/>
        <xdr:cNvCxnSpPr/>
      </xdr:nvCxnSpPr>
      <xdr:spPr>
        <a:xfrm>
          <a:off x="7861300" y="10072229"/>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128129</xdr:rowOff>
    </xdr:from>
    <xdr:to>
      <xdr:col>41</xdr:col>
      <xdr:colOff>50800</xdr:colOff>
      <xdr:row>58</xdr:row>
      <xdr:rowOff>132135</xdr:rowOff>
    </xdr:to>
    <xdr:cxnSp macro="">
      <xdr:nvCxnSpPr>
        <xdr:cNvPr id="354" name="直線コネクタ 353"/>
        <xdr:cNvCxnSpPr/>
      </xdr:nvCxnSpPr>
      <xdr:spPr>
        <a:xfrm flipV="1">
          <a:off x="6972300" y="10072229"/>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69717</xdr:rowOff>
    </xdr:from>
    <xdr:to>
      <xdr:col>55</xdr:col>
      <xdr:colOff>50800</xdr:colOff>
      <xdr:row>58</xdr:row>
      <xdr:rowOff>171317</xdr:rowOff>
    </xdr:to>
    <xdr:sp macro="" textlink="">
      <xdr:nvSpPr>
        <xdr:cNvPr id="364" name="楕円 363"/>
        <xdr:cNvSpPr/>
      </xdr:nvSpPr>
      <xdr:spPr>
        <a:xfrm>
          <a:off x="10426700" y="100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74666</xdr:rowOff>
    </xdr:from>
    <xdr:to>
      <xdr:col>50</xdr:col>
      <xdr:colOff>165100</xdr:colOff>
      <xdr:row>59</xdr:row>
      <xdr:rowOff>4816</xdr:rowOff>
    </xdr:to>
    <xdr:sp macro="" textlink="">
      <xdr:nvSpPr>
        <xdr:cNvPr id="366" name="楕円 365"/>
        <xdr:cNvSpPr/>
      </xdr:nvSpPr>
      <xdr:spPr>
        <a:xfrm>
          <a:off x="9588500" y="100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167393</xdr:rowOff>
    </xdr:from>
    <xdr:ext cx="534377" cy="259045"/>
    <xdr:sp macro="" textlink="">
      <xdr:nvSpPr>
        <xdr:cNvPr id="367" name="テキスト ボックス 366"/>
        <xdr:cNvSpPr txBox="1"/>
      </xdr:nvSpPr>
      <xdr:spPr>
        <a:xfrm>
          <a:off x="9372111" y="101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77803</xdr:rowOff>
    </xdr:from>
    <xdr:to>
      <xdr:col>46</xdr:col>
      <xdr:colOff>38100</xdr:colOff>
      <xdr:row>59</xdr:row>
      <xdr:rowOff>7953</xdr:rowOff>
    </xdr:to>
    <xdr:sp macro="" textlink="">
      <xdr:nvSpPr>
        <xdr:cNvPr id="368" name="楕円 367"/>
        <xdr:cNvSpPr/>
      </xdr:nvSpPr>
      <xdr:spPr>
        <a:xfrm>
          <a:off x="8699500" y="100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170530</xdr:rowOff>
    </xdr:from>
    <xdr:ext cx="534377" cy="259045"/>
    <xdr:sp macro="" textlink="">
      <xdr:nvSpPr>
        <xdr:cNvPr id="369" name="テキスト ボックス 368"/>
        <xdr:cNvSpPr txBox="1"/>
      </xdr:nvSpPr>
      <xdr:spPr>
        <a:xfrm>
          <a:off x="8483111" y="101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77329</xdr:rowOff>
    </xdr:from>
    <xdr:to>
      <xdr:col>41</xdr:col>
      <xdr:colOff>101600</xdr:colOff>
      <xdr:row>59</xdr:row>
      <xdr:rowOff>7479</xdr:rowOff>
    </xdr:to>
    <xdr:sp macro="" textlink="">
      <xdr:nvSpPr>
        <xdr:cNvPr id="370" name="楕円 369"/>
        <xdr:cNvSpPr/>
      </xdr:nvSpPr>
      <xdr:spPr>
        <a:xfrm>
          <a:off x="7810500" y="100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170056</xdr:rowOff>
    </xdr:from>
    <xdr:ext cx="534377" cy="259045"/>
    <xdr:sp macro="" textlink="">
      <xdr:nvSpPr>
        <xdr:cNvPr id="371" name="テキスト ボックス 370"/>
        <xdr:cNvSpPr txBox="1"/>
      </xdr:nvSpPr>
      <xdr:spPr>
        <a:xfrm>
          <a:off x="7594111" y="101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81335</xdr:rowOff>
    </xdr:from>
    <xdr:to>
      <xdr:col>36</xdr:col>
      <xdr:colOff>165100</xdr:colOff>
      <xdr:row>59</xdr:row>
      <xdr:rowOff>11485</xdr:rowOff>
    </xdr:to>
    <xdr:sp macro="" textlink="">
      <xdr:nvSpPr>
        <xdr:cNvPr id="372" name="楕円 371"/>
        <xdr:cNvSpPr/>
      </xdr:nvSpPr>
      <xdr:spPr>
        <a:xfrm>
          <a:off x="6921500" y="100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2612</xdr:rowOff>
    </xdr:from>
    <xdr:ext cx="534377" cy="259045"/>
    <xdr:sp macro="" textlink="">
      <xdr:nvSpPr>
        <xdr:cNvPr id="373" name="テキスト ボックス 372"/>
        <xdr:cNvSpPr txBox="1"/>
      </xdr:nvSpPr>
      <xdr:spPr>
        <a:xfrm>
          <a:off x="6705111" y="101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133500</xdr:rowOff>
    </xdr:from>
    <xdr:to>
      <xdr:col>55</xdr:col>
      <xdr:colOff>0</xdr:colOff>
      <xdr:row>78</xdr:row>
      <xdr:rowOff>133677</xdr:rowOff>
    </xdr:to>
    <xdr:cxnSp macro="">
      <xdr:nvCxnSpPr>
        <xdr:cNvPr id="400" name="直線コネクタ 399"/>
        <xdr:cNvCxnSpPr/>
      </xdr:nvCxnSpPr>
      <xdr:spPr>
        <a:xfrm>
          <a:off x="9639300" y="13506600"/>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133500</xdr:rowOff>
    </xdr:from>
    <xdr:to>
      <xdr:col>50</xdr:col>
      <xdr:colOff>114300</xdr:colOff>
      <xdr:row>78</xdr:row>
      <xdr:rowOff>134612</xdr:rowOff>
    </xdr:to>
    <xdr:cxnSp macro="">
      <xdr:nvCxnSpPr>
        <xdr:cNvPr id="403" name="直線コネクタ 402"/>
        <xdr:cNvCxnSpPr/>
      </xdr:nvCxnSpPr>
      <xdr:spPr>
        <a:xfrm flipV="1">
          <a:off x="8750300" y="13506600"/>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134612</xdr:rowOff>
    </xdr:from>
    <xdr:to>
      <xdr:col>45</xdr:col>
      <xdr:colOff>177800</xdr:colOff>
      <xdr:row>78</xdr:row>
      <xdr:rowOff>134657</xdr:rowOff>
    </xdr:to>
    <xdr:cxnSp macro="">
      <xdr:nvCxnSpPr>
        <xdr:cNvPr id="406" name="直線コネクタ 405"/>
        <xdr:cNvCxnSpPr/>
      </xdr:nvCxnSpPr>
      <xdr:spPr>
        <a:xfrm flipV="1">
          <a:off x="7861300" y="1350771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82877</xdr:rowOff>
    </xdr:from>
    <xdr:to>
      <xdr:col>55</xdr:col>
      <xdr:colOff>50800</xdr:colOff>
      <xdr:row>79</xdr:row>
      <xdr:rowOff>13027</xdr:rowOff>
    </xdr:to>
    <xdr:sp macro="" textlink="">
      <xdr:nvSpPr>
        <xdr:cNvPr id="416" name="楕円 415"/>
        <xdr:cNvSpPr/>
      </xdr:nvSpPr>
      <xdr:spPr>
        <a:xfrm>
          <a:off x="10426700" y="1345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82700</xdr:rowOff>
    </xdr:from>
    <xdr:to>
      <xdr:col>50</xdr:col>
      <xdr:colOff>165100</xdr:colOff>
      <xdr:row>79</xdr:row>
      <xdr:rowOff>12850</xdr:rowOff>
    </xdr:to>
    <xdr:sp macro="" textlink="">
      <xdr:nvSpPr>
        <xdr:cNvPr id="418" name="楕円 417"/>
        <xdr:cNvSpPr/>
      </xdr:nvSpPr>
      <xdr:spPr>
        <a:xfrm>
          <a:off x="9588500" y="13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3977</xdr:rowOff>
    </xdr:from>
    <xdr:ext cx="534377" cy="259045"/>
    <xdr:sp macro="" textlink="">
      <xdr:nvSpPr>
        <xdr:cNvPr id="419" name="テキスト ボックス 418"/>
        <xdr:cNvSpPr txBox="1"/>
      </xdr:nvSpPr>
      <xdr:spPr>
        <a:xfrm>
          <a:off x="9372111" y="135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83812</xdr:rowOff>
    </xdr:from>
    <xdr:to>
      <xdr:col>46</xdr:col>
      <xdr:colOff>38100</xdr:colOff>
      <xdr:row>79</xdr:row>
      <xdr:rowOff>13962</xdr:rowOff>
    </xdr:to>
    <xdr:sp macro="" textlink="">
      <xdr:nvSpPr>
        <xdr:cNvPr id="420" name="楕円 419"/>
        <xdr:cNvSpPr/>
      </xdr:nvSpPr>
      <xdr:spPr>
        <a:xfrm>
          <a:off x="8699500" y="134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5089</xdr:rowOff>
    </xdr:from>
    <xdr:ext cx="534377" cy="259045"/>
    <xdr:sp macro="" textlink="">
      <xdr:nvSpPr>
        <xdr:cNvPr id="421" name="テキスト ボックス 420"/>
        <xdr:cNvSpPr txBox="1"/>
      </xdr:nvSpPr>
      <xdr:spPr>
        <a:xfrm>
          <a:off x="8483111" y="135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83857</xdr:rowOff>
    </xdr:from>
    <xdr:to>
      <xdr:col>41</xdr:col>
      <xdr:colOff>101600</xdr:colOff>
      <xdr:row>79</xdr:row>
      <xdr:rowOff>14007</xdr:rowOff>
    </xdr:to>
    <xdr:sp macro="" textlink="">
      <xdr:nvSpPr>
        <xdr:cNvPr id="422" name="楕円 421"/>
        <xdr:cNvSpPr/>
      </xdr:nvSpPr>
      <xdr:spPr>
        <a:xfrm>
          <a:off x="7810500" y="13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5134</xdr:rowOff>
    </xdr:from>
    <xdr:ext cx="534377" cy="259045"/>
    <xdr:sp macro="" textlink="">
      <xdr:nvSpPr>
        <xdr:cNvPr id="423" name="テキスト ボックス 422"/>
        <xdr:cNvSpPr txBox="1"/>
      </xdr:nvSpPr>
      <xdr:spPr>
        <a:xfrm>
          <a:off x="7594111" y="135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10530</xdr:rowOff>
    </xdr:from>
    <xdr:to>
      <xdr:col>55</xdr:col>
      <xdr:colOff>0</xdr:colOff>
      <xdr:row>98</xdr:row>
      <xdr:rowOff>95941</xdr:rowOff>
    </xdr:to>
    <xdr:cxnSp macro="">
      <xdr:nvCxnSpPr>
        <xdr:cNvPr id="452" name="直線コネクタ 451"/>
        <xdr:cNvCxnSpPr/>
      </xdr:nvCxnSpPr>
      <xdr:spPr>
        <a:xfrm flipV="1">
          <a:off x="9639300" y="16812630"/>
          <a:ext cx="838200" cy="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95941</xdr:rowOff>
    </xdr:from>
    <xdr:to>
      <xdr:col>50</xdr:col>
      <xdr:colOff>114300</xdr:colOff>
      <xdr:row>98</xdr:row>
      <xdr:rowOff>128228</xdr:rowOff>
    </xdr:to>
    <xdr:cxnSp macro="">
      <xdr:nvCxnSpPr>
        <xdr:cNvPr id="455" name="直線コネクタ 454"/>
        <xdr:cNvCxnSpPr/>
      </xdr:nvCxnSpPr>
      <xdr:spPr>
        <a:xfrm flipV="1">
          <a:off x="8750300" y="16898041"/>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128228</xdr:rowOff>
    </xdr:from>
    <xdr:to>
      <xdr:col>45</xdr:col>
      <xdr:colOff>177800</xdr:colOff>
      <xdr:row>98</xdr:row>
      <xdr:rowOff>145720</xdr:rowOff>
    </xdr:to>
    <xdr:cxnSp macro="">
      <xdr:nvCxnSpPr>
        <xdr:cNvPr id="458" name="直線コネクタ 457"/>
        <xdr:cNvCxnSpPr/>
      </xdr:nvCxnSpPr>
      <xdr:spPr>
        <a:xfrm flipV="1">
          <a:off x="7861300" y="16930328"/>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131180</xdr:rowOff>
    </xdr:from>
    <xdr:to>
      <xdr:col>55</xdr:col>
      <xdr:colOff>50800</xdr:colOff>
      <xdr:row>98</xdr:row>
      <xdr:rowOff>61330</xdr:rowOff>
    </xdr:to>
    <xdr:sp macro="" textlink="">
      <xdr:nvSpPr>
        <xdr:cNvPr id="468" name="楕円 467"/>
        <xdr:cNvSpPr/>
      </xdr:nvSpPr>
      <xdr:spPr>
        <a:xfrm>
          <a:off x="10426700" y="167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109607</xdr:rowOff>
    </xdr:from>
    <xdr:ext cx="534377" cy="259045"/>
    <xdr:sp macro="" textlink="">
      <xdr:nvSpPr>
        <xdr:cNvPr id="469" name="普通建設事業費 （ うち更新整備　）該当値テキスト"/>
        <xdr:cNvSpPr txBox="1"/>
      </xdr:nvSpPr>
      <xdr:spPr>
        <a:xfrm>
          <a:off x="10528300" y="167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45141</xdr:rowOff>
    </xdr:from>
    <xdr:to>
      <xdr:col>50</xdr:col>
      <xdr:colOff>165100</xdr:colOff>
      <xdr:row>98</xdr:row>
      <xdr:rowOff>146741</xdr:rowOff>
    </xdr:to>
    <xdr:sp macro="" textlink="">
      <xdr:nvSpPr>
        <xdr:cNvPr id="470" name="楕円 469"/>
        <xdr:cNvSpPr/>
      </xdr:nvSpPr>
      <xdr:spPr>
        <a:xfrm>
          <a:off x="9588500" y="168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137868</xdr:rowOff>
    </xdr:from>
    <xdr:ext cx="534377" cy="259045"/>
    <xdr:sp macro="" textlink="">
      <xdr:nvSpPr>
        <xdr:cNvPr id="471" name="テキスト ボックス 470"/>
        <xdr:cNvSpPr txBox="1"/>
      </xdr:nvSpPr>
      <xdr:spPr>
        <a:xfrm>
          <a:off x="9372111" y="169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77428</xdr:rowOff>
    </xdr:from>
    <xdr:to>
      <xdr:col>46</xdr:col>
      <xdr:colOff>38100</xdr:colOff>
      <xdr:row>99</xdr:row>
      <xdr:rowOff>7578</xdr:rowOff>
    </xdr:to>
    <xdr:sp macro="" textlink="">
      <xdr:nvSpPr>
        <xdr:cNvPr id="472" name="楕円 471"/>
        <xdr:cNvSpPr/>
      </xdr:nvSpPr>
      <xdr:spPr>
        <a:xfrm>
          <a:off x="8699500" y="168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170155</xdr:rowOff>
    </xdr:from>
    <xdr:ext cx="534377" cy="259045"/>
    <xdr:sp macro="" textlink="">
      <xdr:nvSpPr>
        <xdr:cNvPr id="473" name="テキスト ボックス 472"/>
        <xdr:cNvSpPr txBox="1"/>
      </xdr:nvSpPr>
      <xdr:spPr>
        <a:xfrm>
          <a:off x="8483111" y="1697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94920</xdr:rowOff>
    </xdr:from>
    <xdr:to>
      <xdr:col>41</xdr:col>
      <xdr:colOff>101600</xdr:colOff>
      <xdr:row>99</xdr:row>
      <xdr:rowOff>25070</xdr:rowOff>
    </xdr:to>
    <xdr:sp macro="" textlink="">
      <xdr:nvSpPr>
        <xdr:cNvPr id="474" name="楕円 473"/>
        <xdr:cNvSpPr/>
      </xdr:nvSpPr>
      <xdr:spPr>
        <a:xfrm>
          <a:off x="7810500" y="16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16197</xdr:rowOff>
    </xdr:from>
    <xdr:ext cx="534377" cy="259045"/>
    <xdr:sp macro="" textlink="">
      <xdr:nvSpPr>
        <xdr:cNvPr id="475" name="テキスト ボックス 474"/>
        <xdr:cNvSpPr txBox="1"/>
      </xdr:nvSpPr>
      <xdr:spPr>
        <a:xfrm>
          <a:off x="7594111" y="169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34092</xdr:rowOff>
    </xdr:from>
    <xdr:to>
      <xdr:col>85</xdr:col>
      <xdr:colOff>127000</xdr:colOff>
      <xdr:row>39</xdr:row>
      <xdr:rowOff>44450</xdr:rowOff>
    </xdr:to>
    <xdr:cxnSp macro="">
      <xdr:nvCxnSpPr>
        <xdr:cNvPr id="504" name="直線コネクタ 503"/>
        <xdr:cNvCxnSpPr/>
      </xdr:nvCxnSpPr>
      <xdr:spPr>
        <a:xfrm>
          <a:off x="15481300" y="6720642"/>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33782</xdr:rowOff>
    </xdr:from>
    <xdr:to>
      <xdr:col>81</xdr:col>
      <xdr:colOff>50800</xdr:colOff>
      <xdr:row>39</xdr:row>
      <xdr:rowOff>34092</xdr:rowOff>
    </xdr:to>
    <xdr:cxnSp macro="">
      <xdr:nvCxnSpPr>
        <xdr:cNvPr id="507" name="直線コネクタ 506"/>
        <xdr:cNvCxnSpPr/>
      </xdr:nvCxnSpPr>
      <xdr:spPr>
        <a:xfrm>
          <a:off x="14592300" y="6720332"/>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33782</xdr:rowOff>
    </xdr:from>
    <xdr:to>
      <xdr:col>76</xdr:col>
      <xdr:colOff>114300</xdr:colOff>
      <xdr:row>39</xdr:row>
      <xdr:rowOff>40394</xdr:rowOff>
    </xdr:to>
    <xdr:cxnSp macro="">
      <xdr:nvCxnSpPr>
        <xdr:cNvPr id="510" name="直線コネクタ 509"/>
        <xdr:cNvCxnSpPr/>
      </xdr:nvCxnSpPr>
      <xdr:spPr>
        <a:xfrm flipV="1">
          <a:off x="13703300" y="6720332"/>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23661</xdr:rowOff>
    </xdr:from>
    <xdr:to>
      <xdr:col>71</xdr:col>
      <xdr:colOff>177800</xdr:colOff>
      <xdr:row>39</xdr:row>
      <xdr:rowOff>40394</xdr:rowOff>
    </xdr:to>
    <xdr:cxnSp macro="">
      <xdr:nvCxnSpPr>
        <xdr:cNvPr id="513" name="直線コネクタ 512"/>
        <xdr:cNvCxnSpPr/>
      </xdr:nvCxnSpPr>
      <xdr:spPr>
        <a:xfrm>
          <a:off x="12814300" y="6710211"/>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68872</xdr:rowOff>
    </xdr:from>
    <xdr:ext cx="469744" cy="259045"/>
    <xdr:sp macro="" textlink="">
      <xdr:nvSpPr>
        <xdr:cNvPr id="517" name="テキスト ボックス 516"/>
        <xdr:cNvSpPr txBox="1"/>
      </xdr:nvSpPr>
      <xdr:spPr>
        <a:xfrm>
          <a:off x="12579428" y="67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154742</xdr:rowOff>
    </xdr:from>
    <xdr:to>
      <xdr:col>81</xdr:col>
      <xdr:colOff>101600</xdr:colOff>
      <xdr:row>39</xdr:row>
      <xdr:rowOff>84892</xdr:rowOff>
    </xdr:to>
    <xdr:sp macro="" textlink="">
      <xdr:nvSpPr>
        <xdr:cNvPr id="525" name="楕円 524"/>
        <xdr:cNvSpPr/>
      </xdr:nvSpPr>
      <xdr:spPr>
        <a:xfrm>
          <a:off x="15430500" y="66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76019</xdr:rowOff>
    </xdr:from>
    <xdr:ext cx="469744" cy="259045"/>
    <xdr:sp macro="" textlink="">
      <xdr:nvSpPr>
        <xdr:cNvPr id="526" name="テキスト ボックス 525"/>
        <xdr:cNvSpPr txBox="1"/>
      </xdr:nvSpPr>
      <xdr:spPr>
        <a:xfrm>
          <a:off x="15246428" y="676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154432</xdr:rowOff>
    </xdr:from>
    <xdr:to>
      <xdr:col>76</xdr:col>
      <xdr:colOff>165100</xdr:colOff>
      <xdr:row>39</xdr:row>
      <xdr:rowOff>84582</xdr:rowOff>
    </xdr:to>
    <xdr:sp macro="" textlink="">
      <xdr:nvSpPr>
        <xdr:cNvPr id="527" name="楕円 526"/>
        <xdr:cNvSpPr/>
      </xdr:nvSpPr>
      <xdr:spPr>
        <a:xfrm>
          <a:off x="14541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75709</xdr:rowOff>
    </xdr:from>
    <xdr:ext cx="469744" cy="259045"/>
    <xdr:sp macro="" textlink="">
      <xdr:nvSpPr>
        <xdr:cNvPr id="528" name="テキスト ボックス 527"/>
        <xdr:cNvSpPr txBox="1"/>
      </xdr:nvSpPr>
      <xdr:spPr>
        <a:xfrm>
          <a:off x="14357428" y="67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161044</xdr:rowOff>
    </xdr:from>
    <xdr:to>
      <xdr:col>72</xdr:col>
      <xdr:colOff>38100</xdr:colOff>
      <xdr:row>39</xdr:row>
      <xdr:rowOff>91194</xdr:rowOff>
    </xdr:to>
    <xdr:sp macro="" textlink="">
      <xdr:nvSpPr>
        <xdr:cNvPr id="529" name="楕円 528"/>
        <xdr:cNvSpPr/>
      </xdr:nvSpPr>
      <xdr:spPr>
        <a:xfrm>
          <a:off x="13652500" y="66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82321</xdr:rowOff>
    </xdr:from>
    <xdr:ext cx="469744" cy="259045"/>
    <xdr:sp macro="" textlink="">
      <xdr:nvSpPr>
        <xdr:cNvPr id="530" name="テキスト ボックス 529"/>
        <xdr:cNvSpPr txBox="1"/>
      </xdr:nvSpPr>
      <xdr:spPr>
        <a:xfrm>
          <a:off x="13468428" y="676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144311</xdr:rowOff>
    </xdr:from>
    <xdr:to>
      <xdr:col>67</xdr:col>
      <xdr:colOff>101600</xdr:colOff>
      <xdr:row>39</xdr:row>
      <xdr:rowOff>74461</xdr:rowOff>
    </xdr:to>
    <xdr:sp macro="" textlink="">
      <xdr:nvSpPr>
        <xdr:cNvPr id="531" name="楕円 530"/>
        <xdr:cNvSpPr/>
      </xdr:nvSpPr>
      <xdr:spPr>
        <a:xfrm>
          <a:off x="12763500" y="66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90988</xdr:rowOff>
    </xdr:from>
    <xdr:ext cx="534377" cy="259045"/>
    <xdr:sp macro="" textlink="">
      <xdr:nvSpPr>
        <xdr:cNvPr id="532" name="テキスト ボックス 531"/>
        <xdr:cNvSpPr txBox="1"/>
      </xdr:nvSpPr>
      <xdr:spPr>
        <a:xfrm>
          <a:off x="12547111" y="64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15100</xdr:rowOff>
    </xdr:from>
    <xdr:to>
      <xdr:col>85</xdr:col>
      <xdr:colOff>127000</xdr:colOff>
      <xdr:row>78</xdr:row>
      <xdr:rowOff>17976</xdr:rowOff>
    </xdr:to>
    <xdr:cxnSp macro="">
      <xdr:nvCxnSpPr>
        <xdr:cNvPr id="608" name="直線コネクタ 607"/>
        <xdr:cNvCxnSpPr/>
      </xdr:nvCxnSpPr>
      <xdr:spPr>
        <a:xfrm flipV="1">
          <a:off x="15481300" y="13388200"/>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17976</xdr:rowOff>
    </xdr:from>
    <xdr:to>
      <xdr:col>81</xdr:col>
      <xdr:colOff>50800</xdr:colOff>
      <xdr:row>78</xdr:row>
      <xdr:rowOff>20786</xdr:rowOff>
    </xdr:to>
    <xdr:cxnSp macro="">
      <xdr:nvCxnSpPr>
        <xdr:cNvPr id="611" name="直線コネクタ 610"/>
        <xdr:cNvCxnSpPr/>
      </xdr:nvCxnSpPr>
      <xdr:spPr>
        <a:xfrm flipV="1">
          <a:off x="14592300" y="13391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2229</xdr:rowOff>
    </xdr:from>
    <xdr:to>
      <xdr:col>76</xdr:col>
      <xdr:colOff>114300</xdr:colOff>
      <xdr:row>78</xdr:row>
      <xdr:rowOff>20786</xdr:rowOff>
    </xdr:to>
    <xdr:cxnSp macro="">
      <xdr:nvCxnSpPr>
        <xdr:cNvPr id="614" name="直線コネクタ 613"/>
        <xdr:cNvCxnSpPr/>
      </xdr:nvCxnSpPr>
      <xdr:spPr>
        <a:xfrm>
          <a:off x="13703300" y="13375329"/>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147929</xdr:rowOff>
    </xdr:from>
    <xdr:to>
      <xdr:col>71</xdr:col>
      <xdr:colOff>177800</xdr:colOff>
      <xdr:row>78</xdr:row>
      <xdr:rowOff>2229</xdr:rowOff>
    </xdr:to>
    <xdr:cxnSp macro="">
      <xdr:nvCxnSpPr>
        <xdr:cNvPr id="617" name="直線コネクタ 616"/>
        <xdr:cNvCxnSpPr/>
      </xdr:nvCxnSpPr>
      <xdr:spPr>
        <a:xfrm>
          <a:off x="12814300" y="13349579"/>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135750</xdr:rowOff>
    </xdr:from>
    <xdr:to>
      <xdr:col>85</xdr:col>
      <xdr:colOff>177800</xdr:colOff>
      <xdr:row>78</xdr:row>
      <xdr:rowOff>65900</xdr:rowOff>
    </xdr:to>
    <xdr:sp macro="" textlink="">
      <xdr:nvSpPr>
        <xdr:cNvPr id="627" name="楕円 626"/>
        <xdr:cNvSpPr/>
      </xdr:nvSpPr>
      <xdr:spPr>
        <a:xfrm>
          <a:off x="16268700" y="133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50677</xdr:rowOff>
    </xdr:from>
    <xdr:ext cx="534377" cy="259045"/>
    <xdr:sp macro="" textlink="">
      <xdr:nvSpPr>
        <xdr:cNvPr id="628" name="公債費該当値テキスト"/>
        <xdr:cNvSpPr txBox="1"/>
      </xdr:nvSpPr>
      <xdr:spPr>
        <a:xfrm>
          <a:off x="16370300" y="132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138626</xdr:rowOff>
    </xdr:from>
    <xdr:to>
      <xdr:col>81</xdr:col>
      <xdr:colOff>101600</xdr:colOff>
      <xdr:row>78</xdr:row>
      <xdr:rowOff>68776</xdr:rowOff>
    </xdr:to>
    <xdr:sp macro="" textlink="">
      <xdr:nvSpPr>
        <xdr:cNvPr id="629" name="楕円 628"/>
        <xdr:cNvSpPr/>
      </xdr:nvSpPr>
      <xdr:spPr>
        <a:xfrm>
          <a:off x="15430500" y="13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59903</xdr:rowOff>
    </xdr:from>
    <xdr:ext cx="534377" cy="259045"/>
    <xdr:sp macro="" textlink="">
      <xdr:nvSpPr>
        <xdr:cNvPr id="630" name="テキスト ボックス 629"/>
        <xdr:cNvSpPr txBox="1"/>
      </xdr:nvSpPr>
      <xdr:spPr>
        <a:xfrm>
          <a:off x="15214111" y="134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141436</xdr:rowOff>
    </xdr:from>
    <xdr:to>
      <xdr:col>76</xdr:col>
      <xdr:colOff>165100</xdr:colOff>
      <xdr:row>78</xdr:row>
      <xdr:rowOff>71586</xdr:rowOff>
    </xdr:to>
    <xdr:sp macro="" textlink="">
      <xdr:nvSpPr>
        <xdr:cNvPr id="631" name="楕円 630"/>
        <xdr:cNvSpPr/>
      </xdr:nvSpPr>
      <xdr:spPr>
        <a:xfrm>
          <a:off x="14541500" y="13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62713</xdr:rowOff>
    </xdr:from>
    <xdr:ext cx="534377" cy="259045"/>
    <xdr:sp macro="" textlink="">
      <xdr:nvSpPr>
        <xdr:cNvPr id="632" name="テキスト ボックス 631"/>
        <xdr:cNvSpPr txBox="1"/>
      </xdr:nvSpPr>
      <xdr:spPr>
        <a:xfrm>
          <a:off x="14325111" y="13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122879</xdr:rowOff>
    </xdr:from>
    <xdr:to>
      <xdr:col>72</xdr:col>
      <xdr:colOff>38100</xdr:colOff>
      <xdr:row>78</xdr:row>
      <xdr:rowOff>53029</xdr:rowOff>
    </xdr:to>
    <xdr:sp macro="" textlink="">
      <xdr:nvSpPr>
        <xdr:cNvPr id="633" name="楕円 632"/>
        <xdr:cNvSpPr/>
      </xdr:nvSpPr>
      <xdr:spPr>
        <a:xfrm>
          <a:off x="13652500" y="13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44156</xdr:rowOff>
    </xdr:from>
    <xdr:ext cx="534377" cy="259045"/>
    <xdr:sp macro="" textlink="">
      <xdr:nvSpPr>
        <xdr:cNvPr id="634" name="テキスト ボックス 633"/>
        <xdr:cNvSpPr txBox="1"/>
      </xdr:nvSpPr>
      <xdr:spPr>
        <a:xfrm>
          <a:off x="13436111" y="134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97129</xdr:rowOff>
    </xdr:from>
    <xdr:to>
      <xdr:col>67</xdr:col>
      <xdr:colOff>101600</xdr:colOff>
      <xdr:row>78</xdr:row>
      <xdr:rowOff>27279</xdr:rowOff>
    </xdr:to>
    <xdr:sp macro="" textlink="">
      <xdr:nvSpPr>
        <xdr:cNvPr id="635" name="楕円 634"/>
        <xdr:cNvSpPr/>
      </xdr:nvSpPr>
      <xdr:spPr>
        <a:xfrm>
          <a:off x="12763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18406</xdr:rowOff>
    </xdr:from>
    <xdr:ext cx="534377" cy="259045"/>
    <xdr:sp macro="" textlink="">
      <xdr:nvSpPr>
        <xdr:cNvPr id="636" name="テキスト ボックス 635"/>
        <xdr:cNvSpPr txBox="1"/>
      </xdr:nvSpPr>
      <xdr:spPr>
        <a:xfrm>
          <a:off x="12547111" y="133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39241</xdr:rowOff>
    </xdr:from>
    <xdr:to>
      <xdr:col>85</xdr:col>
      <xdr:colOff>127000</xdr:colOff>
      <xdr:row>99</xdr:row>
      <xdr:rowOff>40151</xdr:rowOff>
    </xdr:to>
    <xdr:cxnSp macro="">
      <xdr:nvCxnSpPr>
        <xdr:cNvPr id="665" name="直線コネクタ 664"/>
        <xdr:cNvCxnSpPr/>
      </xdr:nvCxnSpPr>
      <xdr:spPr>
        <a:xfrm>
          <a:off x="15481300" y="17012791"/>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39241</xdr:rowOff>
    </xdr:from>
    <xdr:to>
      <xdr:col>81</xdr:col>
      <xdr:colOff>50800</xdr:colOff>
      <xdr:row>99</xdr:row>
      <xdr:rowOff>40188</xdr:rowOff>
    </xdr:to>
    <xdr:cxnSp macro="">
      <xdr:nvCxnSpPr>
        <xdr:cNvPr id="668" name="直線コネクタ 667"/>
        <xdr:cNvCxnSpPr/>
      </xdr:nvCxnSpPr>
      <xdr:spPr>
        <a:xfrm flipV="1">
          <a:off x="14592300" y="1701279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39419</xdr:rowOff>
    </xdr:from>
    <xdr:to>
      <xdr:col>76</xdr:col>
      <xdr:colOff>114300</xdr:colOff>
      <xdr:row>99</xdr:row>
      <xdr:rowOff>40188</xdr:rowOff>
    </xdr:to>
    <xdr:cxnSp macro="">
      <xdr:nvCxnSpPr>
        <xdr:cNvPr id="671" name="直線コネクタ 670"/>
        <xdr:cNvCxnSpPr/>
      </xdr:nvCxnSpPr>
      <xdr:spPr>
        <a:xfrm>
          <a:off x="13703300" y="17012969"/>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38588</xdr:rowOff>
    </xdr:from>
    <xdr:to>
      <xdr:col>71</xdr:col>
      <xdr:colOff>177800</xdr:colOff>
      <xdr:row>99</xdr:row>
      <xdr:rowOff>39419</xdr:rowOff>
    </xdr:to>
    <xdr:cxnSp macro="">
      <xdr:nvCxnSpPr>
        <xdr:cNvPr id="674" name="直線コネクタ 673"/>
        <xdr:cNvCxnSpPr/>
      </xdr:nvCxnSpPr>
      <xdr:spPr>
        <a:xfrm>
          <a:off x="12814300" y="17012138"/>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160801</xdr:rowOff>
    </xdr:from>
    <xdr:to>
      <xdr:col>85</xdr:col>
      <xdr:colOff>177800</xdr:colOff>
      <xdr:row>99</xdr:row>
      <xdr:rowOff>90951</xdr:rowOff>
    </xdr:to>
    <xdr:sp macro="" textlink="">
      <xdr:nvSpPr>
        <xdr:cNvPr id="684" name="楕円 683"/>
        <xdr:cNvSpPr/>
      </xdr:nvSpPr>
      <xdr:spPr>
        <a:xfrm>
          <a:off x="16268700" y="169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159891</xdr:rowOff>
    </xdr:from>
    <xdr:to>
      <xdr:col>81</xdr:col>
      <xdr:colOff>101600</xdr:colOff>
      <xdr:row>99</xdr:row>
      <xdr:rowOff>90041</xdr:rowOff>
    </xdr:to>
    <xdr:sp macro="" textlink="">
      <xdr:nvSpPr>
        <xdr:cNvPr id="686" name="楕円 685"/>
        <xdr:cNvSpPr/>
      </xdr:nvSpPr>
      <xdr:spPr>
        <a:xfrm>
          <a:off x="15430500" y="16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81168</xdr:rowOff>
    </xdr:from>
    <xdr:ext cx="469744" cy="259045"/>
    <xdr:sp macro="" textlink="">
      <xdr:nvSpPr>
        <xdr:cNvPr id="687" name="テキスト ボックス 686"/>
        <xdr:cNvSpPr txBox="1"/>
      </xdr:nvSpPr>
      <xdr:spPr>
        <a:xfrm>
          <a:off x="15246428" y="170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160838</xdr:rowOff>
    </xdr:from>
    <xdr:to>
      <xdr:col>76</xdr:col>
      <xdr:colOff>165100</xdr:colOff>
      <xdr:row>99</xdr:row>
      <xdr:rowOff>90988</xdr:rowOff>
    </xdr:to>
    <xdr:sp macro="" textlink="">
      <xdr:nvSpPr>
        <xdr:cNvPr id="688" name="楕円 687"/>
        <xdr:cNvSpPr/>
      </xdr:nvSpPr>
      <xdr:spPr>
        <a:xfrm>
          <a:off x="14541500" y="169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82115</xdr:rowOff>
    </xdr:from>
    <xdr:ext cx="469744" cy="259045"/>
    <xdr:sp macro="" textlink="">
      <xdr:nvSpPr>
        <xdr:cNvPr id="689" name="テキスト ボックス 688"/>
        <xdr:cNvSpPr txBox="1"/>
      </xdr:nvSpPr>
      <xdr:spPr>
        <a:xfrm>
          <a:off x="14357428" y="170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160069</xdr:rowOff>
    </xdr:from>
    <xdr:to>
      <xdr:col>72</xdr:col>
      <xdr:colOff>38100</xdr:colOff>
      <xdr:row>99</xdr:row>
      <xdr:rowOff>90219</xdr:rowOff>
    </xdr:to>
    <xdr:sp macro="" textlink="">
      <xdr:nvSpPr>
        <xdr:cNvPr id="690" name="楕円 689"/>
        <xdr:cNvSpPr/>
      </xdr:nvSpPr>
      <xdr:spPr>
        <a:xfrm>
          <a:off x="13652500" y="169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81346</xdr:rowOff>
    </xdr:from>
    <xdr:ext cx="469744" cy="259045"/>
    <xdr:sp macro="" textlink="">
      <xdr:nvSpPr>
        <xdr:cNvPr id="691" name="テキスト ボックス 690"/>
        <xdr:cNvSpPr txBox="1"/>
      </xdr:nvSpPr>
      <xdr:spPr>
        <a:xfrm>
          <a:off x="13468428" y="1705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159238</xdr:rowOff>
    </xdr:from>
    <xdr:to>
      <xdr:col>67</xdr:col>
      <xdr:colOff>101600</xdr:colOff>
      <xdr:row>99</xdr:row>
      <xdr:rowOff>89388</xdr:rowOff>
    </xdr:to>
    <xdr:sp macro="" textlink="">
      <xdr:nvSpPr>
        <xdr:cNvPr id="692" name="楕円 691"/>
        <xdr:cNvSpPr/>
      </xdr:nvSpPr>
      <xdr:spPr>
        <a:xfrm>
          <a:off x="12763500" y="169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80515</xdr:rowOff>
    </xdr:from>
    <xdr:ext cx="469744" cy="259045"/>
    <xdr:sp macro="" textlink="">
      <xdr:nvSpPr>
        <xdr:cNvPr id="693" name="テキスト ボックス 692"/>
        <xdr:cNvSpPr txBox="1"/>
      </xdr:nvSpPr>
      <xdr:spPr>
        <a:xfrm>
          <a:off x="12579428" y="170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4826</xdr:rowOff>
    </xdr:from>
    <xdr:to>
      <xdr:col>116</xdr:col>
      <xdr:colOff>63500</xdr:colOff>
      <xdr:row>37</xdr:row>
      <xdr:rowOff>27869</xdr:rowOff>
    </xdr:to>
    <xdr:cxnSp macro="">
      <xdr:nvCxnSpPr>
        <xdr:cNvPr id="720" name="直線コネクタ 719"/>
        <xdr:cNvCxnSpPr/>
      </xdr:nvCxnSpPr>
      <xdr:spPr>
        <a:xfrm flipV="1">
          <a:off x="21323300" y="6348476"/>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144638</xdr:rowOff>
    </xdr:from>
    <xdr:to>
      <xdr:col>111</xdr:col>
      <xdr:colOff>177800</xdr:colOff>
      <xdr:row>37</xdr:row>
      <xdr:rowOff>27869</xdr:rowOff>
    </xdr:to>
    <xdr:cxnSp macro="">
      <xdr:nvCxnSpPr>
        <xdr:cNvPr id="723" name="直線コネクタ 722"/>
        <xdr:cNvCxnSpPr/>
      </xdr:nvCxnSpPr>
      <xdr:spPr>
        <a:xfrm>
          <a:off x="20434300" y="6316838"/>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72949</xdr:rowOff>
    </xdr:from>
    <xdr:to>
      <xdr:col>107</xdr:col>
      <xdr:colOff>50800</xdr:colOff>
      <xdr:row>36</xdr:row>
      <xdr:rowOff>144638</xdr:rowOff>
    </xdr:to>
    <xdr:cxnSp macro="">
      <xdr:nvCxnSpPr>
        <xdr:cNvPr id="726" name="直線コネクタ 725"/>
        <xdr:cNvCxnSpPr/>
      </xdr:nvCxnSpPr>
      <xdr:spPr>
        <a:xfrm>
          <a:off x="19545300" y="6245149"/>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13604</xdr:rowOff>
    </xdr:from>
    <xdr:to>
      <xdr:col>102</xdr:col>
      <xdr:colOff>114300</xdr:colOff>
      <xdr:row>36</xdr:row>
      <xdr:rowOff>72949</xdr:rowOff>
    </xdr:to>
    <xdr:cxnSp macro="">
      <xdr:nvCxnSpPr>
        <xdr:cNvPr id="729" name="直線コネクタ 728"/>
        <xdr:cNvCxnSpPr/>
      </xdr:nvCxnSpPr>
      <xdr:spPr>
        <a:xfrm>
          <a:off x="18656300" y="6185804"/>
          <a:ext cx="889000" cy="5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1" name="テキスト ボックス 730"/>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3" name="テキスト ボックス 732"/>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125476</xdr:rowOff>
    </xdr:from>
    <xdr:to>
      <xdr:col>116</xdr:col>
      <xdr:colOff>114300</xdr:colOff>
      <xdr:row>37</xdr:row>
      <xdr:rowOff>55626</xdr:rowOff>
    </xdr:to>
    <xdr:sp macro="" textlink="">
      <xdr:nvSpPr>
        <xdr:cNvPr id="739" name="楕円 738"/>
        <xdr:cNvSpPr/>
      </xdr:nvSpPr>
      <xdr:spPr>
        <a:xfrm>
          <a:off x="22110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148353</xdr:rowOff>
    </xdr:from>
    <xdr:ext cx="469744" cy="259045"/>
    <xdr:sp macro="" textlink="">
      <xdr:nvSpPr>
        <xdr:cNvPr id="740" name="投資及び出資金該当値テキスト"/>
        <xdr:cNvSpPr txBox="1"/>
      </xdr:nvSpPr>
      <xdr:spPr>
        <a:xfrm>
          <a:off x="22212300"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148519</xdr:rowOff>
    </xdr:from>
    <xdr:to>
      <xdr:col>112</xdr:col>
      <xdr:colOff>38100</xdr:colOff>
      <xdr:row>37</xdr:row>
      <xdr:rowOff>78669</xdr:rowOff>
    </xdr:to>
    <xdr:sp macro="" textlink="">
      <xdr:nvSpPr>
        <xdr:cNvPr id="741" name="楕円 740"/>
        <xdr:cNvSpPr/>
      </xdr:nvSpPr>
      <xdr:spPr>
        <a:xfrm>
          <a:off x="212725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95196</xdr:rowOff>
    </xdr:from>
    <xdr:ext cx="469744" cy="259045"/>
    <xdr:sp macro="" textlink="">
      <xdr:nvSpPr>
        <xdr:cNvPr id="742" name="テキスト ボックス 741"/>
        <xdr:cNvSpPr txBox="1"/>
      </xdr:nvSpPr>
      <xdr:spPr>
        <a:xfrm>
          <a:off x="21088428" y="609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93838</xdr:rowOff>
    </xdr:from>
    <xdr:to>
      <xdr:col>107</xdr:col>
      <xdr:colOff>101600</xdr:colOff>
      <xdr:row>37</xdr:row>
      <xdr:rowOff>23988</xdr:rowOff>
    </xdr:to>
    <xdr:sp macro="" textlink="">
      <xdr:nvSpPr>
        <xdr:cNvPr id="743" name="楕円 742"/>
        <xdr:cNvSpPr/>
      </xdr:nvSpPr>
      <xdr:spPr>
        <a:xfrm>
          <a:off x="20383500" y="62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40515</xdr:rowOff>
    </xdr:from>
    <xdr:ext cx="469744" cy="259045"/>
    <xdr:sp macro="" textlink="">
      <xdr:nvSpPr>
        <xdr:cNvPr id="744" name="テキスト ボックス 743"/>
        <xdr:cNvSpPr txBox="1"/>
      </xdr:nvSpPr>
      <xdr:spPr>
        <a:xfrm>
          <a:off x="20199428" y="604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22149</xdr:rowOff>
    </xdr:from>
    <xdr:to>
      <xdr:col>102</xdr:col>
      <xdr:colOff>165100</xdr:colOff>
      <xdr:row>36</xdr:row>
      <xdr:rowOff>123749</xdr:rowOff>
    </xdr:to>
    <xdr:sp macro="" textlink="">
      <xdr:nvSpPr>
        <xdr:cNvPr id="745" name="楕円 744"/>
        <xdr:cNvSpPr/>
      </xdr:nvSpPr>
      <xdr:spPr>
        <a:xfrm>
          <a:off x="19494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140276</xdr:rowOff>
    </xdr:from>
    <xdr:ext cx="469744" cy="259045"/>
    <xdr:sp macro="" textlink="">
      <xdr:nvSpPr>
        <xdr:cNvPr id="746" name="テキスト ボックス 745"/>
        <xdr:cNvSpPr txBox="1"/>
      </xdr:nvSpPr>
      <xdr:spPr>
        <a:xfrm>
          <a:off x="19310428"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134254</xdr:rowOff>
    </xdr:from>
    <xdr:to>
      <xdr:col>98</xdr:col>
      <xdr:colOff>38100</xdr:colOff>
      <xdr:row>36</xdr:row>
      <xdr:rowOff>64404</xdr:rowOff>
    </xdr:to>
    <xdr:sp macro="" textlink="">
      <xdr:nvSpPr>
        <xdr:cNvPr id="747" name="楕円 746"/>
        <xdr:cNvSpPr/>
      </xdr:nvSpPr>
      <xdr:spPr>
        <a:xfrm>
          <a:off x="18605500" y="61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80931</xdr:rowOff>
    </xdr:from>
    <xdr:ext cx="534377" cy="259045"/>
    <xdr:sp macro="" textlink="">
      <xdr:nvSpPr>
        <xdr:cNvPr id="748" name="テキスト ボックス 747"/>
        <xdr:cNvSpPr txBox="1"/>
      </xdr:nvSpPr>
      <xdr:spPr>
        <a:xfrm>
          <a:off x="18389111" y="59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91746</xdr:rowOff>
    </xdr:from>
    <xdr:to>
      <xdr:col>116</xdr:col>
      <xdr:colOff>63500</xdr:colOff>
      <xdr:row>59</xdr:row>
      <xdr:rowOff>93594</xdr:rowOff>
    </xdr:to>
    <xdr:cxnSp macro="">
      <xdr:nvCxnSpPr>
        <xdr:cNvPr id="779" name="直線コネクタ 778"/>
        <xdr:cNvCxnSpPr/>
      </xdr:nvCxnSpPr>
      <xdr:spPr>
        <a:xfrm>
          <a:off x="21323300" y="10207296"/>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91746</xdr:rowOff>
    </xdr:from>
    <xdr:to>
      <xdr:col>111</xdr:col>
      <xdr:colOff>177800</xdr:colOff>
      <xdr:row>59</xdr:row>
      <xdr:rowOff>93787</xdr:rowOff>
    </xdr:to>
    <xdr:cxnSp macro="">
      <xdr:nvCxnSpPr>
        <xdr:cNvPr id="782" name="直線コネクタ 781"/>
        <xdr:cNvCxnSpPr/>
      </xdr:nvCxnSpPr>
      <xdr:spPr>
        <a:xfrm flipV="1">
          <a:off x="20434300" y="10207296"/>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93787</xdr:rowOff>
    </xdr:from>
    <xdr:to>
      <xdr:col>107</xdr:col>
      <xdr:colOff>50800</xdr:colOff>
      <xdr:row>59</xdr:row>
      <xdr:rowOff>93911</xdr:rowOff>
    </xdr:to>
    <xdr:cxnSp macro="">
      <xdr:nvCxnSpPr>
        <xdr:cNvPr id="785" name="直線コネクタ 784"/>
        <xdr:cNvCxnSpPr/>
      </xdr:nvCxnSpPr>
      <xdr:spPr>
        <a:xfrm flipV="1">
          <a:off x="19545300" y="10209337"/>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93911</xdr:rowOff>
    </xdr:from>
    <xdr:to>
      <xdr:col>102</xdr:col>
      <xdr:colOff>114300</xdr:colOff>
      <xdr:row>59</xdr:row>
      <xdr:rowOff>93993</xdr:rowOff>
    </xdr:to>
    <xdr:cxnSp macro="">
      <xdr:nvCxnSpPr>
        <xdr:cNvPr id="788" name="直線コネクタ 787"/>
        <xdr:cNvCxnSpPr/>
      </xdr:nvCxnSpPr>
      <xdr:spPr>
        <a:xfrm flipV="1">
          <a:off x="18656300" y="1020946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42794</xdr:rowOff>
    </xdr:from>
    <xdr:to>
      <xdr:col>116</xdr:col>
      <xdr:colOff>114300</xdr:colOff>
      <xdr:row>59</xdr:row>
      <xdr:rowOff>144394</xdr:rowOff>
    </xdr:to>
    <xdr:sp macro="" textlink="">
      <xdr:nvSpPr>
        <xdr:cNvPr id="798" name="楕円 797"/>
        <xdr:cNvSpPr/>
      </xdr:nvSpPr>
      <xdr:spPr>
        <a:xfrm>
          <a:off x="22110700" y="101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9"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40946</xdr:rowOff>
    </xdr:from>
    <xdr:to>
      <xdr:col>112</xdr:col>
      <xdr:colOff>38100</xdr:colOff>
      <xdr:row>59</xdr:row>
      <xdr:rowOff>142546</xdr:rowOff>
    </xdr:to>
    <xdr:sp macro="" textlink="">
      <xdr:nvSpPr>
        <xdr:cNvPr id="800" name="楕円 799"/>
        <xdr:cNvSpPr/>
      </xdr:nvSpPr>
      <xdr:spPr>
        <a:xfrm>
          <a:off x="21272500" y="101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133673</xdr:rowOff>
    </xdr:from>
    <xdr:ext cx="469744" cy="259045"/>
    <xdr:sp macro="" textlink="">
      <xdr:nvSpPr>
        <xdr:cNvPr id="801" name="テキスト ボックス 800"/>
        <xdr:cNvSpPr txBox="1"/>
      </xdr:nvSpPr>
      <xdr:spPr>
        <a:xfrm>
          <a:off x="21088428" y="1024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42987</xdr:rowOff>
    </xdr:from>
    <xdr:to>
      <xdr:col>107</xdr:col>
      <xdr:colOff>101600</xdr:colOff>
      <xdr:row>59</xdr:row>
      <xdr:rowOff>144587</xdr:rowOff>
    </xdr:to>
    <xdr:sp macro="" textlink="">
      <xdr:nvSpPr>
        <xdr:cNvPr id="802" name="楕円 801"/>
        <xdr:cNvSpPr/>
      </xdr:nvSpPr>
      <xdr:spPr>
        <a:xfrm>
          <a:off x="20383500" y="101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135714</xdr:rowOff>
    </xdr:from>
    <xdr:ext cx="469744" cy="259045"/>
    <xdr:sp macro="" textlink="">
      <xdr:nvSpPr>
        <xdr:cNvPr id="803" name="テキスト ボックス 802"/>
        <xdr:cNvSpPr txBox="1"/>
      </xdr:nvSpPr>
      <xdr:spPr>
        <a:xfrm>
          <a:off x="20199428" y="102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43111</xdr:rowOff>
    </xdr:from>
    <xdr:to>
      <xdr:col>102</xdr:col>
      <xdr:colOff>165100</xdr:colOff>
      <xdr:row>59</xdr:row>
      <xdr:rowOff>144711</xdr:rowOff>
    </xdr:to>
    <xdr:sp macro="" textlink="">
      <xdr:nvSpPr>
        <xdr:cNvPr id="804" name="楕円 803"/>
        <xdr:cNvSpPr/>
      </xdr:nvSpPr>
      <xdr:spPr>
        <a:xfrm>
          <a:off x="19494500" y="101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135838</xdr:rowOff>
    </xdr:from>
    <xdr:ext cx="469744" cy="259045"/>
    <xdr:sp macro="" textlink="">
      <xdr:nvSpPr>
        <xdr:cNvPr id="805" name="テキスト ボックス 804"/>
        <xdr:cNvSpPr txBox="1"/>
      </xdr:nvSpPr>
      <xdr:spPr>
        <a:xfrm>
          <a:off x="19310428" y="102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43193</xdr:rowOff>
    </xdr:from>
    <xdr:to>
      <xdr:col>98</xdr:col>
      <xdr:colOff>38100</xdr:colOff>
      <xdr:row>59</xdr:row>
      <xdr:rowOff>144793</xdr:rowOff>
    </xdr:to>
    <xdr:sp macro="" textlink="">
      <xdr:nvSpPr>
        <xdr:cNvPr id="806" name="楕円 805"/>
        <xdr:cNvSpPr/>
      </xdr:nvSpPr>
      <xdr:spPr>
        <a:xfrm>
          <a:off x="18605500" y="101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135920</xdr:rowOff>
    </xdr:from>
    <xdr:ext cx="469744" cy="259045"/>
    <xdr:sp macro="" textlink="">
      <xdr:nvSpPr>
        <xdr:cNvPr id="807" name="テキスト ボックス 806"/>
        <xdr:cNvSpPr txBox="1"/>
      </xdr:nvSpPr>
      <xdr:spPr>
        <a:xfrm>
          <a:off x="18421428" y="102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89536</xdr:rowOff>
    </xdr:from>
    <xdr:to>
      <xdr:col>116</xdr:col>
      <xdr:colOff>63500</xdr:colOff>
      <xdr:row>76</xdr:row>
      <xdr:rowOff>102412</xdr:rowOff>
    </xdr:to>
    <xdr:cxnSp macro="">
      <xdr:nvCxnSpPr>
        <xdr:cNvPr id="837" name="直線コネクタ 836"/>
        <xdr:cNvCxnSpPr/>
      </xdr:nvCxnSpPr>
      <xdr:spPr>
        <a:xfrm flipV="1">
          <a:off x="21323300" y="13119736"/>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102412</xdr:rowOff>
    </xdr:from>
    <xdr:to>
      <xdr:col>111</xdr:col>
      <xdr:colOff>177800</xdr:colOff>
      <xdr:row>76</xdr:row>
      <xdr:rowOff>120904</xdr:rowOff>
    </xdr:to>
    <xdr:cxnSp macro="">
      <xdr:nvCxnSpPr>
        <xdr:cNvPr id="840" name="直線コネクタ 839"/>
        <xdr:cNvCxnSpPr/>
      </xdr:nvCxnSpPr>
      <xdr:spPr>
        <a:xfrm flipV="1">
          <a:off x="20434300" y="13132612"/>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74448</xdr:rowOff>
    </xdr:from>
    <xdr:to>
      <xdr:col>107</xdr:col>
      <xdr:colOff>50800</xdr:colOff>
      <xdr:row>76</xdr:row>
      <xdr:rowOff>120904</xdr:rowOff>
    </xdr:to>
    <xdr:cxnSp macro="">
      <xdr:nvCxnSpPr>
        <xdr:cNvPr id="843" name="直線コネクタ 842"/>
        <xdr:cNvCxnSpPr/>
      </xdr:nvCxnSpPr>
      <xdr:spPr>
        <a:xfrm>
          <a:off x="19545300" y="13104648"/>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52260</xdr:rowOff>
    </xdr:from>
    <xdr:to>
      <xdr:col>102</xdr:col>
      <xdr:colOff>114300</xdr:colOff>
      <xdr:row>76</xdr:row>
      <xdr:rowOff>74448</xdr:rowOff>
    </xdr:to>
    <xdr:cxnSp macro="">
      <xdr:nvCxnSpPr>
        <xdr:cNvPr id="846" name="直線コネクタ 845"/>
        <xdr:cNvCxnSpPr/>
      </xdr:nvCxnSpPr>
      <xdr:spPr>
        <a:xfrm>
          <a:off x="18656300" y="13082460"/>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38736</xdr:rowOff>
    </xdr:from>
    <xdr:to>
      <xdr:col>116</xdr:col>
      <xdr:colOff>114300</xdr:colOff>
      <xdr:row>76</xdr:row>
      <xdr:rowOff>140336</xdr:rowOff>
    </xdr:to>
    <xdr:sp macro="" textlink="">
      <xdr:nvSpPr>
        <xdr:cNvPr id="856" name="楕円 855"/>
        <xdr:cNvSpPr/>
      </xdr:nvSpPr>
      <xdr:spPr>
        <a:xfrm>
          <a:off x="221107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17163</xdr:rowOff>
    </xdr:from>
    <xdr:ext cx="534377" cy="259045"/>
    <xdr:sp macro="" textlink="">
      <xdr:nvSpPr>
        <xdr:cNvPr id="857" name="繰出金該当値テキスト"/>
        <xdr:cNvSpPr txBox="1"/>
      </xdr:nvSpPr>
      <xdr:spPr>
        <a:xfrm>
          <a:off x="22212300" y="13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51612</xdr:rowOff>
    </xdr:from>
    <xdr:to>
      <xdr:col>112</xdr:col>
      <xdr:colOff>38100</xdr:colOff>
      <xdr:row>76</xdr:row>
      <xdr:rowOff>153212</xdr:rowOff>
    </xdr:to>
    <xdr:sp macro="" textlink="">
      <xdr:nvSpPr>
        <xdr:cNvPr id="858" name="楕円 857"/>
        <xdr:cNvSpPr/>
      </xdr:nvSpPr>
      <xdr:spPr>
        <a:xfrm>
          <a:off x="21272500" y="13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144339</xdr:rowOff>
    </xdr:from>
    <xdr:ext cx="534377" cy="259045"/>
    <xdr:sp macro="" textlink="">
      <xdr:nvSpPr>
        <xdr:cNvPr id="859" name="テキスト ボックス 858"/>
        <xdr:cNvSpPr txBox="1"/>
      </xdr:nvSpPr>
      <xdr:spPr>
        <a:xfrm>
          <a:off x="21056111" y="131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70104</xdr:rowOff>
    </xdr:from>
    <xdr:to>
      <xdr:col>107</xdr:col>
      <xdr:colOff>101600</xdr:colOff>
      <xdr:row>77</xdr:row>
      <xdr:rowOff>254</xdr:rowOff>
    </xdr:to>
    <xdr:sp macro="" textlink="">
      <xdr:nvSpPr>
        <xdr:cNvPr id="860" name="楕円 859"/>
        <xdr:cNvSpPr/>
      </xdr:nvSpPr>
      <xdr:spPr>
        <a:xfrm>
          <a:off x="203835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162831</xdr:rowOff>
    </xdr:from>
    <xdr:ext cx="534377" cy="259045"/>
    <xdr:sp macro="" textlink="">
      <xdr:nvSpPr>
        <xdr:cNvPr id="861" name="テキスト ボックス 860"/>
        <xdr:cNvSpPr txBox="1"/>
      </xdr:nvSpPr>
      <xdr:spPr>
        <a:xfrm>
          <a:off x="20167111" y="131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23648</xdr:rowOff>
    </xdr:from>
    <xdr:to>
      <xdr:col>102</xdr:col>
      <xdr:colOff>165100</xdr:colOff>
      <xdr:row>76</xdr:row>
      <xdr:rowOff>125248</xdr:rowOff>
    </xdr:to>
    <xdr:sp macro="" textlink="">
      <xdr:nvSpPr>
        <xdr:cNvPr id="862" name="楕円 861"/>
        <xdr:cNvSpPr/>
      </xdr:nvSpPr>
      <xdr:spPr>
        <a:xfrm>
          <a:off x="19494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116375</xdr:rowOff>
    </xdr:from>
    <xdr:ext cx="534377" cy="259045"/>
    <xdr:sp macro="" textlink="">
      <xdr:nvSpPr>
        <xdr:cNvPr id="863" name="テキスト ボックス 862"/>
        <xdr:cNvSpPr txBox="1"/>
      </xdr:nvSpPr>
      <xdr:spPr>
        <a:xfrm>
          <a:off x="19278111" y="13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1460</xdr:rowOff>
    </xdr:from>
    <xdr:to>
      <xdr:col>98</xdr:col>
      <xdr:colOff>38100</xdr:colOff>
      <xdr:row>76</xdr:row>
      <xdr:rowOff>103060</xdr:rowOff>
    </xdr:to>
    <xdr:sp macro="" textlink="">
      <xdr:nvSpPr>
        <xdr:cNvPr id="864" name="楕円 863"/>
        <xdr:cNvSpPr/>
      </xdr:nvSpPr>
      <xdr:spPr>
        <a:xfrm>
          <a:off x="18605500" y="130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119587</xdr:rowOff>
    </xdr:from>
    <xdr:ext cx="534377" cy="259045"/>
    <xdr:sp macro="" textlink="">
      <xdr:nvSpPr>
        <xdr:cNvPr id="865" name="テキスト ボックス 864"/>
        <xdr:cNvSpPr txBox="1"/>
      </xdr:nvSpPr>
      <xdr:spPr>
        <a:xfrm>
          <a:off x="18389111" y="12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従来より大規模建設事業及び地方債の発行抑制を図って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については低い水準となっている一方で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維持補修費、投資及び出資金については類似団体と比較しても高水準となって</a:t>
          </a:r>
          <a:r>
            <a:rPr kumimoji="1" lang="ja-JP" altLang="en-US" sz="1100">
              <a:solidFill>
                <a:schemeClr val="dk1"/>
              </a:solidFill>
              <a:effectLst/>
              <a:latin typeface="+mn-lt"/>
              <a:ea typeface="+mn-ea"/>
              <a:cs typeface="+mn-cs"/>
            </a:rPr>
            <a:t>おり普通建設事業費についても増加傾向にある。</a:t>
          </a:r>
          <a:r>
            <a:rPr kumimoji="1" lang="ja-JP" altLang="ja-JP" sz="1100">
              <a:solidFill>
                <a:schemeClr val="dk1"/>
              </a:solidFill>
              <a:effectLst/>
              <a:latin typeface="+mn-lt"/>
              <a:ea typeface="+mn-ea"/>
              <a:cs typeface="+mn-cs"/>
            </a:rPr>
            <a:t>これは広大な面積の中に点在する公共施設の修繕</a:t>
          </a:r>
          <a:r>
            <a:rPr kumimoji="1" lang="ja-JP" altLang="en-US" sz="1100">
              <a:solidFill>
                <a:schemeClr val="dk1"/>
              </a:solidFill>
              <a:effectLst/>
              <a:latin typeface="+mn-lt"/>
              <a:ea typeface="+mn-ea"/>
              <a:cs typeface="+mn-cs"/>
            </a:rPr>
            <a:t>及び更新</a:t>
          </a:r>
          <a:r>
            <a:rPr kumimoji="1" lang="ja-JP" altLang="ja-JP" sz="1100">
              <a:solidFill>
                <a:schemeClr val="dk1"/>
              </a:solidFill>
              <a:effectLst/>
              <a:latin typeface="+mn-lt"/>
              <a:ea typeface="+mn-ea"/>
              <a:cs typeface="+mn-cs"/>
            </a:rPr>
            <a:t>に係る経費や除雪経費並びに病院事業及び水道事業に係る建設改良出資金が多額になっていることに起因している。また、扶助費に関しては、類似団体平均を大きく下回っている状況が続いているが、これは少子化が類似団体以上に進み、児童手当の給付が少ないことが大き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
8,862
270.77
5,024,611
4,923,722
63,825
3,400,443
2,021,386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158804</xdr:rowOff>
    </xdr:from>
    <xdr:to>
      <xdr:col>24</xdr:col>
      <xdr:colOff>63500</xdr:colOff>
      <xdr:row>32</xdr:row>
      <xdr:rowOff>54955</xdr:rowOff>
    </xdr:to>
    <xdr:cxnSp macro="">
      <xdr:nvCxnSpPr>
        <xdr:cNvPr id="63" name="直線コネクタ 62"/>
        <xdr:cNvCxnSpPr/>
      </xdr:nvCxnSpPr>
      <xdr:spPr>
        <a:xfrm flipV="1">
          <a:off x="3797300" y="5473754"/>
          <a:ext cx="8382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74876</xdr:rowOff>
    </xdr:from>
    <xdr:to>
      <xdr:col>19</xdr:col>
      <xdr:colOff>177800</xdr:colOff>
      <xdr:row>32</xdr:row>
      <xdr:rowOff>54955</xdr:rowOff>
    </xdr:to>
    <xdr:cxnSp macro="">
      <xdr:nvCxnSpPr>
        <xdr:cNvPr id="66" name="直線コネクタ 65"/>
        <xdr:cNvCxnSpPr/>
      </xdr:nvCxnSpPr>
      <xdr:spPr>
        <a:xfrm>
          <a:off x="2908300" y="5389826"/>
          <a:ext cx="8890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74876</xdr:rowOff>
    </xdr:from>
    <xdr:to>
      <xdr:col>15</xdr:col>
      <xdr:colOff>50800</xdr:colOff>
      <xdr:row>31</xdr:row>
      <xdr:rowOff>157335</xdr:rowOff>
    </xdr:to>
    <xdr:cxnSp macro="">
      <xdr:nvCxnSpPr>
        <xdr:cNvPr id="69" name="直線コネクタ 68"/>
        <xdr:cNvCxnSpPr/>
      </xdr:nvCxnSpPr>
      <xdr:spPr>
        <a:xfrm flipV="1">
          <a:off x="2019300" y="5389826"/>
          <a:ext cx="889000" cy="8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157335</xdr:rowOff>
    </xdr:from>
    <xdr:to>
      <xdr:col>10</xdr:col>
      <xdr:colOff>114300</xdr:colOff>
      <xdr:row>32</xdr:row>
      <xdr:rowOff>94143</xdr:rowOff>
    </xdr:to>
    <xdr:cxnSp macro="">
      <xdr:nvCxnSpPr>
        <xdr:cNvPr id="72" name="直線コネクタ 71"/>
        <xdr:cNvCxnSpPr/>
      </xdr:nvCxnSpPr>
      <xdr:spPr>
        <a:xfrm flipV="1">
          <a:off x="1130300" y="5472285"/>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108004</xdr:rowOff>
    </xdr:from>
    <xdr:to>
      <xdr:col>24</xdr:col>
      <xdr:colOff>114300</xdr:colOff>
      <xdr:row>32</xdr:row>
      <xdr:rowOff>38154</xdr:rowOff>
    </xdr:to>
    <xdr:sp macro="" textlink="">
      <xdr:nvSpPr>
        <xdr:cNvPr id="82" name="楕円 81"/>
        <xdr:cNvSpPr/>
      </xdr:nvSpPr>
      <xdr:spPr>
        <a:xfrm>
          <a:off x="4584700" y="54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130881</xdr:rowOff>
    </xdr:from>
    <xdr:ext cx="534377" cy="259045"/>
    <xdr:sp macro="" textlink="">
      <xdr:nvSpPr>
        <xdr:cNvPr id="83" name="議会費該当値テキスト"/>
        <xdr:cNvSpPr txBox="1"/>
      </xdr:nvSpPr>
      <xdr:spPr>
        <a:xfrm>
          <a:off x="4686300" y="52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4155</xdr:rowOff>
    </xdr:from>
    <xdr:to>
      <xdr:col>20</xdr:col>
      <xdr:colOff>38100</xdr:colOff>
      <xdr:row>32</xdr:row>
      <xdr:rowOff>105755</xdr:rowOff>
    </xdr:to>
    <xdr:sp macro="" textlink="">
      <xdr:nvSpPr>
        <xdr:cNvPr id="84" name="楕円 83"/>
        <xdr:cNvSpPr/>
      </xdr:nvSpPr>
      <xdr:spPr>
        <a:xfrm>
          <a:off x="3746500" y="54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122282</xdr:rowOff>
    </xdr:from>
    <xdr:ext cx="534377" cy="259045"/>
    <xdr:sp macro="" textlink="">
      <xdr:nvSpPr>
        <xdr:cNvPr id="85" name="テキスト ボックス 84"/>
        <xdr:cNvSpPr txBox="1"/>
      </xdr:nvSpPr>
      <xdr:spPr>
        <a:xfrm>
          <a:off x="3530111" y="52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24076</xdr:rowOff>
    </xdr:from>
    <xdr:to>
      <xdr:col>15</xdr:col>
      <xdr:colOff>101600</xdr:colOff>
      <xdr:row>31</xdr:row>
      <xdr:rowOff>125676</xdr:rowOff>
    </xdr:to>
    <xdr:sp macro="" textlink="">
      <xdr:nvSpPr>
        <xdr:cNvPr id="86" name="楕円 85"/>
        <xdr:cNvSpPr/>
      </xdr:nvSpPr>
      <xdr:spPr>
        <a:xfrm>
          <a:off x="2857500" y="53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142203</xdr:rowOff>
    </xdr:from>
    <xdr:ext cx="534377" cy="259045"/>
    <xdr:sp macro="" textlink="">
      <xdr:nvSpPr>
        <xdr:cNvPr id="87" name="テキスト ボックス 86"/>
        <xdr:cNvSpPr txBox="1"/>
      </xdr:nvSpPr>
      <xdr:spPr>
        <a:xfrm>
          <a:off x="2641111" y="51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106535</xdr:rowOff>
    </xdr:from>
    <xdr:to>
      <xdr:col>10</xdr:col>
      <xdr:colOff>165100</xdr:colOff>
      <xdr:row>32</xdr:row>
      <xdr:rowOff>36685</xdr:rowOff>
    </xdr:to>
    <xdr:sp macro="" textlink="">
      <xdr:nvSpPr>
        <xdr:cNvPr id="88" name="楕円 87"/>
        <xdr:cNvSpPr/>
      </xdr:nvSpPr>
      <xdr:spPr>
        <a:xfrm>
          <a:off x="1968500" y="5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53212</xdr:rowOff>
    </xdr:from>
    <xdr:ext cx="534377" cy="259045"/>
    <xdr:sp macro="" textlink="">
      <xdr:nvSpPr>
        <xdr:cNvPr id="89" name="テキスト ボックス 88"/>
        <xdr:cNvSpPr txBox="1"/>
      </xdr:nvSpPr>
      <xdr:spPr>
        <a:xfrm>
          <a:off x="1752111" y="51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43343</xdr:rowOff>
    </xdr:from>
    <xdr:to>
      <xdr:col>6</xdr:col>
      <xdr:colOff>38100</xdr:colOff>
      <xdr:row>32</xdr:row>
      <xdr:rowOff>144943</xdr:rowOff>
    </xdr:to>
    <xdr:sp macro="" textlink="">
      <xdr:nvSpPr>
        <xdr:cNvPr id="90" name="楕円 89"/>
        <xdr:cNvSpPr/>
      </xdr:nvSpPr>
      <xdr:spPr>
        <a:xfrm>
          <a:off x="1079500" y="5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161470</xdr:rowOff>
    </xdr:from>
    <xdr:ext cx="534377" cy="259045"/>
    <xdr:sp macro="" textlink="">
      <xdr:nvSpPr>
        <xdr:cNvPr id="91" name="テキスト ボックス 90"/>
        <xdr:cNvSpPr txBox="1"/>
      </xdr:nvSpPr>
      <xdr:spPr>
        <a:xfrm>
          <a:off x="863111" y="53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7701</xdr:rowOff>
    </xdr:from>
    <xdr:to>
      <xdr:col>24</xdr:col>
      <xdr:colOff>63500</xdr:colOff>
      <xdr:row>59</xdr:row>
      <xdr:rowOff>8560</xdr:rowOff>
    </xdr:to>
    <xdr:cxnSp macro="">
      <xdr:nvCxnSpPr>
        <xdr:cNvPr id="122" name="直線コネクタ 121"/>
        <xdr:cNvCxnSpPr/>
      </xdr:nvCxnSpPr>
      <xdr:spPr>
        <a:xfrm flipV="1">
          <a:off x="3797300" y="10123251"/>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8560</xdr:rowOff>
    </xdr:from>
    <xdr:to>
      <xdr:col>19</xdr:col>
      <xdr:colOff>177800</xdr:colOff>
      <xdr:row>59</xdr:row>
      <xdr:rowOff>13552</xdr:rowOff>
    </xdr:to>
    <xdr:cxnSp macro="">
      <xdr:nvCxnSpPr>
        <xdr:cNvPr id="125" name="直線コネクタ 124"/>
        <xdr:cNvCxnSpPr/>
      </xdr:nvCxnSpPr>
      <xdr:spPr>
        <a:xfrm flipV="1">
          <a:off x="2908300" y="10124110"/>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13552</xdr:rowOff>
    </xdr:from>
    <xdr:to>
      <xdr:col>15</xdr:col>
      <xdr:colOff>50800</xdr:colOff>
      <xdr:row>59</xdr:row>
      <xdr:rowOff>16826</xdr:rowOff>
    </xdr:to>
    <xdr:cxnSp macro="">
      <xdr:nvCxnSpPr>
        <xdr:cNvPr id="128" name="直線コネクタ 127"/>
        <xdr:cNvCxnSpPr/>
      </xdr:nvCxnSpPr>
      <xdr:spPr>
        <a:xfrm flipV="1">
          <a:off x="2019300" y="10129102"/>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16826</xdr:rowOff>
    </xdr:from>
    <xdr:to>
      <xdr:col>10</xdr:col>
      <xdr:colOff>114300</xdr:colOff>
      <xdr:row>59</xdr:row>
      <xdr:rowOff>17724</xdr:rowOff>
    </xdr:to>
    <xdr:cxnSp macro="">
      <xdr:nvCxnSpPr>
        <xdr:cNvPr id="131" name="直線コネクタ 130"/>
        <xdr:cNvCxnSpPr/>
      </xdr:nvCxnSpPr>
      <xdr:spPr>
        <a:xfrm flipV="1">
          <a:off x="1130300" y="10132376"/>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128351</xdr:rowOff>
    </xdr:from>
    <xdr:to>
      <xdr:col>24</xdr:col>
      <xdr:colOff>114300</xdr:colOff>
      <xdr:row>59</xdr:row>
      <xdr:rowOff>58501</xdr:rowOff>
    </xdr:to>
    <xdr:sp macro="" textlink="">
      <xdr:nvSpPr>
        <xdr:cNvPr id="141" name="楕円 140"/>
        <xdr:cNvSpPr/>
      </xdr:nvSpPr>
      <xdr:spPr>
        <a:xfrm>
          <a:off x="4584700" y="100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129210</xdr:rowOff>
    </xdr:from>
    <xdr:to>
      <xdr:col>20</xdr:col>
      <xdr:colOff>38100</xdr:colOff>
      <xdr:row>59</xdr:row>
      <xdr:rowOff>59360</xdr:rowOff>
    </xdr:to>
    <xdr:sp macro="" textlink="">
      <xdr:nvSpPr>
        <xdr:cNvPr id="143" name="楕円 142"/>
        <xdr:cNvSpPr/>
      </xdr:nvSpPr>
      <xdr:spPr>
        <a:xfrm>
          <a:off x="3746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50487</xdr:rowOff>
    </xdr:from>
    <xdr:ext cx="534377" cy="259045"/>
    <xdr:sp macro="" textlink="">
      <xdr:nvSpPr>
        <xdr:cNvPr id="144" name="テキスト ボックス 143"/>
        <xdr:cNvSpPr txBox="1"/>
      </xdr:nvSpPr>
      <xdr:spPr>
        <a:xfrm>
          <a:off x="3530111" y="101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134202</xdr:rowOff>
    </xdr:from>
    <xdr:to>
      <xdr:col>15</xdr:col>
      <xdr:colOff>101600</xdr:colOff>
      <xdr:row>59</xdr:row>
      <xdr:rowOff>64352</xdr:rowOff>
    </xdr:to>
    <xdr:sp macro="" textlink="">
      <xdr:nvSpPr>
        <xdr:cNvPr id="145" name="楕円 144"/>
        <xdr:cNvSpPr/>
      </xdr:nvSpPr>
      <xdr:spPr>
        <a:xfrm>
          <a:off x="2857500" y="100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55479</xdr:rowOff>
    </xdr:from>
    <xdr:ext cx="534377" cy="259045"/>
    <xdr:sp macro="" textlink="">
      <xdr:nvSpPr>
        <xdr:cNvPr id="146" name="テキスト ボックス 145"/>
        <xdr:cNvSpPr txBox="1"/>
      </xdr:nvSpPr>
      <xdr:spPr>
        <a:xfrm>
          <a:off x="2641111" y="101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137476</xdr:rowOff>
    </xdr:from>
    <xdr:to>
      <xdr:col>10</xdr:col>
      <xdr:colOff>165100</xdr:colOff>
      <xdr:row>59</xdr:row>
      <xdr:rowOff>67626</xdr:rowOff>
    </xdr:to>
    <xdr:sp macro="" textlink="">
      <xdr:nvSpPr>
        <xdr:cNvPr id="147" name="楕円 146"/>
        <xdr:cNvSpPr/>
      </xdr:nvSpPr>
      <xdr:spPr>
        <a:xfrm>
          <a:off x="1968500" y="100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58753</xdr:rowOff>
    </xdr:from>
    <xdr:ext cx="534377" cy="259045"/>
    <xdr:sp macro="" textlink="">
      <xdr:nvSpPr>
        <xdr:cNvPr id="148" name="テキスト ボックス 147"/>
        <xdr:cNvSpPr txBox="1"/>
      </xdr:nvSpPr>
      <xdr:spPr>
        <a:xfrm>
          <a:off x="1752111" y="1017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138374</xdr:rowOff>
    </xdr:from>
    <xdr:to>
      <xdr:col>6</xdr:col>
      <xdr:colOff>38100</xdr:colOff>
      <xdr:row>59</xdr:row>
      <xdr:rowOff>68524</xdr:rowOff>
    </xdr:to>
    <xdr:sp macro="" textlink="">
      <xdr:nvSpPr>
        <xdr:cNvPr id="149" name="楕円 148"/>
        <xdr:cNvSpPr/>
      </xdr:nvSpPr>
      <xdr:spPr>
        <a:xfrm>
          <a:off x="1079500" y="100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59651</xdr:rowOff>
    </xdr:from>
    <xdr:ext cx="534377" cy="259045"/>
    <xdr:sp macro="" textlink="">
      <xdr:nvSpPr>
        <xdr:cNvPr id="150" name="テキスト ボックス 149"/>
        <xdr:cNvSpPr txBox="1"/>
      </xdr:nvSpPr>
      <xdr:spPr>
        <a:xfrm>
          <a:off x="863111" y="10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66433</xdr:rowOff>
    </xdr:from>
    <xdr:to>
      <xdr:col>24</xdr:col>
      <xdr:colOff>63500</xdr:colOff>
      <xdr:row>77</xdr:row>
      <xdr:rowOff>92608</xdr:rowOff>
    </xdr:to>
    <xdr:cxnSp macro="">
      <xdr:nvCxnSpPr>
        <xdr:cNvPr id="180" name="直線コネクタ 179"/>
        <xdr:cNvCxnSpPr/>
      </xdr:nvCxnSpPr>
      <xdr:spPr>
        <a:xfrm flipV="1">
          <a:off x="3797300" y="13268083"/>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92608</xdr:rowOff>
    </xdr:from>
    <xdr:to>
      <xdr:col>19</xdr:col>
      <xdr:colOff>177800</xdr:colOff>
      <xdr:row>77</xdr:row>
      <xdr:rowOff>133589</xdr:rowOff>
    </xdr:to>
    <xdr:cxnSp macro="">
      <xdr:nvCxnSpPr>
        <xdr:cNvPr id="183" name="直線コネクタ 182"/>
        <xdr:cNvCxnSpPr/>
      </xdr:nvCxnSpPr>
      <xdr:spPr>
        <a:xfrm flipV="1">
          <a:off x="2908300" y="13294258"/>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133589</xdr:rowOff>
    </xdr:from>
    <xdr:to>
      <xdr:col>15</xdr:col>
      <xdr:colOff>50800</xdr:colOff>
      <xdr:row>78</xdr:row>
      <xdr:rowOff>17734</xdr:rowOff>
    </xdr:to>
    <xdr:cxnSp macro="">
      <xdr:nvCxnSpPr>
        <xdr:cNvPr id="186" name="直線コネクタ 185"/>
        <xdr:cNvCxnSpPr/>
      </xdr:nvCxnSpPr>
      <xdr:spPr>
        <a:xfrm flipV="1">
          <a:off x="2019300" y="13335239"/>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17734</xdr:rowOff>
    </xdr:from>
    <xdr:to>
      <xdr:col>10</xdr:col>
      <xdr:colOff>114300</xdr:colOff>
      <xdr:row>78</xdr:row>
      <xdr:rowOff>115590</xdr:rowOff>
    </xdr:to>
    <xdr:cxnSp macro="">
      <xdr:nvCxnSpPr>
        <xdr:cNvPr id="189" name="直線コネクタ 188"/>
        <xdr:cNvCxnSpPr/>
      </xdr:nvCxnSpPr>
      <xdr:spPr>
        <a:xfrm flipV="1">
          <a:off x="1130300" y="13390834"/>
          <a:ext cx="889000" cy="9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15633</xdr:rowOff>
    </xdr:from>
    <xdr:to>
      <xdr:col>24</xdr:col>
      <xdr:colOff>114300</xdr:colOff>
      <xdr:row>77</xdr:row>
      <xdr:rowOff>117233</xdr:rowOff>
    </xdr:to>
    <xdr:sp macro="" textlink="">
      <xdr:nvSpPr>
        <xdr:cNvPr id="199" name="楕円 198"/>
        <xdr:cNvSpPr/>
      </xdr:nvSpPr>
      <xdr:spPr>
        <a:xfrm>
          <a:off x="45847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165510</xdr:rowOff>
    </xdr:from>
    <xdr:ext cx="599010" cy="259045"/>
    <xdr:sp macro="" textlink="">
      <xdr:nvSpPr>
        <xdr:cNvPr id="200" name="民生費該当値テキスト"/>
        <xdr:cNvSpPr txBox="1"/>
      </xdr:nvSpPr>
      <xdr:spPr>
        <a:xfrm>
          <a:off x="4686300" y="1319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41808</xdr:rowOff>
    </xdr:from>
    <xdr:to>
      <xdr:col>20</xdr:col>
      <xdr:colOff>38100</xdr:colOff>
      <xdr:row>77</xdr:row>
      <xdr:rowOff>143408</xdr:rowOff>
    </xdr:to>
    <xdr:sp macro="" textlink="">
      <xdr:nvSpPr>
        <xdr:cNvPr id="201" name="楕円 200"/>
        <xdr:cNvSpPr/>
      </xdr:nvSpPr>
      <xdr:spPr>
        <a:xfrm>
          <a:off x="3746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134535</xdr:rowOff>
    </xdr:from>
    <xdr:ext cx="599010" cy="259045"/>
    <xdr:sp macro="" textlink="">
      <xdr:nvSpPr>
        <xdr:cNvPr id="202" name="テキスト ボックス 201"/>
        <xdr:cNvSpPr txBox="1"/>
      </xdr:nvSpPr>
      <xdr:spPr>
        <a:xfrm>
          <a:off x="3497795" y="1333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82789</xdr:rowOff>
    </xdr:from>
    <xdr:to>
      <xdr:col>15</xdr:col>
      <xdr:colOff>101600</xdr:colOff>
      <xdr:row>78</xdr:row>
      <xdr:rowOff>12939</xdr:rowOff>
    </xdr:to>
    <xdr:sp macro="" textlink="">
      <xdr:nvSpPr>
        <xdr:cNvPr id="203" name="楕円 202"/>
        <xdr:cNvSpPr/>
      </xdr:nvSpPr>
      <xdr:spPr>
        <a:xfrm>
          <a:off x="2857500" y="13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4066</xdr:rowOff>
    </xdr:from>
    <xdr:ext cx="599010" cy="259045"/>
    <xdr:sp macro="" textlink="">
      <xdr:nvSpPr>
        <xdr:cNvPr id="204" name="テキスト ボックス 203"/>
        <xdr:cNvSpPr txBox="1"/>
      </xdr:nvSpPr>
      <xdr:spPr>
        <a:xfrm>
          <a:off x="2608795" y="133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138384</xdr:rowOff>
    </xdr:from>
    <xdr:to>
      <xdr:col>10</xdr:col>
      <xdr:colOff>165100</xdr:colOff>
      <xdr:row>78</xdr:row>
      <xdr:rowOff>68534</xdr:rowOff>
    </xdr:to>
    <xdr:sp macro="" textlink="">
      <xdr:nvSpPr>
        <xdr:cNvPr id="205" name="楕円 204"/>
        <xdr:cNvSpPr/>
      </xdr:nvSpPr>
      <xdr:spPr>
        <a:xfrm>
          <a:off x="1968500" y="133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59661</xdr:rowOff>
    </xdr:from>
    <xdr:ext cx="599010" cy="259045"/>
    <xdr:sp macro="" textlink="">
      <xdr:nvSpPr>
        <xdr:cNvPr id="206" name="テキスト ボックス 205"/>
        <xdr:cNvSpPr txBox="1"/>
      </xdr:nvSpPr>
      <xdr:spPr>
        <a:xfrm>
          <a:off x="1719795" y="134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64790</xdr:rowOff>
    </xdr:from>
    <xdr:to>
      <xdr:col>6</xdr:col>
      <xdr:colOff>38100</xdr:colOff>
      <xdr:row>78</xdr:row>
      <xdr:rowOff>166390</xdr:rowOff>
    </xdr:to>
    <xdr:sp macro="" textlink="">
      <xdr:nvSpPr>
        <xdr:cNvPr id="207" name="楕円 206"/>
        <xdr:cNvSpPr/>
      </xdr:nvSpPr>
      <xdr:spPr>
        <a:xfrm>
          <a:off x="1079500" y="1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157517</xdr:rowOff>
    </xdr:from>
    <xdr:ext cx="599010" cy="259045"/>
    <xdr:sp macro="" textlink="">
      <xdr:nvSpPr>
        <xdr:cNvPr id="208" name="テキスト ボックス 207"/>
        <xdr:cNvSpPr txBox="1"/>
      </xdr:nvSpPr>
      <xdr:spPr>
        <a:xfrm>
          <a:off x="830795" y="135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144041</xdr:rowOff>
    </xdr:from>
    <xdr:to>
      <xdr:col>24</xdr:col>
      <xdr:colOff>63500</xdr:colOff>
      <xdr:row>97</xdr:row>
      <xdr:rowOff>157890</xdr:rowOff>
    </xdr:to>
    <xdr:cxnSp macro="">
      <xdr:nvCxnSpPr>
        <xdr:cNvPr id="235" name="直線コネクタ 234"/>
        <xdr:cNvCxnSpPr/>
      </xdr:nvCxnSpPr>
      <xdr:spPr>
        <a:xfrm>
          <a:off x="3797300" y="16774691"/>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117222</xdr:rowOff>
    </xdr:from>
    <xdr:to>
      <xdr:col>19</xdr:col>
      <xdr:colOff>177800</xdr:colOff>
      <xdr:row>97</xdr:row>
      <xdr:rowOff>144041</xdr:rowOff>
    </xdr:to>
    <xdr:cxnSp macro="">
      <xdr:nvCxnSpPr>
        <xdr:cNvPr id="238" name="直線コネクタ 237"/>
        <xdr:cNvCxnSpPr/>
      </xdr:nvCxnSpPr>
      <xdr:spPr>
        <a:xfrm>
          <a:off x="2908300" y="16747872"/>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117222</xdr:rowOff>
    </xdr:from>
    <xdr:to>
      <xdr:col>15</xdr:col>
      <xdr:colOff>50800</xdr:colOff>
      <xdr:row>97</xdr:row>
      <xdr:rowOff>156869</xdr:rowOff>
    </xdr:to>
    <xdr:cxnSp macro="">
      <xdr:nvCxnSpPr>
        <xdr:cNvPr id="241" name="直線コネクタ 240"/>
        <xdr:cNvCxnSpPr/>
      </xdr:nvCxnSpPr>
      <xdr:spPr>
        <a:xfrm flipV="1">
          <a:off x="2019300" y="16747872"/>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156869</xdr:rowOff>
    </xdr:from>
    <xdr:to>
      <xdr:col>10</xdr:col>
      <xdr:colOff>114300</xdr:colOff>
      <xdr:row>98</xdr:row>
      <xdr:rowOff>7249</xdr:rowOff>
    </xdr:to>
    <xdr:cxnSp macro="">
      <xdr:nvCxnSpPr>
        <xdr:cNvPr id="244" name="直線コネクタ 243"/>
        <xdr:cNvCxnSpPr/>
      </xdr:nvCxnSpPr>
      <xdr:spPr>
        <a:xfrm flipV="1">
          <a:off x="1130300" y="16787519"/>
          <a:ext cx="889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107090</xdr:rowOff>
    </xdr:from>
    <xdr:to>
      <xdr:col>24</xdr:col>
      <xdr:colOff>114300</xdr:colOff>
      <xdr:row>98</xdr:row>
      <xdr:rowOff>37240</xdr:rowOff>
    </xdr:to>
    <xdr:sp macro="" textlink="">
      <xdr:nvSpPr>
        <xdr:cNvPr id="254" name="楕円 253"/>
        <xdr:cNvSpPr/>
      </xdr:nvSpPr>
      <xdr:spPr>
        <a:xfrm>
          <a:off x="45847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66467</xdr:rowOff>
    </xdr:from>
    <xdr:ext cx="534377" cy="259045"/>
    <xdr:sp macro="" textlink="">
      <xdr:nvSpPr>
        <xdr:cNvPr id="255" name="衛生費該当値テキスト"/>
        <xdr:cNvSpPr txBox="1"/>
      </xdr:nvSpPr>
      <xdr:spPr>
        <a:xfrm>
          <a:off x="4686300" y="165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93241</xdr:rowOff>
    </xdr:from>
    <xdr:to>
      <xdr:col>20</xdr:col>
      <xdr:colOff>38100</xdr:colOff>
      <xdr:row>98</xdr:row>
      <xdr:rowOff>23391</xdr:rowOff>
    </xdr:to>
    <xdr:sp macro="" textlink="">
      <xdr:nvSpPr>
        <xdr:cNvPr id="256" name="楕円 255"/>
        <xdr:cNvSpPr/>
      </xdr:nvSpPr>
      <xdr:spPr>
        <a:xfrm>
          <a:off x="3746500" y="167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39918</xdr:rowOff>
    </xdr:from>
    <xdr:ext cx="534377" cy="259045"/>
    <xdr:sp macro="" textlink="">
      <xdr:nvSpPr>
        <xdr:cNvPr id="257" name="テキスト ボックス 256"/>
        <xdr:cNvSpPr txBox="1"/>
      </xdr:nvSpPr>
      <xdr:spPr>
        <a:xfrm>
          <a:off x="3530111" y="164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66422</xdr:rowOff>
    </xdr:from>
    <xdr:to>
      <xdr:col>15</xdr:col>
      <xdr:colOff>101600</xdr:colOff>
      <xdr:row>97</xdr:row>
      <xdr:rowOff>168022</xdr:rowOff>
    </xdr:to>
    <xdr:sp macro="" textlink="">
      <xdr:nvSpPr>
        <xdr:cNvPr id="258" name="楕円 257"/>
        <xdr:cNvSpPr/>
      </xdr:nvSpPr>
      <xdr:spPr>
        <a:xfrm>
          <a:off x="2857500" y="16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13099</xdr:rowOff>
    </xdr:from>
    <xdr:ext cx="534377" cy="259045"/>
    <xdr:sp macro="" textlink="">
      <xdr:nvSpPr>
        <xdr:cNvPr id="259" name="テキスト ボックス 258"/>
        <xdr:cNvSpPr txBox="1"/>
      </xdr:nvSpPr>
      <xdr:spPr>
        <a:xfrm>
          <a:off x="2641111" y="16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106069</xdr:rowOff>
    </xdr:from>
    <xdr:to>
      <xdr:col>10</xdr:col>
      <xdr:colOff>165100</xdr:colOff>
      <xdr:row>98</xdr:row>
      <xdr:rowOff>36219</xdr:rowOff>
    </xdr:to>
    <xdr:sp macro="" textlink="">
      <xdr:nvSpPr>
        <xdr:cNvPr id="260" name="楕円 259"/>
        <xdr:cNvSpPr/>
      </xdr:nvSpPr>
      <xdr:spPr>
        <a:xfrm>
          <a:off x="1968500" y="167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27346</xdr:rowOff>
    </xdr:from>
    <xdr:ext cx="534377" cy="259045"/>
    <xdr:sp macro="" textlink="">
      <xdr:nvSpPr>
        <xdr:cNvPr id="261" name="テキスト ボックス 260"/>
        <xdr:cNvSpPr txBox="1"/>
      </xdr:nvSpPr>
      <xdr:spPr>
        <a:xfrm>
          <a:off x="1752111" y="168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127899</xdr:rowOff>
    </xdr:from>
    <xdr:to>
      <xdr:col>6</xdr:col>
      <xdr:colOff>38100</xdr:colOff>
      <xdr:row>98</xdr:row>
      <xdr:rowOff>58049</xdr:rowOff>
    </xdr:to>
    <xdr:sp macro="" textlink="">
      <xdr:nvSpPr>
        <xdr:cNvPr id="262" name="楕円 261"/>
        <xdr:cNvSpPr/>
      </xdr:nvSpPr>
      <xdr:spPr>
        <a:xfrm>
          <a:off x="1079500" y="167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49176</xdr:rowOff>
    </xdr:from>
    <xdr:ext cx="534377" cy="259045"/>
    <xdr:sp macro="" textlink="">
      <xdr:nvSpPr>
        <xdr:cNvPr id="263" name="テキスト ボックス 262"/>
        <xdr:cNvSpPr txBox="1"/>
      </xdr:nvSpPr>
      <xdr:spPr>
        <a:xfrm>
          <a:off x="863111" y="168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68377</xdr:rowOff>
    </xdr:from>
    <xdr:to>
      <xdr:col>54</xdr:col>
      <xdr:colOff>189865</xdr:colOff>
      <xdr:row>39</xdr:row>
      <xdr:rowOff>44450</xdr:rowOff>
    </xdr:to>
    <xdr:cxnSp macro="">
      <xdr:nvCxnSpPr>
        <xdr:cNvPr id="287" name="直線コネクタ 286"/>
        <xdr:cNvCxnSpPr/>
      </xdr:nvCxnSpPr>
      <xdr:spPr>
        <a:xfrm flipV="1">
          <a:off x="10475595" y="6412027"/>
          <a:ext cx="1270" cy="3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63415</xdr:rowOff>
    </xdr:from>
    <xdr:ext cx="249299" cy="259045"/>
    <xdr:sp macro="" textlink="">
      <xdr:nvSpPr>
        <xdr:cNvPr id="288" name="労働費最小値テキスト"/>
        <xdr:cNvSpPr txBox="1"/>
      </xdr:nvSpPr>
      <xdr:spPr>
        <a:xfrm>
          <a:off x="10528300" y="67499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15054</xdr:rowOff>
    </xdr:from>
    <xdr:ext cx="469744" cy="259045"/>
    <xdr:sp macro="" textlink="">
      <xdr:nvSpPr>
        <xdr:cNvPr id="290" name="労働費最大値テキスト"/>
        <xdr:cNvSpPr txBox="1"/>
      </xdr:nvSpPr>
      <xdr:spPr>
        <a:xfrm>
          <a:off x="10528300" y="61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68377</xdr:rowOff>
    </xdr:from>
    <xdr:to>
      <xdr:col>55</xdr:col>
      <xdr:colOff>88900</xdr:colOff>
      <xdr:row>37</xdr:row>
      <xdr:rowOff>68377</xdr:rowOff>
    </xdr:to>
    <xdr:cxnSp macro="">
      <xdr:nvCxnSpPr>
        <xdr:cNvPr id="291" name="直線コネクタ 290"/>
        <xdr:cNvCxnSpPr/>
      </xdr:nvCxnSpPr>
      <xdr:spPr>
        <a:xfrm>
          <a:off x="10388600" y="641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152316</xdr:rowOff>
    </xdr:from>
    <xdr:ext cx="378565" cy="259045"/>
    <xdr:sp macro="" textlink="">
      <xdr:nvSpPr>
        <xdr:cNvPr id="293" name="労働費平均値テキスト"/>
        <xdr:cNvSpPr txBox="1"/>
      </xdr:nvSpPr>
      <xdr:spPr>
        <a:xfrm>
          <a:off x="10528300" y="64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129439</xdr:rowOff>
    </xdr:from>
    <xdr:to>
      <xdr:col>55</xdr:col>
      <xdr:colOff>50800</xdr:colOff>
      <xdr:row>39</xdr:row>
      <xdr:rowOff>59589</xdr:rowOff>
    </xdr:to>
    <xdr:sp macro="" textlink="">
      <xdr:nvSpPr>
        <xdr:cNvPr id="294" name="フローチャート: 判断 293"/>
        <xdr:cNvSpPr/>
      </xdr:nvSpPr>
      <xdr:spPr>
        <a:xfrm>
          <a:off x="10426700" y="66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114935</xdr:rowOff>
    </xdr:from>
    <xdr:to>
      <xdr:col>50</xdr:col>
      <xdr:colOff>114300</xdr:colOff>
      <xdr:row>39</xdr:row>
      <xdr:rowOff>44450</xdr:rowOff>
    </xdr:to>
    <xdr:cxnSp macro="">
      <xdr:nvCxnSpPr>
        <xdr:cNvPr id="295" name="直線コネクタ 294"/>
        <xdr:cNvCxnSpPr/>
      </xdr:nvCxnSpPr>
      <xdr:spPr>
        <a:xfrm>
          <a:off x="8750300" y="663003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95301</xdr:rowOff>
    </xdr:from>
    <xdr:to>
      <xdr:col>50</xdr:col>
      <xdr:colOff>165100</xdr:colOff>
      <xdr:row>39</xdr:row>
      <xdr:rowOff>25451</xdr:rowOff>
    </xdr:to>
    <xdr:sp macro="" textlink="">
      <xdr:nvSpPr>
        <xdr:cNvPr id="296" name="フローチャート: 判断 295"/>
        <xdr:cNvSpPr/>
      </xdr:nvSpPr>
      <xdr:spPr>
        <a:xfrm>
          <a:off x="9588500" y="661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41978</xdr:rowOff>
    </xdr:from>
    <xdr:ext cx="378565" cy="259045"/>
    <xdr:sp macro="" textlink="">
      <xdr:nvSpPr>
        <xdr:cNvPr id="297" name="テキスト ボックス 296"/>
        <xdr:cNvSpPr txBox="1"/>
      </xdr:nvSpPr>
      <xdr:spPr>
        <a:xfrm>
          <a:off x="9450017" y="63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79273</xdr:rowOff>
    </xdr:from>
    <xdr:to>
      <xdr:col>45</xdr:col>
      <xdr:colOff>177800</xdr:colOff>
      <xdr:row>38</xdr:row>
      <xdr:rowOff>114935</xdr:rowOff>
    </xdr:to>
    <xdr:cxnSp macro="">
      <xdr:nvCxnSpPr>
        <xdr:cNvPr id="298" name="直線コネクタ 297"/>
        <xdr:cNvCxnSpPr/>
      </xdr:nvCxnSpPr>
      <xdr:spPr>
        <a:xfrm>
          <a:off x="7861300" y="5394223"/>
          <a:ext cx="889000" cy="12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68859</xdr:rowOff>
    </xdr:from>
    <xdr:to>
      <xdr:col>46</xdr:col>
      <xdr:colOff>38100</xdr:colOff>
      <xdr:row>38</xdr:row>
      <xdr:rowOff>170459</xdr:rowOff>
    </xdr:to>
    <xdr:sp macro="" textlink="">
      <xdr:nvSpPr>
        <xdr:cNvPr id="299" name="フローチャート: 判断 298"/>
        <xdr:cNvSpPr/>
      </xdr:nvSpPr>
      <xdr:spPr>
        <a:xfrm>
          <a:off x="8699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161586</xdr:rowOff>
    </xdr:from>
    <xdr:ext cx="469744" cy="259045"/>
    <xdr:sp macro="" textlink="">
      <xdr:nvSpPr>
        <xdr:cNvPr id="300" name="テキスト ボックス 299"/>
        <xdr:cNvSpPr txBox="1"/>
      </xdr:nvSpPr>
      <xdr:spPr>
        <a:xfrm>
          <a:off x="8515428" y="66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79273</xdr:rowOff>
    </xdr:from>
    <xdr:to>
      <xdr:col>41</xdr:col>
      <xdr:colOff>50800</xdr:colOff>
      <xdr:row>34</xdr:row>
      <xdr:rowOff>10998</xdr:rowOff>
    </xdr:to>
    <xdr:cxnSp macro="">
      <xdr:nvCxnSpPr>
        <xdr:cNvPr id="301" name="直線コネクタ 300"/>
        <xdr:cNvCxnSpPr/>
      </xdr:nvCxnSpPr>
      <xdr:spPr>
        <a:xfrm flipV="1">
          <a:off x="6972300" y="5394223"/>
          <a:ext cx="889000" cy="4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141706</xdr:rowOff>
    </xdr:from>
    <xdr:to>
      <xdr:col>41</xdr:col>
      <xdr:colOff>101600</xdr:colOff>
      <xdr:row>38</xdr:row>
      <xdr:rowOff>71856</xdr:rowOff>
    </xdr:to>
    <xdr:sp macro="" textlink="">
      <xdr:nvSpPr>
        <xdr:cNvPr id="302" name="フローチャート: 判断 301"/>
        <xdr:cNvSpPr/>
      </xdr:nvSpPr>
      <xdr:spPr>
        <a:xfrm>
          <a:off x="7810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62984</xdr:rowOff>
    </xdr:from>
    <xdr:ext cx="469744" cy="259045"/>
    <xdr:sp macro="" textlink="">
      <xdr:nvSpPr>
        <xdr:cNvPr id="303" name="テキスト ボックス 302"/>
        <xdr:cNvSpPr txBox="1"/>
      </xdr:nvSpPr>
      <xdr:spPr>
        <a:xfrm>
          <a:off x="7626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111989</xdr:rowOff>
    </xdr:from>
    <xdr:to>
      <xdr:col>36</xdr:col>
      <xdr:colOff>165100</xdr:colOff>
      <xdr:row>38</xdr:row>
      <xdr:rowOff>42139</xdr:rowOff>
    </xdr:to>
    <xdr:sp macro="" textlink="">
      <xdr:nvSpPr>
        <xdr:cNvPr id="304" name="フローチャート: 判断 303"/>
        <xdr:cNvSpPr/>
      </xdr:nvSpPr>
      <xdr:spPr>
        <a:xfrm>
          <a:off x="6921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33266</xdr:rowOff>
    </xdr:from>
    <xdr:ext cx="469744" cy="259045"/>
    <xdr:sp macro="" textlink="">
      <xdr:nvSpPr>
        <xdr:cNvPr id="305" name="テキスト ボックス 304"/>
        <xdr:cNvSpPr txBox="1"/>
      </xdr:nvSpPr>
      <xdr:spPr>
        <a:xfrm>
          <a:off x="6737428"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107865</xdr:rowOff>
    </xdr:from>
    <xdr:ext cx="249299" cy="259045"/>
    <xdr:sp macro="" textlink="">
      <xdr:nvSpPr>
        <xdr:cNvPr id="312" name="労働費該当値テキスト"/>
        <xdr:cNvSpPr txBox="1"/>
      </xdr:nvSpPr>
      <xdr:spPr>
        <a:xfrm>
          <a:off x="10528300" y="66229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64135</xdr:rowOff>
    </xdr:from>
    <xdr:to>
      <xdr:col>46</xdr:col>
      <xdr:colOff>38100</xdr:colOff>
      <xdr:row>38</xdr:row>
      <xdr:rowOff>165735</xdr:rowOff>
    </xdr:to>
    <xdr:sp macro="" textlink="">
      <xdr:nvSpPr>
        <xdr:cNvPr id="315" name="楕円 314"/>
        <xdr:cNvSpPr/>
      </xdr:nvSpPr>
      <xdr:spPr>
        <a:xfrm>
          <a:off x="8699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10812</xdr:rowOff>
    </xdr:from>
    <xdr:ext cx="469744" cy="259045"/>
    <xdr:sp macro="" textlink="">
      <xdr:nvSpPr>
        <xdr:cNvPr id="316" name="テキスト ボックス 315"/>
        <xdr:cNvSpPr txBox="1"/>
      </xdr:nvSpPr>
      <xdr:spPr>
        <a:xfrm>
          <a:off x="8515428" y="635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28473</xdr:rowOff>
    </xdr:from>
    <xdr:to>
      <xdr:col>41</xdr:col>
      <xdr:colOff>101600</xdr:colOff>
      <xdr:row>31</xdr:row>
      <xdr:rowOff>130073</xdr:rowOff>
    </xdr:to>
    <xdr:sp macro="" textlink="">
      <xdr:nvSpPr>
        <xdr:cNvPr id="317" name="楕円 316"/>
        <xdr:cNvSpPr/>
      </xdr:nvSpPr>
      <xdr:spPr>
        <a:xfrm>
          <a:off x="7810500" y="53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146600</xdr:rowOff>
    </xdr:from>
    <xdr:ext cx="534377" cy="259045"/>
    <xdr:sp macro="" textlink="">
      <xdr:nvSpPr>
        <xdr:cNvPr id="318" name="テキスト ボックス 317"/>
        <xdr:cNvSpPr txBox="1"/>
      </xdr:nvSpPr>
      <xdr:spPr>
        <a:xfrm>
          <a:off x="7594111" y="51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131648</xdr:rowOff>
    </xdr:from>
    <xdr:to>
      <xdr:col>36</xdr:col>
      <xdr:colOff>165100</xdr:colOff>
      <xdr:row>34</xdr:row>
      <xdr:rowOff>61798</xdr:rowOff>
    </xdr:to>
    <xdr:sp macro="" textlink="">
      <xdr:nvSpPr>
        <xdr:cNvPr id="319" name="楕円 318"/>
        <xdr:cNvSpPr/>
      </xdr:nvSpPr>
      <xdr:spPr>
        <a:xfrm>
          <a:off x="6921500" y="5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78325</xdr:rowOff>
    </xdr:from>
    <xdr:ext cx="534377" cy="259045"/>
    <xdr:sp macro="" textlink="">
      <xdr:nvSpPr>
        <xdr:cNvPr id="320" name="テキスト ボックス 319"/>
        <xdr:cNvSpPr txBox="1"/>
      </xdr:nvSpPr>
      <xdr:spPr>
        <a:xfrm>
          <a:off x="6705111" y="5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41916</xdr:rowOff>
    </xdr:from>
    <xdr:to>
      <xdr:col>55</xdr:col>
      <xdr:colOff>0</xdr:colOff>
      <xdr:row>59</xdr:row>
      <xdr:rowOff>57810</xdr:rowOff>
    </xdr:to>
    <xdr:cxnSp macro="">
      <xdr:nvCxnSpPr>
        <xdr:cNvPr id="351" name="直線コネクタ 350"/>
        <xdr:cNvCxnSpPr/>
      </xdr:nvCxnSpPr>
      <xdr:spPr>
        <a:xfrm flipV="1">
          <a:off x="9639300" y="10157466"/>
          <a:ext cx="8382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54009</xdr:rowOff>
    </xdr:from>
    <xdr:to>
      <xdr:col>50</xdr:col>
      <xdr:colOff>114300</xdr:colOff>
      <xdr:row>59</xdr:row>
      <xdr:rowOff>57810</xdr:rowOff>
    </xdr:to>
    <xdr:cxnSp macro="">
      <xdr:nvCxnSpPr>
        <xdr:cNvPr id="354" name="直線コネクタ 353"/>
        <xdr:cNvCxnSpPr/>
      </xdr:nvCxnSpPr>
      <xdr:spPr>
        <a:xfrm>
          <a:off x="8750300" y="10169559"/>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42227</xdr:rowOff>
    </xdr:from>
    <xdr:to>
      <xdr:col>45</xdr:col>
      <xdr:colOff>177800</xdr:colOff>
      <xdr:row>59</xdr:row>
      <xdr:rowOff>54009</xdr:rowOff>
    </xdr:to>
    <xdr:cxnSp macro="">
      <xdr:nvCxnSpPr>
        <xdr:cNvPr id="357" name="直線コネクタ 356"/>
        <xdr:cNvCxnSpPr/>
      </xdr:nvCxnSpPr>
      <xdr:spPr>
        <a:xfrm>
          <a:off x="7861300" y="10157777"/>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42227</xdr:rowOff>
    </xdr:from>
    <xdr:to>
      <xdr:col>41</xdr:col>
      <xdr:colOff>50800</xdr:colOff>
      <xdr:row>59</xdr:row>
      <xdr:rowOff>59162</xdr:rowOff>
    </xdr:to>
    <xdr:cxnSp macro="">
      <xdr:nvCxnSpPr>
        <xdr:cNvPr id="360" name="直線コネクタ 359"/>
        <xdr:cNvCxnSpPr/>
      </xdr:nvCxnSpPr>
      <xdr:spPr>
        <a:xfrm flipV="1">
          <a:off x="6972300" y="10157777"/>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162566</xdr:rowOff>
    </xdr:from>
    <xdr:to>
      <xdr:col>55</xdr:col>
      <xdr:colOff>50800</xdr:colOff>
      <xdr:row>59</xdr:row>
      <xdr:rowOff>92716</xdr:rowOff>
    </xdr:to>
    <xdr:sp macro="" textlink="">
      <xdr:nvSpPr>
        <xdr:cNvPr id="370" name="楕円 369"/>
        <xdr:cNvSpPr/>
      </xdr:nvSpPr>
      <xdr:spPr>
        <a:xfrm>
          <a:off x="104267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7010</xdr:rowOff>
    </xdr:from>
    <xdr:to>
      <xdr:col>50</xdr:col>
      <xdr:colOff>165100</xdr:colOff>
      <xdr:row>59</xdr:row>
      <xdr:rowOff>108610</xdr:rowOff>
    </xdr:to>
    <xdr:sp macro="" textlink="">
      <xdr:nvSpPr>
        <xdr:cNvPr id="372" name="楕円 371"/>
        <xdr:cNvSpPr/>
      </xdr:nvSpPr>
      <xdr:spPr>
        <a:xfrm>
          <a:off x="9588500" y="101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99737</xdr:rowOff>
    </xdr:from>
    <xdr:ext cx="534377" cy="259045"/>
    <xdr:sp macro="" textlink="">
      <xdr:nvSpPr>
        <xdr:cNvPr id="373" name="テキスト ボックス 372"/>
        <xdr:cNvSpPr txBox="1"/>
      </xdr:nvSpPr>
      <xdr:spPr>
        <a:xfrm>
          <a:off x="9372111" y="102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3209</xdr:rowOff>
    </xdr:from>
    <xdr:to>
      <xdr:col>46</xdr:col>
      <xdr:colOff>38100</xdr:colOff>
      <xdr:row>59</xdr:row>
      <xdr:rowOff>104809</xdr:rowOff>
    </xdr:to>
    <xdr:sp macro="" textlink="">
      <xdr:nvSpPr>
        <xdr:cNvPr id="374" name="楕円 373"/>
        <xdr:cNvSpPr/>
      </xdr:nvSpPr>
      <xdr:spPr>
        <a:xfrm>
          <a:off x="8699500" y="101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95936</xdr:rowOff>
    </xdr:from>
    <xdr:ext cx="534377" cy="259045"/>
    <xdr:sp macro="" textlink="">
      <xdr:nvSpPr>
        <xdr:cNvPr id="375" name="テキスト ボックス 374"/>
        <xdr:cNvSpPr txBox="1"/>
      </xdr:nvSpPr>
      <xdr:spPr>
        <a:xfrm>
          <a:off x="8483111" y="102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162877</xdr:rowOff>
    </xdr:from>
    <xdr:to>
      <xdr:col>41</xdr:col>
      <xdr:colOff>101600</xdr:colOff>
      <xdr:row>59</xdr:row>
      <xdr:rowOff>93027</xdr:rowOff>
    </xdr:to>
    <xdr:sp macro="" textlink="">
      <xdr:nvSpPr>
        <xdr:cNvPr id="376" name="楕円 375"/>
        <xdr:cNvSpPr/>
      </xdr:nvSpPr>
      <xdr:spPr>
        <a:xfrm>
          <a:off x="7810500" y="101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84154</xdr:rowOff>
    </xdr:from>
    <xdr:ext cx="534377" cy="259045"/>
    <xdr:sp macro="" textlink="">
      <xdr:nvSpPr>
        <xdr:cNvPr id="377" name="テキスト ボックス 376"/>
        <xdr:cNvSpPr txBox="1"/>
      </xdr:nvSpPr>
      <xdr:spPr>
        <a:xfrm>
          <a:off x="7594111" y="101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8362</xdr:rowOff>
    </xdr:from>
    <xdr:to>
      <xdr:col>36</xdr:col>
      <xdr:colOff>165100</xdr:colOff>
      <xdr:row>59</xdr:row>
      <xdr:rowOff>109962</xdr:rowOff>
    </xdr:to>
    <xdr:sp macro="" textlink="">
      <xdr:nvSpPr>
        <xdr:cNvPr id="378" name="楕円 377"/>
        <xdr:cNvSpPr/>
      </xdr:nvSpPr>
      <xdr:spPr>
        <a:xfrm>
          <a:off x="6921500" y="101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101089</xdr:rowOff>
    </xdr:from>
    <xdr:ext cx="534377" cy="259045"/>
    <xdr:sp macro="" textlink="">
      <xdr:nvSpPr>
        <xdr:cNvPr id="379" name="テキスト ボックス 378"/>
        <xdr:cNvSpPr txBox="1"/>
      </xdr:nvSpPr>
      <xdr:spPr>
        <a:xfrm>
          <a:off x="6705111" y="102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100781</xdr:rowOff>
    </xdr:from>
    <xdr:to>
      <xdr:col>55</xdr:col>
      <xdr:colOff>0</xdr:colOff>
      <xdr:row>77</xdr:row>
      <xdr:rowOff>41173</xdr:rowOff>
    </xdr:to>
    <xdr:cxnSp macro="">
      <xdr:nvCxnSpPr>
        <xdr:cNvPr id="408" name="直線コネクタ 407"/>
        <xdr:cNvCxnSpPr/>
      </xdr:nvCxnSpPr>
      <xdr:spPr>
        <a:xfrm flipV="1">
          <a:off x="9639300" y="13130981"/>
          <a:ext cx="838200" cy="1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162827</xdr:rowOff>
    </xdr:from>
    <xdr:to>
      <xdr:col>50</xdr:col>
      <xdr:colOff>114300</xdr:colOff>
      <xdr:row>77</xdr:row>
      <xdr:rowOff>41173</xdr:rowOff>
    </xdr:to>
    <xdr:cxnSp macro="">
      <xdr:nvCxnSpPr>
        <xdr:cNvPr id="411" name="直線コネクタ 410"/>
        <xdr:cNvCxnSpPr/>
      </xdr:nvCxnSpPr>
      <xdr:spPr>
        <a:xfrm>
          <a:off x="8750300" y="13193027"/>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162827</xdr:rowOff>
    </xdr:from>
    <xdr:to>
      <xdr:col>45</xdr:col>
      <xdr:colOff>177800</xdr:colOff>
      <xdr:row>77</xdr:row>
      <xdr:rowOff>100667</xdr:rowOff>
    </xdr:to>
    <xdr:cxnSp macro="">
      <xdr:nvCxnSpPr>
        <xdr:cNvPr id="414" name="直線コネクタ 413"/>
        <xdr:cNvCxnSpPr/>
      </xdr:nvCxnSpPr>
      <xdr:spPr>
        <a:xfrm flipV="1">
          <a:off x="7861300" y="13193027"/>
          <a:ext cx="889000" cy="10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100667</xdr:rowOff>
    </xdr:from>
    <xdr:to>
      <xdr:col>41</xdr:col>
      <xdr:colOff>50800</xdr:colOff>
      <xdr:row>77</xdr:row>
      <xdr:rowOff>142176</xdr:rowOff>
    </xdr:to>
    <xdr:cxnSp macro="">
      <xdr:nvCxnSpPr>
        <xdr:cNvPr id="417" name="直線コネクタ 416"/>
        <xdr:cNvCxnSpPr/>
      </xdr:nvCxnSpPr>
      <xdr:spPr>
        <a:xfrm flipV="1">
          <a:off x="6972300" y="13302317"/>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49981</xdr:rowOff>
    </xdr:from>
    <xdr:to>
      <xdr:col>55</xdr:col>
      <xdr:colOff>50800</xdr:colOff>
      <xdr:row>76</xdr:row>
      <xdr:rowOff>151581</xdr:rowOff>
    </xdr:to>
    <xdr:sp macro="" textlink="">
      <xdr:nvSpPr>
        <xdr:cNvPr id="427" name="楕円 426"/>
        <xdr:cNvSpPr/>
      </xdr:nvSpPr>
      <xdr:spPr>
        <a:xfrm>
          <a:off x="10426700" y="130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72858</xdr:rowOff>
    </xdr:from>
    <xdr:ext cx="534377" cy="259045"/>
    <xdr:sp macro="" textlink="">
      <xdr:nvSpPr>
        <xdr:cNvPr id="428" name="商工費該当値テキスト"/>
        <xdr:cNvSpPr txBox="1"/>
      </xdr:nvSpPr>
      <xdr:spPr>
        <a:xfrm>
          <a:off x="10528300" y="129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161823</xdr:rowOff>
    </xdr:from>
    <xdr:to>
      <xdr:col>50</xdr:col>
      <xdr:colOff>165100</xdr:colOff>
      <xdr:row>77</xdr:row>
      <xdr:rowOff>91973</xdr:rowOff>
    </xdr:to>
    <xdr:sp macro="" textlink="">
      <xdr:nvSpPr>
        <xdr:cNvPr id="429" name="楕円 428"/>
        <xdr:cNvSpPr/>
      </xdr:nvSpPr>
      <xdr:spPr>
        <a:xfrm>
          <a:off x="9588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108500</xdr:rowOff>
    </xdr:from>
    <xdr:ext cx="534377" cy="259045"/>
    <xdr:sp macro="" textlink="">
      <xdr:nvSpPr>
        <xdr:cNvPr id="430" name="テキスト ボックス 429"/>
        <xdr:cNvSpPr txBox="1"/>
      </xdr:nvSpPr>
      <xdr:spPr>
        <a:xfrm>
          <a:off x="9372111" y="129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112027</xdr:rowOff>
    </xdr:from>
    <xdr:to>
      <xdr:col>46</xdr:col>
      <xdr:colOff>38100</xdr:colOff>
      <xdr:row>77</xdr:row>
      <xdr:rowOff>42177</xdr:rowOff>
    </xdr:to>
    <xdr:sp macro="" textlink="">
      <xdr:nvSpPr>
        <xdr:cNvPr id="431" name="楕円 430"/>
        <xdr:cNvSpPr/>
      </xdr:nvSpPr>
      <xdr:spPr>
        <a:xfrm>
          <a:off x="8699500" y="131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58703</xdr:rowOff>
    </xdr:from>
    <xdr:ext cx="534377" cy="259045"/>
    <xdr:sp macro="" textlink="">
      <xdr:nvSpPr>
        <xdr:cNvPr id="432" name="テキスト ボックス 431"/>
        <xdr:cNvSpPr txBox="1"/>
      </xdr:nvSpPr>
      <xdr:spPr>
        <a:xfrm>
          <a:off x="8483111" y="129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49867</xdr:rowOff>
    </xdr:from>
    <xdr:to>
      <xdr:col>41</xdr:col>
      <xdr:colOff>101600</xdr:colOff>
      <xdr:row>77</xdr:row>
      <xdr:rowOff>151467</xdr:rowOff>
    </xdr:to>
    <xdr:sp macro="" textlink="">
      <xdr:nvSpPr>
        <xdr:cNvPr id="433" name="楕円 432"/>
        <xdr:cNvSpPr/>
      </xdr:nvSpPr>
      <xdr:spPr>
        <a:xfrm>
          <a:off x="7810500" y="132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142594</xdr:rowOff>
    </xdr:from>
    <xdr:ext cx="534377" cy="259045"/>
    <xdr:sp macro="" textlink="">
      <xdr:nvSpPr>
        <xdr:cNvPr id="434" name="テキスト ボックス 433"/>
        <xdr:cNvSpPr txBox="1"/>
      </xdr:nvSpPr>
      <xdr:spPr>
        <a:xfrm>
          <a:off x="7594111" y="133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91376</xdr:rowOff>
    </xdr:from>
    <xdr:to>
      <xdr:col>36</xdr:col>
      <xdr:colOff>165100</xdr:colOff>
      <xdr:row>78</xdr:row>
      <xdr:rowOff>21526</xdr:rowOff>
    </xdr:to>
    <xdr:sp macro="" textlink="">
      <xdr:nvSpPr>
        <xdr:cNvPr id="435" name="楕円 434"/>
        <xdr:cNvSpPr/>
      </xdr:nvSpPr>
      <xdr:spPr>
        <a:xfrm>
          <a:off x="6921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12653</xdr:rowOff>
    </xdr:from>
    <xdr:ext cx="534377" cy="259045"/>
    <xdr:sp macro="" textlink="">
      <xdr:nvSpPr>
        <xdr:cNvPr id="436" name="テキスト ボックス 435"/>
        <xdr:cNvSpPr txBox="1"/>
      </xdr:nvSpPr>
      <xdr:spPr>
        <a:xfrm>
          <a:off x="6705111" y="133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71065</xdr:rowOff>
    </xdr:from>
    <xdr:to>
      <xdr:col>55</xdr:col>
      <xdr:colOff>0</xdr:colOff>
      <xdr:row>99</xdr:row>
      <xdr:rowOff>74296</xdr:rowOff>
    </xdr:to>
    <xdr:cxnSp macro="">
      <xdr:nvCxnSpPr>
        <xdr:cNvPr id="467" name="直線コネクタ 466"/>
        <xdr:cNvCxnSpPr/>
      </xdr:nvCxnSpPr>
      <xdr:spPr>
        <a:xfrm flipV="1">
          <a:off x="9639300" y="17044615"/>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74296</xdr:rowOff>
    </xdr:from>
    <xdr:to>
      <xdr:col>50</xdr:col>
      <xdr:colOff>114300</xdr:colOff>
      <xdr:row>99</xdr:row>
      <xdr:rowOff>82280</xdr:rowOff>
    </xdr:to>
    <xdr:cxnSp macro="">
      <xdr:nvCxnSpPr>
        <xdr:cNvPr id="470" name="直線コネクタ 469"/>
        <xdr:cNvCxnSpPr/>
      </xdr:nvCxnSpPr>
      <xdr:spPr>
        <a:xfrm flipV="1">
          <a:off x="8750300" y="17047846"/>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82280</xdr:rowOff>
    </xdr:from>
    <xdr:to>
      <xdr:col>45</xdr:col>
      <xdr:colOff>177800</xdr:colOff>
      <xdr:row>99</xdr:row>
      <xdr:rowOff>83117</xdr:rowOff>
    </xdr:to>
    <xdr:cxnSp macro="">
      <xdr:nvCxnSpPr>
        <xdr:cNvPr id="473" name="直線コネクタ 472"/>
        <xdr:cNvCxnSpPr/>
      </xdr:nvCxnSpPr>
      <xdr:spPr>
        <a:xfrm flipV="1">
          <a:off x="7861300" y="1705583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80905</xdr:rowOff>
    </xdr:from>
    <xdr:to>
      <xdr:col>41</xdr:col>
      <xdr:colOff>50800</xdr:colOff>
      <xdr:row>99</xdr:row>
      <xdr:rowOff>83117</xdr:rowOff>
    </xdr:to>
    <xdr:cxnSp macro="">
      <xdr:nvCxnSpPr>
        <xdr:cNvPr id="476" name="直線コネクタ 475"/>
        <xdr:cNvCxnSpPr/>
      </xdr:nvCxnSpPr>
      <xdr:spPr>
        <a:xfrm>
          <a:off x="6972300" y="17054455"/>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20265</xdr:rowOff>
    </xdr:from>
    <xdr:to>
      <xdr:col>55</xdr:col>
      <xdr:colOff>50800</xdr:colOff>
      <xdr:row>99</xdr:row>
      <xdr:rowOff>121865</xdr:rowOff>
    </xdr:to>
    <xdr:sp macro="" textlink="">
      <xdr:nvSpPr>
        <xdr:cNvPr id="486" name="楕円 485"/>
        <xdr:cNvSpPr/>
      </xdr:nvSpPr>
      <xdr:spPr>
        <a:xfrm>
          <a:off x="10426700" y="169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151092</xdr:rowOff>
    </xdr:from>
    <xdr:ext cx="534377" cy="259045"/>
    <xdr:sp macro="" textlink="">
      <xdr:nvSpPr>
        <xdr:cNvPr id="487" name="土木費該当値テキスト"/>
        <xdr:cNvSpPr txBox="1"/>
      </xdr:nvSpPr>
      <xdr:spPr>
        <a:xfrm>
          <a:off x="10528300" y="167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23496</xdr:rowOff>
    </xdr:from>
    <xdr:to>
      <xdr:col>50</xdr:col>
      <xdr:colOff>165100</xdr:colOff>
      <xdr:row>99</xdr:row>
      <xdr:rowOff>125096</xdr:rowOff>
    </xdr:to>
    <xdr:sp macro="" textlink="">
      <xdr:nvSpPr>
        <xdr:cNvPr id="488" name="楕円 487"/>
        <xdr:cNvSpPr/>
      </xdr:nvSpPr>
      <xdr:spPr>
        <a:xfrm>
          <a:off x="9588500" y="169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116223</xdr:rowOff>
    </xdr:from>
    <xdr:ext cx="534377" cy="259045"/>
    <xdr:sp macro="" textlink="">
      <xdr:nvSpPr>
        <xdr:cNvPr id="489" name="テキスト ボックス 488"/>
        <xdr:cNvSpPr txBox="1"/>
      </xdr:nvSpPr>
      <xdr:spPr>
        <a:xfrm>
          <a:off x="9372111" y="170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31480</xdr:rowOff>
    </xdr:from>
    <xdr:to>
      <xdr:col>46</xdr:col>
      <xdr:colOff>38100</xdr:colOff>
      <xdr:row>99</xdr:row>
      <xdr:rowOff>133080</xdr:rowOff>
    </xdr:to>
    <xdr:sp macro="" textlink="">
      <xdr:nvSpPr>
        <xdr:cNvPr id="490" name="楕円 489"/>
        <xdr:cNvSpPr/>
      </xdr:nvSpPr>
      <xdr:spPr>
        <a:xfrm>
          <a:off x="8699500" y="170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124207</xdr:rowOff>
    </xdr:from>
    <xdr:ext cx="534377" cy="259045"/>
    <xdr:sp macro="" textlink="">
      <xdr:nvSpPr>
        <xdr:cNvPr id="491" name="テキスト ボックス 490"/>
        <xdr:cNvSpPr txBox="1"/>
      </xdr:nvSpPr>
      <xdr:spPr>
        <a:xfrm>
          <a:off x="8483111" y="170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32317</xdr:rowOff>
    </xdr:from>
    <xdr:to>
      <xdr:col>41</xdr:col>
      <xdr:colOff>101600</xdr:colOff>
      <xdr:row>99</xdr:row>
      <xdr:rowOff>133917</xdr:rowOff>
    </xdr:to>
    <xdr:sp macro="" textlink="">
      <xdr:nvSpPr>
        <xdr:cNvPr id="492" name="楕円 491"/>
        <xdr:cNvSpPr/>
      </xdr:nvSpPr>
      <xdr:spPr>
        <a:xfrm>
          <a:off x="7810500" y="170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125044</xdr:rowOff>
    </xdr:from>
    <xdr:ext cx="534377" cy="259045"/>
    <xdr:sp macro="" textlink="">
      <xdr:nvSpPr>
        <xdr:cNvPr id="493" name="テキスト ボックス 492"/>
        <xdr:cNvSpPr txBox="1"/>
      </xdr:nvSpPr>
      <xdr:spPr>
        <a:xfrm>
          <a:off x="7594111" y="170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30105</xdr:rowOff>
    </xdr:from>
    <xdr:to>
      <xdr:col>36</xdr:col>
      <xdr:colOff>165100</xdr:colOff>
      <xdr:row>99</xdr:row>
      <xdr:rowOff>131705</xdr:rowOff>
    </xdr:to>
    <xdr:sp macro="" textlink="">
      <xdr:nvSpPr>
        <xdr:cNvPr id="494" name="楕円 493"/>
        <xdr:cNvSpPr/>
      </xdr:nvSpPr>
      <xdr:spPr>
        <a:xfrm>
          <a:off x="6921500" y="17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122832</xdr:rowOff>
    </xdr:from>
    <xdr:ext cx="534377" cy="259045"/>
    <xdr:sp macro="" textlink="">
      <xdr:nvSpPr>
        <xdr:cNvPr id="495" name="テキスト ボックス 494"/>
        <xdr:cNvSpPr txBox="1"/>
      </xdr:nvSpPr>
      <xdr:spPr>
        <a:xfrm>
          <a:off x="6705111" y="1709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9877</xdr:rowOff>
    </xdr:from>
    <xdr:to>
      <xdr:col>85</xdr:col>
      <xdr:colOff>127000</xdr:colOff>
      <xdr:row>38</xdr:row>
      <xdr:rowOff>16190</xdr:rowOff>
    </xdr:to>
    <xdr:cxnSp macro="">
      <xdr:nvCxnSpPr>
        <xdr:cNvPr id="526" name="直線コネクタ 525"/>
        <xdr:cNvCxnSpPr/>
      </xdr:nvCxnSpPr>
      <xdr:spPr>
        <a:xfrm flipV="1">
          <a:off x="15481300" y="6524977"/>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129827</xdr:rowOff>
    </xdr:from>
    <xdr:to>
      <xdr:col>81</xdr:col>
      <xdr:colOff>50800</xdr:colOff>
      <xdr:row>38</xdr:row>
      <xdr:rowOff>16190</xdr:rowOff>
    </xdr:to>
    <xdr:cxnSp macro="">
      <xdr:nvCxnSpPr>
        <xdr:cNvPr id="529" name="直線コネクタ 528"/>
        <xdr:cNvCxnSpPr/>
      </xdr:nvCxnSpPr>
      <xdr:spPr>
        <a:xfrm>
          <a:off x="14592300" y="6473477"/>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129827</xdr:rowOff>
    </xdr:from>
    <xdr:to>
      <xdr:col>76</xdr:col>
      <xdr:colOff>114300</xdr:colOff>
      <xdr:row>38</xdr:row>
      <xdr:rowOff>38147</xdr:rowOff>
    </xdr:to>
    <xdr:cxnSp macro="">
      <xdr:nvCxnSpPr>
        <xdr:cNvPr id="532" name="直線コネクタ 531"/>
        <xdr:cNvCxnSpPr/>
      </xdr:nvCxnSpPr>
      <xdr:spPr>
        <a:xfrm flipV="1">
          <a:off x="13703300" y="6473477"/>
          <a:ext cx="889000" cy="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19957</xdr:rowOff>
    </xdr:from>
    <xdr:to>
      <xdr:col>71</xdr:col>
      <xdr:colOff>177800</xdr:colOff>
      <xdr:row>38</xdr:row>
      <xdr:rowOff>38147</xdr:rowOff>
    </xdr:to>
    <xdr:cxnSp macro="">
      <xdr:nvCxnSpPr>
        <xdr:cNvPr id="535" name="直線コネクタ 534"/>
        <xdr:cNvCxnSpPr/>
      </xdr:nvCxnSpPr>
      <xdr:spPr>
        <a:xfrm>
          <a:off x="12814300" y="6535057"/>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130527</xdr:rowOff>
    </xdr:from>
    <xdr:to>
      <xdr:col>85</xdr:col>
      <xdr:colOff>177800</xdr:colOff>
      <xdr:row>38</xdr:row>
      <xdr:rowOff>60677</xdr:rowOff>
    </xdr:to>
    <xdr:sp macro="" textlink="">
      <xdr:nvSpPr>
        <xdr:cNvPr id="545" name="楕円 544"/>
        <xdr:cNvSpPr/>
      </xdr:nvSpPr>
      <xdr:spPr>
        <a:xfrm>
          <a:off x="16268700" y="64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45454</xdr:rowOff>
    </xdr:from>
    <xdr:ext cx="534377" cy="259045"/>
    <xdr:sp macro="" textlink="">
      <xdr:nvSpPr>
        <xdr:cNvPr id="546" name="消防費該当値テキスト"/>
        <xdr:cNvSpPr txBox="1"/>
      </xdr:nvSpPr>
      <xdr:spPr>
        <a:xfrm>
          <a:off x="16370300" y="63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136841</xdr:rowOff>
    </xdr:from>
    <xdr:to>
      <xdr:col>81</xdr:col>
      <xdr:colOff>101600</xdr:colOff>
      <xdr:row>38</xdr:row>
      <xdr:rowOff>66991</xdr:rowOff>
    </xdr:to>
    <xdr:sp macro="" textlink="">
      <xdr:nvSpPr>
        <xdr:cNvPr id="547" name="楕円 546"/>
        <xdr:cNvSpPr/>
      </xdr:nvSpPr>
      <xdr:spPr>
        <a:xfrm>
          <a:off x="15430500" y="64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58117</xdr:rowOff>
    </xdr:from>
    <xdr:ext cx="534377" cy="259045"/>
    <xdr:sp macro="" textlink="">
      <xdr:nvSpPr>
        <xdr:cNvPr id="548" name="テキスト ボックス 547"/>
        <xdr:cNvSpPr txBox="1"/>
      </xdr:nvSpPr>
      <xdr:spPr>
        <a:xfrm>
          <a:off x="15214111" y="65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79027</xdr:rowOff>
    </xdr:from>
    <xdr:to>
      <xdr:col>76</xdr:col>
      <xdr:colOff>165100</xdr:colOff>
      <xdr:row>38</xdr:row>
      <xdr:rowOff>9176</xdr:rowOff>
    </xdr:to>
    <xdr:sp macro="" textlink="">
      <xdr:nvSpPr>
        <xdr:cNvPr id="549" name="楕円 548"/>
        <xdr:cNvSpPr/>
      </xdr:nvSpPr>
      <xdr:spPr>
        <a:xfrm>
          <a:off x="14541500" y="64226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xdr:rowOff>
    </xdr:from>
    <xdr:ext cx="534377" cy="259045"/>
    <xdr:sp macro="" textlink="">
      <xdr:nvSpPr>
        <xdr:cNvPr id="550" name="テキスト ボックス 549"/>
        <xdr:cNvSpPr txBox="1"/>
      </xdr:nvSpPr>
      <xdr:spPr>
        <a:xfrm>
          <a:off x="14325111" y="65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158797</xdr:rowOff>
    </xdr:from>
    <xdr:to>
      <xdr:col>72</xdr:col>
      <xdr:colOff>38100</xdr:colOff>
      <xdr:row>38</xdr:row>
      <xdr:rowOff>88947</xdr:rowOff>
    </xdr:to>
    <xdr:sp macro="" textlink="">
      <xdr:nvSpPr>
        <xdr:cNvPr id="551" name="楕円 550"/>
        <xdr:cNvSpPr/>
      </xdr:nvSpPr>
      <xdr:spPr>
        <a:xfrm>
          <a:off x="13652500" y="65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80074</xdr:rowOff>
    </xdr:from>
    <xdr:ext cx="534377" cy="259045"/>
    <xdr:sp macro="" textlink="">
      <xdr:nvSpPr>
        <xdr:cNvPr id="552" name="テキスト ボックス 551"/>
        <xdr:cNvSpPr txBox="1"/>
      </xdr:nvSpPr>
      <xdr:spPr>
        <a:xfrm>
          <a:off x="13436111" y="65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140607</xdr:rowOff>
    </xdr:from>
    <xdr:to>
      <xdr:col>67</xdr:col>
      <xdr:colOff>101600</xdr:colOff>
      <xdr:row>38</xdr:row>
      <xdr:rowOff>70757</xdr:rowOff>
    </xdr:to>
    <xdr:sp macro="" textlink="">
      <xdr:nvSpPr>
        <xdr:cNvPr id="553" name="楕円 552"/>
        <xdr:cNvSpPr/>
      </xdr:nvSpPr>
      <xdr:spPr>
        <a:xfrm>
          <a:off x="12763500" y="64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61884</xdr:rowOff>
    </xdr:from>
    <xdr:ext cx="534377" cy="259045"/>
    <xdr:sp macro="" textlink="">
      <xdr:nvSpPr>
        <xdr:cNvPr id="554" name="テキスト ボックス 553"/>
        <xdr:cNvSpPr txBox="1"/>
      </xdr:nvSpPr>
      <xdr:spPr>
        <a:xfrm>
          <a:off x="12547111" y="65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58058</xdr:rowOff>
    </xdr:from>
    <xdr:to>
      <xdr:col>85</xdr:col>
      <xdr:colOff>127000</xdr:colOff>
      <xdr:row>57</xdr:row>
      <xdr:rowOff>72217</xdr:rowOff>
    </xdr:to>
    <xdr:cxnSp macro="">
      <xdr:nvCxnSpPr>
        <xdr:cNvPr id="581" name="直線コネクタ 580"/>
        <xdr:cNvCxnSpPr/>
      </xdr:nvCxnSpPr>
      <xdr:spPr>
        <a:xfrm>
          <a:off x="15481300" y="9830708"/>
          <a:ext cx="8382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58058</xdr:rowOff>
    </xdr:from>
    <xdr:to>
      <xdr:col>81</xdr:col>
      <xdr:colOff>50800</xdr:colOff>
      <xdr:row>57</xdr:row>
      <xdr:rowOff>72058</xdr:rowOff>
    </xdr:to>
    <xdr:cxnSp macro="">
      <xdr:nvCxnSpPr>
        <xdr:cNvPr id="584" name="直線コネクタ 583"/>
        <xdr:cNvCxnSpPr/>
      </xdr:nvCxnSpPr>
      <xdr:spPr>
        <a:xfrm flipV="1">
          <a:off x="14592300" y="9830708"/>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20645</xdr:rowOff>
    </xdr:from>
    <xdr:to>
      <xdr:col>76</xdr:col>
      <xdr:colOff>114300</xdr:colOff>
      <xdr:row>57</xdr:row>
      <xdr:rowOff>72058</xdr:rowOff>
    </xdr:to>
    <xdr:cxnSp macro="">
      <xdr:nvCxnSpPr>
        <xdr:cNvPr id="587" name="直線コネクタ 586"/>
        <xdr:cNvCxnSpPr/>
      </xdr:nvCxnSpPr>
      <xdr:spPr>
        <a:xfrm>
          <a:off x="13703300" y="9793295"/>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20645</xdr:rowOff>
    </xdr:from>
    <xdr:to>
      <xdr:col>71</xdr:col>
      <xdr:colOff>177800</xdr:colOff>
      <xdr:row>57</xdr:row>
      <xdr:rowOff>42307</xdr:rowOff>
    </xdr:to>
    <xdr:cxnSp macro="">
      <xdr:nvCxnSpPr>
        <xdr:cNvPr id="590" name="直線コネクタ 589"/>
        <xdr:cNvCxnSpPr/>
      </xdr:nvCxnSpPr>
      <xdr:spPr>
        <a:xfrm flipV="1">
          <a:off x="12814300" y="9793295"/>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21417</xdr:rowOff>
    </xdr:from>
    <xdr:to>
      <xdr:col>85</xdr:col>
      <xdr:colOff>177800</xdr:colOff>
      <xdr:row>57</xdr:row>
      <xdr:rowOff>123017</xdr:rowOff>
    </xdr:to>
    <xdr:sp macro="" textlink="">
      <xdr:nvSpPr>
        <xdr:cNvPr id="600" name="楕円 599"/>
        <xdr:cNvSpPr/>
      </xdr:nvSpPr>
      <xdr:spPr>
        <a:xfrm>
          <a:off x="16268700" y="97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107794</xdr:rowOff>
    </xdr:from>
    <xdr:ext cx="534377" cy="259045"/>
    <xdr:sp macro="" textlink="">
      <xdr:nvSpPr>
        <xdr:cNvPr id="601" name="教育費該当値テキスト"/>
        <xdr:cNvSpPr txBox="1"/>
      </xdr:nvSpPr>
      <xdr:spPr>
        <a:xfrm>
          <a:off x="16370300" y="97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7258</xdr:rowOff>
    </xdr:from>
    <xdr:to>
      <xdr:col>81</xdr:col>
      <xdr:colOff>101600</xdr:colOff>
      <xdr:row>57</xdr:row>
      <xdr:rowOff>108858</xdr:rowOff>
    </xdr:to>
    <xdr:sp macro="" textlink="">
      <xdr:nvSpPr>
        <xdr:cNvPr id="602" name="楕円 601"/>
        <xdr:cNvSpPr/>
      </xdr:nvSpPr>
      <xdr:spPr>
        <a:xfrm>
          <a:off x="15430500" y="9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99985</xdr:rowOff>
    </xdr:from>
    <xdr:ext cx="534377" cy="259045"/>
    <xdr:sp macro="" textlink="">
      <xdr:nvSpPr>
        <xdr:cNvPr id="603" name="テキスト ボックス 602"/>
        <xdr:cNvSpPr txBox="1"/>
      </xdr:nvSpPr>
      <xdr:spPr>
        <a:xfrm>
          <a:off x="15214111" y="98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21258</xdr:rowOff>
    </xdr:from>
    <xdr:to>
      <xdr:col>76</xdr:col>
      <xdr:colOff>165100</xdr:colOff>
      <xdr:row>57</xdr:row>
      <xdr:rowOff>122858</xdr:rowOff>
    </xdr:to>
    <xdr:sp macro="" textlink="">
      <xdr:nvSpPr>
        <xdr:cNvPr id="604" name="楕円 603"/>
        <xdr:cNvSpPr/>
      </xdr:nvSpPr>
      <xdr:spPr>
        <a:xfrm>
          <a:off x="14541500" y="9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113985</xdr:rowOff>
    </xdr:from>
    <xdr:ext cx="534377" cy="259045"/>
    <xdr:sp macro="" textlink="">
      <xdr:nvSpPr>
        <xdr:cNvPr id="605" name="テキスト ボックス 604"/>
        <xdr:cNvSpPr txBox="1"/>
      </xdr:nvSpPr>
      <xdr:spPr>
        <a:xfrm>
          <a:off x="14325111" y="9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141295</xdr:rowOff>
    </xdr:from>
    <xdr:to>
      <xdr:col>72</xdr:col>
      <xdr:colOff>38100</xdr:colOff>
      <xdr:row>57</xdr:row>
      <xdr:rowOff>71445</xdr:rowOff>
    </xdr:to>
    <xdr:sp macro="" textlink="">
      <xdr:nvSpPr>
        <xdr:cNvPr id="606" name="楕円 605"/>
        <xdr:cNvSpPr/>
      </xdr:nvSpPr>
      <xdr:spPr>
        <a:xfrm>
          <a:off x="136525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62572</xdr:rowOff>
    </xdr:from>
    <xdr:ext cx="534377" cy="259045"/>
    <xdr:sp macro="" textlink="">
      <xdr:nvSpPr>
        <xdr:cNvPr id="607" name="テキスト ボックス 606"/>
        <xdr:cNvSpPr txBox="1"/>
      </xdr:nvSpPr>
      <xdr:spPr>
        <a:xfrm>
          <a:off x="13436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162957</xdr:rowOff>
    </xdr:from>
    <xdr:to>
      <xdr:col>67</xdr:col>
      <xdr:colOff>101600</xdr:colOff>
      <xdr:row>57</xdr:row>
      <xdr:rowOff>93107</xdr:rowOff>
    </xdr:to>
    <xdr:sp macro="" textlink="">
      <xdr:nvSpPr>
        <xdr:cNvPr id="608" name="楕円 607"/>
        <xdr:cNvSpPr/>
      </xdr:nvSpPr>
      <xdr:spPr>
        <a:xfrm>
          <a:off x="12763500" y="97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84234</xdr:rowOff>
    </xdr:from>
    <xdr:ext cx="534377" cy="259045"/>
    <xdr:sp macro="" textlink="">
      <xdr:nvSpPr>
        <xdr:cNvPr id="609" name="テキスト ボックス 608"/>
        <xdr:cNvSpPr txBox="1"/>
      </xdr:nvSpPr>
      <xdr:spPr>
        <a:xfrm>
          <a:off x="12547111" y="98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34092</xdr:rowOff>
    </xdr:from>
    <xdr:to>
      <xdr:col>85</xdr:col>
      <xdr:colOff>127000</xdr:colOff>
      <xdr:row>79</xdr:row>
      <xdr:rowOff>44450</xdr:rowOff>
    </xdr:to>
    <xdr:cxnSp macro="">
      <xdr:nvCxnSpPr>
        <xdr:cNvPr id="638" name="直線コネクタ 637"/>
        <xdr:cNvCxnSpPr/>
      </xdr:nvCxnSpPr>
      <xdr:spPr>
        <a:xfrm>
          <a:off x="15481300" y="13578642"/>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33782</xdr:rowOff>
    </xdr:from>
    <xdr:to>
      <xdr:col>81</xdr:col>
      <xdr:colOff>50800</xdr:colOff>
      <xdr:row>79</xdr:row>
      <xdr:rowOff>34092</xdr:rowOff>
    </xdr:to>
    <xdr:cxnSp macro="">
      <xdr:nvCxnSpPr>
        <xdr:cNvPr id="641" name="直線コネクタ 640"/>
        <xdr:cNvCxnSpPr/>
      </xdr:nvCxnSpPr>
      <xdr:spPr>
        <a:xfrm>
          <a:off x="14592300" y="13578332"/>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33782</xdr:rowOff>
    </xdr:from>
    <xdr:to>
      <xdr:col>76</xdr:col>
      <xdr:colOff>114300</xdr:colOff>
      <xdr:row>79</xdr:row>
      <xdr:rowOff>40394</xdr:rowOff>
    </xdr:to>
    <xdr:cxnSp macro="">
      <xdr:nvCxnSpPr>
        <xdr:cNvPr id="644" name="直線コネクタ 643"/>
        <xdr:cNvCxnSpPr/>
      </xdr:nvCxnSpPr>
      <xdr:spPr>
        <a:xfrm flipV="1">
          <a:off x="13703300" y="13578332"/>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23661</xdr:rowOff>
    </xdr:from>
    <xdr:to>
      <xdr:col>71</xdr:col>
      <xdr:colOff>177800</xdr:colOff>
      <xdr:row>79</xdr:row>
      <xdr:rowOff>40394</xdr:rowOff>
    </xdr:to>
    <xdr:cxnSp macro="">
      <xdr:nvCxnSpPr>
        <xdr:cNvPr id="647" name="直線コネクタ 646"/>
        <xdr:cNvCxnSpPr/>
      </xdr:nvCxnSpPr>
      <xdr:spPr>
        <a:xfrm>
          <a:off x="12814300" y="13568211"/>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68873</xdr:rowOff>
    </xdr:from>
    <xdr:ext cx="469744" cy="259045"/>
    <xdr:sp macro="" textlink="">
      <xdr:nvSpPr>
        <xdr:cNvPr id="651" name="テキスト ボックス 650"/>
        <xdr:cNvSpPr txBox="1"/>
      </xdr:nvSpPr>
      <xdr:spPr>
        <a:xfrm>
          <a:off x="12579428" y="136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154742</xdr:rowOff>
    </xdr:from>
    <xdr:to>
      <xdr:col>81</xdr:col>
      <xdr:colOff>101600</xdr:colOff>
      <xdr:row>79</xdr:row>
      <xdr:rowOff>84892</xdr:rowOff>
    </xdr:to>
    <xdr:sp macro="" textlink="">
      <xdr:nvSpPr>
        <xdr:cNvPr id="659" name="楕円 658"/>
        <xdr:cNvSpPr/>
      </xdr:nvSpPr>
      <xdr:spPr>
        <a:xfrm>
          <a:off x="15430500" y="13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76019</xdr:rowOff>
    </xdr:from>
    <xdr:ext cx="469744" cy="259045"/>
    <xdr:sp macro="" textlink="">
      <xdr:nvSpPr>
        <xdr:cNvPr id="660" name="テキスト ボックス 659"/>
        <xdr:cNvSpPr txBox="1"/>
      </xdr:nvSpPr>
      <xdr:spPr>
        <a:xfrm>
          <a:off x="15246428" y="1362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154432</xdr:rowOff>
    </xdr:from>
    <xdr:to>
      <xdr:col>76</xdr:col>
      <xdr:colOff>165100</xdr:colOff>
      <xdr:row>79</xdr:row>
      <xdr:rowOff>84582</xdr:rowOff>
    </xdr:to>
    <xdr:sp macro="" textlink="">
      <xdr:nvSpPr>
        <xdr:cNvPr id="661" name="楕円 660"/>
        <xdr:cNvSpPr/>
      </xdr:nvSpPr>
      <xdr:spPr>
        <a:xfrm>
          <a:off x="145415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75709</xdr:rowOff>
    </xdr:from>
    <xdr:ext cx="469744" cy="259045"/>
    <xdr:sp macro="" textlink="">
      <xdr:nvSpPr>
        <xdr:cNvPr id="662" name="テキスト ボックス 661"/>
        <xdr:cNvSpPr txBox="1"/>
      </xdr:nvSpPr>
      <xdr:spPr>
        <a:xfrm>
          <a:off x="14357428" y="136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161044</xdr:rowOff>
    </xdr:from>
    <xdr:to>
      <xdr:col>72</xdr:col>
      <xdr:colOff>38100</xdr:colOff>
      <xdr:row>79</xdr:row>
      <xdr:rowOff>91194</xdr:rowOff>
    </xdr:to>
    <xdr:sp macro="" textlink="">
      <xdr:nvSpPr>
        <xdr:cNvPr id="663" name="楕円 662"/>
        <xdr:cNvSpPr/>
      </xdr:nvSpPr>
      <xdr:spPr>
        <a:xfrm>
          <a:off x="13652500" y="135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82321</xdr:rowOff>
    </xdr:from>
    <xdr:ext cx="469744" cy="259045"/>
    <xdr:sp macro="" textlink="">
      <xdr:nvSpPr>
        <xdr:cNvPr id="664" name="テキスト ボックス 663"/>
        <xdr:cNvSpPr txBox="1"/>
      </xdr:nvSpPr>
      <xdr:spPr>
        <a:xfrm>
          <a:off x="13468428" y="136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144311</xdr:rowOff>
    </xdr:from>
    <xdr:to>
      <xdr:col>67</xdr:col>
      <xdr:colOff>101600</xdr:colOff>
      <xdr:row>79</xdr:row>
      <xdr:rowOff>74461</xdr:rowOff>
    </xdr:to>
    <xdr:sp macro="" textlink="">
      <xdr:nvSpPr>
        <xdr:cNvPr id="665" name="楕円 664"/>
        <xdr:cNvSpPr/>
      </xdr:nvSpPr>
      <xdr:spPr>
        <a:xfrm>
          <a:off x="12763500" y="135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90988</xdr:rowOff>
    </xdr:from>
    <xdr:ext cx="534377" cy="259045"/>
    <xdr:sp macro="" textlink="">
      <xdr:nvSpPr>
        <xdr:cNvPr id="666" name="テキスト ボックス 665"/>
        <xdr:cNvSpPr txBox="1"/>
      </xdr:nvSpPr>
      <xdr:spPr>
        <a:xfrm>
          <a:off x="12547111" y="132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15100</xdr:rowOff>
    </xdr:from>
    <xdr:to>
      <xdr:col>85</xdr:col>
      <xdr:colOff>127000</xdr:colOff>
      <xdr:row>98</xdr:row>
      <xdr:rowOff>17976</xdr:rowOff>
    </xdr:to>
    <xdr:cxnSp macro="">
      <xdr:nvCxnSpPr>
        <xdr:cNvPr id="693" name="直線コネクタ 692"/>
        <xdr:cNvCxnSpPr/>
      </xdr:nvCxnSpPr>
      <xdr:spPr>
        <a:xfrm flipV="1">
          <a:off x="15481300" y="16817200"/>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17976</xdr:rowOff>
    </xdr:from>
    <xdr:to>
      <xdr:col>81</xdr:col>
      <xdr:colOff>50800</xdr:colOff>
      <xdr:row>98</xdr:row>
      <xdr:rowOff>20786</xdr:rowOff>
    </xdr:to>
    <xdr:cxnSp macro="">
      <xdr:nvCxnSpPr>
        <xdr:cNvPr id="696" name="直線コネクタ 695"/>
        <xdr:cNvCxnSpPr/>
      </xdr:nvCxnSpPr>
      <xdr:spPr>
        <a:xfrm flipV="1">
          <a:off x="14592300" y="16820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2229</xdr:rowOff>
    </xdr:from>
    <xdr:to>
      <xdr:col>76</xdr:col>
      <xdr:colOff>114300</xdr:colOff>
      <xdr:row>98</xdr:row>
      <xdr:rowOff>20786</xdr:rowOff>
    </xdr:to>
    <xdr:cxnSp macro="">
      <xdr:nvCxnSpPr>
        <xdr:cNvPr id="699" name="直線コネクタ 698"/>
        <xdr:cNvCxnSpPr/>
      </xdr:nvCxnSpPr>
      <xdr:spPr>
        <a:xfrm>
          <a:off x="13703300" y="16804329"/>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147929</xdr:rowOff>
    </xdr:from>
    <xdr:to>
      <xdr:col>71</xdr:col>
      <xdr:colOff>177800</xdr:colOff>
      <xdr:row>98</xdr:row>
      <xdr:rowOff>2229</xdr:rowOff>
    </xdr:to>
    <xdr:cxnSp macro="">
      <xdr:nvCxnSpPr>
        <xdr:cNvPr id="702" name="直線コネクタ 701"/>
        <xdr:cNvCxnSpPr/>
      </xdr:nvCxnSpPr>
      <xdr:spPr>
        <a:xfrm>
          <a:off x="12814300" y="16778579"/>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135750</xdr:rowOff>
    </xdr:from>
    <xdr:to>
      <xdr:col>85</xdr:col>
      <xdr:colOff>177800</xdr:colOff>
      <xdr:row>98</xdr:row>
      <xdr:rowOff>65900</xdr:rowOff>
    </xdr:to>
    <xdr:sp macro="" textlink="">
      <xdr:nvSpPr>
        <xdr:cNvPr id="712" name="楕円 711"/>
        <xdr:cNvSpPr/>
      </xdr:nvSpPr>
      <xdr:spPr>
        <a:xfrm>
          <a:off x="16268700" y="167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50677</xdr:rowOff>
    </xdr:from>
    <xdr:ext cx="534377" cy="259045"/>
    <xdr:sp macro="" textlink="">
      <xdr:nvSpPr>
        <xdr:cNvPr id="713" name="公債費該当値テキスト"/>
        <xdr:cNvSpPr txBox="1"/>
      </xdr:nvSpPr>
      <xdr:spPr>
        <a:xfrm>
          <a:off x="16370300"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138626</xdr:rowOff>
    </xdr:from>
    <xdr:to>
      <xdr:col>81</xdr:col>
      <xdr:colOff>101600</xdr:colOff>
      <xdr:row>98</xdr:row>
      <xdr:rowOff>68776</xdr:rowOff>
    </xdr:to>
    <xdr:sp macro="" textlink="">
      <xdr:nvSpPr>
        <xdr:cNvPr id="714" name="楕円 713"/>
        <xdr:cNvSpPr/>
      </xdr:nvSpPr>
      <xdr:spPr>
        <a:xfrm>
          <a:off x="15430500" y="16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59903</xdr:rowOff>
    </xdr:from>
    <xdr:ext cx="534377" cy="259045"/>
    <xdr:sp macro="" textlink="">
      <xdr:nvSpPr>
        <xdr:cNvPr id="715" name="テキスト ボックス 714"/>
        <xdr:cNvSpPr txBox="1"/>
      </xdr:nvSpPr>
      <xdr:spPr>
        <a:xfrm>
          <a:off x="15214111" y="168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141436</xdr:rowOff>
    </xdr:from>
    <xdr:to>
      <xdr:col>76</xdr:col>
      <xdr:colOff>165100</xdr:colOff>
      <xdr:row>98</xdr:row>
      <xdr:rowOff>71586</xdr:rowOff>
    </xdr:to>
    <xdr:sp macro="" textlink="">
      <xdr:nvSpPr>
        <xdr:cNvPr id="716" name="楕円 715"/>
        <xdr:cNvSpPr/>
      </xdr:nvSpPr>
      <xdr:spPr>
        <a:xfrm>
          <a:off x="14541500" y="167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62713</xdr:rowOff>
    </xdr:from>
    <xdr:ext cx="534377" cy="259045"/>
    <xdr:sp macro="" textlink="">
      <xdr:nvSpPr>
        <xdr:cNvPr id="717" name="テキスト ボックス 716"/>
        <xdr:cNvSpPr txBox="1"/>
      </xdr:nvSpPr>
      <xdr:spPr>
        <a:xfrm>
          <a:off x="14325111" y="168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122879</xdr:rowOff>
    </xdr:from>
    <xdr:to>
      <xdr:col>72</xdr:col>
      <xdr:colOff>38100</xdr:colOff>
      <xdr:row>98</xdr:row>
      <xdr:rowOff>53029</xdr:rowOff>
    </xdr:to>
    <xdr:sp macro="" textlink="">
      <xdr:nvSpPr>
        <xdr:cNvPr id="718" name="楕円 717"/>
        <xdr:cNvSpPr/>
      </xdr:nvSpPr>
      <xdr:spPr>
        <a:xfrm>
          <a:off x="13652500" y="167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44156</xdr:rowOff>
    </xdr:from>
    <xdr:ext cx="534377" cy="259045"/>
    <xdr:sp macro="" textlink="">
      <xdr:nvSpPr>
        <xdr:cNvPr id="719" name="テキスト ボックス 718"/>
        <xdr:cNvSpPr txBox="1"/>
      </xdr:nvSpPr>
      <xdr:spPr>
        <a:xfrm>
          <a:off x="13436111" y="168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97129</xdr:rowOff>
    </xdr:from>
    <xdr:to>
      <xdr:col>67</xdr:col>
      <xdr:colOff>101600</xdr:colOff>
      <xdr:row>98</xdr:row>
      <xdr:rowOff>27279</xdr:rowOff>
    </xdr:to>
    <xdr:sp macro="" textlink="">
      <xdr:nvSpPr>
        <xdr:cNvPr id="720" name="楕円 719"/>
        <xdr:cNvSpPr/>
      </xdr:nvSpPr>
      <xdr:spPr>
        <a:xfrm>
          <a:off x="12763500" y="16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18406</xdr:rowOff>
    </xdr:from>
    <xdr:ext cx="534377" cy="259045"/>
    <xdr:sp macro="" textlink="">
      <xdr:nvSpPr>
        <xdr:cNvPr id="721" name="テキスト ボックス 720"/>
        <xdr:cNvSpPr txBox="1"/>
      </xdr:nvSpPr>
      <xdr:spPr>
        <a:xfrm>
          <a:off x="12547111" y="168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従来行っていた</a:t>
          </a:r>
          <a:r>
            <a:rPr kumimoji="1" lang="ja-JP" altLang="ja-JP" sz="1100">
              <a:solidFill>
                <a:schemeClr val="dk1"/>
              </a:solidFill>
              <a:effectLst/>
              <a:latin typeface="+mn-lt"/>
              <a:ea typeface="+mn-ea"/>
              <a:cs typeface="+mn-cs"/>
            </a:rPr>
            <a:t>大規模建設事業の凍結により農林水産業費及び土木費、消防費においては低い水準となってい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年度においては、大規模な施設の新設・更新のため農林水産業費、商工費及び土木費で増加している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また、依然として低い水準を保っている公債費においては、今後控えている施設の更新等の見通しを考慮し、持続可能な財政運営を展開できる水準に制御するよう努める。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においては、類似団体平均より高い水準で推移しており、その要因として挙げられるのは歳出の中でも大きな割合を占める議員報酬である。人口に対して議員定数が過大となっていることは従来より課題となっていたが、</a:t>
          </a:r>
          <a:r>
            <a:rPr kumimoji="1" lang="ja-JP" altLang="en-US" sz="1100">
              <a:solidFill>
                <a:schemeClr val="dk1"/>
              </a:solidFill>
              <a:effectLst/>
              <a:latin typeface="+mn-lt"/>
              <a:ea typeface="+mn-ea"/>
              <a:cs typeface="+mn-cs"/>
            </a:rPr>
            <a:t>検討の結果、次回改選より議員定数が削減されることとなった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Ｐゴシック" panose="020B0600070205080204" pitchFamily="50" charset="-128"/>
              <a:ea typeface="ＭＳ Ｐゴシック" panose="020B0600070205080204" pitchFamily="50" charset="-128"/>
            </a:rPr>
            <a:t>　財政調整基金残高は、普通交付税の減少及び普通建設事業費の継足し単独事業の増加に起因する取り崩しの発生により、</a:t>
          </a:r>
          <a:r>
            <a:rPr lang="en-US" altLang="ja-JP" sz="1400">
              <a:effectLst/>
              <a:latin typeface="ＭＳ Ｐゴシック" panose="020B0600070205080204" pitchFamily="50" charset="-128"/>
              <a:ea typeface="ＭＳ Ｐゴシック" panose="020B0600070205080204" pitchFamily="50" charset="-128"/>
            </a:rPr>
            <a:t>10</a:t>
          </a:r>
          <a:r>
            <a:rPr lang="ja-JP" altLang="en-US" sz="1400">
              <a:effectLst/>
              <a:latin typeface="ＭＳ Ｐゴシック" panose="020B0600070205080204" pitchFamily="50" charset="-128"/>
              <a:ea typeface="ＭＳ Ｐゴシック" panose="020B0600070205080204" pitchFamily="50" charset="-128"/>
            </a:rPr>
            <a:t>年ぶりの減少となった。また、取り崩しにより実質収支額では</a:t>
          </a:r>
          <a:r>
            <a:rPr lang="en-US" altLang="ja-JP" sz="1400">
              <a:effectLst/>
              <a:latin typeface="ＭＳ Ｐゴシック" panose="020B0600070205080204" pitchFamily="50" charset="-128"/>
              <a:ea typeface="ＭＳ Ｐゴシック" panose="020B0600070205080204" pitchFamily="50" charset="-128"/>
            </a:rPr>
            <a:t>0.1</a:t>
          </a:r>
          <a:r>
            <a:rPr lang="ja-JP" altLang="en-US" sz="1400">
              <a:effectLst/>
              <a:latin typeface="ＭＳ Ｐゴシック" panose="020B0600070205080204" pitchFamily="50" charset="-128"/>
              <a:ea typeface="ＭＳ Ｐゴシック" panose="020B0600070205080204" pitchFamily="50" charset="-128"/>
            </a:rPr>
            <a:t>ポイントの増加となったものの、実質単年度収支では</a:t>
          </a:r>
          <a:r>
            <a:rPr lang="en-US" altLang="ja-JP" sz="1400">
              <a:effectLst/>
              <a:latin typeface="ＭＳ Ｐゴシック" panose="020B0600070205080204" pitchFamily="50" charset="-128"/>
              <a:ea typeface="ＭＳ Ｐゴシック" panose="020B0600070205080204" pitchFamily="50" charset="-128"/>
            </a:rPr>
            <a:t>0.12</a:t>
          </a:r>
          <a:r>
            <a:rPr lang="ja-JP" altLang="en-US" sz="1400">
              <a:effectLst/>
              <a:latin typeface="ＭＳ Ｐゴシック" panose="020B0600070205080204" pitchFamily="50" charset="-128"/>
              <a:ea typeface="ＭＳ Ｐゴシック" panose="020B0600070205080204" pitchFamily="50" charset="-128"/>
            </a:rPr>
            <a:t>ポイントの減少となった。今後も施設の老朽化等に伴う更新事業の増加が想定されることから、急激な収支の悪化を招かぬよう、施設総量の見直しや長寿命化により対応していく。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赤字額（公営企業会計＝資金不足額）が発生している会計が皆無であることから、いずれの会計も数字上は健全経営であることが示されている。しかし、病院事業においては黒字比率が減少傾向であり、これは分子である流動資産のうち内部留保資金が単年度収支赤字分に係る補てん措置として毎年度取り崩されているためである。下水道事業会計においては、基金残高が皆無で、かつ、毎年度一般会計から多額の赤字補填的要素の強い繰出金により収支均衡を図っている状況である。</a:t>
          </a:r>
          <a:endParaRPr lang="ja-JP" altLang="ja-JP" sz="1200">
            <a:effectLst/>
          </a:endParaRPr>
        </a:p>
        <a:p>
          <a:r>
            <a:rPr lang="ja-JP" altLang="ja-JP" sz="1200">
              <a:solidFill>
                <a:schemeClr val="dk1"/>
              </a:solidFill>
              <a:effectLst/>
              <a:latin typeface="+mn-lt"/>
              <a:ea typeface="+mn-ea"/>
              <a:cs typeface="+mn-cs"/>
            </a:rPr>
            <a:t>　当町の一般会計は、歳入構成の約</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endParaRPr lang="ja-JP" altLang="ja-JP" sz="1200">
            <a:effectLst/>
          </a:endParaRPr>
        </a:p>
        <a:p>
          <a:r>
            <a:rPr lang="ja-JP" altLang="ja-JP" sz="1200">
              <a:solidFill>
                <a:schemeClr val="dk1"/>
              </a:solidFill>
              <a:effectLst/>
              <a:latin typeface="+mn-lt"/>
              <a:ea typeface="+mn-ea"/>
              <a:cs typeface="+mn-cs"/>
            </a:rPr>
            <a:t>　このことから、一般会計においては自主財源の確保とさらに徹底した行政コスト削減策を行い、特別会計については経費に見合った料金等の改定が必要である。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5024611</v>
      </c>
      <c r="BO4" s="441"/>
      <c r="BP4" s="441"/>
      <c r="BQ4" s="441"/>
      <c r="BR4" s="441"/>
      <c r="BS4" s="441"/>
      <c r="BT4" s="441"/>
      <c r="BU4" s="442"/>
      <c r="BV4" s="440">
        <v>5008516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1.8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4923722</v>
      </c>
      <c r="BO5" s="446"/>
      <c r="BP5" s="446"/>
      <c r="BQ5" s="446"/>
      <c r="BR5" s="446"/>
      <c r="BS5" s="446"/>
      <c r="BT5" s="446"/>
      <c r="BU5" s="447"/>
      <c r="BV5" s="445">
        <v>4867650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100889</v>
      </c>
      <c r="BO6" s="446"/>
      <c r="BP6" s="446"/>
      <c r="BQ6" s="446"/>
      <c r="BR6" s="446"/>
      <c r="BS6" s="446"/>
      <c r="BT6" s="446"/>
      <c r="BU6" s="447"/>
      <c r="BV6" s="445">
        <v>140866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97.4</v>
      </c>
      <c r="CU6" s="596"/>
      <c r="CV6" s="596"/>
      <c r="CW6" s="596"/>
      <c r="CX6" s="596"/>
      <c r="CY6" s="596"/>
      <c r="CZ6" s="596"/>
      <c r="DA6" s="597"/>
      <c r="DB6" s="595">
        <v>94.7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37064</v>
      </c>
      <c r="BO7" s="446"/>
      <c r="BP7" s="446"/>
      <c r="BQ7" s="446"/>
      <c r="BR7" s="446"/>
      <c r="BS7" s="446"/>
      <c r="BT7" s="446"/>
      <c r="BU7" s="447"/>
      <c r="BV7" s="445">
        <v>79951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3400443</v>
      </c>
      <c r="CU7" s="446"/>
      <c r="CV7" s="446"/>
      <c r="CW7" s="446"/>
      <c r="CX7" s="446"/>
      <c r="CY7" s="446"/>
      <c r="CZ7" s="446"/>
      <c r="DA7" s="447"/>
      <c r="DB7" s="445">
        <v>3412624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63825</v>
      </c>
      <c r="BO8" s="446"/>
      <c r="BP8" s="446"/>
      <c r="BQ8" s="446"/>
      <c r="BR8" s="446"/>
      <c r="BS8" s="446"/>
      <c r="BT8" s="446"/>
      <c r="BU8" s="447"/>
      <c r="BV8" s="445">
        <v>60915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9167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2910</v>
      </c>
      <c r="BO9" s="446"/>
      <c r="BP9" s="446"/>
      <c r="BQ9" s="446"/>
      <c r="BR9" s="446"/>
      <c r="BS9" s="446"/>
      <c r="BT9" s="446"/>
      <c r="BU9" s="447"/>
      <c r="BV9" s="445">
        <v>-84976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6.2</v>
      </c>
      <c r="CU9" s="416"/>
      <c r="CV9" s="416"/>
      <c r="CW9" s="416"/>
      <c r="CX9" s="416"/>
      <c r="CY9" s="416"/>
      <c r="CZ9" s="416"/>
      <c r="DA9" s="417"/>
      <c r="DB9" s="415">
        <v>6.2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9978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500</v>
      </c>
      <c r="BO10" s="446"/>
      <c r="BP10" s="446"/>
      <c r="BQ10" s="446"/>
      <c r="BR10" s="446"/>
      <c r="BS10" s="446"/>
      <c r="BT10" s="446"/>
      <c r="BU10" s="447"/>
      <c r="BV10" s="445">
        <v>500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8912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91762</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8862</v>
      </c>
      <c r="S13" s="549"/>
      <c r="T13" s="549"/>
      <c r="U13" s="549"/>
      <c r="V13" s="550"/>
      <c r="W13" s="536" t="s">
        <v>132</v>
      </c>
      <c r="X13" s="458"/>
      <c r="Y13" s="458"/>
      <c r="Z13" s="458"/>
      <c r="AA13" s="458"/>
      <c r="AB13" s="459"/>
      <c r="AC13" s="421">
        <v>487</v>
      </c>
      <c r="AD13" s="422"/>
      <c r="AE13" s="422"/>
      <c r="AF13" s="422"/>
      <c r="AG13" s="423"/>
      <c r="AH13" s="421">
        <v>613</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-88352</v>
      </c>
      <c r="BO13" s="446"/>
      <c r="BP13" s="446"/>
      <c r="BQ13" s="446"/>
      <c r="BR13" s="446"/>
      <c r="BS13" s="446"/>
      <c r="BT13" s="446"/>
      <c r="BU13" s="447"/>
      <c r="BV13" s="445">
        <v>-84476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3.2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9086</v>
      </c>
      <c r="S14" s="549"/>
      <c r="T14" s="549"/>
      <c r="U14" s="549"/>
      <c r="V14" s="550"/>
      <c r="W14" s="551"/>
      <c r="X14" s="461"/>
      <c r="Y14" s="461"/>
      <c r="Z14" s="461"/>
      <c r="AA14" s="461"/>
      <c r="AB14" s="462"/>
      <c r="AC14" s="541">
        <v>10.3</v>
      </c>
      <c r="AD14" s="542"/>
      <c r="AE14" s="542"/>
      <c r="AF14" s="542"/>
      <c r="AG14" s="543"/>
      <c r="AH14" s="541">
        <v>12.5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9052</v>
      </c>
      <c r="S15" s="549"/>
      <c r="T15" s="549"/>
      <c r="U15" s="549"/>
      <c r="V15" s="550"/>
      <c r="W15" s="536" t="s">
        <v>141</v>
      </c>
      <c r="X15" s="458"/>
      <c r="Y15" s="458"/>
      <c r="Z15" s="458"/>
      <c r="AA15" s="458"/>
      <c r="AB15" s="459"/>
      <c r="AC15" s="421">
        <v>1540</v>
      </c>
      <c r="AD15" s="422"/>
      <c r="AE15" s="422"/>
      <c r="AF15" s="422"/>
      <c r="AG15" s="423"/>
      <c r="AH15" s="421">
        <v>1533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972933</v>
      </c>
      <c r="BO15" s="441"/>
      <c r="BP15" s="441"/>
      <c r="BQ15" s="441"/>
      <c r="BR15" s="441"/>
      <c r="BS15" s="441"/>
      <c r="BT15" s="441"/>
      <c r="BU15" s="442"/>
      <c r="BV15" s="440">
        <v>970843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32.4</v>
      </c>
      <c r="AD16" s="542"/>
      <c r="AE16" s="542"/>
      <c r="AF16" s="542"/>
      <c r="AG16" s="543"/>
      <c r="AH16" s="541">
        <v>31.3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2994870</v>
      </c>
      <c r="BO16" s="446"/>
      <c r="BP16" s="446"/>
      <c r="BQ16" s="446"/>
      <c r="BR16" s="446"/>
      <c r="BS16" s="446"/>
      <c r="BT16" s="446"/>
      <c r="BU16" s="447"/>
      <c r="BV16" s="445">
        <v>3020346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2723</v>
      </c>
      <c r="AD17" s="422"/>
      <c r="AE17" s="422"/>
      <c r="AF17" s="422"/>
      <c r="AG17" s="423"/>
      <c r="AH17" s="421">
        <v>2758</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1229955</v>
      </c>
      <c r="BO17" s="446"/>
      <c r="BP17" s="446"/>
      <c r="BQ17" s="446"/>
      <c r="BR17" s="446"/>
      <c r="BS17" s="446"/>
      <c r="BT17" s="446"/>
      <c r="BU17" s="447"/>
      <c r="BV17" s="445">
        <v>1221370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270.77</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56.2</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3174202</v>
      </c>
      <c r="BO18" s="446"/>
      <c r="BP18" s="446"/>
      <c r="BQ18" s="446"/>
      <c r="BR18" s="446"/>
      <c r="BS18" s="446"/>
      <c r="BT18" s="446"/>
      <c r="BU18" s="447"/>
      <c r="BV18" s="445">
        <v>3094315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3932655</v>
      </c>
      <c r="BO19" s="446"/>
      <c r="BP19" s="446"/>
      <c r="BQ19" s="446"/>
      <c r="BR19" s="446"/>
      <c r="BS19" s="446"/>
      <c r="BT19" s="446"/>
      <c r="BU19" s="447"/>
      <c r="BV19" s="445">
        <v>3917738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2880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2021386</v>
      </c>
      <c r="BO23" s="446"/>
      <c r="BP23" s="446"/>
      <c r="BQ23" s="446"/>
      <c r="BR23" s="446"/>
      <c r="BS23" s="446"/>
      <c r="BT23" s="446"/>
      <c r="BU23" s="447"/>
      <c r="BV23" s="445">
        <v>1907592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5493</v>
      </c>
      <c r="R24" s="422"/>
      <c r="S24" s="422"/>
      <c r="T24" s="422"/>
      <c r="U24" s="422"/>
      <c r="V24" s="423"/>
      <c r="W24" s="487"/>
      <c r="X24" s="478"/>
      <c r="Y24" s="479"/>
      <c r="Z24" s="418" t="s">
        <v>165</v>
      </c>
      <c r="AA24" s="419"/>
      <c r="AB24" s="419"/>
      <c r="AC24" s="419"/>
      <c r="AD24" s="419"/>
      <c r="AE24" s="419"/>
      <c r="AF24" s="419"/>
      <c r="AG24" s="420"/>
      <c r="AH24" s="421">
        <v>106</v>
      </c>
      <c r="AI24" s="422"/>
      <c r="AJ24" s="422"/>
      <c r="AK24" s="422"/>
      <c r="AL24" s="423"/>
      <c r="AM24" s="421">
        <v>301782</v>
      </c>
      <c r="AN24" s="422"/>
      <c r="AO24" s="422"/>
      <c r="AP24" s="422"/>
      <c r="AQ24" s="422"/>
      <c r="AR24" s="423"/>
      <c r="AS24" s="421">
        <v>2847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1914280</v>
      </c>
      <c r="BO24" s="446"/>
      <c r="BP24" s="446"/>
      <c r="BQ24" s="446"/>
      <c r="BR24" s="446"/>
      <c r="BS24" s="446"/>
      <c r="BT24" s="446"/>
      <c r="BU24" s="447"/>
      <c r="BV24" s="445">
        <v>1783038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4880</v>
      </c>
      <c r="R25" s="422"/>
      <c r="S25" s="422"/>
      <c r="T25" s="422"/>
      <c r="U25" s="422"/>
      <c r="V25" s="423"/>
      <c r="W25" s="487"/>
      <c r="X25" s="478"/>
      <c r="Y25" s="479"/>
      <c r="Z25" s="418" t="s">
        <v>168</v>
      </c>
      <c r="AA25" s="419"/>
      <c r="AB25" s="419"/>
      <c r="AC25" s="419"/>
      <c r="AD25" s="419"/>
      <c r="AE25" s="419"/>
      <c r="AF25" s="419"/>
      <c r="AG25" s="420"/>
      <c r="AH25" s="421" t="s">
        <v>139</v>
      </c>
      <c r="AI25" s="422"/>
      <c r="AJ25" s="422"/>
      <c r="AK25" s="422"/>
      <c r="AL25" s="423"/>
      <c r="AM25" s="421" t="s">
        <v>139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139587</v>
      </c>
      <c r="BO25" s="441"/>
      <c r="BP25" s="441"/>
      <c r="BQ25" s="441"/>
      <c r="BR25" s="441"/>
      <c r="BS25" s="441"/>
      <c r="BT25" s="441"/>
      <c r="BU25" s="442"/>
      <c r="BV25" s="440">
        <v>176431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4582</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8283</v>
      </c>
      <c r="AN26" s="422"/>
      <c r="AO26" s="422"/>
      <c r="AP26" s="422"/>
      <c r="AQ26" s="422"/>
      <c r="AR26" s="423"/>
      <c r="AS26" s="421">
        <v>2761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3050</v>
      </c>
      <c r="R27" s="422"/>
      <c r="S27" s="422"/>
      <c r="T27" s="422"/>
      <c r="U27" s="422"/>
      <c r="V27" s="423"/>
      <c r="W27" s="487"/>
      <c r="X27" s="478"/>
      <c r="Y27" s="479"/>
      <c r="Z27" s="418" t="s">
        <v>175</v>
      </c>
      <c r="AA27" s="419"/>
      <c r="AB27" s="419"/>
      <c r="AC27" s="419"/>
      <c r="AD27" s="419"/>
      <c r="AE27" s="419"/>
      <c r="AF27" s="419"/>
      <c r="AG27" s="420"/>
      <c r="AH27" s="421">
        <v>14</v>
      </c>
      <c r="AI27" s="422"/>
      <c r="AJ27" s="422"/>
      <c r="AK27" s="422"/>
      <c r="AL27" s="423"/>
      <c r="AM27" s="421">
        <v>38185</v>
      </c>
      <c r="AN27" s="422"/>
      <c r="AO27" s="422"/>
      <c r="AP27" s="422"/>
      <c r="AQ27" s="422"/>
      <c r="AR27" s="423"/>
      <c r="AS27" s="421">
        <v>2728</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307457</v>
      </c>
      <c r="BO27" s="449"/>
      <c r="BP27" s="449"/>
      <c r="BQ27" s="449"/>
      <c r="BR27" s="449"/>
      <c r="BS27" s="449"/>
      <c r="BT27" s="449"/>
      <c r="BU27" s="450"/>
      <c r="BV27" s="448">
        <v>307407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2570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169</v>
      </c>
      <c r="AN28" s="422"/>
      <c r="AO28" s="422"/>
      <c r="AP28" s="422"/>
      <c r="AQ28" s="422"/>
      <c r="AR28" s="423"/>
      <c r="AS28" s="421" t="s">
        <v>169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1162000</v>
      </c>
      <c r="BO28" s="441"/>
      <c r="BP28" s="441"/>
      <c r="BQ28" s="441"/>
      <c r="BR28" s="441"/>
      <c r="BS28" s="441"/>
      <c r="BT28" s="441"/>
      <c r="BU28" s="442"/>
      <c r="BV28" s="440">
        <v>1213262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12</v>
      </c>
      <c r="M29" s="422"/>
      <c r="N29" s="422"/>
      <c r="O29" s="422"/>
      <c r="P29" s="423"/>
      <c r="Q29" s="421">
        <v>2470</v>
      </c>
      <c r="R29" s="422"/>
      <c r="S29" s="422"/>
      <c r="T29" s="422"/>
      <c r="U29" s="422"/>
      <c r="V29" s="423"/>
      <c r="W29" s="488"/>
      <c r="X29" s="489"/>
      <c r="Y29" s="490"/>
      <c r="Z29" s="418" t="s">
        <v>181</v>
      </c>
      <c r="AA29" s="419"/>
      <c r="AB29" s="419"/>
      <c r="AC29" s="419"/>
      <c r="AD29" s="419"/>
      <c r="AE29" s="419"/>
      <c r="AF29" s="419"/>
      <c r="AG29" s="420"/>
      <c r="AH29" s="421">
        <v>120</v>
      </c>
      <c r="AI29" s="422"/>
      <c r="AJ29" s="422"/>
      <c r="AK29" s="422"/>
      <c r="AL29" s="423"/>
      <c r="AM29" s="421">
        <v>339967</v>
      </c>
      <c r="AN29" s="422"/>
      <c r="AO29" s="422"/>
      <c r="AP29" s="422"/>
      <c r="AQ29" s="422"/>
      <c r="AR29" s="423"/>
      <c r="AS29" s="421">
        <v>2833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116338</v>
      </c>
      <c r="BO29" s="446"/>
      <c r="BP29" s="446"/>
      <c r="BQ29" s="446"/>
      <c r="BR29" s="446"/>
      <c r="BS29" s="446"/>
      <c r="BT29" s="446"/>
      <c r="BU29" s="447"/>
      <c r="BV29" s="445">
        <v>116238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905846</v>
      </c>
      <c r="BO30" s="449"/>
      <c r="BP30" s="449"/>
      <c r="BQ30" s="449"/>
      <c r="BR30" s="449"/>
      <c r="BS30" s="449"/>
      <c r="BT30" s="449"/>
      <c r="BU30" s="450"/>
      <c r="BV30" s="448">
        <v>944240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川崎町国民健康保険特別会計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川崎町水道事業会計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川崎町公共下水道事業特別会計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宮城県市町村職員退職手当組合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川崎町介護保険特別会計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川崎町病院事業会計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川崎町温泉事業特別会計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宮城県市町村非常勤消防団員補償報償組合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川崎町後期高齢者医療保険特別会計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仙南地域広域行政事務組合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宮城県市町村自治振興センター</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宮城県後期高齢者医療広域連合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宮城県後期高齢者医療事業会計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557</v>
      </c>
      <c r="D34" s="1224"/>
      <c r="E34" s="1225"/>
      <c r="F34" s="32">
        <v>17.899999999999999</v>
      </c>
      <c r="G34" s="33">
        <v>13.96</v>
      </c>
      <c r="H34" s="33">
        <v>15.84</v>
      </c>
      <c r="I34" s="33">
        <v>16.079999999999998</v>
      </c>
      <c r="J34" s="34">
        <v>13.39</v>
      </c>
      <c r="K34" s="22"/>
      <c r="L34" s="22"/>
      <c r="M34" s="22"/>
      <c r="N34" s="22"/>
      <c r="O34" s="22"/>
      <c r="P34" s="22"/>
    </row>
    <row r="35" spans="1:16" ht="39" customHeight="1" x14ac:dyDescent="0.15">
      <c r="A35" s="22"/>
      <c r="B35" s="35"/>
      <c r="C35" s="1218" t="s">
        <v>558</v>
      </c>
      <c r="D35" s="1219"/>
      <c r="E35" s="1220"/>
      <c r="F35" s="36">
        <v>3.82</v>
      </c>
      <c r="G35" s="37">
        <v>0.75</v>
      </c>
      <c r="H35" s="37">
        <v>2.56</v>
      </c>
      <c r="I35" s="37">
        <v>2.67</v>
      </c>
      <c r="J35" s="38">
        <v>2.59</v>
      </c>
      <c r="K35" s="22"/>
      <c r="L35" s="22"/>
      <c r="M35" s="22"/>
      <c r="N35" s="22"/>
      <c r="O35" s="22"/>
      <c r="P35" s="22"/>
    </row>
    <row r="36" spans="1:16" ht="39" customHeight="1" x14ac:dyDescent="0.15">
      <c r="A36" s="22"/>
      <c r="B36" s="35"/>
      <c r="C36" s="1218" t="s">
        <v>559</v>
      </c>
      <c r="D36" s="1219"/>
      <c r="E36" s="1220"/>
      <c r="F36" s="36">
        <v>4.7699999999999996</v>
      </c>
      <c r="G36" s="37">
        <v>4.2699999999999996</v>
      </c>
      <c r="H36" s="37">
        <v>4.1100000000000003</v>
      </c>
      <c r="I36" s="37">
        <v>1.78</v>
      </c>
      <c r="J36" s="38">
        <v>1.87</v>
      </c>
      <c r="K36" s="22"/>
      <c r="L36" s="22"/>
      <c r="M36" s="22"/>
      <c r="N36" s="22"/>
      <c r="O36" s="22"/>
      <c r="P36" s="22"/>
    </row>
    <row r="37" spans="1:16" ht="39" customHeight="1" x14ac:dyDescent="0.15">
      <c r="A37" s="22"/>
      <c r="B37" s="35"/>
      <c r="C37" s="1218" t="s">
        <v>560</v>
      </c>
      <c r="D37" s="1219"/>
      <c r="E37" s="1220"/>
      <c r="F37" s="36">
        <v>0.49</v>
      </c>
      <c r="G37" s="37">
        <v>0.88</v>
      </c>
      <c r="H37" s="37">
        <v>1.24</v>
      </c>
      <c r="I37" s="37">
        <v>1.31</v>
      </c>
      <c r="J37" s="38">
        <v>1.41</v>
      </c>
      <c r="K37" s="22"/>
      <c r="L37" s="22"/>
      <c r="M37" s="22"/>
      <c r="N37" s="22"/>
      <c r="O37" s="22"/>
      <c r="P37" s="22"/>
    </row>
    <row r="38" spans="1:16" ht="39" customHeight="1" x14ac:dyDescent="0.15">
      <c r="A38" s="22"/>
      <c r="B38" s="35"/>
      <c r="C38" s="1218" t="s">
        <v>561</v>
      </c>
      <c r="D38" s="1219"/>
      <c r="E38" s="1220"/>
      <c r="F38" s="36">
        <v>0</v>
      </c>
      <c r="G38" s="37">
        <v>0.23</v>
      </c>
      <c r="H38" s="37">
        <v>0</v>
      </c>
      <c r="I38" s="37">
        <v>0</v>
      </c>
      <c r="J38" s="38">
        <v>0.18</v>
      </c>
      <c r="K38" s="22"/>
      <c r="L38" s="22"/>
      <c r="M38" s="22"/>
      <c r="N38" s="22"/>
      <c r="O38" s="22"/>
      <c r="P38" s="22"/>
    </row>
    <row r="39" spans="1:16" ht="39" customHeight="1" x14ac:dyDescent="0.15">
      <c r="A39" s="22"/>
      <c r="B39" s="35"/>
      <c r="C39" s="1218" t="s">
        <v>562</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563</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566</v>
      </c>
      <c r="D43" s="1222"/>
      <c r="E43" s="122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342</v>
      </c>
      <c r="L45" s="60">
        <v>284</v>
      </c>
      <c r="M45" s="60">
        <v>241</v>
      </c>
      <c r="N45" s="60">
        <v>242</v>
      </c>
      <c r="O45" s="61">
        <v>243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319</v>
      </c>
      <c r="L48" s="64">
        <v>248</v>
      </c>
      <c r="M48" s="64">
        <v>281</v>
      </c>
      <c r="N48" s="64">
        <v>291</v>
      </c>
      <c r="O48" s="65">
        <v>300</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5</v>
      </c>
      <c r="M49" s="64">
        <v>8</v>
      </c>
      <c r="N49" s="64">
        <v>8</v>
      </c>
      <c r="O49" s="65">
        <v>8</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510</v>
      </c>
      <c r="L52" s="64">
        <v>462</v>
      </c>
      <c r="M52" s="64">
        <v>424</v>
      </c>
      <c r="N52" s="64">
        <v>421</v>
      </c>
      <c r="O52" s="65">
        <v>419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157</v>
      </c>
      <c r="L53" s="69">
        <v>75</v>
      </c>
      <c r="M53" s="69">
        <v>106</v>
      </c>
      <c r="N53" s="69">
        <v>120</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1962</v>
      </c>
      <c r="J41" s="83">
        <v>1912</v>
      </c>
      <c r="K41" s="83">
        <v>1884</v>
      </c>
      <c r="L41" s="83">
        <v>1908</v>
      </c>
      <c r="M41" s="84">
        <v>2021</v>
      </c>
    </row>
    <row r="42" spans="2:13" ht="27.75" customHeight="1" x14ac:dyDescent="0.15">
      <c r="B42" s="1244"/>
      <c r="C42" s="1245"/>
      <c r="D42" s="85"/>
      <c r="E42" s="1248" t="s">
        <v>26</v>
      </c>
      <c r="F42" s="1248"/>
      <c r="G42" s="1248"/>
      <c r="H42" s="1249"/>
      <c r="I42" s="86" t="s">
        <v>506</v>
      </c>
      <c r="J42" s="87" t="s">
        <v>506</v>
      </c>
      <c r="K42" s="87" t="s">
        <v>506</v>
      </c>
      <c r="L42" s="87" t="s">
        <v>506</v>
      </c>
      <c r="M42" s="88" t="s">
        <v>506</v>
      </c>
    </row>
    <row r="43" spans="2:13" ht="27.75" customHeight="1" x14ac:dyDescent="0.15">
      <c r="B43" s="1244"/>
      <c r="C43" s="1245"/>
      <c r="D43" s="85"/>
      <c r="E43" s="1248" t="s">
        <v>27</v>
      </c>
      <c r="F43" s="1248"/>
      <c r="G43" s="1248"/>
      <c r="H43" s="1249"/>
      <c r="I43" s="86">
        <v>2461</v>
      </c>
      <c r="J43" s="87">
        <v>2367</v>
      </c>
      <c r="K43" s="87">
        <v>2259</v>
      </c>
      <c r="L43" s="87">
        <v>2140</v>
      </c>
      <c r="M43" s="88">
        <v>2166</v>
      </c>
    </row>
    <row r="44" spans="2:13" ht="27.75" customHeight="1" x14ac:dyDescent="0.15">
      <c r="B44" s="1244"/>
      <c r="C44" s="1245"/>
      <c r="D44" s="85"/>
      <c r="E44" s="1248" t="s">
        <v>28</v>
      </c>
      <c r="F44" s="1248"/>
      <c r="G44" s="1248"/>
      <c r="H44" s="1249"/>
      <c r="I44" s="86">
        <v>64</v>
      </c>
      <c r="J44" s="87">
        <v>74</v>
      </c>
      <c r="K44" s="87">
        <v>125</v>
      </c>
      <c r="L44" s="87">
        <v>190</v>
      </c>
      <c r="M44" s="88">
        <v>190</v>
      </c>
    </row>
    <row r="45" spans="2:13" ht="27.75" customHeight="1" x14ac:dyDescent="0.15">
      <c r="B45" s="1244"/>
      <c r="C45" s="1245"/>
      <c r="D45" s="85"/>
      <c r="E45" s="1248" t="s">
        <v>29</v>
      </c>
      <c r="F45" s="1248"/>
      <c r="G45" s="1248"/>
      <c r="H45" s="1249"/>
      <c r="I45" s="86">
        <v>929</v>
      </c>
      <c r="J45" s="87">
        <v>791</v>
      </c>
      <c r="K45" s="87">
        <v>857</v>
      </c>
      <c r="L45" s="87">
        <v>839</v>
      </c>
      <c r="M45" s="88">
        <v>669</v>
      </c>
    </row>
    <row r="46" spans="2:13" ht="27.75" customHeight="1" x14ac:dyDescent="0.15">
      <c r="B46" s="1244"/>
      <c r="C46" s="1245"/>
      <c r="D46" s="89"/>
      <c r="E46" s="1248" t="s">
        <v>30</v>
      </c>
      <c r="F46" s="1248"/>
      <c r="G46" s="1248"/>
      <c r="H46" s="1249"/>
      <c r="I46" s="86" t="s">
        <v>506</v>
      </c>
      <c r="J46" s="87" t="s">
        <v>506</v>
      </c>
      <c r="K46" s="87" t="s">
        <v>506</v>
      </c>
      <c r="L46" s="87">
        <v>0</v>
      </c>
      <c r="M46" s="88">
        <v>3</v>
      </c>
    </row>
    <row r="47" spans="2:13" ht="27.75" customHeight="1" x14ac:dyDescent="0.15">
      <c r="B47" s="1244"/>
      <c r="C47" s="1245"/>
      <c r="D47" s="90"/>
      <c r="E47" s="1258" t="s">
        <v>31</v>
      </c>
      <c r="F47" s="1259"/>
      <c r="G47" s="1259"/>
      <c r="H47" s="1260"/>
      <c r="I47" s="86" t="s">
        <v>506</v>
      </c>
      <c r="J47" s="87" t="s">
        <v>506</v>
      </c>
      <c r="K47" s="87" t="s">
        <v>506</v>
      </c>
      <c r="L47" s="87" t="s">
        <v>506</v>
      </c>
      <c r="M47" s="88" t="s">
        <v>506</v>
      </c>
    </row>
    <row r="48" spans="2:13" ht="27.75" customHeight="1" x14ac:dyDescent="0.15">
      <c r="B48" s="1244"/>
      <c r="C48" s="1245"/>
      <c r="D48" s="85"/>
      <c r="E48" s="1248" t="s">
        <v>32</v>
      </c>
      <c r="F48" s="1248"/>
      <c r="G48" s="1248"/>
      <c r="H48" s="1249"/>
      <c r="I48" s="86" t="s">
        <v>506</v>
      </c>
      <c r="J48" s="87" t="s">
        <v>506</v>
      </c>
      <c r="K48" s="87" t="s">
        <v>506</v>
      </c>
      <c r="L48" s="87" t="s">
        <v>506</v>
      </c>
      <c r="M48" s="88" t="s">
        <v>506</v>
      </c>
    </row>
    <row r="49" spans="2:13" ht="27.75" customHeight="1" x14ac:dyDescent="0.15">
      <c r="B49" s="1246"/>
      <c r="C49" s="1247"/>
      <c r="D49" s="85"/>
      <c r="E49" s="1248" t="s">
        <v>33</v>
      </c>
      <c r="F49" s="1248"/>
      <c r="G49" s="1248"/>
      <c r="H49" s="1249"/>
      <c r="I49" s="86" t="s">
        <v>506</v>
      </c>
      <c r="J49" s="87" t="s">
        <v>506</v>
      </c>
      <c r="K49" s="87" t="s">
        <v>506</v>
      </c>
      <c r="L49" s="87" t="s">
        <v>506</v>
      </c>
      <c r="M49" s="88" t="s">
        <v>506</v>
      </c>
    </row>
    <row r="50" spans="2:13" ht="27.75" customHeight="1" x14ac:dyDescent="0.15">
      <c r="B50" s="1242" t="s">
        <v>34</v>
      </c>
      <c r="C50" s="1243"/>
      <c r="D50" s="91"/>
      <c r="E50" s="1248" t="s">
        <v>35</v>
      </c>
      <c r="F50" s="1248"/>
      <c r="G50" s="1248"/>
      <c r="H50" s="1249"/>
      <c r="I50" s="86">
        <v>2328</v>
      </c>
      <c r="J50" s="87">
        <v>2445</v>
      </c>
      <c r="K50" s="87">
        <v>2556</v>
      </c>
      <c r="L50" s="87">
        <v>2568</v>
      </c>
      <c r="M50" s="88">
        <v>2484</v>
      </c>
    </row>
    <row r="51" spans="2:13" ht="27.75" customHeight="1" x14ac:dyDescent="0.15">
      <c r="B51" s="1244"/>
      <c r="C51" s="1245"/>
      <c r="D51" s="85"/>
      <c r="E51" s="1248" t="s">
        <v>36</v>
      </c>
      <c r="F51" s="1248"/>
      <c r="G51" s="1248"/>
      <c r="H51" s="1249"/>
      <c r="I51" s="86" t="s">
        <v>506</v>
      </c>
      <c r="J51" s="87" t="s">
        <v>506</v>
      </c>
      <c r="K51" s="87" t="s">
        <v>506</v>
      </c>
      <c r="L51" s="87" t="s">
        <v>506</v>
      </c>
      <c r="M51" s="88">
        <v>5</v>
      </c>
    </row>
    <row r="52" spans="2:13" ht="27.75" customHeight="1" x14ac:dyDescent="0.15">
      <c r="B52" s="1246"/>
      <c r="C52" s="1247"/>
      <c r="D52" s="85"/>
      <c r="E52" s="1248" t="s">
        <v>37</v>
      </c>
      <c r="F52" s="1248"/>
      <c r="G52" s="1248"/>
      <c r="H52" s="1249"/>
      <c r="I52" s="86">
        <v>4396</v>
      </c>
      <c r="J52" s="87">
        <v>4160</v>
      </c>
      <c r="K52" s="87">
        <v>4140</v>
      </c>
      <c r="L52" s="87">
        <v>4007</v>
      </c>
      <c r="M52" s="88">
        <v>3852</v>
      </c>
    </row>
    <row r="53" spans="2:13" ht="27.75" customHeight="1" thickBot="1" x14ac:dyDescent="0.2">
      <c r="B53" s="1250" t="s">
        <v>38</v>
      </c>
      <c r="C53" s="1251"/>
      <c r="D53" s="92"/>
      <c r="E53" s="1252" t="s">
        <v>39</v>
      </c>
      <c r="F53" s="1252"/>
      <c r="G53" s="1252"/>
      <c r="H53" s="1253"/>
      <c r="I53" s="93">
        <v>-1308</v>
      </c>
      <c r="J53" s="94">
        <v>-1461</v>
      </c>
      <c r="K53" s="94">
        <v>-1570</v>
      </c>
      <c r="L53" s="94">
        <v>-1498</v>
      </c>
      <c r="M53" s="95">
        <v>-1293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1133</v>
      </c>
      <c r="G55" s="107">
        <v>1213</v>
      </c>
      <c r="H55" s="108">
        <v>1162</v>
      </c>
    </row>
    <row r="56" spans="2:8" ht="52.5" customHeight="1" x14ac:dyDescent="0.15">
      <c r="B56" s="109"/>
      <c r="C56" s="1271" t="s">
        <v>43</v>
      </c>
      <c r="D56" s="1271"/>
      <c r="E56" s="1272"/>
      <c r="F56" s="110">
        <v>116</v>
      </c>
      <c r="G56" s="110">
        <v>116</v>
      </c>
      <c r="H56" s="111">
        <v>116</v>
      </c>
    </row>
    <row r="57" spans="2:8" ht="53.25" customHeight="1" x14ac:dyDescent="0.15">
      <c r="B57" s="109"/>
      <c r="C57" s="1273" t="s">
        <v>44</v>
      </c>
      <c r="D57" s="1273"/>
      <c r="E57" s="1274"/>
      <c r="F57" s="112">
        <v>1024</v>
      </c>
      <c r="G57" s="112">
        <v>944</v>
      </c>
      <c r="H57" s="113">
        <v>906</v>
      </c>
    </row>
    <row r="58" spans="2:8" ht="45.75" customHeight="1" x14ac:dyDescent="0.15">
      <c r="B58" s="114"/>
      <c r="C58" s="1261" t="s">
        <v>567</v>
      </c>
      <c r="D58" s="1262"/>
      <c r="E58" s="1263"/>
      <c r="F58" s="115">
        <v>309</v>
      </c>
      <c r="G58" s="115">
        <v>295</v>
      </c>
      <c r="H58" s="116">
        <v>300</v>
      </c>
    </row>
    <row r="59" spans="2:8" ht="45.75" customHeight="1" x14ac:dyDescent="0.15">
      <c r="B59" s="114"/>
      <c r="C59" s="1261" t="s">
        <v>568</v>
      </c>
      <c r="D59" s="1262"/>
      <c r="E59" s="1263"/>
      <c r="F59" s="115">
        <v>256</v>
      </c>
      <c r="G59" s="115">
        <v>248</v>
      </c>
      <c r="H59" s="116">
        <v>236</v>
      </c>
    </row>
    <row r="60" spans="2:8" ht="45.75" customHeight="1" x14ac:dyDescent="0.15">
      <c r="B60" s="114"/>
      <c r="C60" s="1261" t="s">
        <v>569</v>
      </c>
      <c r="D60" s="1262"/>
      <c r="E60" s="1263"/>
      <c r="F60" s="115">
        <v>186</v>
      </c>
      <c r="G60" s="115">
        <v>138</v>
      </c>
      <c r="H60" s="116">
        <v>112</v>
      </c>
    </row>
    <row r="61" spans="2:8" ht="45.75" customHeight="1" x14ac:dyDescent="0.15">
      <c r="B61" s="114"/>
      <c r="C61" s="1261" t="s">
        <v>570</v>
      </c>
      <c r="D61" s="1262"/>
      <c r="E61" s="1263"/>
      <c r="F61" s="115">
        <v>103</v>
      </c>
      <c r="G61" s="115">
        <v>103</v>
      </c>
      <c r="H61" s="116">
        <v>103</v>
      </c>
    </row>
    <row r="62" spans="2:8" ht="45.75" customHeight="1" thickBot="1" x14ac:dyDescent="0.2">
      <c r="B62" s="117"/>
      <c r="C62" s="1264" t="s">
        <v>571</v>
      </c>
      <c r="D62" s="1265"/>
      <c r="E62" s="1266"/>
      <c r="F62" s="118">
        <v>102</v>
      </c>
      <c r="G62" s="118">
        <v>102</v>
      </c>
      <c r="H62" s="119">
        <v>102</v>
      </c>
    </row>
    <row r="63" spans="2:8" ht="52.5" customHeight="1" thickBot="1" x14ac:dyDescent="0.2">
      <c r="B63" s="120"/>
      <c r="C63" s="1267" t="s">
        <v>45</v>
      </c>
      <c r="D63" s="1267"/>
      <c r="E63" s="1268"/>
      <c r="F63" s="121">
        <v>2273</v>
      </c>
      <c r="G63" s="121">
        <v>2274</v>
      </c>
      <c r="H63" s="122">
        <v>2184</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55.5</v>
      </c>
      <c r="CG53" s="1277"/>
      <c r="CH53" s="1277"/>
      <c r="CI53" s="1277"/>
      <c r="CJ53" s="1277"/>
      <c r="CK53" s="1277"/>
      <c r="CL53" s="1277"/>
      <c r="CM53" s="1277"/>
      <c r="CN53" s="1277">
        <v>61.7</v>
      </c>
      <c r="CO53" s="1277"/>
      <c r="CP53" s="1277"/>
      <c r="CQ53" s="1277"/>
      <c r="CR53" s="1277"/>
      <c r="CS53" s="1277"/>
      <c r="CT53" s="1277"/>
      <c r="CU53" s="1277"/>
      <c r="CV53" s="1277">
        <v>62.3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6.1</v>
      </c>
      <c r="BQ75" s="1277"/>
      <c r="BR75" s="1277"/>
      <c r="BS75" s="1277"/>
      <c r="BT75" s="1277"/>
      <c r="BU75" s="1277"/>
      <c r="BV75" s="1277"/>
      <c r="BW75" s="1277"/>
      <c r="BX75" s="1277">
        <v>4.5999999999999996</v>
      </c>
      <c r="BY75" s="1277"/>
      <c r="BZ75" s="1277"/>
      <c r="CA75" s="1277"/>
      <c r="CB75" s="1277"/>
      <c r="CC75" s="1277"/>
      <c r="CD75" s="1277"/>
      <c r="CE75" s="1277"/>
      <c r="CF75" s="1277">
        <v>3.6</v>
      </c>
      <c r="CG75" s="1277"/>
      <c r="CH75" s="1277"/>
      <c r="CI75" s="1277"/>
      <c r="CJ75" s="1277"/>
      <c r="CK75" s="1277"/>
      <c r="CL75" s="1277"/>
      <c r="CM75" s="1277"/>
      <c r="CN75" s="1277">
        <v>3.2</v>
      </c>
      <c r="CO75" s="1277"/>
      <c r="CP75" s="1277"/>
      <c r="CQ75" s="1277"/>
      <c r="CR75" s="1277"/>
      <c r="CS75" s="1277"/>
      <c r="CT75" s="1277"/>
      <c r="CU75" s="1277"/>
      <c r="CV75" s="1277">
        <v>3.8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33092</v>
      </c>
      <c r="E3" s="141"/>
      <c r="F3" s="142">
        <v>119674</v>
      </c>
      <c r="G3" s="143"/>
      <c r="H3" s="144"/>
    </row>
    <row r="4" spans="1:8" x14ac:dyDescent="0.15">
      <c r="A4" s="145"/>
      <c r="B4" s="146"/>
      <c r="C4" s="147"/>
      <c r="D4" s="148">
        <v>22619</v>
      </c>
      <c r="E4" s="149"/>
      <c r="F4" s="150">
        <v>57803</v>
      </c>
      <c r="G4" s="151"/>
      <c r="H4" s="152"/>
    </row>
    <row r="5" spans="1:8" x14ac:dyDescent="0.15">
      <c r="A5" s="133" t="s">
        <v>540</v>
      </c>
      <c r="B5" s="138"/>
      <c r="C5" s="139"/>
      <c r="D5" s="140">
        <v>50614</v>
      </c>
      <c r="E5" s="141"/>
      <c r="F5" s="142">
        <v>119685</v>
      </c>
      <c r="G5" s="143"/>
      <c r="H5" s="144"/>
    </row>
    <row r="6" spans="1:8" x14ac:dyDescent="0.15">
      <c r="A6" s="145"/>
      <c r="B6" s="146"/>
      <c r="C6" s="147"/>
      <c r="D6" s="148">
        <v>20776</v>
      </c>
      <c r="E6" s="149"/>
      <c r="F6" s="150">
        <v>68464</v>
      </c>
      <c r="G6" s="151"/>
      <c r="H6" s="152"/>
    </row>
    <row r="7" spans="1:8" x14ac:dyDescent="0.15">
      <c r="A7" s="133" t="s">
        <v>541</v>
      </c>
      <c r="B7" s="138"/>
      <c r="C7" s="139"/>
      <c r="D7" s="140">
        <v>48543</v>
      </c>
      <c r="E7" s="141"/>
      <c r="F7" s="142">
        <v>128611</v>
      </c>
      <c r="G7" s="143"/>
      <c r="H7" s="144"/>
    </row>
    <row r="8" spans="1:8" x14ac:dyDescent="0.15">
      <c r="A8" s="145"/>
      <c r="B8" s="146"/>
      <c r="C8" s="147"/>
      <c r="D8" s="148">
        <v>33201</v>
      </c>
      <c r="E8" s="149"/>
      <c r="F8" s="150">
        <v>61552</v>
      </c>
      <c r="G8" s="151"/>
      <c r="H8" s="152"/>
    </row>
    <row r="9" spans="1:8" x14ac:dyDescent="0.15">
      <c r="A9" s="133" t="s">
        <v>542</v>
      </c>
      <c r="B9" s="138"/>
      <c r="C9" s="139"/>
      <c r="D9" s="140">
        <v>62266</v>
      </c>
      <c r="E9" s="141"/>
      <c r="F9" s="142">
        <v>138651</v>
      </c>
      <c r="G9" s="143"/>
      <c r="H9" s="144"/>
    </row>
    <row r="10" spans="1:8" x14ac:dyDescent="0.15">
      <c r="A10" s="145"/>
      <c r="B10" s="146"/>
      <c r="C10" s="147"/>
      <c r="D10" s="148">
        <v>31412</v>
      </c>
      <c r="E10" s="149"/>
      <c r="F10" s="150">
        <v>71211</v>
      </c>
      <c r="G10" s="151"/>
      <c r="H10" s="152"/>
    </row>
    <row r="11" spans="1:8" x14ac:dyDescent="0.15">
      <c r="A11" s="133" t="s">
        <v>543</v>
      </c>
      <c r="B11" s="138"/>
      <c r="C11" s="139"/>
      <c r="D11" s="140">
        <v>83914</v>
      </c>
      <c r="E11" s="141"/>
      <c r="F11" s="142">
        <v>122882</v>
      </c>
      <c r="G11" s="143"/>
      <c r="H11" s="144"/>
    </row>
    <row r="12" spans="1:8" x14ac:dyDescent="0.15">
      <c r="A12" s="145"/>
      <c r="B12" s="146"/>
      <c r="C12" s="153"/>
      <c r="D12" s="148">
        <v>52678</v>
      </c>
      <c r="E12" s="149"/>
      <c r="F12" s="150">
        <v>65785</v>
      </c>
      <c r="G12" s="151"/>
      <c r="H12" s="152"/>
    </row>
    <row r="13" spans="1:8" x14ac:dyDescent="0.15">
      <c r="A13" s="133"/>
      <c r="B13" s="138"/>
      <c r="C13" s="154"/>
      <c r="D13" s="155">
        <v>55686</v>
      </c>
      <c r="E13" s="156"/>
      <c r="F13" s="157">
        <v>125901</v>
      </c>
      <c r="G13" s="158"/>
      <c r="H13" s="144"/>
    </row>
    <row r="14" spans="1:8" x14ac:dyDescent="0.15">
      <c r="A14" s="145"/>
      <c r="B14" s="146"/>
      <c r="C14" s="147"/>
      <c r="D14" s="148">
        <v>32137</v>
      </c>
      <c r="E14" s="149"/>
      <c r="F14" s="150">
        <v>64963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4.7699999999999996</v>
      </c>
      <c r="C19" s="159">
        <f>ROUND(VALUE(SUBSTITUTE(実質収支比率等に係る経年分析!G$48,"▲","-")),2)</f>
        <v>4.28</v>
      </c>
      <c r="D19" s="159">
        <f>ROUND(VALUE(SUBSTITUTE(実質収支比率等に係る経年分析!H$48,"▲","-")),2)</f>
        <v>4.12</v>
      </c>
      <c r="E19" s="159">
        <f>ROUND(VALUE(SUBSTITUTE(実質収支比率等に係る経年分析!I$48,"▲","-")),2)</f>
        <v>1.78</v>
      </c>
      <c r="F19" s="159">
        <f>ROUND(VALUE(SUBSTITUTE(実質収支比率等に係る経年分析!J$48,"▲","-")),2)</f>
        <v>1.88</v>
      </c>
    </row>
    <row r="20" spans="1:11" x14ac:dyDescent="0.15">
      <c r="A20" s="159" t="s">
        <v>49</v>
      </c>
      <c r="B20" s="159">
        <f>ROUND(VALUE(SUBSTITUTE(実質収支比率等に係る経年分析!F$47,"▲","-")),2)</f>
        <v>26.87</v>
      </c>
      <c r="C20" s="159">
        <f>ROUND(VALUE(SUBSTITUTE(実質収支比率等に係る経年分析!G$47,"▲","-")),2)</f>
        <v>30.67</v>
      </c>
      <c r="D20" s="159">
        <f>ROUND(VALUE(SUBSTITUTE(実質収支比率等に係る経年分析!H$47,"▲","-")),2)</f>
        <v>31.97</v>
      </c>
      <c r="E20" s="159">
        <f>ROUND(VALUE(SUBSTITUTE(実質収支比率等に係る経年分析!I$47,"▲","-")),2)</f>
        <v>35.549999999999997</v>
      </c>
      <c r="F20" s="159">
        <f>ROUND(VALUE(SUBSTITUTE(実質収支比率等に係る経年分析!J$47,"▲","-")),2)</f>
        <v>34.17</v>
      </c>
    </row>
    <row r="21" spans="1:11" x14ac:dyDescent="0.15">
      <c r="A21" s="159" t="s">
        <v>50</v>
      </c>
      <c r="B21" s="159">
        <f>IF(ISNUMBER(VALUE(SUBSTITUTE(実質収支比率等に係る経年分析!F$49,"▲","-"))),ROUND(VALUE(SUBSTITUTE(実質収支比率等に係る経年分析!F$49,"▲","-")),2),NA())</f>
        <v>0.63</v>
      </c>
      <c r="C21" s="159">
        <f>IF(ISNUMBER(VALUE(SUBSTITUTE(実質収支比率等に係る経年分析!G$49,"▲","-"))),ROUND(VALUE(SUBSTITUTE(実質収支比率等に係る経年分析!G$49,"▲","-")),2),NA())</f>
        <v>-0.69</v>
      </c>
      <c r="D21" s="159">
        <f>IF(ISNUMBER(VALUE(SUBSTITUTE(実質収支比率等に係る経年分析!H$49,"▲","-"))),ROUND(VALUE(SUBSTITUTE(実質収支比率等に係る経年分析!H$49,"▲","-")),2),NA())</f>
        <v>-0.01</v>
      </c>
      <c r="E21" s="159">
        <f>IF(ISNUMBER(VALUE(SUBSTITUTE(実質収支比率等に係る経年分析!I$49,"▲","-"))),ROUND(VALUE(SUBSTITUTE(実質収支比率等に係る経年分析!I$49,"▲","-")),2),NA())</f>
        <v>-2.48</v>
      </c>
      <c r="F21" s="159">
        <f>IF(ISNUMBER(VALUE(SUBSTITUTE(実質収支比率等に係る経年分析!J$49,"▲","-"))),ROUND(VALUE(SUBSTITUTE(実質収支比率等に係る経年分析!J$49,"▲","-")),2),NA())</f>
        <v>-2.6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川崎町温泉事業特別会計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川崎町公共下水道事業特別会計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川崎町後期高齢者医療保険特別会計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川崎町国民健康保険特別会計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川崎町介護保険特別会計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4.7699999999999996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4.2699999999999996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4.1100000000000003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1.87</v>
      </c>
    </row>
    <row r="35" spans="1:16" x14ac:dyDescent="0.15">
      <c r="A35" s="160" t="str">
        <f>IF(連結実質赤字比率に係る赤字・黒字の構成分析!C$35="",NA(),連結実質赤字比率に係る赤字・黒字の構成分析!C$35)</f>
        <v>川崎町病院事業会計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2.59</v>
      </c>
    </row>
    <row r="36" spans="1:16" x14ac:dyDescent="0.15">
      <c r="A36" s="160" t="str">
        <f>IF(連結実質赤字比率に係る赤字・黒字の構成分析!C$34="",NA(),連結実質赤字比率に係る赤字・黒字の構成分析!C$34)</f>
        <v>川崎町水道事業会計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17.899999999999999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16.079999999999998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13.39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510</v>
      </c>
      <c r="E42" s="161"/>
      <c r="F42" s="161"/>
      <c r="G42" s="161">
        <f>'実質公債費比率（分子）の構造'!L$52</f>
        <v>462</v>
      </c>
      <c r="H42" s="161"/>
      <c r="I42" s="161"/>
      <c r="J42" s="161">
        <f>'実質公債費比率（分子）の構造'!M$52</f>
        <v>424</v>
      </c>
      <c r="K42" s="161"/>
      <c r="L42" s="161"/>
      <c r="M42" s="161">
        <f>'実質公債費比率（分子）の構造'!N$52</f>
        <v>421</v>
      </c>
      <c r="N42" s="161"/>
      <c r="O42" s="161"/>
      <c r="P42" s="161">
        <f>'実質公債費比率（分子）の構造'!O$52</f>
        <v>419</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6</v>
      </c>
      <c r="C45" s="161"/>
      <c r="D45" s="161"/>
      <c r="E45" s="161">
        <f>'実質公債費比率（分子）の構造'!L$49</f>
        <v>5</v>
      </c>
      <c r="F45" s="161"/>
      <c r="G45" s="161"/>
      <c r="H45" s="161">
        <f>'実質公債費比率（分子）の構造'!M$49</f>
        <v>8</v>
      </c>
      <c r="I45" s="161"/>
      <c r="J45" s="161"/>
      <c r="K45" s="161">
        <f>'実質公債費比率（分子）の構造'!N$49</f>
        <v>8</v>
      </c>
      <c r="L45" s="161"/>
      <c r="M45" s="161"/>
      <c r="N45" s="161">
        <f>'実質公債費比率（分子）の構造'!O$49</f>
        <v>8</v>
      </c>
      <c r="O45" s="161"/>
      <c r="P45" s="161"/>
    </row>
    <row r="46" spans="1:16" x14ac:dyDescent="0.15">
      <c r="A46" s="161" t="s">
        <v>60</v>
      </c>
      <c r="B46" s="161">
        <f>'実質公債費比率（分子）の構造'!K$48</f>
        <v>319</v>
      </c>
      <c r="C46" s="161"/>
      <c r="D46" s="161"/>
      <c r="E46" s="161">
        <f>'実質公債費比率（分子）の構造'!L$48</f>
        <v>248</v>
      </c>
      <c r="F46" s="161"/>
      <c r="G46" s="161"/>
      <c r="H46" s="161">
        <f>'実質公債費比率（分子）の構造'!M$48</f>
        <v>281</v>
      </c>
      <c r="I46" s="161"/>
      <c r="J46" s="161"/>
      <c r="K46" s="161">
        <f>'実質公債費比率（分子）の構造'!N$48</f>
        <v>291</v>
      </c>
      <c r="L46" s="161"/>
      <c r="M46" s="161"/>
      <c r="N46" s="161">
        <f>'実質公債費比率（分子）の構造'!O$48</f>
        <v>300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342</v>
      </c>
      <c r="C49" s="161"/>
      <c r="D49" s="161"/>
      <c r="E49" s="161">
        <f>'実質公債費比率（分子）の構造'!L$45</f>
        <v>284</v>
      </c>
      <c r="F49" s="161"/>
      <c r="G49" s="161"/>
      <c r="H49" s="161">
        <f>'実質公債費比率（分子）の構造'!M$45</f>
        <v>241</v>
      </c>
      <c r="I49" s="161"/>
      <c r="J49" s="161"/>
      <c r="K49" s="161">
        <f>'実質公債費比率（分子）の構造'!N$45</f>
        <v>242</v>
      </c>
      <c r="L49" s="161"/>
      <c r="M49" s="161"/>
      <c r="N49" s="161">
        <f>'実質公債費比率（分子）の構造'!O$45</f>
        <v>243</v>
      </c>
      <c r="O49" s="161"/>
      <c r="P49" s="161"/>
    </row>
    <row r="50" spans="1:16" x14ac:dyDescent="0.15">
      <c r="A50" s="161" t="s">
        <v>64</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75</v>
      </c>
      <c r="G50" s="161" t="e">
        <f>NA()</f>
        <v>#N/A</v>
      </c>
      <c r="H50" s="161" t="e">
        <f>NA()</f>
        <v>#N/A</v>
      </c>
      <c r="I50" s="161">
        <f>IF(ISNUMBER('実質公債費比率（分子）の構造'!M$53),'実質公債費比率（分子）の構造'!M$53,NA())</f>
        <v>106</v>
      </c>
      <c r="J50" s="161" t="e">
        <f>NA()</f>
        <v>#N/A</v>
      </c>
      <c r="K50" s="161" t="e">
        <f>NA()</f>
        <v>#N/A</v>
      </c>
      <c r="L50" s="161">
        <f>IF(ISNUMBER('実質公債費比率（分子）の構造'!N$53),'実質公債費比率（分子）の構造'!N$53,NA())</f>
        <v>120</v>
      </c>
      <c r="M50" s="161" t="e">
        <f>NA()</f>
        <v>#N/A</v>
      </c>
      <c r="N50" s="161" t="e">
        <f>NA()</f>
        <v>#N/A</v>
      </c>
      <c r="O50" s="161">
        <f>IF(ISNUMBER('実質公債費比率（分子）の構造'!O$53),'実質公債費比率（分子）の構造'!O$53,NA())</f>
        <v>132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4396</v>
      </c>
      <c r="E56" s="160"/>
      <c r="F56" s="160"/>
      <c r="G56" s="160">
        <f>'将来負担比率（分子）の構造'!J$52</f>
        <v>4160</v>
      </c>
      <c r="H56" s="160"/>
      <c r="I56" s="160"/>
      <c r="J56" s="160">
        <f>'将来負担比率（分子）の構造'!K$52</f>
        <v>4140</v>
      </c>
      <c r="K56" s="160"/>
      <c r="L56" s="160"/>
      <c r="M56" s="160">
        <f>'将来負担比率（分子）の構造'!L$52</f>
        <v>4007</v>
      </c>
      <c r="N56" s="160"/>
      <c r="O56" s="160"/>
      <c r="P56" s="160">
        <f>'将来負担比率（分子）の構造'!M$52</f>
        <v>3852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5</v>
      </c>
    </row>
    <row r="58" spans="1:16" x14ac:dyDescent="0.15">
      <c r="A58" s="160" t="s">
        <v>35</v>
      </c>
      <c r="B58" s="160"/>
      <c r="C58" s="160"/>
      <c r="D58" s="160">
        <f>'将来負担比率（分子）の構造'!I$50</f>
        <v>2328</v>
      </c>
      <c r="E58" s="160"/>
      <c r="F58" s="160"/>
      <c r="G58" s="160">
        <f>'将来負担比率（分子）の構造'!J$50</f>
        <v>2445</v>
      </c>
      <c r="H58" s="160"/>
      <c r="I58" s="160"/>
      <c r="J58" s="160">
        <f>'将来負担比率（分子）の構造'!K$50</f>
        <v>2556</v>
      </c>
      <c r="K58" s="160"/>
      <c r="L58" s="160"/>
      <c r="M58" s="160">
        <f>'将来負担比率（分子）の構造'!L$50</f>
        <v>2568</v>
      </c>
      <c r="N58" s="160"/>
      <c r="O58" s="160"/>
      <c r="P58" s="160">
        <f>'将来負担比率（分子）の構造'!M$50</f>
        <v>2484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0</v>
      </c>
      <c r="L61" s="160"/>
      <c r="M61" s="160"/>
      <c r="N61" s="160">
        <f>'将来負担比率（分子）の構造'!M$46</f>
        <v>3</v>
      </c>
      <c r="O61" s="160"/>
      <c r="P61" s="160"/>
    </row>
    <row r="62" spans="1:16" x14ac:dyDescent="0.15">
      <c r="A62" s="160" t="s">
        <v>29</v>
      </c>
      <c r="B62" s="160">
        <f>'将来負担比率（分子）の構造'!I$45</f>
        <v>929</v>
      </c>
      <c r="C62" s="160"/>
      <c r="D62" s="160"/>
      <c r="E62" s="160">
        <f>'将来負担比率（分子）の構造'!J$45</f>
        <v>791</v>
      </c>
      <c r="F62" s="160"/>
      <c r="G62" s="160"/>
      <c r="H62" s="160">
        <f>'将来負担比率（分子）の構造'!K$45</f>
        <v>857</v>
      </c>
      <c r="I62" s="160"/>
      <c r="J62" s="160"/>
      <c r="K62" s="160">
        <f>'将来負担比率（分子）の構造'!L$45</f>
        <v>839</v>
      </c>
      <c r="L62" s="160"/>
      <c r="M62" s="160"/>
      <c r="N62" s="160">
        <f>'将来負担比率（分子）の構造'!M$45</f>
        <v>669</v>
      </c>
      <c r="O62" s="160"/>
      <c r="P62" s="160"/>
    </row>
    <row r="63" spans="1:16" x14ac:dyDescent="0.15">
      <c r="A63" s="160" t="s">
        <v>28</v>
      </c>
      <c r="B63" s="160">
        <f>'将来負担比率（分子）の構造'!I$44</f>
        <v>64</v>
      </c>
      <c r="C63" s="160"/>
      <c r="D63" s="160"/>
      <c r="E63" s="160">
        <f>'将来負担比率（分子）の構造'!J$44</f>
        <v>74</v>
      </c>
      <c r="F63" s="160"/>
      <c r="G63" s="160"/>
      <c r="H63" s="160">
        <f>'将来負担比率（分子）の構造'!K$44</f>
        <v>125</v>
      </c>
      <c r="I63" s="160"/>
      <c r="J63" s="160"/>
      <c r="K63" s="160">
        <f>'将来負担比率（分子）の構造'!L$44</f>
        <v>190</v>
      </c>
      <c r="L63" s="160"/>
      <c r="M63" s="160"/>
      <c r="N63" s="160">
        <f>'将来負担比率（分子）の構造'!M$44</f>
        <v>190</v>
      </c>
      <c r="O63" s="160"/>
      <c r="P63" s="160"/>
    </row>
    <row r="64" spans="1:16" x14ac:dyDescent="0.15">
      <c r="A64" s="160" t="s">
        <v>27</v>
      </c>
      <c r="B64" s="160">
        <f>'将来負担比率（分子）の構造'!I$43</f>
        <v>2461</v>
      </c>
      <c r="C64" s="160"/>
      <c r="D64" s="160"/>
      <c r="E64" s="160">
        <f>'将来負担比率（分子）の構造'!J$43</f>
        <v>2367</v>
      </c>
      <c r="F64" s="160"/>
      <c r="G64" s="160"/>
      <c r="H64" s="160">
        <f>'将来負担比率（分子）の構造'!K$43</f>
        <v>2259</v>
      </c>
      <c r="I64" s="160"/>
      <c r="J64" s="160"/>
      <c r="K64" s="160">
        <f>'将来負担比率（分子）の構造'!L$43</f>
        <v>2140</v>
      </c>
      <c r="L64" s="160"/>
      <c r="M64" s="160"/>
      <c r="N64" s="160">
        <f>'将来負担比率（分子）の構造'!M$43</f>
        <v>2166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1962</v>
      </c>
      <c r="C66" s="160"/>
      <c r="D66" s="160"/>
      <c r="E66" s="160">
        <f>'将来負担比率（分子）の構造'!J$41</f>
        <v>1912</v>
      </c>
      <c r="F66" s="160"/>
      <c r="G66" s="160"/>
      <c r="H66" s="160">
        <f>'将来負担比率（分子）の構造'!K$41</f>
        <v>1884</v>
      </c>
      <c r="I66" s="160"/>
      <c r="J66" s="160"/>
      <c r="K66" s="160">
        <f>'将来負担比率（分子）の構造'!L$41</f>
        <v>1908</v>
      </c>
      <c r="L66" s="160"/>
      <c r="M66" s="160"/>
      <c r="N66" s="160">
        <f>'将来負担比率（分子）の構造'!M$41</f>
        <v>2021</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1133</v>
      </c>
      <c r="C72" s="164">
        <f>基金残高に係る経年分析!G55</f>
        <v>1213</v>
      </c>
      <c r="D72" s="164">
        <f>基金残高に係る経年分析!H55</f>
        <v>1162</v>
      </c>
    </row>
    <row r="73" spans="1:16" x14ac:dyDescent="0.15">
      <c r="A73" s="163" t="s">
        <v>71</v>
      </c>
      <c r="B73" s="164">
        <f>基金残高に係る経年分析!F56</f>
        <v>116</v>
      </c>
      <c r="C73" s="164">
        <f>基金残高に係る経年分析!G56</f>
        <v>116</v>
      </c>
      <c r="D73" s="164">
        <f>基金残高に係る経年分析!H56</f>
        <v>116</v>
      </c>
    </row>
    <row r="74" spans="1:16" x14ac:dyDescent="0.15">
      <c r="A74" s="163" t="s">
        <v>72</v>
      </c>
      <c r="B74" s="164">
        <f>基金残高に係る経年分析!F57</f>
        <v>1024</v>
      </c>
      <c r="C74" s="164">
        <f>基金残高に係る経年分析!G57</f>
        <v>944</v>
      </c>
      <c r="D74" s="164">
        <f>基金残高に係る経年分析!H57</f>
        <v>906</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964293</v>
      </c>
      <c r="S5" s="707"/>
      <c r="T5" s="707"/>
      <c r="U5" s="707"/>
      <c r="V5" s="707"/>
      <c r="W5" s="707"/>
      <c r="X5" s="707"/>
      <c r="Y5" s="753"/>
      <c r="Z5" s="771">
        <v>19.2</v>
      </c>
      <c r="AA5" s="771"/>
      <c r="AB5" s="771"/>
      <c r="AC5" s="771"/>
      <c r="AD5" s="772">
        <v>964293</v>
      </c>
      <c r="AE5" s="772"/>
      <c r="AF5" s="772"/>
      <c r="AG5" s="772"/>
      <c r="AH5" s="772"/>
      <c r="AI5" s="772"/>
      <c r="AJ5" s="772"/>
      <c r="AK5" s="772"/>
      <c r="AL5" s="754">
        <v>29.6</v>
      </c>
      <c r="AM5" s="723"/>
      <c r="AN5" s="723"/>
      <c r="AO5" s="755"/>
      <c r="AP5" s="740" t="s">
        <v>221</v>
      </c>
      <c r="AQ5" s="741"/>
      <c r="AR5" s="741"/>
      <c r="AS5" s="741"/>
      <c r="AT5" s="741"/>
      <c r="AU5" s="741"/>
      <c r="AV5" s="741"/>
      <c r="AW5" s="741"/>
      <c r="AX5" s="741"/>
      <c r="AY5" s="741"/>
      <c r="AZ5" s="741"/>
      <c r="BA5" s="741"/>
      <c r="BB5" s="741"/>
      <c r="BC5" s="741"/>
      <c r="BD5" s="741"/>
      <c r="BE5" s="741"/>
      <c r="BF5" s="742"/>
      <c r="BG5" s="641">
        <v>960859</v>
      </c>
      <c r="BH5" s="644"/>
      <c r="BI5" s="644"/>
      <c r="BJ5" s="644"/>
      <c r="BK5" s="644"/>
      <c r="BL5" s="644"/>
      <c r="BM5" s="644"/>
      <c r="BN5" s="645"/>
      <c r="BO5" s="703">
        <v>99.6</v>
      </c>
      <c r="BP5" s="703"/>
      <c r="BQ5" s="703"/>
      <c r="BR5" s="703"/>
      <c r="BS5" s="704" t="s">
        <v>139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53613</v>
      </c>
      <c r="S6" s="644"/>
      <c r="T6" s="644"/>
      <c r="U6" s="644"/>
      <c r="V6" s="644"/>
      <c r="W6" s="644"/>
      <c r="X6" s="644"/>
      <c r="Y6" s="645"/>
      <c r="Z6" s="703">
        <v>1.1000000000000001</v>
      </c>
      <c r="AA6" s="703"/>
      <c r="AB6" s="703"/>
      <c r="AC6" s="703"/>
      <c r="AD6" s="704">
        <v>53613</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960859</v>
      </c>
      <c r="BH6" s="644"/>
      <c r="BI6" s="644"/>
      <c r="BJ6" s="644"/>
      <c r="BK6" s="644"/>
      <c r="BL6" s="644"/>
      <c r="BM6" s="644"/>
      <c r="BN6" s="645"/>
      <c r="BO6" s="703">
        <v>99.6</v>
      </c>
      <c r="BP6" s="703"/>
      <c r="BQ6" s="703"/>
      <c r="BR6" s="703"/>
      <c r="BS6" s="704" t="s">
        <v>139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107234</v>
      </c>
      <c r="CS6" s="644"/>
      <c r="CT6" s="644"/>
      <c r="CU6" s="644"/>
      <c r="CV6" s="644"/>
      <c r="CW6" s="644"/>
      <c r="CX6" s="644"/>
      <c r="CY6" s="645"/>
      <c r="CZ6" s="754">
        <v>2.2000000000000002</v>
      </c>
      <c r="DA6" s="723"/>
      <c r="DB6" s="723"/>
      <c r="DC6" s="757"/>
      <c r="DD6" s="649" t="s">
        <v>228</v>
      </c>
      <c r="DE6" s="644"/>
      <c r="DF6" s="644"/>
      <c r="DG6" s="644"/>
      <c r="DH6" s="644"/>
      <c r="DI6" s="644"/>
      <c r="DJ6" s="644"/>
      <c r="DK6" s="644"/>
      <c r="DL6" s="644"/>
      <c r="DM6" s="644"/>
      <c r="DN6" s="644"/>
      <c r="DO6" s="644"/>
      <c r="DP6" s="645"/>
      <c r="DQ6" s="649">
        <v>107234</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950</v>
      </c>
      <c r="S7" s="644"/>
      <c r="T7" s="644"/>
      <c r="U7" s="644"/>
      <c r="V7" s="644"/>
      <c r="W7" s="644"/>
      <c r="X7" s="644"/>
      <c r="Y7" s="645"/>
      <c r="Z7" s="703">
        <v>0</v>
      </c>
      <c r="AA7" s="703"/>
      <c r="AB7" s="703"/>
      <c r="AC7" s="703"/>
      <c r="AD7" s="704">
        <v>950</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341484</v>
      </c>
      <c r="BH7" s="644"/>
      <c r="BI7" s="644"/>
      <c r="BJ7" s="644"/>
      <c r="BK7" s="644"/>
      <c r="BL7" s="644"/>
      <c r="BM7" s="644"/>
      <c r="BN7" s="645"/>
      <c r="BO7" s="703">
        <v>35.4</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746456</v>
      </c>
      <c r="CS7" s="644"/>
      <c r="CT7" s="644"/>
      <c r="CU7" s="644"/>
      <c r="CV7" s="644"/>
      <c r="CW7" s="644"/>
      <c r="CX7" s="644"/>
      <c r="CY7" s="645"/>
      <c r="CZ7" s="703">
        <v>15.2</v>
      </c>
      <c r="DA7" s="703"/>
      <c r="DB7" s="703"/>
      <c r="DC7" s="703"/>
      <c r="DD7" s="649">
        <v>37600</v>
      </c>
      <c r="DE7" s="644"/>
      <c r="DF7" s="644"/>
      <c r="DG7" s="644"/>
      <c r="DH7" s="644"/>
      <c r="DI7" s="644"/>
      <c r="DJ7" s="644"/>
      <c r="DK7" s="644"/>
      <c r="DL7" s="644"/>
      <c r="DM7" s="644"/>
      <c r="DN7" s="644"/>
      <c r="DO7" s="644"/>
      <c r="DP7" s="645"/>
      <c r="DQ7" s="649">
        <v>633964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2205</v>
      </c>
      <c r="S8" s="644"/>
      <c r="T8" s="644"/>
      <c r="U8" s="644"/>
      <c r="V8" s="644"/>
      <c r="W8" s="644"/>
      <c r="X8" s="644"/>
      <c r="Y8" s="645"/>
      <c r="Z8" s="703">
        <v>0</v>
      </c>
      <c r="AA8" s="703"/>
      <c r="AB8" s="703"/>
      <c r="AC8" s="703"/>
      <c r="AD8" s="704">
        <v>2205</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15545</v>
      </c>
      <c r="BH8" s="644"/>
      <c r="BI8" s="644"/>
      <c r="BJ8" s="644"/>
      <c r="BK8" s="644"/>
      <c r="BL8" s="644"/>
      <c r="BM8" s="644"/>
      <c r="BN8" s="645"/>
      <c r="BO8" s="703">
        <v>1.6</v>
      </c>
      <c r="BP8" s="703"/>
      <c r="BQ8" s="703"/>
      <c r="BR8" s="703"/>
      <c r="BS8" s="649" t="s">
        <v>139</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1266533</v>
      </c>
      <c r="CS8" s="644"/>
      <c r="CT8" s="644"/>
      <c r="CU8" s="644"/>
      <c r="CV8" s="644"/>
      <c r="CW8" s="644"/>
      <c r="CX8" s="644"/>
      <c r="CY8" s="645"/>
      <c r="CZ8" s="703">
        <v>25.7</v>
      </c>
      <c r="DA8" s="703"/>
      <c r="DB8" s="703"/>
      <c r="DC8" s="703"/>
      <c r="DD8" s="649">
        <v>44960</v>
      </c>
      <c r="DE8" s="644"/>
      <c r="DF8" s="644"/>
      <c r="DG8" s="644"/>
      <c r="DH8" s="644"/>
      <c r="DI8" s="644"/>
      <c r="DJ8" s="644"/>
      <c r="DK8" s="644"/>
      <c r="DL8" s="644"/>
      <c r="DM8" s="644"/>
      <c r="DN8" s="644"/>
      <c r="DO8" s="644"/>
      <c r="DP8" s="645"/>
      <c r="DQ8" s="649">
        <v>851644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2238</v>
      </c>
      <c r="S9" s="644"/>
      <c r="T9" s="644"/>
      <c r="U9" s="644"/>
      <c r="V9" s="644"/>
      <c r="W9" s="644"/>
      <c r="X9" s="644"/>
      <c r="Y9" s="645"/>
      <c r="Z9" s="703">
        <v>0</v>
      </c>
      <c r="AA9" s="703"/>
      <c r="AB9" s="703"/>
      <c r="AC9" s="703"/>
      <c r="AD9" s="704">
        <v>2238</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275139</v>
      </c>
      <c r="BH9" s="644"/>
      <c r="BI9" s="644"/>
      <c r="BJ9" s="644"/>
      <c r="BK9" s="644"/>
      <c r="BL9" s="644"/>
      <c r="BM9" s="644"/>
      <c r="BN9" s="645"/>
      <c r="BO9" s="703">
        <v>28.5</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597487</v>
      </c>
      <c r="CS9" s="644"/>
      <c r="CT9" s="644"/>
      <c r="CU9" s="644"/>
      <c r="CV9" s="644"/>
      <c r="CW9" s="644"/>
      <c r="CX9" s="644"/>
      <c r="CY9" s="645"/>
      <c r="CZ9" s="703">
        <v>12.1</v>
      </c>
      <c r="DA9" s="703"/>
      <c r="DB9" s="703"/>
      <c r="DC9" s="703"/>
      <c r="DD9" s="649">
        <v>3466</v>
      </c>
      <c r="DE9" s="644"/>
      <c r="DF9" s="644"/>
      <c r="DG9" s="644"/>
      <c r="DH9" s="644"/>
      <c r="DI9" s="644"/>
      <c r="DJ9" s="644"/>
      <c r="DK9" s="644"/>
      <c r="DL9" s="644"/>
      <c r="DM9" s="644"/>
      <c r="DN9" s="644"/>
      <c r="DO9" s="644"/>
      <c r="DP9" s="645"/>
      <c r="DQ9" s="649">
        <v>576710</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139</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21502</v>
      </c>
      <c r="BH10" s="644"/>
      <c r="BI10" s="644"/>
      <c r="BJ10" s="644"/>
      <c r="BK10" s="644"/>
      <c r="BL10" s="644"/>
      <c r="BM10" s="644"/>
      <c r="BN10" s="645"/>
      <c r="BO10" s="703">
        <v>2.2000000000000002</v>
      </c>
      <c r="BP10" s="703"/>
      <c r="BQ10" s="703"/>
      <c r="BR10" s="703"/>
      <c r="BS10" s="649" t="s">
        <v>139</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139</v>
      </c>
      <c r="CS10" s="644"/>
      <c r="CT10" s="644"/>
      <c r="CU10" s="644"/>
      <c r="CV10" s="644"/>
      <c r="CW10" s="644"/>
      <c r="CX10" s="644"/>
      <c r="CY10" s="645"/>
      <c r="CZ10" s="703" t="s">
        <v>228</v>
      </c>
      <c r="DA10" s="703"/>
      <c r="DB10" s="703"/>
      <c r="DC10" s="703"/>
      <c r="DD10" s="649" t="s">
        <v>139</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139</v>
      </c>
      <c r="S11" s="644"/>
      <c r="T11" s="644"/>
      <c r="U11" s="644"/>
      <c r="V11" s="644"/>
      <c r="W11" s="644"/>
      <c r="X11" s="644"/>
      <c r="Y11" s="645"/>
      <c r="Z11" s="703" t="s">
        <v>228</v>
      </c>
      <c r="AA11" s="703"/>
      <c r="AB11" s="703"/>
      <c r="AC11" s="703"/>
      <c r="AD11" s="704" t="s">
        <v>139</v>
      </c>
      <c r="AE11" s="704"/>
      <c r="AF11" s="704"/>
      <c r="AG11" s="704"/>
      <c r="AH11" s="704"/>
      <c r="AI11" s="704"/>
      <c r="AJ11" s="704"/>
      <c r="AK11" s="704"/>
      <c r="AL11" s="646" t="s">
        <v>139</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29298</v>
      </c>
      <c r="BH11" s="644"/>
      <c r="BI11" s="644"/>
      <c r="BJ11" s="644"/>
      <c r="BK11" s="644"/>
      <c r="BL11" s="644"/>
      <c r="BM11" s="644"/>
      <c r="BN11" s="645"/>
      <c r="BO11" s="703">
        <v>3</v>
      </c>
      <c r="BP11" s="703"/>
      <c r="BQ11" s="703"/>
      <c r="BR11" s="703"/>
      <c r="BS11" s="649" t="s">
        <v>228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310896</v>
      </c>
      <c r="CS11" s="644"/>
      <c r="CT11" s="644"/>
      <c r="CU11" s="644"/>
      <c r="CV11" s="644"/>
      <c r="CW11" s="644"/>
      <c r="CX11" s="644"/>
      <c r="CY11" s="645"/>
      <c r="CZ11" s="703">
        <v>6.3</v>
      </c>
      <c r="DA11" s="703"/>
      <c r="DB11" s="703"/>
      <c r="DC11" s="703"/>
      <c r="DD11" s="649">
        <v>122517</v>
      </c>
      <c r="DE11" s="644"/>
      <c r="DF11" s="644"/>
      <c r="DG11" s="644"/>
      <c r="DH11" s="644"/>
      <c r="DI11" s="644"/>
      <c r="DJ11" s="644"/>
      <c r="DK11" s="644"/>
      <c r="DL11" s="644"/>
      <c r="DM11" s="644"/>
      <c r="DN11" s="644"/>
      <c r="DO11" s="644"/>
      <c r="DP11" s="645"/>
      <c r="DQ11" s="649">
        <v>214544</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161946</v>
      </c>
      <c r="S12" s="644"/>
      <c r="T12" s="644"/>
      <c r="U12" s="644"/>
      <c r="V12" s="644"/>
      <c r="W12" s="644"/>
      <c r="X12" s="644"/>
      <c r="Y12" s="645"/>
      <c r="Z12" s="703">
        <v>3.2</v>
      </c>
      <c r="AA12" s="703"/>
      <c r="AB12" s="703"/>
      <c r="AC12" s="703"/>
      <c r="AD12" s="704">
        <v>161946</v>
      </c>
      <c r="AE12" s="704"/>
      <c r="AF12" s="704"/>
      <c r="AG12" s="704"/>
      <c r="AH12" s="704"/>
      <c r="AI12" s="704"/>
      <c r="AJ12" s="704"/>
      <c r="AK12" s="704"/>
      <c r="AL12" s="646">
        <v>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524898</v>
      </c>
      <c r="BH12" s="644"/>
      <c r="BI12" s="644"/>
      <c r="BJ12" s="644"/>
      <c r="BK12" s="644"/>
      <c r="BL12" s="644"/>
      <c r="BM12" s="644"/>
      <c r="BN12" s="645"/>
      <c r="BO12" s="703">
        <v>54.4</v>
      </c>
      <c r="BP12" s="703"/>
      <c r="BQ12" s="703"/>
      <c r="BR12" s="703"/>
      <c r="BS12" s="649" t="s">
        <v>139</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214272</v>
      </c>
      <c r="CS12" s="644"/>
      <c r="CT12" s="644"/>
      <c r="CU12" s="644"/>
      <c r="CV12" s="644"/>
      <c r="CW12" s="644"/>
      <c r="CX12" s="644"/>
      <c r="CY12" s="645"/>
      <c r="CZ12" s="703">
        <v>4.4000000000000004</v>
      </c>
      <c r="DA12" s="703"/>
      <c r="DB12" s="703"/>
      <c r="DC12" s="703"/>
      <c r="DD12" s="649">
        <v>90049</v>
      </c>
      <c r="DE12" s="644"/>
      <c r="DF12" s="644"/>
      <c r="DG12" s="644"/>
      <c r="DH12" s="644"/>
      <c r="DI12" s="644"/>
      <c r="DJ12" s="644"/>
      <c r="DK12" s="644"/>
      <c r="DL12" s="644"/>
      <c r="DM12" s="644"/>
      <c r="DN12" s="644"/>
      <c r="DO12" s="644"/>
      <c r="DP12" s="645"/>
      <c r="DQ12" s="649">
        <v>119445</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31059</v>
      </c>
      <c r="S13" s="644"/>
      <c r="T13" s="644"/>
      <c r="U13" s="644"/>
      <c r="V13" s="644"/>
      <c r="W13" s="644"/>
      <c r="X13" s="644"/>
      <c r="Y13" s="645"/>
      <c r="Z13" s="703">
        <v>0.6</v>
      </c>
      <c r="AA13" s="703"/>
      <c r="AB13" s="703"/>
      <c r="AC13" s="703"/>
      <c r="AD13" s="704">
        <v>31059</v>
      </c>
      <c r="AE13" s="704"/>
      <c r="AF13" s="704"/>
      <c r="AG13" s="704"/>
      <c r="AH13" s="704"/>
      <c r="AI13" s="704"/>
      <c r="AJ13" s="704"/>
      <c r="AK13" s="704"/>
      <c r="AL13" s="646">
        <v>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511350</v>
      </c>
      <c r="BH13" s="644"/>
      <c r="BI13" s="644"/>
      <c r="BJ13" s="644"/>
      <c r="BK13" s="644"/>
      <c r="BL13" s="644"/>
      <c r="BM13" s="644"/>
      <c r="BN13" s="645"/>
      <c r="BO13" s="703">
        <v>53</v>
      </c>
      <c r="BP13" s="703"/>
      <c r="BQ13" s="703"/>
      <c r="BR13" s="703"/>
      <c r="BS13" s="649" t="s">
        <v>139</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759001</v>
      </c>
      <c r="CS13" s="644"/>
      <c r="CT13" s="644"/>
      <c r="CU13" s="644"/>
      <c r="CV13" s="644"/>
      <c r="CW13" s="644"/>
      <c r="CX13" s="644"/>
      <c r="CY13" s="645"/>
      <c r="CZ13" s="703">
        <v>15.4</v>
      </c>
      <c r="DA13" s="703"/>
      <c r="DB13" s="703"/>
      <c r="DC13" s="703"/>
      <c r="DD13" s="649">
        <v>403001</v>
      </c>
      <c r="DE13" s="644"/>
      <c r="DF13" s="644"/>
      <c r="DG13" s="644"/>
      <c r="DH13" s="644"/>
      <c r="DI13" s="644"/>
      <c r="DJ13" s="644"/>
      <c r="DK13" s="644"/>
      <c r="DL13" s="644"/>
      <c r="DM13" s="644"/>
      <c r="DN13" s="644"/>
      <c r="DO13" s="644"/>
      <c r="DP13" s="645"/>
      <c r="DQ13" s="649">
        <v>463521</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139</v>
      </c>
      <c r="S14" s="644"/>
      <c r="T14" s="644"/>
      <c r="U14" s="644"/>
      <c r="V14" s="644"/>
      <c r="W14" s="644"/>
      <c r="X14" s="644"/>
      <c r="Y14" s="645"/>
      <c r="Z14" s="703" t="s">
        <v>228</v>
      </c>
      <c r="AA14" s="703"/>
      <c r="AB14" s="703"/>
      <c r="AC14" s="703"/>
      <c r="AD14" s="704" t="s">
        <v>139</v>
      </c>
      <c r="AE14" s="704"/>
      <c r="AF14" s="704"/>
      <c r="AG14" s="704"/>
      <c r="AH14" s="704"/>
      <c r="AI14" s="704"/>
      <c r="AJ14" s="704"/>
      <c r="AK14" s="704"/>
      <c r="AL14" s="646" t="s">
        <v>228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30371</v>
      </c>
      <c r="BH14" s="644"/>
      <c r="BI14" s="644"/>
      <c r="BJ14" s="644"/>
      <c r="BK14" s="644"/>
      <c r="BL14" s="644"/>
      <c r="BM14" s="644"/>
      <c r="BN14" s="645"/>
      <c r="BO14" s="703">
        <v>3.1</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213228</v>
      </c>
      <c r="CS14" s="644"/>
      <c r="CT14" s="644"/>
      <c r="CU14" s="644"/>
      <c r="CV14" s="644"/>
      <c r="CW14" s="644"/>
      <c r="CX14" s="644"/>
      <c r="CY14" s="645"/>
      <c r="CZ14" s="703">
        <v>4.3</v>
      </c>
      <c r="DA14" s="703"/>
      <c r="DB14" s="703"/>
      <c r="DC14" s="703"/>
      <c r="DD14" s="649">
        <v>31773</v>
      </c>
      <c r="DE14" s="644"/>
      <c r="DF14" s="644"/>
      <c r="DG14" s="644"/>
      <c r="DH14" s="644"/>
      <c r="DI14" s="644"/>
      <c r="DJ14" s="644"/>
      <c r="DK14" s="644"/>
      <c r="DL14" s="644"/>
      <c r="DM14" s="644"/>
      <c r="DN14" s="644"/>
      <c r="DO14" s="644"/>
      <c r="DP14" s="645"/>
      <c r="DQ14" s="649">
        <v>190738</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17159</v>
      </c>
      <c r="S15" s="644"/>
      <c r="T15" s="644"/>
      <c r="U15" s="644"/>
      <c r="V15" s="644"/>
      <c r="W15" s="644"/>
      <c r="X15" s="644"/>
      <c r="Y15" s="645"/>
      <c r="Z15" s="703">
        <v>0.3</v>
      </c>
      <c r="AA15" s="703"/>
      <c r="AB15" s="703"/>
      <c r="AC15" s="703"/>
      <c r="AD15" s="704">
        <v>17159</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64106</v>
      </c>
      <c r="BH15" s="644"/>
      <c r="BI15" s="644"/>
      <c r="BJ15" s="644"/>
      <c r="BK15" s="644"/>
      <c r="BL15" s="644"/>
      <c r="BM15" s="644"/>
      <c r="BN15" s="645"/>
      <c r="BO15" s="703">
        <v>6.6</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465740</v>
      </c>
      <c r="CS15" s="644"/>
      <c r="CT15" s="644"/>
      <c r="CU15" s="644"/>
      <c r="CV15" s="644"/>
      <c r="CW15" s="644"/>
      <c r="CX15" s="644"/>
      <c r="CY15" s="645"/>
      <c r="CZ15" s="703">
        <v>9.5</v>
      </c>
      <c r="DA15" s="703"/>
      <c r="DB15" s="703"/>
      <c r="DC15" s="703"/>
      <c r="DD15" s="649">
        <v>14480</v>
      </c>
      <c r="DE15" s="644"/>
      <c r="DF15" s="644"/>
      <c r="DG15" s="644"/>
      <c r="DH15" s="644"/>
      <c r="DI15" s="644"/>
      <c r="DJ15" s="644"/>
      <c r="DK15" s="644"/>
      <c r="DL15" s="644"/>
      <c r="DM15" s="644"/>
      <c r="DN15" s="644"/>
      <c r="DO15" s="644"/>
      <c r="DP15" s="645"/>
      <c r="DQ15" s="649">
        <v>431302</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139</v>
      </c>
      <c r="AA16" s="703"/>
      <c r="AB16" s="703"/>
      <c r="AC16" s="703"/>
      <c r="AD16" s="704" t="s">
        <v>139</v>
      </c>
      <c r="AE16" s="704"/>
      <c r="AF16" s="704"/>
      <c r="AG16" s="704"/>
      <c r="AH16" s="704"/>
      <c r="AI16" s="704"/>
      <c r="AJ16" s="704"/>
      <c r="AK16" s="704"/>
      <c r="AL16" s="646" t="s">
        <v>228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139</v>
      </c>
      <c r="CS16" s="644"/>
      <c r="CT16" s="644"/>
      <c r="CU16" s="644"/>
      <c r="CV16" s="644"/>
      <c r="CW16" s="644"/>
      <c r="CX16" s="644"/>
      <c r="CY16" s="645"/>
      <c r="CZ16" s="703" t="s">
        <v>228</v>
      </c>
      <c r="DA16" s="703"/>
      <c r="DB16" s="703"/>
      <c r="DC16" s="703"/>
      <c r="DD16" s="649" t="s">
        <v>228</v>
      </c>
      <c r="DE16" s="644"/>
      <c r="DF16" s="644"/>
      <c r="DG16" s="644"/>
      <c r="DH16" s="644"/>
      <c r="DI16" s="644"/>
      <c r="DJ16" s="644"/>
      <c r="DK16" s="644"/>
      <c r="DL16" s="644"/>
      <c r="DM16" s="644"/>
      <c r="DN16" s="644"/>
      <c r="DO16" s="644"/>
      <c r="DP16" s="645"/>
      <c r="DQ16" s="649" t="s">
        <v>169</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2878</v>
      </c>
      <c r="S17" s="644"/>
      <c r="T17" s="644"/>
      <c r="U17" s="644"/>
      <c r="V17" s="644"/>
      <c r="W17" s="644"/>
      <c r="X17" s="644"/>
      <c r="Y17" s="645"/>
      <c r="Z17" s="703">
        <v>0.1</v>
      </c>
      <c r="AA17" s="703"/>
      <c r="AB17" s="703"/>
      <c r="AC17" s="703"/>
      <c r="AD17" s="704">
        <v>2878</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139</v>
      </c>
      <c r="BP17" s="703"/>
      <c r="BQ17" s="703"/>
      <c r="BR17" s="703"/>
      <c r="BS17" s="649" t="s">
        <v>139</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242875</v>
      </c>
      <c r="CS17" s="644"/>
      <c r="CT17" s="644"/>
      <c r="CU17" s="644"/>
      <c r="CV17" s="644"/>
      <c r="CW17" s="644"/>
      <c r="CX17" s="644"/>
      <c r="CY17" s="645"/>
      <c r="CZ17" s="703">
        <v>4.9000000000000004</v>
      </c>
      <c r="DA17" s="703"/>
      <c r="DB17" s="703"/>
      <c r="DC17" s="703"/>
      <c r="DD17" s="649" t="s">
        <v>139</v>
      </c>
      <c r="DE17" s="644"/>
      <c r="DF17" s="644"/>
      <c r="DG17" s="644"/>
      <c r="DH17" s="644"/>
      <c r="DI17" s="644"/>
      <c r="DJ17" s="644"/>
      <c r="DK17" s="644"/>
      <c r="DL17" s="644"/>
      <c r="DM17" s="644"/>
      <c r="DN17" s="644"/>
      <c r="DO17" s="644"/>
      <c r="DP17" s="645"/>
      <c r="DQ17" s="649">
        <v>242664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2330655</v>
      </c>
      <c r="S18" s="644"/>
      <c r="T18" s="644"/>
      <c r="U18" s="644"/>
      <c r="V18" s="644"/>
      <c r="W18" s="644"/>
      <c r="X18" s="644"/>
      <c r="Y18" s="645"/>
      <c r="Z18" s="703">
        <v>46.4</v>
      </c>
      <c r="AA18" s="703"/>
      <c r="AB18" s="703"/>
      <c r="AC18" s="703"/>
      <c r="AD18" s="704">
        <v>2019751</v>
      </c>
      <c r="AE18" s="704"/>
      <c r="AF18" s="704"/>
      <c r="AG18" s="704"/>
      <c r="AH18" s="704"/>
      <c r="AI18" s="704"/>
      <c r="AJ18" s="704"/>
      <c r="AK18" s="704"/>
      <c r="AL18" s="646">
        <v>62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139</v>
      </c>
      <c r="BP18" s="703"/>
      <c r="BQ18" s="703"/>
      <c r="BR18" s="703"/>
      <c r="BS18" s="649" t="s">
        <v>139</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139</v>
      </c>
      <c r="CS18" s="644"/>
      <c r="CT18" s="644"/>
      <c r="CU18" s="644"/>
      <c r="CV18" s="644"/>
      <c r="CW18" s="644"/>
      <c r="CX18" s="644"/>
      <c r="CY18" s="645"/>
      <c r="CZ18" s="703" t="s">
        <v>139</v>
      </c>
      <c r="DA18" s="703"/>
      <c r="DB18" s="703"/>
      <c r="DC18" s="703"/>
      <c r="DD18" s="649" t="s">
        <v>139</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2019751</v>
      </c>
      <c r="S19" s="644"/>
      <c r="T19" s="644"/>
      <c r="U19" s="644"/>
      <c r="V19" s="644"/>
      <c r="W19" s="644"/>
      <c r="X19" s="644"/>
      <c r="Y19" s="645"/>
      <c r="Z19" s="703">
        <v>40.200000000000003</v>
      </c>
      <c r="AA19" s="703"/>
      <c r="AB19" s="703"/>
      <c r="AC19" s="703"/>
      <c r="AD19" s="704">
        <v>2019751</v>
      </c>
      <c r="AE19" s="704"/>
      <c r="AF19" s="704"/>
      <c r="AG19" s="704"/>
      <c r="AH19" s="704"/>
      <c r="AI19" s="704"/>
      <c r="AJ19" s="704"/>
      <c r="AK19" s="704"/>
      <c r="AL19" s="646">
        <v>62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3434</v>
      </c>
      <c r="BH19" s="644"/>
      <c r="BI19" s="644"/>
      <c r="BJ19" s="644"/>
      <c r="BK19" s="644"/>
      <c r="BL19" s="644"/>
      <c r="BM19" s="644"/>
      <c r="BN19" s="645"/>
      <c r="BO19" s="703">
        <v>0.4</v>
      </c>
      <c r="BP19" s="703"/>
      <c r="BQ19" s="703"/>
      <c r="BR19" s="703"/>
      <c r="BS19" s="649" t="s">
        <v>139</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139</v>
      </c>
      <c r="CS19" s="644"/>
      <c r="CT19" s="644"/>
      <c r="CU19" s="644"/>
      <c r="CV19" s="644"/>
      <c r="CW19" s="644"/>
      <c r="CX19" s="644"/>
      <c r="CY19" s="645"/>
      <c r="CZ19" s="703" t="s">
        <v>139</v>
      </c>
      <c r="DA19" s="703"/>
      <c r="DB19" s="703"/>
      <c r="DC19" s="703"/>
      <c r="DD19" s="649" t="s">
        <v>228</v>
      </c>
      <c r="DE19" s="644"/>
      <c r="DF19" s="644"/>
      <c r="DG19" s="644"/>
      <c r="DH19" s="644"/>
      <c r="DI19" s="644"/>
      <c r="DJ19" s="644"/>
      <c r="DK19" s="644"/>
      <c r="DL19" s="644"/>
      <c r="DM19" s="644"/>
      <c r="DN19" s="644"/>
      <c r="DO19" s="644"/>
      <c r="DP19" s="645"/>
      <c r="DQ19" s="649" t="s">
        <v>139</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295184</v>
      </c>
      <c r="S20" s="644"/>
      <c r="T20" s="644"/>
      <c r="U20" s="644"/>
      <c r="V20" s="644"/>
      <c r="W20" s="644"/>
      <c r="X20" s="644"/>
      <c r="Y20" s="645"/>
      <c r="Z20" s="703">
        <v>5.9</v>
      </c>
      <c r="AA20" s="703"/>
      <c r="AB20" s="703"/>
      <c r="AC20" s="703"/>
      <c r="AD20" s="704" t="s">
        <v>228</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3434</v>
      </c>
      <c r="BH20" s="644"/>
      <c r="BI20" s="644"/>
      <c r="BJ20" s="644"/>
      <c r="BK20" s="644"/>
      <c r="BL20" s="644"/>
      <c r="BM20" s="644"/>
      <c r="BN20" s="645"/>
      <c r="BO20" s="703">
        <v>0.4</v>
      </c>
      <c r="BP20" s="703"/>
      <c r="BQ20" s="703"/>
      <c r="BR20" s="703"/>
      <c r="BS20" s="649" t="s">
        <v>139</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4923722</v>
      </c>
      <c r="CS20" s="644"/>
      <c r="CT20" s="644"/>
      <c r="CU20" s="644"/>
      <c r="CV20" s="644"/>
      <c r="CW20" s="644"/>
      <c r="CX20" s="644"/>
      <c r="CY20" s="645"/>
      <c r="CZ20" s="703">
        <v>100</v>
      </c>
      <c r="DA20" s="703"/>
      <c r="DB20" s="703"/>
      <c r="DC20" s="703"/>
      <c r="DD20" s="649">
        <v>747846</v>
      </c>
      <c r="DE20" s="644"/>
      <c r="DF20" s="644"/>
      <c r="DG20" s="644"/>
      <c r="DH20" s="644"/>
      <c r="DI20" s="644"/>
      <c r="DJ20" s="644"/>
      <c r="DK20" s="644"/>
      <c r="DL20" s="644"/>
      <c r="DM20" s="644"/>
      <c r="DN20" s="644"/>
      <c r="DO20" s="644"/>
      <c r="DP20" s="645"/>
      <c r="DQ20" s="649">
        <v>3831766</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15720</v>
      </c>
      <c r="S21" s="644"/>
      <c r="T21" s="644"/>
      <c r="U21" s="644"/>
      <c r="V21" s="644"/>
      <c r="W21" s="644"/>
      <c r="X21" s="644"/>
      <c r="Y21" s="645"/>
      <c r="Z21" s="703">
        <v>0.3</v>
      </c>
      <c r="AA21" s="703"/>
      <c r="AB21" s="703"/>
      <c r="AC21" s="703"/>
      <c r="AD21" s="704" t="s">
        <v>139</v>
      </c>
      <c r="AE21" s="704"/>
      <c r="AF21" s="704"/>
      <c r="AG21" s="704"/>
      <c r="AH21" s="704"/>
      <c r="AI21" s="704"/>
      <c r="AJ21" s="704"/>
      <c r="AK21" s="704"/>
      <c r="AL21" s="646" t="s">
        <v>169</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3434</v>
      </c>
      <c r="BH21" s="644"/>
      <c r="BI21" s="644"/>
      <c r="BJ21" s="644"/>
      <c r="BK21" s="644"/>
      <c r="BL21" s="644"/>
      <c r="BM21" s="644"/>
      <c r="BN21" s="645"/>
      <c r="BO21" s="703">
        <v>0.4</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3566996</v>
      </c>
      <c r="S22" s="644"/>
      <c r="T22" s="644"/>
      <c r="U22" s="644"/>
      <c r="V22" s="644"/>
      <c r="W22" s="644"/>
      <c r="X22" s="644"/>
      <c r="Y22" s="645"/>
      <c r="Z22" s="703">
        <v>71</v>
      </c>
      <c r="AA22" s="703"/>
      <c r="AB22" s="703"/>
      <c r="AC22" s="703"/>
      <c r="AD22" s="704">
        <v>3256092</v>
      </c>
      <c r="AE22" s="704"/>
      <c r="AF22" s="704"/>
      <c r="AG22" s="704"/>
      <c r="AH22" s="704"/>
      <c r="AI22" s="704"/>
      <c r="AJ22" s="704"/>
      <c r="AK22" s="704"/>
      <c r="AL22" s="646">
        <v>99.9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139</v>
      </c>
      <c r="BP22" s="703"/>
      <c r="BQ22" s="703"/>
      <c r="BR22" s="703"/>
      <c r="BS22" s="649" t="s">
        <v>139</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1281</v>
      </c>
      <c r="S23" s="644"/>
      <c r="T23" s="644"/>
      <c r="U23" s="644"/>
      <c r="V23" s="644"/>
      <c r="W23" s="644"/>
      <c r="X23" s="644"/>
      <c r="Y23" s="645"/>
      <c r="Z23" s="703">
        <v>0</v>
      </c>
      <c r="AA23" s="703"/>
      <c r="AB23" s="703"/>
      <c r="AC23" s="703"/>
      <c r="AD23" s="704">
        <v>1281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139</v>
      </c>
      <c r="BH23" s="644"/>
      <c r="BI23" s="644"/>
      <c r="BJ23" s="644"/>
      <c r="BK23" s="644"/>
      <c r="BL23" s="644"/>
      <c r="BM23" s="644"/>
      <c r="BN23" s="645"/>
      <c r="BO23" s="703" t="s">
        <v>228</v>
      </c>
      <c r="BP23" s="703"/>
      <c r="BQ23" s="703"/>
      <c r="BR23" s="703"/>
      <c r="BS23" s="649" t="s">
        <v>139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12506</v>
      </c>
      <c r="S24" s="644"/>
      <c r="T24" s="644"/>
      <c r="U24" s="644"/>
      <c r="V24" s="644"/>
      <c r="W24" s="644"/>
      <c r="X24" s="644"/>
      <c r="Y24" s="645"/>
      <c r="Z24" s="703">
        <v>0.2</v>
      </c>
      <c r="AA24" s="703"/>
      <c r="AB24" s="703"/>
      <c r="AC24" s="703"/>
      <c r="AD24" s="704" t="s">
        <v>139</v>
      </c>
      <c r="AE24" s="704"/>
      <c r="AF24" s="704"/>
      <c r="AG24" s="704"/>
      <c r="AH24" s="704"/>
      <c r="AI24" s="704"/>
      <c r="AJ24" s="704"/>
      <c r="AK24" s="704"/>
      <c r="AL24" s="646" t="s">
        <v>228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169</v>
      </c>
      <c r="BP24" s="703"/>
      <c r="BQ24" s="703"/>
      <c r="BR24" s="703"/>
      <c r="BS24" s="649" t="s">
        <v>228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1622248</v>
      </c>
      <c r="CS24" s="707"/>
      <c r="CT24" s="707"/>
      <c r="CU24" s="707"/>
      <c r="CV24" s="707"/>
      <c r="CW24" s="707"/>
      <c r="CX24" s="707"/>
      <c r="CY24" s="753"/>
      <c r="CZ24" s="754">
        <v>32.9</v>
      </c>
      <c r="DA24" s="723"/>
      <c r="DB24" s="723"/>
      <c r="DC24" s="757"/>
      <c r="DD24" s="752">
        <v>1289825</v>
      </c>
      <c r="DE24" s="707"/>
      <c r="DF24" s="707"/>
      <c r="DG24" s="707"/>
      <c r="DH24" s="707"/>
      <c r="DI24" s="707"/>
      <c r="DJ24" s="707"/>
      <c r="DK24" s="753"/>
      <c r="DL24" s="752">
        <v>1261954</v>
      </c>
      <c r="DM24" s="707"/>
      <c r="DN24" s="707"/>
      <c r="DO24" s="707"/>
      <c r="DP24" s="707"/>
      <c r="DQ24" s="707"/>
      <c r="DR24" s="707"/>
      <c r="DS24" s="707"/>
      <c r="DT24" s="707"/>
      <c r="DU24" s="707"/>
      <c r="DV24" s="753"/>
      <c r="DW24" s="754">
        <v>37</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60509</v>
      </c>
      <c r="S25" s="644"/>
      <c r="T25" s="644"/>
      <c r="U25" s="644"/>
      <c r="V25" s="644"/>
      <c r="W25" s="644"/>
      <c r="X25" s="644"/>
      <c r="Y25" s="645"/>
      <c r="Z25" s="703">
        <v>1.2</v>
      </c>
      <c r="AA25" s="703"/>
      <c r="AB25" s="703"/>
      <c r="AC25" s="703"/>
      <c r="AD25" s="704">
        <v>1643</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139</v>
      </c>
      <c r="BH25" s="644"/>
      <c r="BI25" s="644"/>
      <c r="BJ25" s="644"/>
      <c r="BK25" s="644"/>
      <c r="BL25" s="644"/>
      <c r="BM25" s="644"/>
      <c r="BN25" s="645"/>
      <c r="BO25" s="703" t="s">
        <v>139</v>
      </c>
      <c r="BP25" s="703"/>
      <c r="BQ25" s="703"/>
      <c r="BR25" s="703"/>
      <c r="BS25" s="649" t="s">
        <v>139</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979027</v>
      </c>
      <c r="CS25" s="642"/>
      <c r="CT25" s="642"/>
      <c r="CU25" s="642"/>
      <c r="CV25" s="642"/>
      <c r="CW25" s="642"/>
      <c r="CX25" s="642"/>
      <c r="CY25" s="643"/>
      <c r="CZ25" s="646">
        <v>19.899999999999999</v>
      </c>
      <c r="DA25" s="675"/>
      <c r="DB25" s="675"/>
      <c r="DC25" s="676"/>
      <c r="DD25" s="649">
        <v>906308</v>
      </c>
      <c r="DE25" s="642"/>
      <c r="DF25" s="642"/>
      <c r="DG25" s="642"/>
      <c r="DH25" s="642"/>
      <c r="DI25" s="642"/>
      <c r="DJ25" s="642"/>
      <c r="DK25" s="643"/>
      <c r="DL25" s="649">
        <v>878440</v>
      </c>
      <c r="DM25" s="642"/>
      <c r="DN25" s="642"/>
      <c r="DO25" s="642"/>
      <c r="DP25" s="642"/>
      <c r="DQ25" s="642"/>
      <c r="DR25" s="642"/>
      <c r="DS25" s="642"/>
      <c r="DT25" s="642"/>
      <c r="DU25" s="642"/>
      <c r="DV25" s="643"/>
      <c r="DW25" s="646">
        <v>25.8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19812</v>
      </c>
      <c r="S26" s="644"/>
      <c r="T26" s="644"/>
      <c r="U26" s="644"/>
      <c r="V26" s="644"/>
      <c r="W26" s="644"/>
      <c r="X26" s="644"/>
      <c r="Y26" s="645"/>
      <c r="Z26" s="703">
        <v>0.4</v>
      </c>
      <c r="AA26" s="703"/>
      <c r="AB26" s="703"/>
      <c r="AC26" s="703"/>
      <c r="AD26" s="704" t="s">
        <v>139</v>
      </c>
      <c r="AE26" s="704"/>
      <c r="AF26" s="704"/>
      <c r="AG26" s="704"/>
      <c r="AH26" s="704"/>
      <c r="AI26" s="704"/>
      <c r="AJ26" s="704"/>
      <c r="AK26" s="704"/>
      <c r="AL26" s="646" t="s">
        <v>228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139</v>
      </c>
      <c r="BP26" s="703"/>
      <c r="BQ26" s="703"/>
      <c r="BR26" s="703"/>
      <c r="BS26" s="649" t="s">
        <v>139</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594730</v>
      </c>
      <c r="CS26" s="644"/>
      <c r="CT26" s="644"/>
      <c r="CU26" s="644"/>
      <c r="CV26" s="644"/>
      <c r="CW26" s="644"/>
      <c r="CX26" s="644"/>
      <c r="CY26" s="645"/>
      <c r="CZ26" s="646">
        <v>12.1</v>
      </c>
      <c r="DA26" s="675"/>
      <c r="DB26" s="675"/>
      <c r="DC26" s="676"/>
      <c r="DD26" s="649">
        <v>528338</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373605</v>
      </c>
      <c r="S27" s="644"/>
      <c r="T27" s="644"/>
      <c r="U27" s="644"/>
      <c r="V27" s="644"/>
      <c r="W27" s="644"/>
      <c r="X27" s="644"/>
      <c r="Y27" s="645"/>
      <c r="Z27" s="703">
        <v>7.4</v>
      </c>
      <c r="AA27" s="703"/>
      <c r="AB27" s="703"/>
      <c r="AC27" s="703"/>
      <c r="AD27" s="704" t="s">
        <v>228</v>
      </c>
      <c r="AE27" s="704"/>
      <c r="AF27" s="704"/>
      <c r="AG27" s="704"/>
      <c r="AH27" s="704"/>
      <c r="AI27" s="704"/>
      <c r="AJ27" s="704"/>
      <c r="AK27" s="704"/>
      <c r="AL27" s="646" t="s">
        <v>139</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964293</v>
      </c>
      <c r="BH27" s="644"/>
      <c r="BI27" s="644"/>
      <c r="BJ27" s="644"/>
      <c r="BK27" s="644"/>
      <c r="BL27" s="644"/>
      <c r="BM27" s="644"/>
      <c r="BN27" s="645"/>
      <c r="BO27" s="703">
        <v>100</v>
      </c>
      <c r="BP27" s="703"/>
      <c r="BQ27" s="703"/>
      <c r="BR27" s="703"/>
      <c r="BS27" s="649" t="s">
        <v>139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400346</v>
      </c>
      <c r="CS27" s="642"/>
      <c r="CT27" s="642"/>
      <c r="CU27" s="642"/>
      <c r="CV27" s="642"/>
      <c r="CW27" s="642"/>
      <c r="CX27" s="642"/>
      <c r="CY27" s="643"/>
      <c r="CZ27" s="646">
        <v>8.1</v>
      </c>
      <c r="DA27" s="675"/>
      <c r="DB27" s="675"/>
      <c r="DC27" s="676"/>
      <c r="DD27" s="649">
        <v>140853</v>
      </c>
      <c r="DE27" s="642"/>
      <c r="DF27" s="642"/>
      <c r="DG27" s="642"/>
      <c r="DH27" s="642"/>
      <c r="DI27" s="642"/>
      <c r="DJ27" s="642"/>
      <c r="DK27" s="643"/>
      <c r="DL27" s="649">
        <v>140850</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139</v>
      </c>
      <c r="AA28" s="703"/>
      <c r="AB28" s="703"/>
      <c r="AC28" s="703"/>
      <c r="AD28" s="704" t="s">
        <v>228</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242875</v>
      </c>
      <c r="CS28" s="644"/>
      <c r="CT28" s="644"/>
      <c r="CU28" s="644"/>
      <c r="CV28" s="644"/>
      <c r="CW28" s="644"/>
      <c r="CX28" s="644"/>
      <c r="CY28" s="645"/>
      <c r="CZ28" s="646">
        <v>4.9000000000000004</v>
      </c>
      <c r="DA28" s="675"/>
      <c r="DB28" s="675"/>
      <c r="DC28" s="676"/>
      <c r="DD28" s="649">
        <v>242664</v>
      </c>
      <c r="DE28" s="644"/>
      <c r="DF28" s="644"/>
      <c r="DG28" s="644"/>
      <c r="DH28" s="644"/>
      <c r="DI28" s="644"/>
      <c r="DJ28" s="644"/>
      <c r="DK28" s="645"/>
      <c r="DL28" s="649">
        <v>242664</v>
      </c>
      <c r="DM28" s="644"/>
      <c r="DN28" s="644"/>
      <c r="DO28" s="644"/>
      <c r="DP28" s="644"/>
      <c r="DQ28" s="644"/>
      <c r="DR28" s="644"/>
      <c r="DS28" s="644"/>
      <c r="DT28" s="644"/>
      <c r="DU28" s="644"/>
      <c r="DV28" s="645"/>
      <c r="DW28" s="646">
        <v>7.1</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249263</v>
      </c>
      <c r="S29" s="644"/>
      <c r="T29" s="644"/>
      <c r="U29" s="644"/>
      <c r="V29" s="644"/>
      <c r="W29" s="644"/>
      <c r="X29" s="644"/>
      <c r="Y29" s="645"/>
      <c r="Z29" s="703">
        <v>5</v>
      </c>
      <c r="AA29" s="703"/>
      <c r="AB29" s="703"/>
      <c r="AC29" s="703"/>
      <c r="AD29" s="704" t="s">
        <v>228</v>
      </c>
      <c r="AE29" s="704"/>
      <c r="AF29" s="704"/>
      <c r="AG29" s="704"/>
      <c r="AH29" s="704"/>
      <c r="AI29" s="704"/>
      <c r="AJ29" s="704"/>
      <c r="AK29" s="704"/>
      <c r="AL29" s="646" t="s">
        <v>139</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242875</v>
      </c>
      <c r="CS29" s="642"/>
      <c r="CT29" s="642"/>
      <c r="CU29" s="642"/>
      <c r="CV29" s="642"/>
      <c r="CW29" s="642"/>
      <c r="CX29" s="642"/>
      <c r="CY29" s="643"/>
      <c r="CZ29" s="646">
        <v>4.9000000000000004</v>
      </c>
      <c r="DA29" s="675"/>
      <c r="DB29" s="675"/>
      <c r="DC29" s="676"/>
      <c r="DD29" s="649">
        <v>242664</v>
      </c>
      <c r="DE29" s="642"/>
      <c r="DF29" s="642"/>
      <c r="DG29" s="642"/>
      <c r="DH29" s="642"/>
      <c r="DI29" s="642"/>
      <c r="DJ29" s="642"/>
      <c r="DK29" s="643"/>
      <c r="DL29" s="649">
        <v>242664</v>
      </c>
      <c r="DM29" s="642"/>
      <c r="DN29" s="642"/>
      <c r="DO29" s="642"/>
      <c r="DP29" s="642"/>
      <c r="DQ29" s="642"/>
      <c r="DR29" s="642"/>
      <c r="DS29" s="642"/>
      <c r="DT29" s="642"/>
      <c r="DU29" s="642"/>
      <c r="DV29" s="643"/>
      <c r="DW29" s="646">
        <v>7.1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6333</v>
      </c>
      <c r="S30" s="644"/>
      <c r="T30" s="644"/>
      <c r="U30" s="644"/>
      <c r="V30" s="644"/>
      <c r="W30" s="644"/>
      <c r="X30" s="644"/>
      <c r="Y30" s="645"/>
      <c r="Z30" s="703">
        <v>0.1</v>
      </c>
      <c r="AA30" s="703"/>
      <c r="AB30" s="703"/>
      <c r="AC30" s="703"/>
      <c r="AD30" s="704" t="s">
        <v>228</v>
      </c>
      <c r="AE30" s="704"/>
      <c r="AF30" s="704"/>
      <c r="AG30" s="704"/>
      <c r="AH30" s="704"/>
      <c r="AI30" s="704"/>
      <c r="AJ30" s="704"/>
      <c r="AK30" s="704"/>
      <c r="AL30" s="646" t="s">
        <v>139</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98.6</v>
      </c>
      <c r="BH30" s="722"/>
      <c r="BI30" s="722"/>
      <c r="BJ30" s="722"/>
      <c r="BK30" s="722"/>
      <c r="BL30" s="722"/>
      <c r="BM30" s="723">
        <v>93</v>
      </c>
      <c r="BN30" s="722"/>
      <c r="BO30" s="722"/>
      <c r="BP30" s="722"/>
      <c r="BQ30" s="724"/>
      <c r="BR30" s="721">
        <v>98.4</v>
      </c>
      <c r="BS30" s="722"/>
      <c r="BT30" s="722"/>
      <c r="BU30" s="722"/>
      <c r="BV30" s="722"/>
      <c r="BW30" s="722"/>
      <c r="BX30" s="723">
        <v>90.5</v>
      </c>
      <c r="BY30" s="722"/>
      <c r="BZ30" s="722"/>
      <c r="CA30" s="722"/>
      <c r="CB30" s="724"/>
      <c r="CD30" s="727"/>
      <c r="CE30" s="728"/>
      <c r="CF30" s="685" t="s">
        <v>305</v>
      </c>
      <c r="CG30" s="682"/>
      <c r="CH30" s="682"/>
      <c r="CI30" s="682"/>
      <c r="CJ30" s="682"/>
      <c r="CK30" s="682"/>
      <c r="CL30" s="682"/>
      <c r="CM30" s="682"/>
      <c r="CN30" s="682"/>
      <c r="CO30" s="682"/>
      <c r="CP30" s="682"/>
      <c r="CQ30" s="683"/>
      <c r="CR30" s="641">
        <v>229606</v>
      </c>
      <c r="CS30" s="644"/>
      <c r="CT30" s="644"/>
      <c r="CU30" s="644"/>
      <c r="CV30" s="644"/>
      <c r="CW30" s="644"/>
      <c r="CX30" s="644"/>
      <c r="CY30" s="645"/>
      <c r="CZ30" s="646">
        <v>4.7</v>
      </c>
      <c r="DA30" s="675"/>
      <c r="DB30" s="675"/>
      <c r="DC30" s="676"/>
      <c r="DD30" s="649">
        <v>229395</v>
      </c>
      <c r="DE30" s="644"/>
      <c r="DF30" s="644"/>
      <c r="DG30" s="644"/>
      <c r="DH30" s="644"/>
      <c r="DI30" s="644"/>
      <c r="DJ30" s="644"/>
      <c r="DK30" s="645"/>
      <c r="DL30" s="649">
        <v>229395</v>
      </c>
      <c r="DM30" s="644"/>
      <c r="DN30" s="644"/>
      <c r="DO30" s="644"/>
      <c r="DP30" s="644"/>
      <c r="DQ30" s="644"/>
      <c r="DR30" s="644"/>
      <c r="DS30" s="644"/>
      <c r="DT30" s="644"/>
      <c r="DU30" s="644"/>
      <c r="DV30" s="645"/>
      <c r="DW30" s="646">
        <v>6.7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42709</v>
      </c>
      <c r="S31" s="644"/>
      <c r="T31" s="644"/>
      <c r="U31" s="644"/>
      <c r="V31" s="644"/>
      <c r="W31" s="644"/>
      <c r="X31" s="644"/>
      <c r="Y31" s="645"/>
      <c r="Z31" s="703">
        <v>0.8</v>
      </c>
      <c r="AA31" s="703"/>
      <c r="AB31" s="703"/>
      <c r="AC31" s="703"/>
      <c r="AD31" s="704" t="s">
        <v>139</v>
      </c>
      <c r="AE31" s="704"/>
      <c r="AF31" s="704"/>
      <c r="AG31" s="704"/>
      <c r="AH31" s="704"/>
      <c r="AI31" s="704"/>
      <c r="AJ31" s="704"/>
      <c r="AK31" s="704"/>
      <c r="AL31" s="646" t="s">
        <v>139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93.1</v>
      </c>
      <c r="BN31" s="720"/>
      <c r="BO31" s="720"/>
      <c r="BP31" s="720"/>
      <c r="BQ31" s="681"/>
      <c r="BR31" s="719">
        <v>98.2</v>
      </c>
      <c r="BS31" s="642"/>
      <c r="BT31" s="642"/>
      <c r="BU31" s="642"/>
      <c r="BV31" s="642"/>
      <c r="BW31" s="642"/>
      <c r="BX31" s="647">
        <v>89.8</v>
      </c>
      <c r="BY31" s="720"/>
      <c r="BZ31" s="720"/>
      <c r="CA31" s="720"/>
      <c r="CB31" s="681"/>
      <c r="CD31" s="727"/>
      <c r="CE31" s="728"/>
      <c r="CF31" s="685" t="s">
        <v>309</v>
      </c>
      <c r="CG31" s="682"/>
      <c r="CH31" s="682"/>
      <c r="CI31" s="682"/>
      <c r="CJ31" s="682"/>
      <c r="CK31" s="682"/>
      <c r="CL31" s="682"/>
      <c r="CM31" s="682"/>
      <c r="CN31" s="682"/>
      <c r="CO31" s="682"/>
      <c r="CP31" s="682"/>
      <c r="CQ31" s="683"/>
      <c r="CR31" s="641">
        <v>13269</v>
      </c>
      <c r="CS31" s="642"/>
      <c r="CT31" s="642"/>
      <c r="CU31" s="642"/>
      <c r="CV31" s="642"/>
      <c r="CW31" s="642"/>
      <c r="CX31" s="642"/>
      <c r="CY31" s="643"/>
      <c r="CZ31" s="646">
        <v>0.3</v>
      </c>
      <c r="DA31" s="675"/>
      <c r="DB31" s="675"/>
      <c r="DC31" s="676"/>
      <c r="DD31" s="649">
        <v>13269</v>
      </c>
      <c r="DE31" s="642"/>
      <c r="DF31" s="642"/>
      <c r="DG31" s="642"/>
      <c r="DH31" s="642"/>
      <c r="DI31" s="642"/>
      <c r="DJ31" s="642"/>
      <c r="DK31" s="643"/>
      <c r="DL31" s="649">
        <v>13269</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159719</v>
      </c>
      <c r="S32" s="644"/>
      <c r="T32" s="644"/>
      <c r="U32" s="644"/>
      <c r="V32" s="644"/>
      <c r="W32" s="644"/>
      <c r="X32" s="644"/>
      <c r="Y32" s="645"/>
      <c r="Z32" s="703">
        <v>3.2</v>
      </c>
      <c r="AA32" s="703"/>
      <c r="AB32" s="703"/>
      <c r="AC32" s="703"/>
      <c r="AD32" s="704" t="s">
        <v>139</v>
      </c>
      <c r="AE32" s="704"/>
      <c r="AF32" s="704"/>
      <c r="AG32" s="704"/>
      <c r="AH32" s="704"/>
      <c r="AI32" s="704"/>
      <c r="AJ32" s="704"/>
      <c r="AK32" s="704"/>
      <c r="AL32" s="646" t="s">
        <v>169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98.4</v>
      </c>
      <c r="BH32" s="657"/>
      <c r="BI32" s="657"/>
      <c r="BJ32" s="657"/>
      <c r="BK32" s="657"/>
      <c r="BL32" s="657"/>
      <c r="BM32" s="701">
        <v>91.8</v>
      </c>
      <c r="BN32" s="657"/>
      <c r="BO32" s="657"/>
      <c r="BP32" s="657"/>
      <c r="BQ32" s="694"/>
      <c r="BR32" s="718">
        <v>98.4</v>
      </c>
      <c r="BS32" s="657"/>
      <c r="BT32" s="657"/>
      <c r="BU32" s="657"/>
      <c r="BV32" s="657"/>
      <c r="BW32" s="657"/>
      <c r="BX32" s="701">
        <v>89.3</v>
      </c>
      <c r="BY32" s="657"/>
      <c r="BZ32" s="657"/>
      <c r="CA32" s="657"/>
      <c r="CB32" s="694"/>
      <c r="CD32" s="729"/>
      <c r="CE32" s="730"/>
      <c r="CF32" s="685" t="s">
        <v>312</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139</v>
      </c>
      <c r="DA32" s="675"/>
      <c r="DB32" s="675"/>
      <c r="DC32" s="676"/>
      <c r="DD32" s="649" t="s">
        <v>139</v>
      </c>
      <c r="DE32" s="644"/>
      <c r="DF32" s="644"/>
      <c r="DG32" s="644"/>
      <c r="DH32" s="644"/>
      <c r="DI32" s="644"/>
      <c r="DJ32" s="644"/>
      <c r="DK32" s="645"/>
      <c r="DL32" s="649" t="s">
        <v>228</v>
      </c>
      <c r="DM32" s="644"/>
      <c r="DN32" s="644"/>
      <c r="DO32" s="644"/>
      <c r="DP32" s="644"/>
      <c r="DQ32" s="644"/>
      <c r="DR32" s="644"/>
      <c r="DS32" s="644"/>
      <c r="DT32" s="644"/>
      <c r="DU32" s="644"/>
      <c r="DV32" s="645"/>
      <c r="DW32" s="646" t="s">
        <v>139</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100866</v>
      </c>
      <c r="S33" s="644"/>
      <c r="T33" s="644"/>
      <c r="U33" s="644"/>
      <c r="V33" s="644"/>
      <c r="W33" s="644"/>
      <c r="X33" s="644"/>
      <c r="Y33" s="645"/>
      <c r="Z33" s="703">
        <v>2</v>
      </c>
      <c r="AA33" s="703"/>
      <c r="AB33" s="703"/>
      <c r="AC33" s="703"/>
      <c r="AD33" s="704" t="s">
        <v>139</v>
      </c>
      <c r="AE33" s="704"/>
      <c r="AF33" s="704"/>
      <c r="AG33" s="704"/>
      <c r="AH33" s="704"/>
      <c r="AI33" s="704"/>
      <c r="AJ33" s="704"/>
      <c r="AK33" s="704"/>
      <c r="AL33" s="646" t="s">
        <v>139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2553628</v>
      </c>
      <c r="CS33" s="642"/>
      <c r="CT33" s="642"/>
      <c r="CU33" s="642"/>
      <c r="CV33" s="642"/>
      <c r="CW33" s="642"/>
      <c r="CX33" s="642"/>
      <c r="CY33" s="643"/>
      <c r="CZ33" s="646">
        <v>51.9</v>
      </c>
      <c r="DA33" s="675"/>
      <c r="DB33" s="675"/>
      <c r="DC33" s="676"/>
      <c r="DD33" s="649">
        <v>2254575</v>
      </c>
      <c r="DE33" s="642"/>
      <c r="DF33" s="642"/>
      <c r="DG33" s="642"/>
      <c r="DH33" s="642"/>
      <c r="DI33" s="642"/>
      <c r="DJ33" s="642"/>
      <c r="DK33" s="643"/>
      <c r="DL33" s="649">
        <v>1912248</v>
      </c>
      <c r="DM33" s="642"/>
      <c r="DN33" s="642"/>
      <c r="DO33" s="642"/>
      <c r="DP33" s="642"/>
      <c r="DQ33" s="642"/>
      <c r="DR33" s="642"/>
      <c r="DS33" s="642"/>
      <c r="DT33" s="642"/>
      <c r="DU33" s="642"/>
      <c r="DV33" s="643"/>
      <c r="DW33" s="646">
        <v>56.1</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87612</v>
      </c>
      <c r="S34" s="644"/>
      <c r="T34" s="644"/>
      <c r="U34" s="644"/>
      <c r="V34" s="644"/>
      <c r="W34" s="644"/>
      <c r="X34" s="644"/>
      <c r="Y34" s="645"/>
      <c r="Z34" s="703">
        <v>1.7</v>
      </c>
      <c r="AA34" s="703"/>
      <c r="AB34" s="703"/>
      <c r="AC34" s="703"/>
      <c r="AD34" s="704">
        <v>3</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923161</v>
      </c>
      <c r="CS34" s="644"/>
      <c r="CT34" s="644"/>
      <c r="CU34" s="644"/>
      <c r="CV34" s="644"/>
      <c r="CW34" s="644"/>
      <c r="CX34" s="644"/>
      <c r="CY34" s="645"/>
      <c r="CZ34" s="646">
        <v>18.7</v>
      </c>
      <c r="DA34" s="675"/>
      <c r="DB34" s="675"/>
      <c r="DC34" s="676"/>
      <c r="DD34" s="649">
        <v>773814</v>
      </c>
      <c r="DE34" s="644"/>
      <c r="DF34" s="644"/>
      <c r="DG34" s="644"/>
      <c r="DH34" s="644"/>
      <c r="DI34" s="644"/>
      <c r="DJ34" s="644"/>
      <c r="DK34" s="645"/>
      <c r="DL34" s="649">
        <v>635778</v>
      </c>
      <c r="DM34" s="644"/>
      <c r="DN34" s="644"/>
      <c r="DO34" s="644"/>
      <c r="DP34" s="644"/>
      <c r="DQ34" s="644"/>
      <c r="DR34" s="644"/>
      <c r="DS34" s="644"/>
      <c r="DT34" s="644"/>
      <c r="DU34" s="644"/>
      <c r="DV34" s="645"/>
      <c r="DW34" s="646">
        <v>18.600000000000001</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343400</v>
      </c>
      <c r="S35" s="644"/>
      <c r="T35" s="644"/>
      <c r="U35" s="644"/>
      <c r="V35" s="644"/>
      <c r="W35" s="644"/>
      <c r="X35" s="644"/>
      <c r="Y35" s="645"/>
      <c r="Z35" s="703">
        <v>6.8</v>
      </c>
      <c r="AA35" s="703"/>
      <c r="AB35" s="703"/>
      <c r="AC35" s="703"/>
      <c r="AD35" s="704" t="s">
        <v>228</v>
      </c>
      <c r="AE35" s="704"/>
      <c r="AF35" s="704"/>
      <c r="AG35" s="704"/>
      <c r="AH35" s="704"/>
      <c r="AI35" s="704"/>
      <c r="AJ35" s="704"/>
      <c r="AK35" s="704"/>
      <c r="AL35" s="646" t="s">
        <v>139</v>
      </c>
      <c r="AM35" s="647"/>
      <c r="AN35" s="647"/>
      <c r="AO35" s="705"/>
      <c r="AP35" s="214"/>
      <c r="AQ35" s="709" t="s">
        <v>320</v>
      </c>
      <c r="AR35" s="710"/>
      <c r="AS35" s="710"/>
      <c r="AT35" s="710"/>
      <c r="AU35" s="710"/>
      <c r="AV35" s="710"/>
      <c r="AW35" s="710"/>
      <c r="AX35" s="710"/>
      <c r="AY35" s="711"/>
      <c r="AZ35" s="706">
        <v>951908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6264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157852</v>
      </c>
      <c r="CS35" s="642"/>
      <c r="CT35" s="642"/>
      <c r="CU35" s="642"/>
      <c r="CV35" s="642"/>
      <c r="CW35" s="642"/>
      <c r="CX35" s="642"/>
      <c r="CY35" s="643"/>
      <c r="CZ35" s="646">
        <v>3.2</v>
      </c>
      <c r="DA35" s="675"/>
      <c r="DB35" s="675"/>
      <c r="DC35" s="676"/>
      <c r="DD35" s="649">
        <v>145931</v>
      </c>
      <c r="DE35" s="642"/>
      <c r="DF35" s="642"/>
      <c r="DG35" s="642"/>
      <c r="DH35" s="642"/>
      <c r="DI35" s="642"/>
      <c r="DJ35" s="642"/>
      <c r="DK35" s="643"/>
      <c r="DL35" s="649">
        <v>114776</v>
      </c>
      <c r="DM35" s="642"/>
      <c r="DN35" s="642"/>
      <c r="DO35" s="642"/>
      <c r="DP35" s="642"/>
      <c r="DQ35" s="642"/>
      <c r="DR35" s="642"/>
      <c r="DS35" s="642"/>
      <c r="DT35" s="642"/>
      <c r="DU35" s="642"/>
      <c r="DV35" s="643"/>
      <c r="DW35" s="646">
        <v>3.4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139</v>
      </c>
      <c r="AA36" s="703"/>
      <c r="AB36" s="703"/>
      <c r="AC36" s="703"/>
      <c r="AD36" s="704" t="s">
        <v>139</v>
      </c>
      <c r="AE36" s="704"/>
      <c r="AF36" s="704"/>
      <c r="AG36" s="704"/>
      <c r="AH36" s="704"/>
      <c r="AI36" s="704"/>
      <c r="AJ36" s="704"/>
      <c r="AK36" s="704"/>
      <c r="AL36" s="646" t="s">
        <v>169</v>
      </c>
      <c r="AM36" s="647"/>
      <c r="AN36" s="647"/>
      <c r="AO36" s="705"/>
      <c r="AQ36" s="678" t="s">
        <v>324</v>
      </c>
      <c r="AR36" s="679"/>
      <c r="AS36" s="679"/>
      <c r="AT36" s="679"/>
      <c r="AU36" s="679"/>
      <c r="AV36" s="679"/>
      <c r="AW36" s="679"/>
      <c r="AX36" s="679"/>
      <c r="AY36" s="680"/>
      <c r="AZ36" s="641">
        <v>293425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-6992</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771662</v>
      </c>
      <c r="CS36" s="644"/>
      <c r="CT36" s="644"/>
      <c r="CU36" s="644"/>
      <c r="CV36" s="644"/>
      <c r="CW36" s="644"/>
      <c r="CX36" s="644"/>
      <c r="CY36" s="645"/>
      <c r="CZ36" s="646">
        <v>15.7</v>
      </c>
      <c r="DA36" s="675"/>
      <c r="DB36" s="675"/>
      <c r="DC36" s="676"/>
      <c r="DD36" s="649">
        <v>716530</v>
      </c>
      <c r="DE36" s="644"/>
      <c r="DF36" s="644"/>
      <c r="DG36" s="644"/>
      <c r="DH36" s="644"/>
      <c r="DI36" s="644"/>
      <c r="DJ36" s="644"/>
      <c r="DK36" s="645"/>
      <c r="DL36" s="649">
        <v>636865</v>
      </c>
      <c r="DM36" s="644"/>
      <c r="DN36" s="644"/>
      <c r="DO36" s="644"/>
      <c r="DP36" s="644"/>
      <c r="DQ36" s="644"/>
      <c r="DR36" s="644"/>
      <c r="DS36" s="644"/>
      <c r="DT36" s="644"/>
      <c r="DU36" s="644"/>
      <c r="DV36" s="645"/>
      <c r="DW36" s="646">
        <v>18.7</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150700</v>
      </c>
      <c r="S37" s="644"/>
      <c r="T37" s="644"/>
      <c r="U37" s="644"/>
      <c r="V37" s="644"/>
      <c r="W37" s="644"/>
      <c r="X37" s="644"/>
      <c r="Y37" s="645"/>
      <c r="Z37" s="703">
        <v>3</v>
      </c>
      <c r="AA37" s="703"/>
      <c r="AB37" s="703"/>
      <c r="AC37" s="703"/>
      <c r="AD37" s="704" t="s">
        <v>228</v>
      </c>
      <c r="AE37" s="704"/>
      <c r="AF37" s="704"/>
      <c r="AG37" s="704"/>
      <c r="AH37" s="704"/>
      <c r="AI37" s="704"/>
      <c r="AJ37" s="704"/>
      <c r="AK37" s="704"/>
      <c r="AL37" s="646" t="s">
        <v>228</v>
      </c>
      <c r="AM37" s="647"/>
      <c r="AN37" s="647"/>
      <c r="AO37" s="705"/>
      <c r="AQ37" s="678" t="s">
        <v>328</v>
      </c>
      <c r="AR37" s="679"/>
      <c r="AS37" s="679"/>
      <c r="AT37" s="679"/>
      <c r="AU37" s="679"/>
      <c r="AV37" s="679"/>
      <c r="AW37" s="679"/>
      <c r="AX37" s="679"/>
      <c r="AY37" s="680"/>
      <c r="AZ37" s="641">
        <v>186322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1393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227982</v>
      </c>
      <c r="CS37" s="642"/>
      <c r="CT37" s="642"/>
      <c r="CU37" s="642"/>
      <c r="CV37" s="642"/>
      <c r="CW37" s="642"/>
      <c r="CX37" s="642"/>
      <c r="CY37" s="643"/>
      <c r="CZ37" s="646">
        <v>4.5999999999999996</v>
      </c>
      <c r="DA37" s="675"/>
      <c r="DB37" s="675"/>
      <c r="DC37" s="676"/>
      <c r="DD37" s="649">
        <v>227982</v>
      </c>
      <c r="DE37" s="642"/>
      <c r="DF37" s="642"/>
      <c r="DG37" s="642"/>
      <c r="DH37" s="642"/>
      <c r="DI37" s="642"/>
      <c r="DJ37" s="642"/>
      <c r="DK37" s="643"/>
      <c r="DL37" s="649">
        <v>209584</v>
      </c>
      <c r="DM37" s="642"/>
      <c r="DN37" s="642"/>
      <c r="DO37" s="642"/>
      <c r="DP37" s="642"/>
      <c r="DQ37" s="642"/>
      <c r="DR37" s="642"/>
      <c r="DS37" s="642"/>
      <c r="DT37" s="642"/>
      <c r="DU37" s="642"/>
      <c r="DV37" s="643"/>
      <c r="DW37" s="646">
        <v>6.1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5024611</v>
      </c>
      <c r="S38" s="693"/>
      <c r="T38" s="693"/>
      <c r="U38" s="693"/>
      <c r="V38" s="693"/>
      <c r="W38" s="693"/>
      <c r="X38" s="693"/>
      <c r="Y38" s="698"/>
      <c r="Z38" s="699">
        <v>100</v>
      </c>
      <c r="AA38" s="699"/>
      <c r="AB38" s="699"/>
      <c r="AC38" s="699"/>
      <c r="AD38" s="700">
        <v>3259019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61826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2340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596657</v>
      </c>
      <c r="CS38" s="644"/>
      <c r="CT38" s="644"/>
      <c r="CU38" s="644"/>
      <c r="CV38" s="644"/>
      <c r="CW38" s="644"/>
      <c r="CX38" s="644"/>
      <c r="CY38" s="645"/>
      <c r="CZ38" s="646">
        <v>12.1</v>
      </c>
      <c r="DA38" s="675"/>
      <c r="DB38" s="675"/>
      <c r="DC38" s="676"/>
      <c r="DD38" s="649">
        <v>531392</v>
      </c>
      <c r="DE38" s="644"/>
      <c r="DF38" s="644"/>
      <c r="DG38" s="644"/>
      <c r="DH38" s="644"/>
      <c r="DI38" s="644"/>
      <c r="DJ38" s="644"/>
      <c r="DK38" s="645"/>
      <c r="DL38" s="649">
        <v>524829</v>
      </c>
      <c r="DM38" s="644"/>
      <c r="DN38" s="644"/>
      <c r="DO38" s="644"/>
      <c r="DP38" s="644"/>
      <c r="DQ38" s="644"/>
      <c r="DR38" s="644"/>
      <c r="DS38" s="644"/>
      <c r="DT38" s="644"/>
      <c r="DU38" s="644"/>
      <c r="DV38" s="645"/>
      <c r="DW38" s="646">
        <v>15.4</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139</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30163</v>
      </c>
      <c r="CS39" s="642"/>
      <c r="CT39" s="642"/>
      <c r="CU39" s="642"/>
      <c r="CV39" s="642"/>
      <c r="CW39" s="642"/>
      <c r="CX39" s="642"/>
      <c r="CY39" s="643"/>
      <c r="CZ39" s="646">
        <v>0.6</v>
      </c>
      <c r="DA39" s="675"/>
      <c r="DB39" s="675"/>
      <c r="DC39" s="676"/>
      <c r="DD39" s="649">
        <v>29875</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100968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137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74133</v>
      </c>
      <c r="CS40" s="644"/>
      <c r="CT40" s="644"/>
      <c r="CU40" s="644"/>
      <c r="CV40" s="644"/>
      <c r="CW40" s="644"/>
      <c r="CX40" s="644"/>
      <c r="CY40" s="645"/>
      <c r="CZ40" s="646">
        <v>1.5</v>
      </c>
      <c r="DA40" s="675"/>
      <c r="DB40" s="675"/>
      <c r="DC40" s="676"/>
      <c r="DD40" s="649">
        <v>57033</v>
      </c>
      <c r="DE40" s="644"/>
      <c r="DF40" s="644"/>
      <c r="DG40" s="644"/>
      <c r="DH40" s="644"/>
      <c r="DI40" s="644"/>
      <c r="DJ40" s="644"/>
      <c r="DK40" s="645"/>
      <c r="DL40" s="649" t="s">
        <v>139</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309367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245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139</v>
      </c>
      <c r="CS41" s="642"/>
      <c r="CT41" s="642"/>
      <c r="CU41" s="642"/>
      <c r="CV41" s="642"/>
      <c r="CW41" s="642"/>
      <c r="CX41" s="642"/>
      <c r="CY41" s="643"/>
      <c r="CZ41" s="646" t="s">
        <v>139</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747846</v>
      </c>
      <c r="CS42" s="644"/>
      <c r="CT42" s="644"/>
      <c r="CU42" s="644"/>
      <c r="CV42" s="644"/>
      <c r="CW42" s="644"/>
      <c r="CX42" s="644"/>
      <c r="CY42" s="645"/>
      <c r="CZ42" s="646">
        <v>15.2</v>
      </c>
      <c r="DA42" s="647"/>
      <c r="DB42" s="647"/>
      <c r="DC42" s="648"/>
      <c r="DD42" s="649">
        <v>287366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14670</v>
      </c>
      <c r="CS43" s="642"/>
      <c r="CT43" s="642"/>
      <c r="CU43" s="642"/>
      <c r="CV43" s="642"/>
      <c r="CW43" s="642"/>
      <c r="CX43" s="642"/>
      <c r="CY43" s="643"/>
      <c r="CZ43" s="646">
        <v>0.3</v>
      </c>
      <c r="DA43" s="675"/>
      <c r="DB43" s="675"/>
      <c r="DC43" s="676"/>
      <c r="DD43" s="649">
        <v>14670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747846</v>
      </c>
      <c r="CS44" s="644"/>
      <c r="CT44" s="644"/>
      <c r="CU44" s="644"/>
      <c r="CV44" s="644"/>
      <c r="CW44" s="644"/>
      <c r="CX44" s="644"/>
      <c r="CY44" s="645"/>
      <c r="CZ44" s="646">
        <v>15.2</v>
      </c>
      <c r="DA44" s="647"/>
      <c r="DB44" s="647"/>
      <c r="DC44" s="648"/>
      <c r="DD44" s="649">
        <v>287366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259636</v>
      </c>
      <c r="CS45" s="642"/>
      <c r="CT45" s="642"/>
      <c r="CU45" s="642"/>
      <c r="CV45" s="642"/>
      <c r="CW45" s="642"/>
      <c r="CX45" s="642"/>
      <c r="CY45" s="643"/>
      <c r="CZ45" s="646">
        <v>5.3</v>
      </c>
      <c r="DA45" s="675"/>
      <c r="DB45" s="675"/>
      <c r="DC45" s="676"/>
      <c r="DD45" s="649">
        <v>19131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469465</v>
      </c>
      <c r="CS46" s="644"/>
      <c r="CT46" s="644"/>
      <c r="CU46" s="644"/>
      <c r="CV46" s="644"/>
      <c r="CW46" s="644"/>
      <c r="CX46" s="644"/>
      <c r="CY46" s="645"/>
      <c r="CZ46" s="646">
        <v>9.5</v>
      </c>
      <c r="DA46" s="647"/>
      <c r="DB46" s="647"/>
      <c r="DC46" s="648"/>
      <c r="DD46" s="649">
        <v>265990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139</v>
      </c>
      <c r="CS47" s="642"/>
      <c r="CT47" s="642"/>
      <c r="CU47" s="642"/>
      <c r="CV47" s="642"/>
      <c r="CW47" s="642"/>
      <c r="CX47" s="642"/>
      <c r="CY47" s="643"/>
      <c r="CZ47" s="646" t="s">
        <v>139</v>
      </c>
      <c r="DA47" s="675"/>
      <c r="DB47" s="675"/>
      <c r="DC47" s="676"/>
      <c r="DD47" s="649" t="s">
        <v>139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139</v>
      </c>
      <c r="CS48" s="644"/>
      <c r="CT48" s="644"/>
      <c r="CU48" s="644"/>
      <c r="CV48" s="644"/>
      <c r="CW48" s="644"/>
      <c r="CX48" s="644"/>
      <c r="CY48" s="645"/>
      <c r="CZ48" s="646" t="s">
        <v>139</v>
      </c>
      <c r="DA48" s="647"/>
      <c r="DB48" s="647"/>
      <c r="DC48" s="648"/>
      <c r="DD48" s="649" t="s">
        <v>139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4923722</v>
      </c>
      <c r="CS49" s="657"/>
      <c r="CT49" s="657"/>
      <c r="CU49" s="657"/>
      <c r="CV49" s="657"/>
      <c r="CW49" s="657"/>
      <c r="CX49" s="657"/>
      <c r="CY49" s="658"/>
      <c r="CZ49" s="659">
        <v>100</v>
      </c>
      <c r="DA49" s="660"/>
      <c r="DB49" s="660"/>
      <c r="DC49" s="661"/>
      <c r="DD49" s="662">
        <v>3831766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5025</v>
      </c>
      <c r="R7" s="1174"/>
      <c r="S7" s="1174"/>
      <c r="T7" s="1174"/>
      <c r="U7" s="1174"/>
      <c r="V7" s="1174">
        <v>4924</v>
      </c>
      <c r="W7" s="1174"/>
      <c r="X7" s="1174"/>
      <c r="Y7" s="1174"/>
      <c r="Z7" s="1174"/>
      <c r="AA7" s="1174">
        <v>101</v>
      </c>
      <c r="AB7" s="1174"/>
      <c r="AC7" s="1174"/>
      <c r="AD7" s="1174"/>
      <c r="AE7" s="1175"/>
      <c r="AF7" s="1176">
        <v>64</v>
      </c>
      <c r="AG7" s="1177"/>
      <c r="AH7" s="1177"/>
      <c r="AI7" s="1177"/>
      <c r="AJ7" s="1178"/>
      <c r="AK7" s="1160">
        <v>160</v>
      </c>
      <c r="AL7" s="1161"/>
      <c r="AM7" s="1161"/>
      <c r="AN7" s="1161"/>
      <c r="AO7" s="1161"/>
      <c r="AP7" s="1161">
        <v>2021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5025</v>
      </c>
      <c r="R23" s="1138"/>
      <c r="S23" s="1138"/>
      <c r="T23" s="1138"/>
      <c r="U23" s="1138"/>
      <c r="V23" s="1138">
        <v>4924</v>
      </c>
      <c r="W23" s="1138"/>
      <c r="X23" s="1138"/>
      <c r="Y23" s="1138"/>
      <c r="Z23" s="1138"/>
      <c r="AA23" s="1138">
        <v>101</v>
      </c>
      <c r="AB23" s="1138"/>
      <c r="AC23" s="1138"/>
      <c r="AD23" s="1138"/>
      <c r="AE23" s="1139"/>
      <c r="AF23" s="1140">
        <v>64</v>
      </c>
      <c r="AG23" s="1138"/>
      <c r="AH23" s="1138"/>
      <c r="AI23" s="1138"/>
      <c r="AJ23" s="1141"/>
      <c r="AK23" s="1142"/>
      <c r="AL23" s="1143"/>
      <c r="AM23" s="1143"/>
      <c r="AN23" s="1143"/>
      <c r="AO23" s="1143"/>
      <c r="AP23" s="1138">
        <v>2021</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1074</v>
      </c>
      <c r="R28" s="1123"/>
      <c r="S28" s="1123"/>
      <c r="T28" s="1123"/>
      <c r="U28" s="1123"/>
      <c r="V28" s="1123">
        <v>1068</v>
      </c>
      <c r="W28" s="1123"/>
      <c r="X28" s="1123"/>
      <c r="Y28" s="1123"/>
      <c r="Z28" s="1123"/>
      <c r="AA28" s="1123">
        <v>6</v>
      </c>
      <c r="AB28" s="1123"/>
      <c r="AC28" s="1123"/>
      <c r="AD28" s="1123"/>
      <c r="AE28" s="1124"/>
      <c r="AF28" s="1125">
        <v>6</v>
      </c>
      <c r="AG28" s="1123"/>
      <c r="AH28" s="1123"/>
      <c r="AI28" s="1123"/>
      <c r="AJ28" s="1126"/>
      <c r="AK28" s="1127">
        <v>80</v>
      </c>
      <c r="AL28" s="1115"/>
      <c r="AM28" s="1115"/>
      <c r="AN28" s="1115"/>
      <c r="AO28" s="1115"/>
      <c r="AP28" s="1115" t="s">
        <v>572</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1062</v>
      </c>
      <c r="R29" s="1113"/>
      <c r="S29" s="1113"/>
      <c r="T29" s="1113"/>
      <c r="U29" s="1113"/>
      <c r="V29" s="1113">
        <v>1014</v>
      </c>
      <c r="W29" s="1113"/>
      <c r="X29" s="1113"/>
      <c r="Y29" s="1113"/>
      <c r="Z29" s="1113"/>
      <c r="AA29" s="1113">
        <v>48</v>
      </c>
      <c r="AB29" s="1113"/>
      <c r="AC29" s="1113"/>
      <c r="AD29" s="1113"/>
      <c r="AE29" s="1114"/>
      <c r="AF29" s="1088">
        <v>48</v>
      </c>
      <c r="AG29" s="1089"/>
      <c r="AH29" s="1089"/>
      <c r="AI29" s="1089"/>
      <c r="AJ29" s="1090"/>
      <c r="AK29" s="1049">
        <v>155</v>
      </c>
      <c r="AL29" s="1040"/>
      <c r="AM29" s="1040"/>
      <c r="AN29" s="1040"/>
      <c r="AO29" s="1040"/>
      <c r="AP29" s="1040" t="s">
        <v>572</v>
      </c>
      <c r="AQ29" s="1040"/>
      <c r="AR29" s="1040"/>
      <c r="AS29" s="1040"/>
      <c r="AT29" s="1040"/>
      <c r="AU29" s="1040" t="s">
        <v>572</v>
      </c>
      <c r="AV29" s="1040"/>
      <c r="AW29" s="1040"/>
      <c r="AX29" s="1040"/>
      <c r="AY29" s="1040"/>
      <c r="AZ29" s="1111" t="s">
        <v>572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88</v>
      </c>
      <c r="R30" s="1113"/>
      <c r="S30" s="1113"/>
      <c r="T30" s="1113"/>
      <c r="U30" s="1113"/>
      <c r="V30" s="1113">
        <v>88</v>
      </c>
      <c r="W30" s="1113"/>
      <c r="X30" s="1113"/>
      <c r="Y30" s="1113"/>
      <c r="Z30" s="1113"/>
      <c r="AA30" s="1113">
        <v>0</v>
      </c>
      <c r="AB30" s="1113"/>
      <c r="AC30" s="1113"/>
      <c r="AD30" s="1113"/>
      <c r="AE30" s="1114"/>
      <c r="AF30" s="1088">
        <v>0</v>
      </c>
      <c r="AG30" s="1089"/>
      <c r="AH30" s="1089"/>
      <c r="AI30" s="1089"/>
      <c r="AJ30" s="1090"/>
      <c r="AK30" s="1049">
        <v>29</v>
      </c>
      <c r="AL30" s="1040"/>
      <c r="AM30" s="1040"/>
      <c r="AN30" s="1040"/>
      <c r="AO30" s="1040"/>
      <c r="AP30" s="1040" t="s">
        <v>572</v>
      </c>
      <c r="AQ30" s="1040"/>
      <c r="AR30" s="1040"/>
      <c r="AS30" s="1040"/>
      <c r="AT30" s="1040"/>
      <c r="AU30" s="1040" t="s">
        <v>572</v>
      </c>
      <c r="AV30" s="1040"/>
      <c r="AW30" s="1040"/>
      <c r="AX30" s="1040"/>
      <c r="AY30" s="1040"/>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281</v>
      </c>
      <c r="R31" s="1113"/>
      <c r="S31" s="1113"/>
      <c r="T31" s="1113"/>
      <c r="U31" s="1113"/>
      <c r="V31" s="1113">
        <v>261</v>
      </c>
      <c r="W31" s="1113"/>
      <c r="X31" s="1113"/>
      <c r="Y31" s="1113"/>
      <c r="Z31" s="1113"/>
      <c r="AA31" s="1113">
        <v>20</v>
      </c>
      <c r="AB31" s="1113"/>
      <c r="AC31" s="1113"/>
      <c r="AD31" s="1113"/>
      <c r="AE31" s="1114"/>
      <c r="AF31" s="1088">
        <v>455</v>
      </c>
      <c r="AG31" s="1089"/>
      <c r="AH31" s="1089"/>
      <c r="AI31" s="1089"/>
      <c r="AJ31" s="1090"/>
      <c r="AK31" s="1049">
        <v>62</v>
      </c>
      <c r="AL31" s="1040"/>
      <c r="AM31" s="1040"/>
      <c r="AN31" s="1040"/>
      <c r="AO31" s="1040"/>
      <c r="AP31" s="1040">
        <v>1446</v>
      </c>
      <c r="AQ31" s="1040"/>
      <c r="AR31" s="1040"/>
      <c r="AS31" s="1040"/>
      <c r="AT31" s="1040"/>
      <c r="AU31" s="1040">
        <v>508</v>
      </c>
      <c r="AV31" s="1040"/>
      <c r="AW31" s="1040"/>
      <c r="AX31" s="1040"/>
      <c r="AY31" s="1040"/>
      <c r="AZ31" s="1111" t="s">
        <v>572</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828</v>
      </c>
      <c r="R32" s="1113"/>
      <c r="S32" s="1113"/>
      <c r="T32" s="1113"/>
      <c r="U32" s="1113"/>
      <c r="V32" s="1113">
        <v>830</v>
      </c>
      <c r="W32" s="1113"/>
      <c r="X32" s="1113"/>
      <c r="Y32" s="1113"/>
      <c r="Z32" s="1113"/>
      <c r="AA32" s="1113">
        <v>-2</v>
      </c>
      <c r="AB32" s="1113"/>
      <c r="AC32" s="1113"/>
      <c r="AD32" s="1113"/>
      <c r="AE32" s="1114"/>
      <c r="AF32" s="1088">
        <v>88</v>
      </c>
      <c r="AG32" s="1089"/>
      <c r="AH32" s="1089"/>
      <c r="AI32" s="1089"/>
      <c r="AJ32" s="1090"/>
      <c r="AK32" s="1049">
        <v>293</v>
      </c>
      <c r="AL32" s="1040"/>
      <c r="AM32" s="1040"/>
      <c r="AN32" s="1040"/>
      <c r="AO32" s="1040"/>
      <c r="AP32" s="1040">
        <v>468</v>
      </c>
      <c r="AQ32" s="1040"/>
      <c r="AR32" s="1040"/>
      <c r="AS32" s="1040"/>
      <c r="AT32" s="1040"/>
      <c r="AU32" s="1040">
        <v>340</v>
      </c>
      <c r="AV32" s="1040"/>
      <c r="AW32" s="1040"/>
      <c r="AX32" s="1040"/>
      <c r="AY32" s="1040"/>
      <c r="AZ32" s="1111" t="s">
        <v>572</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438</v>
      </c>
      <c r="R33" s="1113"/>
      <c r="S33" s="1113"/>
      <c r="T33" s="1113"/>
      <c r="U33" s="1113"/>
      <c r="V33" s="1113">
        <v>438</v>
      </c>
      <c r="W33" s="1113"/>
      <c r="X33" s="1113"/>
      <c r="Y33" s="1113"/>
      <c r="Z33" s="1113"/>
      <c r="AA33" s="1113" t="s">
        <v>572</v>
      </c>
      <c r="AB33" s="1113"/>
      <c r="AC33" s="1113"/>
      <c r="AD33" s="1113"/>
      <c r="AE33" s="1114"/>
      <c r="AF33" s="1088" t="s">
        <v>139</v>
      </c>
      <c r="AG33" s="1089"/>
      <c r="AH33" s="1089"/>
      <c r="AI33" s="1089"/>
      <c r="AJ33" s="1090"/>
      <c r="AK33" s="1049">
        <v>186</v>
      </c>
      <c r="AL33" s="1040"/>
      <c r="AM33" s="1040"/>
      <c r="AN33" s="1040"/>
      <c r="AO33" s="1040"/>
      <c r="AP33" s="1040">
        <v>1537</v>
      </c>
      <c r="AQ33" s="1040"/>
      <c r="AR33" s="1040"/>
      <c r="AS33" s="1040"/>
      <c r="AT33" s="1040"/>
      <c r="AU33" s="1040">
        <v>1319</v>
      </c>
      <c r="AV33" s="1040"/>
      <c r="AW33" s="1040"/>
      <c r="AX33" s="1040"/>
      <c r="AY33" s="1040"/>
      <c r="AZ33" s="1111" t="s">
        <v>572</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13</v>
      </c>
      <c r="R34" s="1113"/>
      <c r="S34" s="1113"/>
      <c r="T34" s="1113"/>
      <c r="U34" s="1113"/>
      <c r="V34" s="1113">
        <v>13</v>
      </c>
      <c r="W34" s="1113"/>
      <c r="X34" s="1113"/>
      <c r="Y34" s="1113"/>
      <c r="Z34" s="1113"/>
      <c r="AA34" s="1113">
        <v>0</v>
      </c>
      <c r="AB34" s="1113"/>
      <c r="AC34" s="1113"/>
      <c r="AD34" s="1113"/>
      <c r="AE34" s="1114"/>
      <c r="AF34" s="1088" t="s">
        <v>139</v>
      </c>
      <c r="AG34" s="1089"/>
      <c r="AH34" s="1089"/>
      <c r="AI34" s="1089"/>
      <c r="AJ34" s="1090"/>
      <c r="AK34" s="1049">
        <v>2</v>
      </c>
      <c r="AL34" s="1040"/>
      <c r="AM34" s="1040"/>
      <c r="AN34" s="1040"/>
      <c r="AO34" s="1040"/>
      <c r="AP34" s="1040" t="s">
        <v>572</v>
      </c>
      <c r="AQ34" s="1040"/>
      <c r="AR34" s="1040"/>
      <c r="AS34" s="1040"/>
      <c r="AT34" s="1040"/>
      <c r="AU34" s="1040" t="s">
        <v>572</v>
      </c>
      <c r="AV34" s="1040"/>
      <c r="AW34" s="1040"/>
      <c r="AX34" s="1040"/>
      <c r="AY34" s="1040"/>
      <c r="AZ34" s="1111" t="s">
        <v>572</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598</v>
      </c>
      <c r="AG63" s="1028"/>
      <c r="AH63" s="1028"/>
      <c r="AI63" s="1028"/>
      <c r="AJ63" s="1099"/>
      <c r="AK63" s="1100"/>
      <c r="AL63" s="1032"/>
      <c r="AM63" s="1032"/>
      <c r="AN63" s="1032"/>
      <c r="AO63" s="1032"/>
      <c r="AP63" s="1028">
        <v>3451</v>
      </c>
      <c r="AQ63" s="1028"/>
      <c r="AR63" s="1028"/>
      <c r="AS63" s="1028"/>
      <c r="AT63" s="1028"/>
      <c r="AU63" s="1028">
        <v>2167</v>
      </c>
      <c r="AV63" s="1028"/>
      <c r="AW63" s="1028"/>
      <c r="AX63" s="1028"/>
      <c r="AY63" s="1028"/>
      <c r="AZ63" s="1094"/>
      <c r="BA63" s="1094"/>
      <c r="BB63" s="1094"/>
      <c r="BC63" s="1094"/>
      <c r="BD63" s="1094"/>
      <c r="BE63" s="1029"/>
      <c r="BF63" s="1029"/>
      <c r="BG63" s="1029"/>
      <c r="BH63" s="1029"/>
      <c r="BI63" s="1030"/>
      <c r="BJ63" s="1095" t="s">
        <v>139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386</v>
      </c>
      <c r="W66" s="1071"/>
      <c r="X66" s="1071"/>
      <c r="Y66" s="1071"/>
      <c r="Z66" s="1072"/>
      <c r="AA66" s="1070" t="s">
        <v>387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15065</v>
      </c>
      <c r="R68" s="1051"/>
      <c r="S68" s="1051"/>
      <c r="T68" s="1051"/>
      <c r="U68" s="1051"/>
      <c r="V68" s="1051">
        <v>14640</v>
      </c>
      <c r="W68" s="1051"/>
      <c r="X68" s="1051"/>
      <c r="Y68" s="1051"/>
      <c r="Z68" s="1051"/>
      <c r="AA68" s="1051">
        <v>424</v>
      </c>
      <c r="AB68" s="1051"/>
      <c r="AC68" s="1051"/>
      <c r="AD68" s="1051"/>
      <c r="AE68" s="1051"/>
      <c r="AF68" s="1051">
        <v>424</v>
      </c>
      <c r="AG68" s="1051"/>
      <c r="AH68" s="1051"/>
      <c r="AI68" s="1051"/>
      <c r="AJ68" s="1051"/>
      <c r="AK68" s="1051" t="s">
        <v>572</v>
      </c>
      <c r="AL68" s="1051"/>
      <c r="AM68" s="1051"/>
      <c r="AN68" s="1051"/>
      <c r="AO68" s="1051"/>
      <c r="AP68" s="1051" t="s">
        <v>572</v>
      </c>
      <c r="AQ68" s="1051"/>
      <c r="AR68" s="1051"/>
      <c r="AS68" s="1051"/>
      <c r="AT68" s="1051"/>
      <c r="AU68" s="1051" t="s">
        <v>572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971</v>
      </c>
      <c r="R69" s="1040"/>
      <c r="S69" s="1040"/>
      <c r="T69" s="1040"/>
      <c r="U69" s="1040"/>
      <c r="V69" s="1040">
        <v>969</v>
      </c>
      <c r="W69" s="1040"/>
      <c r="X69" s="1040"/>
      <c r="Y69" s="1040"/>
      <c r="Z69" s="1040"/>
      <c r="AA69" s="1040">
        <v>2</v>
      </c>
      <c r="AB69" s="1040"/>
      <c r="AC69" s="1040"/>
      <c r="AD69" s="1040"/>
      <c r="AE69" s="1040"/>
      <c r="AF69" s="1040">
        <v>2</v>
      </c>
      <c r="AG69" s="1040"/>
      <c r="AH69" s="1040"/>
      <c r="AI69" s="1040"/>
      <c r="AJ69" s="1040"/>
      <c r="AK69" s="1040">
        <v>3</v>
      </c>
      <c r="AL69" s="1040"/>
      <c r="AM69" s="1040"/>
      <c r="AN69" s="1040"/>
      <c r="AO69" s="1040"/>
      <c r="AP69" s="1040" t="s">
        <v>572</v>
      </c>
      <c r="AQ69" s="1040"/>
      <c r="AR69" s="1040"/>
      <c r="AS69" s="1040"/>
      <c r="AT69" s="1040"/>
      <c r="AU69" s="1040" t="s">
        <v>572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4655</v>
      </c>
      <c r="R70" s="1040"/>
      <c r="S70" s="1040"/>
      <c r="T70" s="1040"/>
      <c r="U70" s="1040"/>
      <c r="V70" s="1040">
        <v>4508</v>
      </c>
      <c r="W70" s="1040"/>
      <c r="X70" s="1040"/>
      <c r="Y70" s="1040"/>
      <c r="Z70" s="1040"/>
      <c r="AA70" s="1040">
        <v>147</v>
      </c>
      <c r="AB70" s="1040"/>
      <c r="AC70" s="1040"/>
      <c r="AD70" s="1040"/>
      <c r="AE70" s="1040"/>
      <c r="AF70" s="1040">
        <v>144</v>
      </c>
      <c r="AG70" s="1040"/>
      <c r="AH70" s="1040"/>
      <c r="AI70" s="1040"/>
      <c r="AJ70" s="1040"/>
      <c r="AK70" s="1040">
        <v>84</v>
      </c>
      <c r="AL70" s="1040"/>
      <c r="AM70" s="1040"/>
      <c r="AN70" s="1040"/>
      <c r="AO70" s="1040"/>
      <c r="AP70" s="1040">
        <v>3349</v>
      </c>
      <c r="AQ70" s="1040"/>
      <c r="AR70" s="1040"/>
      <c r="AS70" s="1040"/>
      <c r="AT70" s="1040"/>
      <c r="AU70" s="1040">
        <v>190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162</v>
      </c>
      <c r="R71" s="1040"/>
      <c r="S71" s="1040"/>
      <c r="T71" s="1040"/>
      <c r="U71" s="1040"/>
      <c r="V71" s="1040">
        <v>156</v>
      </c>
      <c r="W71" s="1040"/>
      <c r="X71" s="1040"/>
      <c r="Y71" s="1040"/>
      <c r="Z71" s="1040"/>
      <c r="AA71" s="1040">
        <v>7</v>
      </c>
      <c r="AB71" s="1040"/>
      <c r="AC71" s="1040"/>
      <c r="AD71" s="1040"/>
      <c r="AE71" s="1040"/>
      <c r="AF71" s="1040">
        <v>7</v>
      </c>
      <c r="AG71" s="1040"/>
      <c r="AH71" s="1040"/>
      <c r="AI71" s="1040"/>
      <c r="AJ71" s="1040"/>
      <c r="AK71" s="1040" t="s">
        <v>572</v>
      </c>
      <c r="AL71" s="1040"/>
      <c r="AM71" s="1040"/>
      <c r="AN71" s="1040"/>
      <c r="AO71" s="1040"/>
      <c r="AP71" s="1040" t="s">
        <v>572</v>
      </c>
      <c r="AQ71" s="1040"/>
      <c r="AR71" s="1040"/>
      <c r="AS71" s="1040"/>
      <c r="AT71" s="1040"/>
      <c r="AU71" s="1040" t="s">
        <v>572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217</v>
      </c>
      <c r="R72" s="1040"/>
      <c r="S72" s="1040"/>
      <c r="T72" s="1040"/>
      <c r="U72" s="1040"/>
      <c r="V72" s="1040">
        <v>163</v>
      </c>
      <c r="W72" s="1040"/>
      <c r="X72" s="1040"/>
      <c r="Y72" s="1040"/>
      <c r="Z72" s="1040"/>
      <c r="AA72" s="1040">
        <v>54</v>
      </c>
      <c r="AB72" s="1040"/>
      <c r="AC72" s="1040"/>
      <c r="AD72" s="1040"/>
      <c r="AE72" s="1040"/>
      <c r="AF72" s="1040">
        <v>54</v>
      </c>
      <c r="AG72" s="1040"/>
      <c r="AH72" s="1040"/>
      <c r="AI72" s="1040"/>
      <c r="AJ72" s="1040"/>
      <c r="AK72" s="1040">
        <v>37</v>
      </c>
      <c r="AL72" s="1040"/>
      <c r="AM72" s="1040"/>
      <c r="AN72" s="1040"/>
      <c r="AO72" s="1040"/>
      <c r="AP72" s="1040" t="s">
        <v>572</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258848</v>
      </c>
      <c r="R73" s="1040"/>
      <c r="S73" s="1040"/>
      <c r="T73" s="1040"/>
      <c r="U73" s="1040"/>
      <c r="V73" s="1040">
        <v>251777</v>
      </c>
      <c r="W73" s="1040"/>
      <c r="X73" s="1040"/>
      <c r="Y73" s="1040"/>
      <c r="Z73" s="1040"/>
      <c r="AA73" s="1040">
        <v>7072</v>
      </c>
      <c r="AB73" s="1040"/>
      <c r="AC73" s="1040"/>
      <c r="AD73" s="1040"/>
      <c r="AE73" s="1040"/>
      <c r="AF73" s="1040">
        <v>7071</v>
      </c>
      <c r="AG73" s="1040"/>
      <c r="AH73" s="1040"/>
      <c r="AI73" s="1040"/>
      <c r="AJ73" s="1040"/>
      <c r="AK73" s="1040">
        <v>8966</v>
      </c>
      <c r="AL73" s="1040"/>
      <c r="AM73" s="1040"/>
      <c r="AN73" s="1040"/>
      <c r="AO73" s="1040"/>
      <c r="AP73" s="1040" t="s">
        <v>572</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7702</v>
      </c>
      <c r="AG88" s="1028"/>
      <c r="AH88" s="1028"/>
      <c r="AI88" s="1028"/>
      <c r="AJ88" s="1028"/>
      <c r="AK88" s="1032"/>
      <c r="AL88" s="1032"/>
      <c r="AM88" s="1032"/>
      <c r="AN88" s="1032"/>
      <c r="AO88" s="1032"/>
      <c r="AP88" s="1028">
        <v>3349</v>
      </c>
      <c r="AQ88" s="1028"/>
      <c r="AR88" s="1028"/>
      <c r="AS88" s="1028"/>
      <c r="AT88" s="1028"/>
      <c r="AU88" s="1028">
        <v>190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299</v>
      </c>
      <c r="AG109" s="963"/>
      <c r="AH109" s="963"/>
      <c r="AI109" s="963"/>
      <c r="AJ109" s="964"/>
      <c r="AK109" s="965" t="s">
        <v>298</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299</v>
      </c>
      <c r="BW109" s="963"/>
      <c r="BX109" s="963"/>
      <c r="BY109" s="963"/>
      <c r="BZ109" s="964"/>
      <c r="CA109" s="965" t="s">
        <v>298</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299</v>
      </c>
      <c r="DM109" s="963"/>
      <c r="DN109" s="963"/>
      <c r="DO109" s="963"/>
      <c r="DP109" s="964"/>
      <c r="DQ109" s="965" t="s">
        <v>298</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240507</v>
      </c>
      <c r="AB110" s="956"/>
      <c r="AC110" s="956"/>
      <c r="AD110" s="956"/>
      <c r="AE110" s="957"/>
      <c r="AF110" s="958">
        <v>241909</v>
      </c>
      <c r="AG110" s="956"/>
      <c r="AH110" s="956"/>
      <c r="AI110" s="956"/>
      <c r="AJ110" s="957"/>
      <c r="AK110" s="958">
        <v>242875</v>
      </c>
      <c r="AL110" s="956"/>
      <c r="AM110" s="956"/>
      <c r="AN110" s="956"/>
      <c r="AO110" s="957"/>
      <c r="AP110" s="959">
        <v>8.1</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1884038</v>
      </c>
      <c r="BR110" s="903"/>
      <c r="BS110" s="903"/>
      <c r="BT110" s="903"/>
      <c r="BU110" s="903"/>
      <c r="BV110" s="903">
        <v>1907592</v>
      </c>
      <c r="BW110" s="903"/>
      <c r="BX110" s="903"/>
      <c r="BY110" s="903"/>
      <c r="BZ110" s="903"/>
      <c r="CA110" s="903">
        <v>2021386</v>
      </c>
      <c r="CB110" s="903"/>
      <c r="CC110" s="903"/>
      <c r="CD110" s="903"/>
      <c r="CE110" s="903"/>
      <c r="CF110" s="927">
        <v>67.8</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382</v>
      </c>
      <c r="DM110" s="903"/>
      <c r="DN110" s="903"/>
      <c r="DO110" s="903"/>
      <c r="DP110" s="903"/>
      <c r="DQ110" s="903" t="s">
        <v>139</v>
      </c>
      <c r="DR110" s="903"/>
      <c r="DS110" s="903"/>
      <c r="DT110" s="903"/>
      <c r="DU110" s="903"/>
      <c r="DV110" s="904" t="s">
        <v>382</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139</v>
      </c>
      <c r="AB111" s="984"/>
      <c r="AC111" s="984"/>
      <c r="AD111" s="984"/>
      <c r="AE111" s="985"/>
      <c r="AF111" s="986" t="s">
        <v>139</v>
      </c>
      <c r="AG111" s="984"/>
      <c r="AH111" s="984"/>
      <c r="AI111" s="984"/>
      <c r="AJ111" s="985"/>
      <c r="AK111" s="986" t="s">
        <v>139</v>
      </c>
      <c r="AL111" s="984"/>
      <c r="AM111" s="984"/>
      <c r="AN111" s="984"/>
      <c r="AO111" s="985"/>
      <c r="AP111" s="987" t="s">
        <v>139</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139</v>
      </c>
      <c r="BW111" s="875"/>
      <c r="BX111" s="875"/>
      <c r="BY111" s="875"/>
      <c r="BZ111" s="875"/>
      <c r="CA111" s="875" t="s">
        <v>139</v>
      </c>
      <c r="CB111" s="875"/>
      <c r="CC111" s="875"/>
      <c r="CD111" s="875"/>
      <c r="CE111" s="875"/>
      <c r="CF111" s="936" t="s">
        <v>139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433</v>
      </c>
      <c r="DM111" s="875"/>
      <c r="DN111" s="875"/>
      <c r="DO111" s="875"/>
      <c r="DP111" s="875"/>
      <c r="DQ111" s="875" t="s">
        <v>139</v>
      </c>
      <c r="DR111" s="875"/>
      <c r="DS111" s="875"/>
      <c r="DT111" s="875"/>
      <c r="DU111" s="875"/>
      <c r="DV111" s="852" t="s">
        <v>431</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139</v>
      </c>
      <c r="AG112" s="838"/>
      <c r="AH112" s="838"/>
      <c r="AI112" s="838"/>
      <c r="AJ112" s="839"/>
      <c r="AK112" s="840" t="s">
        <v>382</v>
      </c>
      <c r="AL112" s="838"/>
      <c r="AM112" s="838"/>
      <c r="AN112" s="838"/>
      <c r="AO112" s="839"/>
      <c r="AP112" s="885" t="s">
        <v>382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2258987</v>
      </c>
      <c r="BR112" s="875"/>
      <c r="BS112" s="875"/>
      <c r="BT112" s="875"/>
      <c r="BU112" s="875"/>
      <c r="BV112" s="875">
        <v>2139528</v>
      </c>
      <c r="BW112" s="875"/>
      <c r="BX112" s="875"/>
      <c r="BY112" s="875"/>
      <c r="BZ112" s="875"/>
      <c r="CA112" s="875">
        <v>2165796</v>
      </c>
      <c r="CB112" s="875"/>
      <c r="CC112" s="875"/>
      <c r="CD112" s="875"/>
      <c r="CE112" s="875"/>
      <c r="CF112" s="936">
        <v>72.599999999999994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139</v>
      </c>
      <c r="DH112" s="875"/>
      <c r="DI112" s="875"/>
      <c r="DJ112" s="875"/>
      <c r="DK112" s="875"/>
      <c r="DL112" s="875" t="s">
        <v>431</v>
      </c>
      <c r="DM112" s="875"/>
      <c r="DN112" s="875"/>
      <c r="DO112" s="875"/>
      <c r="DP112" s="875"/>
      <c r="DQ112" s="875" t="s">
        <v>431</v>
      </c>
      <c r="DR112" s="875"/>
      <c r="DS112" s="875"/>
      <c r="DT112" s="875"/>
      <c r="DU112" s="875"/>
      <c r="DV112" s="852" t="s">
        <v>139</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280787</v>
      </c>
      <c r="AB113" s="984"/>
      <c r="AC113" s="984"/>
      <c r="AD113" s="984"/>
      <c r="AE113" s="985"/>
      <c r="AF113" s="986">
        <v>281918</v>
      </c>
      <c r="AG113" s="984"/>
      <c r="AH113" s="984"/>
      <c r="AI113" s="984"/>
      <c r="AJ113" s="985"/>
      <c r="AK113" s="986">
        <v>300332</v>
      </c>
      <c r="AL113" s="984"/>
      <c r="AM113" s="984"/>
      <c r="AN113" s="984"/>
      <c r="AO113" s="985"/>
      <c r="AP113" s="987">
        <v>10.1</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125271</v>
      </c>
      <c r="BR113" s="875"/>
      <c r="BS113" s="875"/>
      <c r="BT113" s="875"/>
      <c r="BU113" s="875"/>
      <c r="BV113" s="875">
        <v>190392</v>
      </c>
      <c r="BW113" s="875"/>
      <c r="BX113" s="875"/>
      <c r="BY113" s="875"/>
      <c r="BZ113" s="875"/>
      <c r="CA113" s="875">
        <v>190249</v>
      </c>
      <c r="CB113" s="875"/>
      <c r="CC113" s="875"/>
      <c r="CD113" s="875"/>
      <c r="CE113" s="875"/>
      <c r="CF113" s="936">
        <v>6.4</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139</v>
      </c>
      <c r="DH113" s="838"/>
      <c r="DI113" s="838"/>
      <c r="DJ113" s="838"/>
      <c r="DK113" s="839"/>
      <c r="DL113" s="840" t="s">
        <v>139</v>
      </c>
      <c r="DM113" s="838"/>
      <c r="DN113" s="838"/>
      <c r="DO113" s="838"/>
      <c r="DP113" s="839"/>
      <c r="DQ113" s="840" t="s">
        <v>139</v>
      </c>
      <c r="DR113" s="838"/>
      <c r="DS113" s="838"/>
      <c r="DT113" s="838"/>
      <c r="DU113" s="839"/>
      <c r="DV113" s="885" t="s">
        <v>139</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7754</v>
      </c>
      <c r="AB114" s="838"/>
      <c r="AC114" s="838"/>
      <c r="AD114" s="838"/>
      <c r="AE114" s="839"/>
      <c r="AF114" s="840">
        <v>8440</v>
      </c>
      <c r="AG114" s="838"/>
      <c r="AH114" s="838"/>
      <c r="AI114" s="838"/>
      <c r="AJ114" s="839"/>
      <c r="AK114" s="840">
        <v>8275</v>
      </c>
      <c r="AL114" s="838"/>
      <c r="AM114" s="838"/>
      <c r="AN114" s="838"/>
      <c r="AO114" s="839"/>
      <c r="AP114" s="885">
        <v>0.3</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857312</v>
      </c>
      <c r="BR114" s="875"/>
      <c r="BS114" s="875"/>
      <c r="BT114" s="875"/>
      <c r="BU114" s="875"/>
      <c r="BV114" s="875">
        <v>838601</v>
      </c>
      <c r="BW114" s="875"/>
      <c r="BX114" s="875"/>
      <c r="BY114" s="875"/>
      <c r="BZ114" s="875"/>
      <c r="CA114" s="875">
        <v>668567</v>
      </c>
      <c r="CB114" s="875"/>
      <c r="CC114" s="875"/>
      <c r="CD114" s="875"/>
      <c r="CE114" s="875"/>
      <c r="CF114" s="936">
        <v>22.4</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382</v>
      </c>
      <c r="DH114" s="838"/>
      <c r="DI114" s="838"/>
      <c r="DJ114" s="838"/>
      <c r="DK114" s="839"/>
      <c r="DL114" s="840" t="s">
        <v>139</v>
      </c>
      <c r="DM114" s="838"/>
      <c r="DN114" s="838"/>
      <c r="DO114" s="838"/>
      <c r="DP114" s="839"/>
      <c r="DQ114" s="840" t="s">
        <v>139</v>
      </c>
      <c r="DR114" s="838"/>
      <c r="DS114" s="838"/>
      <c r="DT114" s="838"/>
      <c r="DU114" s="839"/>
      <c r="DV114" s="885" t="s">
        <v>444</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28</v>
      </c>
      <c r="AB115" s="984"/>
      <c r="AC115" s="984"/>
      <c r="AD115" s="984"/>
      <c r="AE115" s="985"/>
      <c r="AF115" s="986">
        <v>25</v>
      </c>
      <c r="AG115" s="984"/>
      <c r="AH115" s="984"/>
      <c r="AI115" s="984"/>
      <c r="AJ115" s="985"/>
      <c r="AK115" s="986">
        <v>23</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139</v>
      </c>
      <c r="BR115" s="875"/>
      <c r="BS115" s="875"/>
      <c r="BT115" s="875"/>
      <c r="BU115" s="875"/>
      <c r="BV115" s="875">
        <v>152</v>
      </c>
      <c r="BW115" s="875"/>
      <c r="BX115" s="875"/>
      <c r="BY115" s="875"/>
      <c r="BZ115" s="875"/>
      <c r="CA115" s="875">
        <v>2913</v>
      </c>
      <c r="CB115" s="875"/>
      <c r="CC115" s="875"/>
      <c r="CD115" s="875"/>
      <c r="CE115" s="875"/>
      <c r="CF115" s="936">
        <v>0.1</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139</v>
      </c>
      <c r="DH115" s="838"/>
      <c r="DI115" s="838"/>
      <c r="DJ115" s="838"/>
      <c r="DK115" s="839"/>
      <c r="DL115" s="840" t="s">
        <v>139</v>
      </c>
      <c r="DM115" s="838"/>
      <c r="DN115" s="838"/>
      <c r="DO115" s="838"/>
      <c r="DP115" s="839"/>
      <c r="DQ115" s="840" t="s">
        <v>382</v>
      </c>
      <c r="DR115" s="838"/>
      <c r="DS115" s="838"/>
      <c r="DT115" s="838"/>
      <c r="DU115" s="839"/>
      <c r="DV115" s="885" t="s">
        <v>382</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139</v>
      </c>
      <c r="AB116" s="838"/>
      <c r="AC116" s="838"/>
      <c r="AD116" s="838"/>
      <c r="AE116" s="839"/>
      <c r="AF116" s="840" t="s">
        <v>139</v>
      </c>
      <c r="AG116" s="838"/>
      <c r="AH116" s="838"/>
      <c r="AI116" s="838"/>
      <c r="AJ116" s="839"/>
      <c r="AK116" s="840" t="s">
        <v>382</v>
      </c>
      <c r="AL116" s="838"/>
      <c r="AM116" s="838"/>
      <c r="AN116" s="838"/>
      <c r="AO116" s="839"/>
      <c r="AP116" s="885" t="s">
        <v>139</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139</v>
      </c>
      <c r="BR116" s="875"/>
      <c r="BS116" s="875"/>
      <c r="BT116" s="875"/>
      <c r="BU116" s="875"/>
      <c r="BV116" s="875" t="s">
        <v>431</v>
      </c>
      <c r="BW116" s="875"/>
      <c r="BX116" s="875"/>
      <c r="BY116" s="875"/>
      <c r="BZ116" s="875"/>
      <c r="CA116" s="875" t="s">
        <v>139</v>
      </c>
      <c r="CB116" s="875"/>
      <c r="CC116" s="875"/>
      <c r="CD116" s="875"/>
      <c r="CE116" s="875"/>
      <c r="CF116" s="936" t="s">
        <v>382</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139</v>
      </c>
      <c r="DH116" s="838"/>
      <c r="DI116" s="838"/>
      <c r="DJ116" s="838"/>
      <c r="DK116" s="839"/>
      <c r="DL116" s="840" t="s">
        <v>139</v>
      </c>
      <c r="DM116" s="838"/>
      <c r="DN116" s="838"/>
      <c r="DO116" s="838"/>
      <c r="DP116" s="839"/>
      <c r="DQ116" s="840" t="s">
        <v>382</v>
      </c>
      <c r="DR116" s="838"/>
      <c r="DS116" s="838"/>
      <c r="DT116" s="838"/>
      <c r="DU116" s="839"/>
      <c r="DV116" s="885" t="s">
        <v>382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529076</v>
      </c>
      <c r="AB117" s="970"/>
      <c r="AC117" s="970"/>
      <c r="AD117" s="970"/>
      <c r="AE117" s="971"/>
      <c r="AF117" s="972">
        <v>532292</v>
      </c>
      <c r="AG117" s="970"/>
      <c r="AH117" s="970"/>
      <c r="AI117" s="970"/>
      <c r="AJ117" s="971"/>
      <c r="AK117" s="972">
        <v>551505</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139</v>
      </c>
      <c r="BR117" s="875"/>
      <c r="BS117" s="875"/>
      <c r="BT117" s="875"/>
      <c r="BU117" s="875"/>
      <c r="BV117" s="875" t="s">
        <v>139</v>
      </c>
      <c r="BW117" s="875"/>
      <c r="BX117" s="875"/>
      <c r="BY117" s="875"/>
      <c r="BZ117" s="875"/>
      <c r="CA117" s="875" t="s">
        <v>139</v>
      </c>
      <c r="CB117" s="875"/>
      <c r="CC117" s="875"/>
      <c r="CD117" s="875"/>
      <c r="CE117" s="875"/>
      <c r="CF117" s="936" t="s">
        <v>433</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139</v>
      </c>
      <c r="DH117" s="838"/>
      <c r="DI117" s="838"/>
      <c r="DJ117" s="838"/>
      <c r="DK117" s="839"/>
      <c r="DL117" s="840" t="s">
        <v>139</v>
      </c>
      <c r="DM117" s="838"/>
      <c r="DN117" s="838"/>
      <c r="DO117" s="838"/>
      <c r="DP117" s="839"/>
      <c r="DQ117" s="840" t="s">
        <v>139</v>
      </c>
      <c r="DR117" s="838"/>
      <c r="DS117" s="838"/>
      <c r="DT117" s="838"/>
      <c r="DU117" s="839"/>
      <c r="DV117" s="885" t="s">
        <v>139</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299</v>
      </c>
      <c r="AG118" s="963"/>
      <c r="AH118" s="963"/>
      <c r="AI118" s="963"/>
      <c r="AJ118" s="964"/>
      <c r="AK118" s="965" t="s">
        <v>298</v>
      </c>
      <c r="AL118" s="963"/>
      <c r="AM118" s="963"/>
      <c r="AN118" s="963"/>
      <c r="AO118" s="964"/>
      <c r="AP118" s="966" t="s">
        <v>422</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139</v>
      </c>
      <c r="BR118" s="906"/>
      <c r="BS118" s="906"/>
      <c r="BT118" s="906"/>
      <c r="BU118" s="906"/>
      <c r="BV118" s="906" t="s">
        <v>139</v>
      </c>
      <c r="BW118" s="906"/>
      <c r="BX118" s="906"/>
      <c r="BY118" s="906"/>
      <c r="BZ118" s="906"/>
      <c r="CA118" s="906" t="s">
        <v>139</v>
      </c>
      <c r="CB118" s="906"/>
      <c r="CC118" s="906"/>
      <c r="CD118" s="906"/>
      <c r="CE118" s="906"/>
      <c r="CF118" s="936" t="s">
        <v>139</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139</v>
      </c>
      <c r="DH118" s="838"/>
      <c r="DI118" s="838"/>
      <c r="DJ118" s="838"/>
      <c r="DK118" s="839"/>
      <c r="DL118" s="840" t="s">
        <v>139</v>
      </c>
      <c r="DM118" s="838"/>
      <c r="DN118" s="838"/>
      <c r="DO118" s="838"/>
      <c r="DP118" s="839"/>
      <c r="DQ118" s="840" t="s">
        <v>431</v>
      </c>
      <c r="DR118" s="838"/>
      <c r="DS118" s="838"/>
      <c r="DT118" s="838"/>
      <c r="DU118" s="839"/>
      <c r="DV118" s="885" t="s">
        <v>139</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431</v>
      </c>
      <c r="AG119" s="956"/>
      <c r="AH119" s="956"/>
      <c r="AI119" s="956"/>
      <c r="AJ119" s="957"/>
      <c r="AK119" s="958" t="s">
        <v>431</v>
      </c>
      <c r="AL119" s="956"/>
      <c r="AM119" s="956"/>
      <c r="AN119" s="956"/>
      <c r="AO119" s="957"/>
      <c r="AP119" s="959" t="s">
        <v>139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5125608</v>
      </c>
      <c r="BR119" s="906"/>
      <c r="BS119" s="906"/>
      <c r="BT119" s="906"/>
      <c r="BU119" s="906"/>
      <c r="BV119" s="906">
        <v>5076265</v>
      </c>
      <c r="BW119" s="906"/>
      <c r="BX119" s="906"/>
      <c r="BY119" s="906"/>
      <c r="BZ119" s="906"/>
      <c r="CA119" s="906">
        <v>5048911</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139</v>
      </c>
      <c r="DH119" s="821"/>
      <c r="DI119" s="821"/>
      <c r="DJ119" s="821"/>
      <c r="DK119" s="822"/>
      <c r="DL119" s="823" t="s">
        <v>139</v>
      </c>
      <c r="DM119" s="821"/>
      <c r="DN119" s="821"/>
      <c r="DO119" s="821"/>
      <c r="DP119" s="822"/>
      <c r="DQ119" s="823" t="s">
        <v>431</v>
      </c>
      <c r="DR119" s="821"/>
      <c r="DS119" s="821"/>
      <c r="DT119" s="821"/>
      <c r="DU119" s="822"/>
      <c r="DV119" s="909" t="s">
        <v>139</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139</v>
      </c>
      <c r="AB120" s="838"/>
      <c r="AC120" s="838"/>
      <c r="AD120" s="838"/>
      <c r="AE120" s="839"/>
      <c r="AF120" s="840" t="s">
        <v>139</v>
      </c>
      <c r="AG120" s="838"/>
      <c r="AH120" s="838"/>
      <c r="AI120" s="838"/>
      <c r="AJ120" s="839"/>
      <c r="AK120" s="840" t="s">
        <v>139</v>
      </c>
      <c r="AL120" s="838"/>
      <c r="AM120" s="838"/>
      <c r="AN120" s="838"/>
      <c r="AO120" s="839"/>
      <c r="AP120" s="885" t="s">
        <v>139</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2555964</v>
      </c>
      <c r="BR120" s="903"/>
      <c r="BS120" s="903"/>
      <c r="BT120" s="903"/>
      <c r="BU120" s="903"/>
      <c r="BV120" s="903">
        <v>2567796</v>
      </c>
      <c r="BW120" s="903"/>
      <c r="BX120" s="903"/>
      <c r="BY120" s="903"/>
      <c r="BZ120" s="903"/>
      <c r="CA120" s="903">
        <v>2483920</v>
      </c>
      <c r="CB120" s="903"/>
      <c r="CC120" s="903"/>
      <c r="CD120" s="903"/>
      <c r="CE120" s="903"/>
      <c r="CF120" s="927">
        <v>83.3</v>
      </c>
      <c r="CG120" s="928"/>
      <c r="CH120" s="928"/>
      <c r="CI120" s="928"/>
      <c r="CJ120" s="928"/>
      <c r="CK120" s="929" t="s">
        <v>460</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1483314</v>
      </c>
      <c r="DH120" s="903"/>
      <c r="DI120" s="903"/>
      <c r="DJ120" s="903"/>
      <c r="DK120" s="903"/>
      <c r="DL120" s="903">
        <v>1374555</v>
      </c>
      <c r="DM120" s="903"/>
      <c r="DN120" s="903"/>
      <c r="DO120" s="903"/>
      <c r="DP120" s="903"/>
      <c r="DQ120" s="903">
        <v>1318534</v>
      </c>
      <c r="DR120" s="903"/>
      <c r="DS120" s="903"/>
      <c r="DT120" s="903"/>
      <c r="DU120" s="903"/>
      <c r="DV120" s="904">
        <v>44.2</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433</v>
      </c>
      <c r="AB121" s="838"/>
      <c r="AC121" s="838"/>
      <c r="AD121" s="838"/>
      <c r="AE121" s="839"/>
      <c r="AF121" s="840" t="s">
        <v>139</v>
      </c>
      <c r="AG121" s="838"/>
      <c r="AH121" s="838"/>
      <c r="AI121" s="838"/>
      <c r="AJ121" s="839"/>
      <c r="AK121" s="840" t="s">
        <v>431</v>
      </c>
      <c r="AL121" s="838"/>
      <c r="AM121" s="838"/>
      <c r="AN121" s="838"/>
      <c r="AO121" s="839"/>
      <c r="AP121" s="885" t="s">
        <v>139</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t="s">
        <v>431</v>
      </c>
      <c r="BR121" s="875"/>
      <c r="BS121" s="875"/>
      <c r="BT121" s="875"/>
      <c r="BU121" s="875"/>
      <c r="BV121" s="875" t="s">
        <v>139</v>
      </c>
      <c r="BW121" s="875"/>
      <c r="BX121" s="875"/>
      <c r="BY121" s="875"/>
      <c r="BZ121" s="875"/>
      <c r="CA121" s="875">
        <v>5365</v>
      </c>
      <c r="CB121" s="875"/>
      <c r="CC121" s="875"/>
      <c r="CD121" s="875"/>
      <c r="CE121" s="875"/>
      <c r="CF121" s="936">
        <v>0.2</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377317</v>
      </c>
      <c r="DH121" s="875"/>
      <c r="DI121" s="875"/>
      <c r="DJ121" s="875"/>
      <c r="DK121" s="875"/>
      <c r="DL121" s="875">
        <v>392536</v>
      </c>
      <c r="DM121" s="875"/>
      <c r="DN121" s="875"/>
      <c r="DO121" s="875"/>
      <c r="DP121" s="875"/>
      <c r="DQ121" s="875">
        <v>507645</v>
      </c>
      <c r="DR121" s="875"/>
      <c r="DS121" s="875"/>
      <c r="DT121" s="875"/>
      <c r="DU121" s="875"/>
      <c r="DV121" s="852">
        <v>17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382</v>
      </c>
      <c r="AG122" s="838"/>
      <c r="AH122" s="838"/>
      <c r="AI122" s="838"/>
      <c r="AJ122" s="839"/>
      <c r="AK122" s="840" t="s">
        <v>139</v>
      </c>
      <c r="AL122" s="838"/>
      <c r="AM122" s="838"/>
      <c r="AN122" s="838"/>
      <c r="AO122" s="839"/>
      <c r="AP122" s="885" t="s">
        <v>431</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4140130</v>
      </c>
      <c r="BR122" s="906"/>
      <c r="BS122" s="906"/>
      <c r="BT122" s="906"/>
      <c r="BU122" s="906"/>
      <c r="BV122" s="906">
        <v>4006939</v>
      </c>
      <c r="BW122" s="906"/>
      <c r="BX122" s="906"/>
      <c r="BY122" s="906"/>
      <c r="BZ122" s="906"/>
      <c r="CA122" s="906">
        <v>3852461</v>
      </c>
      <c r="CB122" s="906"/>
      <c r="CC122" s="906"/>
      <c r="CD122" s="906"/>
      <c r="CE122" s="906"/>
      <c r="CF122" s="907">
        <v>129.19999999999999</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398356</v>
      </c>
      <c r="DH122" s="875"/>
      <c r="DI122" s="875"/>
      <c r="DJ122" s="875"/>
      <c r="DK122" s="875"/>
      <c r="DL122" s="875">
        <v>372437</v>
      </c>
      <c r="DM122" s="875"/>
      <c r="DN122" s="875"/>
      <c r="DO122" s="875"/>
      <c r="DP122" s="875"/>
      <c r="DQ122" s="875">
        <v>339617</v>
      </c>
      <c r="DR122" s="875"/>
      <c r="DS122" s="875"/>
      <c r="DT122" s="875"/>
      <c r="DU122" s="875"/>
      <c r="DV122" s="852">
        <v>11.4</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139</v>
      </c>
      <c r="AB123" s="838"/>
      <c r="AC123" s="838"/>
      <c r="AD123" s="838"/>
      <c r="AE123" s="839"/>
      <c r="AF123" s="840" t="s">
        <v>139</v>
      </c>
      <c r="AG123" s="838"/>
      <c r="AH123" s="838"/>
      <c r="AI123" s="838"/>
      <c r="AJ123" s="839"/>
      <c r="AK123" s="840" t="s">
        <v>139</v>
      </c>
      <c r="AL123" s="838"/>
      <c r="AM123" s="838"/>
      <c r="AN123" s="838"/>
      <c r="AO123" s="839"/>
      <c r="AP123" s="885" t="s">
        <v>431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466</v>
      </c>
      <c r="BP123" s="939"/>
      <c r="BQ123" s="893">
        <v>6696094</v>
      </c>
      <c r="BR123" s="894"/>
      <c r="BS123" s="894"/>
      <c r="BT123" s="894"/>
      <c r="BU123" s="894"/>
      <c r="BV123" s="894">
        <v>6574735</v>
      </c>
      <c r="BW123" s="894"/>
      <c r="BX123" s="894"/>
      <c r="BY123" s="894"/>
      <c r="BZ123" s="894"/>
      <c r="CA123" s="894">
        <v>6341746</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431</v>
      </c>
      <c r="DH123" s="838"/>
      <c r="DI123" s="838"/>
      <c r="DJ123" s="838"/>
      <c r="DK123" s="839"/>
      <c r="DL123" s="840" t="s">
        <v>139</v>
      </c>
      <c r="DM123" s="838"/>
      <c r="DN123" s="838"/>
      <c r="DO123" s="838"/>
      <c r="DP123" s="839"/>
      <c r="DQ123" s="840" t="s">
        <v>444</v>
      </c>
      <c r="DR123" s="838"/>
      <c r="DS123" s="838"/>
      <c r="DT123" s="838"/>
      <c r="DU123" s="839"/>
      <c r="DV123" s="885" t="s">
        <v>139</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139</v>
      </c>
      <c r="AB124" s="838"/>
      <c r="AC124" s="838"/>
      <c r="AD124" s="838"/>
      <c r="AE124" s="839"/>
      <c r="AF124" s="840" t="s">
        <v>139</v>
      </c>
      <c r="AG124" s="838"/>
      <c r="AH124" s="838"/>
      <c r="AI124" s="838"/>
      <c r="AJ124" s="839"/>
      <c r="AK124" s="840" t="s">
        <v>139</v>
      </c>
      <c r="AL124" s="838"/>
      <c r="AM124" s="838"/>
      <c r="AN124" s="838"/>
      <c r="AO124" s="839"/>
      <c r="AP124" s="885" t="s">
        <v>139</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139</v>
      </c>
      <c r="BR124" s="892"/>
      <c r="BS124" s="892"/>
      <c r="BT124" s="892"/>
      <c r="BU124" s="892"/>
      <c r="BV124" s="892" t="s">
        <v>139</v>
      </c>
      <c r="BW124" s="892"/>
      <c r="BX124" s="892"/>
      <c r="BY124" s="892"/>
      <c r="BZ124" s="892"/>
      <c r="CA124" s="892" t="s">
        <v>139</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139</v>
      </c>
      <c r="DH124" s="821"/>
      <c r="DI124" s="821"/>
      <c r="DJ124" s="821"/>
      <c r="DK124" s="822"/>
      <c r="DL124" s="823" t="s">
        <v>444</v>
      </c>
      <c r="DM124" s="821"/>
      <c r="DN124" s="821"/>
      <c r="DO124" s="821"/>
      <c r="DP124" s="822"/>
      <c r="DQ124" s="823" t="s">
        <v>139</v>
      </c>
      <c r="DR124" s="821"/>
      <c r="DS124" s="821"/>
      <c r="DT124" s="821"/>
      <c r="DU124" s="822"/>
      <c r="DV124" s="909" t="s">
        <v>382</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139</v>
      </c>
      <c r="AG125" s="838"/>
      <c r="AH125" s="838"/>
      <c r="AI125" s="838"/>
      <c r="AJ125" s="839"/>
      <c r="AK125" s="840" t="s">
        <v>139</v>
      </c>
      <c r="AL125" s="838"/>
      <c r="AM125" s="838"/>
      <c r="AN125" s="838"/>
      <c r="AO125" s="839"/>
      <c r="AP125" s="885" t="s">
        <v>139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139</v>
      </c>
      <c r="DH125" s="903"/>
      <c r="DI125" s="903"/>
      <c r="DJ125" s="903"/>
      <c r="DK125" s="903"/>
      <c r="DL125" s="903" t="s">
        <v>433</v>
      </c>
      <c r="DM125" s="903"/>
      <c r="DN125" s="903"/>
      <c r="DO125" s="903"/>
      <c r="DP125" s="903"/>
      <c r="DQ125" s="903" t="s">
        <v>139</v>
      </c>
      <c r="DR125" s="903"/>
      <c r="DS125" s="903"/>
      <c r="DT125" s="903"/>
      <c r="DU125" s="903"/>
      <c r="DV125" s="904" t="s">
        <v>139</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139</v>
      </c>
      <c r="AB126" s="838"/>
      <c r="AC126" s="838"/>
      <c r="AD126" s="838"/>
      <c r="AE126" s="839"/>
      <c r="AF126" s="840" t="s">
        <v>444</v>
      </c>
      <c r="AG126" s="838"/>
      <c r="AH126" s="838"/>
      <c r="AI126" s="838"/>
      <c r="AJ126" s="839"/>
      <c r="AK126" s="840" t="s">
        <v>139</v>
      </c>
      <c r="AL126" s="838"/>
      <c r="AM126" s="838"/>
      <c r="AN126" s="838"/>
      <c r="AO126" s="839"/>
      <c r="AP126" s="885" t="s">
        <v>139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139</v>
      </c>
      <c r="DH126" s="875"/>
      <c r="DI126" s="875"/>
      <c r="DJ126" s="875"/>
      <c r="DK126" s="875"/>
      <c r="DL126" s="875" t="s">
        <v>139</v>
      </c>
      <c r="DM126" s="875"/>
      <c r="DN126" s="875"/>
      <c r="DO126" s="875"/>
      <c r="DP126" s="875"/>
      <c r="DQ126" s="875" t="s">
        <v>444</v>
      </c>
      <c r="DR126" s="875"/>
      <c r="DS126" s="875"/>
      <c r="DT126" s="875"/>
      <c r="DU126" s="875"/>
      <c r="DV126" s="852" t="s">
        <v>444</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28</v>
      </c>
      <c r="AB127" s="838"/>
      <c r="AC127" s="838"/>
      <c r="AD127" s="838"/>
      <c r="AE127" s="839"/>
      <c r="AF127" s="840">
        <v>25</v>
      </c>
      <c r="AG127" s="838"/>
      <c r="AH127" s="838"/>
      <c r="AI127" s="838"/>
      <c r="AJ127" s="839"/>
      <c r="AK127" s="840">
        <v>23</v>
      </c>
      <c r="AL127" s="838"/>
      <c r="AM127" s="838"/>
      <c r="AN127" s="838"/>
      <c r="AO127" s="839"/>
      <c r="AP127" s="885">
        <v>0</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139</v>
      </c>
      <c r="DH127" s="875"/>
      <c r="DI127" s="875"/>
      <c r="DJ127" s="875"/>
      <c r="DK127" s="875"/>
      <c r="DL127" s="875" t="s">
        <v>139</v>
      </c>
      <c r="DM127" s="875"/>
      <c r="DN127" s="875"/>
      <c r="DO127" s="875"/>
      <c r="DP127" s="875"/>
      <c r="DQ127" s="875" t="s">
        <v>444</v>
      </c>
      <c r="DR127" s="875"/>
      <c r="DS127" s="875"/>
      <c r="DT127" s="875"/>
      <c r="DU127" s="875"/>
      <c r="DV127" s="852" t="s">
        <v>444</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t="s">
        <v>139</v>
      </c>
      <c r="AB128" s="859"/>
      <c r="AC128" s="859"/>
      <c r="AD128" s="859"/>
      <c r="AE128" s="860"/>
      <c r="AF128" s="861" t="s">
        <v>139</v>
      </c>
      <c r="AG128" s="859"/>
      <c r="AH128" s="859"/>
      <c r="AI128" s="859"/>
      <c r="AJ128" s="860"/>
      <c r="AK128" s="861">
        <v>211</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139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139</v>
      </c>
      <c r="DH128" s="849"/>
      <c r="DI128" s="849"/>
      <c r="DJ128" s="849"/>
      <c r="DK128" s="849"/>
      <c r="DL128" s="849">
        <v>152</v>
      </c>
      <c r="DM128" s="849"/>
      <c r="DN128" s="849"/>
      <c r="DO128" s="849"/>
      <c r="DP128" s="849"/>
      <c r="DQ128" s="849">
        <v>2913</v>
      </c>
      <c r="DR128" s="849"/>
      <c r="DS128" s="849"/>
      <c r="DT128" s="849"/>
      <c r="DU128" s="849"/>
      <c r="DV128" s="850">
        <v>0.1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3542715</v>
      </c>
      <c r="AB129" s="838"/>
      <c r="AC129" s="838"/>
      <c r="AD129" s="838"/>
      <c r="AE129" s="839"/>
      <c r="AF129" s="840">
        <v>3412624</v>
      </c>
      <c r="AG129" s="838"/>
      <c r="AH129" s="838"/>
      <c r="AI129" s="838"/>
      <c r="AJ129" s="839"/>
      <c r="AK129" s="840">
        <v>3400443</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139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424192</v>
      </c>
      <c r="AB130" s="838"/>
      <c r="AC130" s="838"/>
      <c r="AD130" s="838"/>
      <c r="AE130" s="839"/>
      <c r="AF130" s="840">
        <v>421244</v>
      </c>
      <c r="AG130" s="838"/>
      <c r="AH130" s="838"/>
      <c r="AI130" s="838"/>
      <c r="AJ130" s="839"/>
      <c r="AK130" s="840">
        <v>418904</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3118523</v>
      </c>
      <c r="AB131" s="821"/>
      <c r="AC131" s="821"/>
      <c r="AD131" s="821"/>
      <c r="AE131" s="822"/>
      <c r="AF131" s="823">
        <v>2991380</v>
      </c>
      <c r="AG131" s="821"/>
      <c r="AH131" s="821"/>
      <c r="AI131" s="821"/>
      <c r="AJ131" s="822"/>
      <c r="AK131" s="823">
        <v>2981539</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382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3.363258825</v>
      </c>
      <c r="AB132" s="801"/>
      <c r="AC132" s="801"/>
      <c r="AD132" s="801"/>
      <c r="AE132" s="802"/>
      <c r="AF132" s="803">
        <v>3.712266579</v>
      </c>
      <c r="AG132" s="801"/>
      <c r="AH132" s="801"/>
      <c r="AI132" s="801"/>
      <c r="AJ132" s="802"/>
      <c r="AK132" s="803">
        <v>4.4403168490000002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3.6</v>
      </c>
      <c r="AB133" s="780"/>
      <c r="AC133" s="780"/>
      <c r="AD133" s="780"/>
      <c r="AE133" s="781"/>
      <c r="AF133" s="779">
        <v>3.2</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979027</v>
      </c>
      <c r="AP9" s="292">
        <v>109855</v>
      </c>
      <c r="AQ9" s="293">
        <v>107310</v>
      </c>
      <c r="AR9" s="294">
        <v>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66642</v>
      </c>
      <c r="AP10" s="295">
        <v>7478</v>
      </c>
      <c r="AQ10" s="296">
        <v>12629</v>
      </c>
      <c r="AR10" s="297">
        <v>-40.799999999999997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143098</v>
      </c>
      <c r="AP11" s="295">
        <v>16057</v>
      </c>
      <c r="AQ11" s="296">
        <v>13528</v>
      </c>
      <c r="AR11" s="297">
        <v>18.7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15012</v>
      </c>
      <c r="AP12" s="295">
        <v>1684</v>
      </c>
      <c r="AQ12" s="296">
        <v>1569</v>
      </c>
      <c r="AR12" s="297">
        <v>7.3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31989</v>
      </c>
      <c r="AP14" s="295">
        <v>3589</v>
      </c>
      <c r="AQ14" s="296">
        <v>5788</v>
      </c>
      <c r="AR14" s="297">
        <v>-38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14670</v>
      </c>
      <c r="AP15" s="295">
        <v>1646</v>
      </c>
      <c r="AQ15" s="296">
        <v>2674</v>
      </c>
      <c r="AR15" s="297">
        <v>-38.4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-101990</v>
      </c>
      <c r="AP16" s="295">
        <v>-11444</v>
      </c>
      <c r="AQ16" s="296">
        <v>-10217</v>
      </c>
      <c r="AR16" s="297">
        <v>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1148448</v>
      </c>
      <c r="AP17" s="295">
        <v>128865</v>
      </c>
      <c r="AQ17" s="296">
        <v>133280</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13.46</v>
      </c>
      <c r="AP21" s="308">
        <v>12.41</v>
      </c>
      <c r="AQ21" s="309">
        <v>1.05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94.3</v>
      </c>
      <c r="AP22" s="313">
        <v>96.1</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242875</v>
      </c>
      <c r="AP32" s="322">
        <v>27253</v>
      </c>
      <c r="AQ32" s="323">
        <v>65207</v>
      </c>
      <c r="AR32" s="324">
        <v>-58.2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300332</v>
      </c>
      <c r="AP35" s="322">
        <v>33700</v>
      </c>
      <c r="AQ35" s="323">
        <v>23731</v>
      </c>
      <c r="AR35" s="324">
        <v>42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8275</v>
      </c>
      <c r="AP36" s="322">
        <v>929</v>
      </c>
      <c r="AQ36" s="323">
        <v>4111</v>
      </c>
      <c r="AR36" s="324">
        <v>-77.400000000000006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23</v>
      </c>
      <c r="AP37" s="322">
        <v>3</v>
      </c>
      <c r="AQ37" s="323">
        <v>745</v>
      </c>
      <c r="AR37" s="324">
        <v>-99.6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5</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-211</v>
      </c>
      <c r="AP39" s="322">
        <v>-24</v>
      </c>
      <c r="AQ39" s="323">
        <v>-2298</v>
      </c>
      <c r="AR39" s="324">
        <v>-99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-418904</v>
      </c>
      <c r="AP40" s="322">
        <v>-47004</v>
      </c>
      <c r="AQ40" s="323">
        <v>-66358</v>
      </c>
      <c r="AR40" s="324">
        <v>-29.2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132390</v>
      </c>
      <c r="AP41" s="322">
        <v>14855</v>
      </c>
      <c r="AQ41" s="323">
        <v>25144</v>
      </c>
      <c r="AR41" s="324">
        <v>-40.9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317650</v>
      </c>
      <c r="AN51" s="344">
        <v>33092</v>
      </c>
      <c r="AO51" s="345">
        <v>-13.2</v>
      </c>
      <c r="AP51" s="346">
        <v>119674</v>
      </c>
      <c r="AQ51" s="347">
        <v>26.2</v>
      </c>
      <c r="AR51" s="348">
        <v>-39.4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217118</v>
      </c>
      <c r="AN52" s="352">
        <v>22619</v>
      </c>
      <c r="AO52" s="353">
        <v>-32.299999999999997</v>
      </c>
      <c r="AP52" s="354">
        <v>57803</v>
      </c>
      <c r="AQ52" s="355">
        <v>4.8</v>
      </c>
      <c r="AR52" s="356">
        <v>-37.1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477897</v>
      </c>
      <c r="AN53" s="344">
        <v>50614</v>
      </c>
      <c r="AO53" s="345">
        <v>52.9</v>
      </c>
      <c r="AP53" s="346">
        <v>119685</v>
      </c>
      <c r="AQ53" s="347">
        <v>0</v>
      </c>
      <c r="AR53" s="348">
        <v>52.9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196171</v>
      </c>
      <c r="AN54" s="352">
        <v>20776</v>
      </c>
      <c r="AO54" s="353">
        <v>-8.1</v>
      </c>
      <c r="AP54" s="354">
        <v>68464</v>
      </c>
      <c r="AQ54" s="355">
        <v>18.399999999999999</v>
      </c>
      <c r="AR54" s="356">
        <v>-26.5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448874</v>
      </c>
      <c r="AN55" s="344">
        <v>48543</v>
      </c>
      <c r="AO55" s="345">
        <v>-4.0999999999999996</v>
      </c>
      <c r="AP55" s="346">
        <v>128611</v>
      </c>
      <c r="AQ55" s="347">
        <v>7.5</v>
      </c>
      <c r="AR55" s="348">
        <v>-11.6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307014</v>
      </c>
      <c r="AN56" s="352">
        <v>33201</v>
      </c>
      <c r="AO56" s="353">
        <v>59.8</v>
      </c>
      <c r="AP56" s="354">
        <v>61552</v>
      </c>
      <c r="AQ56" s="355">
        <v>-10.1</v>
      </c>
      <c r="AR56" s="356">
        <v>69.900000000000006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565748</v>
      </c>
      <c r="AN57" s="344">
        <v>62266</v>
      </c>
      <c r="AO57" s="345">
        <v>28.3</v>
      </c>
      <c r="AP57" s="346">
        <v>138651</v>
      </c>
      <c r="AQ57" s="347">
        <v>7.8</v>
      </c>
      <c r="AR57" s="348">
        <v>20.5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285408</v>
      </c>
      <c r="AN58" s="352">
        <v>31412</v>
      </c>
      <c r="AO58" s="353">
        <v>-5.4</v>
      </c>
      <c r="AP58" s="354">
        <v>71211</v>
      </c>
      <c r="AQ58" s="355">
        <v>15.7</v>
      </c>
      <c r="AR58" s="356">
        <v>-21.1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747846</v>
      </c>
      <c r="AN59" s="344">
        <v>83914</v>
      </c>
      <c r="AO59" s="345">
        <v>34.799999999999997</v>
      </c>
      <c r="AP59" s="346">
        <v>122882</v>
      </c>
      <c r="AQ59" s="347">
        <v>-11.4</v>
      </c>
      <c r="AR59" s="348">
        <v>46.2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469465</v>
      </c>
      <c r="AN60" s="352">
        <v>52678</v>
      </c>
      <c r="AO60" s="353">
        <v>67.7</v>
      </c>
      <c r="AP60" s="354">
        <v>65785</v>
      </c>
      <c r="AQ60" s="355">
        <v>-7.6</v>
      </c>
      <c r="AR60" s="356">
        <v>75.3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511603</v>
      </c>
      <c r="AN61" s="359">
        <v>55686</v>
      </c>
      <c r="AO61" s="360">
        <v>19.7</v>
      </c>
      <c r="AP61" s="361">
        <v>125901</v>
      </c>
      <c r="AQ61" s="362">
        <v>6</v>
      </c>
      <c r="AR61" s="348">
        <v>13.7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295035</v>
      </c>
      <c r="AN62" s="352">
        <v>32137</v>
      </c>
      <c r="AO62" s="353">
        <v>16.3</v>
      </c>
      <c r="AP62" s="354">
        <v>64963</v>
      </c>
      <c r="AQ62" s="355">
        <v>4.2</v>
      </c>
      <c r="AR62" s="356">
        <v>12.1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26.87</v>
      </c>
      <c r="G47" s="12">
        <v>30.67</v>
      </c>
      <c r="H47" s="12">
        <v>31.97</v>
      </c>
      <c r="I47" s="12">
        <v>35.549999999999997</v>
      </c>
      <c r="J47" s="13">
        <v>34.17</v>
      </c>
    </row>
    <row r="48" spans="2:10" ht="57.75" customHeight="1" x14ac:dyDescent="0.15">
      <c r="B48" s="14"/>
      <c r="C48" s="1214" t="s">
        <v>4</v>
      </c>
      <c r="D48" s="1214"/>
      <c r="E48" s="1215"/>
      <c r="F48" s="15">
        <v>4.7699999999999996</v>
      </c>
      <c r="G48" s="16">
        <v>4.28</v>
      </c>
      <c r="H48" s="16">
        <v>4.12</v>
      </c>
      <c r="I48" s="16">
        <v>1.78</v>
      </c>
      <c r="J48" s="17">
        <v>1.88</v>
      </c>
    </row>
    <row r="49" spans="2:10" ht="57.75" customHeight="1" thickBot="1" x14ac:dyDescent="0.2">
      <c r="B49" s="18"/>
      <c r="C49" s="1216" t="s">
        <v>5</v>
      </c>
      <c r="D49" s="1216"/>
      <c r="E49" s="1217"/>
      <c r="F49" s="19">
        <v>0.63</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2019-09-05T05:28:47Z</cp:lastPrinted>
  <dcterms:created xsi:type="dcterms:W3CDTF">2019-02-14T01:27:40Z</dcterms:created>
  <dcterms:modified xsi:type="dcterms:W3CDTF">2019-10-31T00:37:13Z</dcterms:modified>
  <cp:category/>
</cp:coreProperties>
</file>