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<sst xmlns="http://schemas.openxmlformats.org/spreadsheetml/2006/main" count="1113" uniqueCount="607">
  <si>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</si>
  <si>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</si>
  <si>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</si>
  <si>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</si>
  <si>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</si>
  <si>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</si>
  <si>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</si>
  <si>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</si>
  <si>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</si>
  <si>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</si>
  <si>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</si>
  <si>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</si>
  <si>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</si>
  <si>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</si>
  <si>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</si>
  <si>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</si>
  <si>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</si>
  <si>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</si>
  <si>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</si>
  <si>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</si>
  <si>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</si>
  <si>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</si>
  <si>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</si>
  <si>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</si>
  <si>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</si>
  <si>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</si>
  <si>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</si>
  <si>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</si>
  <si>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</si>
  <si>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</si>
  <si>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</si>
  <si>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</si>
  <si>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</si>
  <si>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</si>
  <si>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</si>
  <si>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</si>
  <si>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</si>
  <si>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</si>
  <si>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</si>
  <si>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</si>
  <si>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</si>
  <si>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</si>
  <si>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</si>
  <si>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</si>
  <si>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</si>
  <si>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</si>
  <si>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</si>
  <si>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</si>
  <si>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</si>
  <si>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</si>
  <si>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</si>
  <si>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</si>
  <si>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</si>
  <si>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</si>
  <si>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</si>
  <si>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</si>
  <si>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</si>
  <si>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</si>
  <si>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</si>
  <si>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</si>
  <si>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</si>
  <si>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</si>
  <si>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</si>
  <si>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</si>
  <si>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</si>
  <si>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</si>
  <si>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</si>
  <si>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</si>
  <si>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</si>
  <si>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</si>
  <si>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</si>
  <si>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</si>
  <si>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</si>
  <si>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</si>
  <si>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</si>
  <si>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</si>
  <si>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</si>
  <si>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</si>
  <si>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</si>
  <si>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</si>
  <si>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</si>
  <si>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</si>
  <si>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</si>
  <si>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</si>
  <si>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</si>
  <si>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</si>
  <si>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</si>
  <si>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</si>
  <si>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</si>
  <si>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</si>
  <si>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</si>
  <si>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</si>
  <si>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</si>
  <si>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</si>
  <si>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</si>
  <si>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</si>
  <si>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</si>
  <si>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</si>
  <si>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</si>
  <si>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</si>
  <si>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</si>
  <si>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</si>
  <si>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</si>
  <si>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</si>
  <si>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</si>
  <si>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</si>
  <si>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</si>
  <si>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</si>
  <si>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</si>
  <si>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</si>
  <si>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</si>
  <si>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</si>
  <si>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</si>
  <si>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</si>
  <si>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</si>
  <si>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</si>
  <si>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</si>
  <si>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</si>
  <si>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</si>
  <si>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</si>
  <si>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</si>
  <si>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</si>
  <si>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</si>
  <si>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</si>
  <si>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</si>
  <si>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</si>
  <si>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</si>
  <si>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</si>
  <si>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</si>
  <si>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</si>
  <si>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</si>
  <si>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</si>
  <si>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</si>
  <si>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</si>
  <si>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</si>
  <si>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</si>
  <si>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</si>
  <si>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</si>
  <si>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</si>
  <si>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</si>
  <si>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</si>
  <si>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</si>
  <si>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</si>
  <si>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</si>
  <si>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</si>
  <si>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</si>
  <si>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</si>
  <si>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</si>
  <si>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</si>
  <si>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</si>
  <si>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</si>
  <si>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</si>
  <si>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</si>
  <si>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</si>
  <si>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</si>
  <si>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</si>
  <si>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</si>
  <si>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</si>
  <si>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</si>
  <si>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</si>
  <si>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</si>
  <si>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</si>
  <si>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</si>
  <si>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</si>
  <si>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</si>
  <si>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</si>
  <si>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</si>
  <si>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</si>
  <si>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</si>
  <si>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</si>
  <si>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</si>
  <si>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</si>
  <si>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</si>
  <si>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</si>
  <si>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</si>
  <si>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</si>
  <si>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</si>
  <si>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</si>
  <si>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</si>
  <si>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</si>
  <si>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</si>
  <si>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</si>
  <si>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</si>
  <si>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</si>
  <si>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</si>
  <si>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</si>
  <si>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</si>
  <si>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</si>
  <si>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</si>
  <si>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</si>
  <si>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</si>
  <si>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</si>
  <si>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</si>
  <si>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</si>
  <si>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</si>
  <si>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</si>
  <si>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</si>
  <si>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</si>
  <si>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</si>
  <si>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</si>
  <si>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</si>
  <si>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</si>
  <si>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</si>
  <si>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</si>
  <si>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</si>
  <si>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</si>
  <si>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</si>
  <si>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</si>
  <si>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</si>
  <si>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</si>
  <si>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</si>
  <si>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</si>
  <si>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</si>
  <si>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</si>
  <si>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</si>
  <si>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</si>
  <si>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宮城県東松島市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</si>
  <si>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</si>
  <si>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</si>
  <si>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</si>
  <si>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</si>
  <si>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</si>
  <si>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</si>
  <si>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</si>
  <si>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</si>
  <si>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</si>
  <si>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</si>
  <si>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</si>
  <si>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</si>
  <si>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</si>
  <si>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</si>
  <si>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</si>
  <si>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</si>
  <si>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</si>
  <si>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</si>
  <si>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</si>
  <si>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</si>
  <si>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</si>
  <si>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</si>
  <si>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</si>
  <si>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</si>
  <si>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</si>
  <si>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</si>
  <si>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</si>
  <si>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</si>
  <si>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</si>
  <si>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</si>
  <si>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</si>
  <si>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</si>
  <si>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</si>
  <si>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</si>
  <si>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</si>
  <si>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</si>
  <si>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</si>
  <si>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</si>
  <si>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</si>
  <si>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</si>
  <si>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</si>
  <si>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</si>
  <si>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</si>
  <si>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</si>
  <si>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</si>
  <si>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</si>
  <si>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</si>
  <si>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</si>
  <si>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</si>
  <si>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</si>
  <si>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</si>
  <si>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</si>
  <si>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</si>
  <si>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</si>
  <si>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</si>
  <si>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</si>
  <si>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</si>
  <si>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</si>
  <si>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</si>
  <si>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</si>
  <si>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</si>
  <si>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</si>
  <si>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</si>
  <si>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</si>
  <si>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</si>
  <si>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</si>
  <si>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</si>
  <si>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</si>
  <si>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</si>
  <si>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</si>
  <si>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</si>
  <si>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</si>
  <si>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</si>
  <si>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</si>
  <si>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</si>
  <si>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</si>
  <si>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</si>
  <si>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</si>
  <si>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</si>
  <si>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</si>
  <si>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</si>
  <si>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</si>
  <si>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</si>
  <si>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</si>
  <si>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</si>
  <si>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</si>
  <si>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</si>
  <si>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</si>
  <si>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</si>
  <si>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</si>
  <si>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</si>
  <si>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</si>
  <si>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</si>
  <si>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</si>
  <si>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</si>
  <si>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</si>
  <si>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</si>
  <si>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</si>
  <si>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</si>
  <si>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</si>
  <si>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</si>
  <si>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</si>
  <si>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</si>
  <si>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</si>
  <si>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</si>
  <si>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</si>
  <si>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</si>
  <si>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</si>
  <si>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</si>
  <si>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</si>
  <si>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</si>
  <si>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</si>
  <si>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</si>
  <si>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</si>
  <si>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</si>
  <si>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</si>
  <si>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</si>
  <si>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</si>
  <si>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</si>
  <si>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</si>
  <si>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</si>
  <si>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</si>
  <si>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</si>
  <si>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</si>
  <si>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</si>
  <si>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</si>
  <si>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</si>
  <si>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</si>
  <si>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</si>
  <si>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</si>
  <si>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</si>
  <si>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</si>
  <si>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</si>
  <si>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</si>
  <si>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</si>
  <si>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</si>
  <si>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</si>
  <si>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</si>
  <si>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</si>
  <si>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</si>
  <si>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</si>
  <si>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</si>
  <si>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</si>
  <si>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</si>
  <si>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</si>
  <si>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</si>
  <si>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</si>
  <si>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</si>
  <si>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</si>
  <si>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宮城県東松島市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</si>
  <si>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</si>
  <si>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</si>
  <si>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</si>
  <si>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</si>
  <si>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</si>
  <si>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</si>
  <si>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</si>
  <si>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</si>
  <si>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</si>
  <si>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</si>
  <si>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</si>
  <si>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</si>
  <si>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</si>
  <si>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</si>
  <si>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</si>
  <si>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</si>
  <si>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</si>
  <si>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</si>
  <si>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</si>
  <si>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</si>
  <si>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</si>
  <si>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</si>
  <si>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</si>
  <si>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</si>
  <si>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</si>
  <si>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</si>
  <si>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</si>
  <si>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</si>
  <si>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</si>
  <si>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</si>
  <si>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</si>
  <si>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</si>
  <si>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</si>
  <si>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</si>
  <si>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</si>
  <si>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</si>
  <si>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</si>
  <si>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農業集落排水事業特別会計</t>
    <phoneticPr fontId="5"/>
  </si>
  <si>
    <t>法非適用企業</t>
    <phoneticPr fontId="5"/>
  </si>
  <si>
    <t>漁業集落排水事業特別会計</t>
    <phoneticPr fontId="5"/>
  </si>
  <si>
    <t>法非適用企業</t>
    <phoneticPr fontId="5"/>
  </si>
  <si>
    <t>下水道事業特別会計</t>
    <phoneticPr fontId="5"/>
  </si>
  <si>
    <t>大曲浜地区土地区画整理事業特別会計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</si>
  <si>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</si>
  <si>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</si>
  <si>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</si>
  <si>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</si>
  <si>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</si>
  <si>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</si>
  <si>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</si>
  <si>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</si>
  <si>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</si>
  <si>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</si>
  <si>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</si>
  <si>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</si>
  <si>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</si>
  <si>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</si>
  <si>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</si>
  <si>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</si>
  <si>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</si>
  <si>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</si>
  <si>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</si>
  <si>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</si>
  <si>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</si>
  <si>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</si>
  <si>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</si>
  <si>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</si>
  <si>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</si>
  <si>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</si>
  <si>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</si>
  <si>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</si>
  <si>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</si>
  <si>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</si>
  <si>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</si>
  <si>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</si>
  <si>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</si>
  <si>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</si>
  <si>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</si>
  <si>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</si>
  <si>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</si>
  <si>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</si>
  <si>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</si>
  <si>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</si>
  <si>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</si>
  <si>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</si>
  <si>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</si>
  <si>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</si>
  <si>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</si>
  <si>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</si>
  <si>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</si>
  <si>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</si>
  <si>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</si>
  <si>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</si>
  <si>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</si>
  <si>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</si>
  <si>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</si>
  <si>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</si>
  <si>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</si>
  <si>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</si>
  <si>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</si>
  <si>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</si>
  <si>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</si>
  <si>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</si>
  <si>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</si>
  <si>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</si>
  <si>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</si>
  <si>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</si>
  <si>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</si>
  <si>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</si>
  <si>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</si>
  <si>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</si>
  <si>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</si>
  <si>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</si>
  <si>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</si>
  <si>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</si>
  <si>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</si>
  <si>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</si>
  <si>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</si>
  <si>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</si>
  <si>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</si>
  <si>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</si>
  <si>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</si>
  <si>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</si>
  <si>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</si>
  <si>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</si>
  <si>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</si>
  <si>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</si>
  <si>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</si>
  <si>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</si>
  <si>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</si>
  <si>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</si>
  <si>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</si>
  <si>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</si>
  <si>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</si>
  <si>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</si>
  <si>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</si>
  <si>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</si>
  <si>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</si>
  <si>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</si>
  <si>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</si>
  <si>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</si>
  <si>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</si>
  <si>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</si>
  <si>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</si>
  <si>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</si>
  <si>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</si>
  <si>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</si>
  <si>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</si>
  <si>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</si>
  <si>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</si>
  <si>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</si>
  <si>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</si>
  <si>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</si>
  <si>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</si>
  <si>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</si>
  <si>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</si>
  <si>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</si>
  <si>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</si>
  <si>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</si>
  <si>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</si>
  <si>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</si>
  <si>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</si>
  <si>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</si>
  <si>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</si>
  <si>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</si>
  <si>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</si>
  <si>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</si>
  <si>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</si>
  <si>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</si>
  <si>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</si>
  <si>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</si>
  <si>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</si>
  <si>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</si>
  <si>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</si>
  <si>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</si>
  <si>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</si>
  <si>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</si>
  <si>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</si>
  <si>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</si>
  <si>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</si>
  <si>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</si>
  <si>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</si>
  <si>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</si>
  <si>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</si>
  <si>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</si>
  <si>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</si>
  <si>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</si>
  <si>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</si>
  <si>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77.04</t>
  </si>
  <si>
    <t>▲ 16.89</t>
  </si>
  <si>
    <t>▲ 10.76</t>
  </si>
  <si>
    <t>▲ 22.82</t>
  </si>
  <si>
    <t>▲ 16.40</t>
  </si>
  <si>
    <t>一般会計</t>
  </si>
  <si>
    <t>国民健康保険特別会計</t>
  </si>
  <si>
    <t>介護保険特別会計</t>
  </si>
  <si>
    <t>下水道事業特別会計</t>
  </si>
  <si>
    <t>後期高齢者医療特別会計</t>
  </si>
  <si>
    <t>大曲浜地区土地区画整理事業特別会計</t>
  </si>
  <si>
    <t>農業集落排水事業特別会計</t>
  </si>
  <si>
    <t>漁業集落排水事業特別会計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</si>
  <si>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</si>
  <si>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</si>
  <si>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</si>
  <si>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</si>
  <si>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</si>
  <si>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</si>
  <si>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</si>
  <si>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</si>
  <si>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</si>
  <si>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奥松島公社</t>
    <rPh sb="0" eb="2">
      <t>オクマツ</t>
    </rPh>
    <rPh sb="2" eb="3">
      <t>シマ</t>
    </rPh>
    <rPh sb="3" eb="5">
      <t>コウシャ</t>
    </rPh>
    <phoneticPr fontId="2"/>
  </si>
  <si>
    <t>-</t>
    <phoneticPr fontId="2"/>
  </si>
  <si>
    <t>東日本大震災復興交付金事業基金</t>
    <rPh sb="0" eb="11">
      <t>ヒガシニホンダイシンサイフッコウコウフキン</t>
    </rPh>
    <rPh sb="11" eb="13">
      <t>ジギョウ</t>
    </rPh>
    <rPh sb="13" eb="15">
      <t>キキン</t>
    </rPh>
    <phoneticPr fontId="2"/>
  </si>
  <si>
    <t>公共施設整備及び大規模改修基金</t>
    <rPh sb="0" eb="2">
      <t>コウキョウ</t>
    </rPh>
    <rPh sb="2" eb="4">
      <t>シセツ</t>
    </rPh>
    <rPh sb="4" eb="6">
      <t>セイビ</t>
    </rPh>
    <rPh sb="6" eb="7">
      <t>オヨ</t>
    </rPh>
    <rPh sb="8" eb="11">
      <t>ダイキボ</t>
    </rPh>
    <rPh sb="11" eb="13">
      <t>カイシュウ</t>
    </rPh>
    <rPh sb="13" eb="15">
      <t>キキン</t>
    </rPh>
    <phoneticPr fontId="2"/>
  </si>
  <si>
    <t>まちづくり基金</t>
    <rPh sb="5" eb="7">
      <t>キキン</t>
    </rPh>
    <phoneticPr fontId="2"/>
  </si>
  <si>
    <t>市営住宅基金</t>
    <rPh sb="0" eb="2">
      <t>シエイ</t>
    </rPh>
    <rPh sb="2" eb="4">
      <t>ジュウタク</t>
    </rPh>
    <rPh sb="4" eb="6">
      <t>キキン</t>
    </rPh>
    <phoneticPr fontId="2"/>
  </si>
  <si>
    <t>東日本大震災復興基金</t>
    <rPh sb="0" eb="1">
      <t>ヒガシ</t>
    </rPh>
    <rPh sb="1" eb="3">
      <t>ニホン</t>
    </rPh>
    <rPh sb="3" eb="6">
      <t>ダイシンサイ</t>
    </rPh>
    <rPh sb="6" eb="8">
      <t>フッコウ</t>
    </rPh>
    <rPh sb="8" eb="10">
      <t>キキン</t>
    </rPh>
    <phoneticPr fontId="2"/>
  </si>
  <si>
    <t>石巻地区広域行政事務組合</t>
    <phoneticPr fontId="2"/>
  </si>
  <si>
    <t>宮城県市町村職員退職手当組合</t>
    <phoneticPr fontId="34"/>
  </si>
  <si>
    <t>石巻地方広域水道企業団</t>
    <phoneticPr fontId="2"/>
  </si>
  <si>
    <t>宮城県市町村非常勤消防団員補償報償組合</t>
    <phoneticPr fontId="2"/>
  </si>
  <si>
    <t>宮城県市町村自治振興センター</t>
    <phoneticPr fontId="2"/>
  </si>
  <si>
    <t>宮城県後期高齢者医療広域連合</t>
    <phoneticPr fontId="2"/>
  </si>
  <si>
    <t>宮城県後期高齢者医療事業会計</t>
    <phoneticPr fontId="2"/>
  </si>
  <si>
    <t>-</t>
    <phoneticPr fontId="2"/>
  </si>
  <si>
    <t>吉田川流域溜池大和町外3市3ケ町村組合</t>
    <phoneticPr fontId="34"/>
  </si>
  <si>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</si>
  <si>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</si>
  <si>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</si>
  <si>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</si>
  <si>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</si>
  <si>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</si>
  <si>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</si>
  <si>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</si>
  <si>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</si>
  <si>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</si>
  <si>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</si>
  <si>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</si>
  <si>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については高い推移を維持している一方、将来負担比率については昨年度に引き続き発生していない状況である。これは、有形固定資産（公共施設全般）の老朽化が進んでいる一方で、地方債現在高等において、将来負担比率発生までの金額に達していないことによるものと考えられる。
しかし今後については、老朽化による大規模改修等によって、新たな地方債の発行や充当可能基金の取り崩しも想定され、将来負担比率の悪化も想定される。</t>
    <rPh sb="16" eb="17">
      <t>タカ</t>
    </rPh>
    <rPh sb="18" eb="20">
      <t>スイイ</t>
    </rPh>
    <rPh sb="21" eb="23">
      <t>イジ</t>
    </rPh>
    <rPh sb="27" eb="29">
      <t>イッポウ</t>
    </rPh>
    <rPh sb="94" eb="97">
      <t>チホウサイ</t>
    </rPh>
    <rPh sb="97" eb="99">
      <t>ゲンザイ</t>
    </rPh>
    <rPh sb="99" eb="100">
      <t>ダカ</t>
    </rPh>
    <rPh sb="100" eb="101">
      <t>ナド</t>
    </rPh>
    <rPh sb="106" eb="108">
      <t>ショウライ</t>
    </rPh>
    <rPh sb="108" eb="110">
      <t>フタン</t>
    </rPh>
    <rPh sb="110" eb="112">
      <t>ヒリツ</t>
    </rPh>
    <rPh sb="112" eb="114">
      <t>ハッセイ</t>
    </rPh>
    <rPh sb="117" eb="119">
      <t>キンガク</t>
    </rPh>
    <rPh sb="120" eb="121">
      <t>タッ</t>
    </rPh>
    <rPh sb="134" eb="135">
      <t>カンガ</t>
    </rPh>
    <phoneticPr fontId="5"/>
  </si>
  <si>
    <t>実質公債費比率については、前年度比の1.9ポイントの減となっている。これは、地方債発行の抑制及び償還が満了したことによるものと考えられる。
また、将来負担比率については、充当可能基金は減少したものの、地方債現在高が減少したため、平成30年度決算においても発生していない状況である。</t>
    <rPh sb="13" eb="17">
      <t>ゼンネンドヒ</t>
    </rPh>
    <rPh sb="63" eb="6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</si>
</sst>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80B9-43E1-9F7B-00FA0CCC8D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578128</c:v>
                </c:pt>
                <c:pt idx="1">
                  <c:v>680805</c:v>
                </c:pt>
                <c:pt idx="2">
                  <c:v>459283</c:v>
                </c:pt>
                <c:pt idx="3">
                  <c:v>346494</c:v>
                </c:pt>
                <c:pt idx="4">
                  <c:v>269050</c:v>
                </c:pt>
              </c:numCache>
            </c:numRef>
          </c:val>
          <c:smooth val="0"/>
          <c:extLst>
            <c:ext xmlns:c16="http://schemas.microsoft.com/office/drawing/2014/chart" uri="{C3380CC4-5D6E-409C-BE32-E72D297353CC}">
              <c16:uniqueId val="{00000001-80B9-43E1-9F7B-00FA0CCC8D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6.88</c:v>
                </c:pt>
                <c:pt idx="1">
                  <c:v>6.21</c:v>
                </c:pt>
                <c:pt idx="2">
                  <c:v>19.760000000000002</c:v>
                </c:pt>
                <c:pt idx="3">
                  <c:v>9.1</c:v>
                </c:pt>
                <c:pt idx="4">
                  <c:v>4.88</c:v>
                </c:pt>
              </c:numCache>
            </c:numRef>
          </c:val>
          <c:extLst>
            <c:ext xmlns:c16="http://schemas.microsoft.com/office/drawing/2014/chart" uri="{C3380CC4-5D6E-409C-BE32-E72D297353CC}">
              <c16:uniqueId val="{00000000-9511-49C0-8738-222496C5C6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33.61</c:v>
                </c:pt>
                <c:pt idx="1">
                  <c:v>16.04</c:v>
                </c:pt>
                <c:pt idx="2">
                  <c:v>14.52</c:v>
                </c:pt>
                <c:pt idx="3">
                  <c:v>19.89</c:v>
                </c:pt>
                <c:pt idx="4">
                  <c:v>15.06</c:v>
                </c:pt>
              </c:numCache>
            </c:numRef>
          </c:val>
          <c:extLst>
            <c:ext xmlns:c16="http://schemas.microsoft.com/office/drawing/2014/chart" uri="{C3380CC4-5D6E-409C-BE32-E72D297353CC}">
              <c16:uniqueId val="{00000001-9511-49C0-8738-222496C5C6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-77.040000000000006</c:v>
                </c:pt>
                <c:pt idx="1">
                  <c:v>-16.89</c:v>
                </c:pt>
                <c:pt idx="2">
                  <c:v>-10.76</c:v>
                </c:pt>
                <c:pt idx="3">
                  <c:v>-22.82</c:v>
                </c:pt>
                <c:pt idx="4">
                  <c:v>-16.399999999999999</c:v>
                </c:pt>
              </c:numCache>
            </c:numRef>
          </c:val>
          <c:smooth val="0"/>
          <c:extLst>
            <c:ext xmlns:c16="http://schemas.microsoft.com/office/drawing/2014/chart" uri="{C3380CC4-5D6E-409C-BE32-E72D297353CC}">
              <c16:uniqueId val="{00000002-9511-49C0-8738-222496C5C6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3.39</c:v>
                </c:pt>
                <c:pt idx="2">
                  <c:v>#N/A</c:v>
                </c:pt>
                <c:pt idx="3">
                  <c:v>9.2100000000000009</c:v>
                </c:pt>
                <c:pt idx="4">
                  <c:v>#N/A</c:v>
                </c:pt>
                <c:pt idx="5">
                  <c:v>0.09</c:v>
                </c:pt>
                <c:pt idx="6">
                  <c:v>#N/A</c:v>
                </c:pt>
                <c:pt idx="7">
                  <c:v>0</c:v>
                </c:pt>
                <c:pt idx="8">
                  <c:v>0</c:v>
                </c:pt>
                <c:pt idx="9">
                  <c:v>0</c:v>
                </c:pt>
              </c:numCache>
            </c:numRef>
          </c:val>
          <c:extLst>
            <c:ext xmlns:c16="http://schemas.microsoft.com/office/drawing/2014/chart" uri="{C3380CC4-5D6E-409C-BE32-E72D297353CC}">
              <c16:uniqueId val="{00000000-75B6-42A9-A423-F550855441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B6-42A9-A423-F55085544165}"/>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B6-42A9-A423-F5508554416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B6-42A9-A423-F55085544165}"/>
            </c:ext>
          </c:extLst>
        </c:ser>
        <c:ser>
          <c:idx val="4"/>
          <c:order val="4"/>
          <c:tx>
            <c:strRef>
              <c:f>データシート!$A$31</c:f>
              <c:strCache>
                <c:ptCount val="1"/>
                <c:pt idx="0">
                  <c:v>大曲浜地区土地区画整理事業特別会計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0</c:v>
                </c:pt>
                <c:pt idx="4">
                  <c:v>#N/A</c:v>
                </c:pt>
                <c:pt idx="5">
                  <c:v>0.01</c:v>
                </c:pt>
                <c:pt idx="6">
                  <c:v>#N/A</c:v>
                </c:pt>
                <c:pt idx="7">
                  <c:v>0</c:v>
                </c:pt>
                <c:pt idx="8">
                  <c:v>#N/A</c:v>
                </c:pt>
                <c:pt idx="9">
                  <c:v>0.05</c:v>
                </c:pt>
              </c:numCache>
            </c:numRef>
          </c:val>
          <c:extLst>
            <c:ext xmlns:c16="http://schemas.microsoft.com/office/drawing/2014/chart" uri="{C3380CC4-5D6E-409C-BE32-E72D297353CC}">
              <c16:uniqueId val="{00000004-75B6-42A9-A423-F5508554416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7.0000000000000007E-2</c:v>
                </c:pt>
                <c:pt idx="4">
                  <c:v>#N/A</c:v>
                </c:pt>
                <c:pt idx="5">
                  <c:v>0.05</c:v>
                </c:pt>
                <c:pt idx="6">
                  <c:v>#N/A</c:v>
                </c:pt>
                <c:pt idx="7">
                  <c:v>0.09</c:v>
                </c:pt>
                <c:pt idx="8">
                  <c:v>#N/A</c:v>
                </c:pt>
                <c:pt idx="9">
                  <c:v>0.1</c:v>
                </c:pt>
              </c:numCache>
            </c:numRef>
          </c:val>
          <c:extLst>
            <c:ext xmlns:c16="http://schemas.microsoft.com/office/drawing/2014/chart" uri="{C3380CC4-5D6E-409C-BE32-E72D297353CC}">
              <c16:uniqueId val="{00000005-75B6-42A9-A423-F5508554416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0.45</c:v>
                </c:pt>
                <c:pt idx="2">
                  <c:v>#N/A</c:v>
                </c:pt>
                <c:pt idx="3">
                  <c:v>0.26</c:v>
                </c:pt>
                <c:pt idx="4">
                  <c:v>#N/A</c:v>
                </c:pt>
                <c:pt idx="5">
                  <c:v>0.2</c:v>
                </c:pt>
                <c:pt idx="6">
                  <c:v>#N/A</c:v>
                </c:pt>
                <c:pt idx="7">
                  <c:v>0.2</c:v>
                </c:pt>
                <c:pt idx="8">
                  <c:v>#N/A</c:v>
                </c:pt>
                <c:pt idx="9">
                  <c:v>0.21</c:v>
                </c:pt>
              </c:numCache>
            </c:numRef>
          </c:val>
          <c:extLst>
            <c:ext xmlns:c16="http://schemas.microsoft.com/office/drawing/2014/chart" uri="{C3380CC4-5D6E-409C-BE32-E72D297353CC}">
              <c16:uniqueId val="{00000006-75B6-42A9-A423-F5508554416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0.76</c:v>
                </c:pt>
                <c:pt idx="4">
                  <c:v>#N/A</c:v>
                </c:pt>
                <c:pt idx="5">
                  <c:v>1.03</c:v>
                </c:pt>
                <c:pt idx="6">
                  <c:v>#N/A</c:v>
                </c:pt>
                <c:pt idx="7">
                  <c:v>0.7</c:v>
                </c:pt>
                <c:pt idx="8">
                  <c:v>#N/A</c:v>
                </c:pt>
                <c:pt idx="9">
                  <c:v>0.69</c:v>
                </c:pt>
              </c:numCache>
            </c:numRef>
          </c:val>
          <c:extLst>
            <c:ext xmlns:c16="http://schemas.microsoft.com/office/drawing/2014/chart" uri="{C3380CC4-5D6E-409C-BE32-E72D297353CC}">
              <c16:uniqueId val="{00000007-75B6-42A9-A423-F5508554416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1.54</c:v>
                </c:pt>
                <c:pt idx="4">
                  <c:v>#N/A</c:v>
                </c:pt>
                <c:pt idx="5">
                  <c:v>2.15</c:v>
                </c:pt>
                <c:pt idx="6">
                  <c:v>#N/A</c:v>
                </c:pt>
                <c:pt idx="7">
                  <c:v>1.83</c:v>
                </c:pt>
                <c:pt idx="8">
                  <c:v>#N/A</c:v>
                </c:pt>
                <c:pt idx="9">
                  <c:v>1.02</c:v>
                </c:pt>
              </c:numCache>
            </c:numRef>
          </c:val>
          <c:extLst>
            <c:ext xmlns:c16="http://schemas.microsoft.com/office/drawing/2014/chart" uri="{C3380CC4-5D6E-409C-BE32-E72D297353CC}">
              <c16:uniqueId val="{00000008-75B6-42A9-A423-F550855441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6.87</c:v>
                </c:pt>
                <c:pt idx="2">
                  <c:v>#N/A</c:v>
                </c:pt>
                <c:pt idx="3">
                  <c:v>6.2</c:v>
                </c:pt>
                <c:pt idx="4">
                  <c:v>#N/A</c:v>
                </c:pt>
                <c:pt idx="5">
                  <c:v>19.760000000000002</c:v>
                </c:pt>
                <c:pt idx="6">
                  <c:v>#N/A</c:v>
                </c:pt>
                <c:pt idx="7">
                  <c:v>9.1</c:v>
                </c:pt>
                <c:pt idx="8">
                  <c:v>#N/A</c:v>
                </c:pt>
                <c:pt idx="9">
                  <c:v>4.87</c:v>
                </c:pt>
              </c:numCache>
            </c:numRef>
          </c:val>
          <c:extLst>
            <c:ext xmlns:c16="http://schemas.microsoft.com/office/drawing/2014/chart" uri="{C3380CC4-5D6E-409C-BE32-E72D297353CC}">
              <c16:uniqueId val="{00000009-75B6-42A9-A423-F550855441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1863</c:v>
                </c:pt>
                <c:pt idx="5">
                  <c:v>1821</c:v>
                </c:pt>
                <c:pt idx="8">
                  <c:v>1771</c:v>
                </c:pt>
                <c:pt idx="11">
                  <c:v>1835</c:v>
                </c:pt>
                <c:pt idx="14">
                  <c:v>1772</c:v>
                </c:pt>
              </c:numCache>
            </c:numRef>
          </c:val>
          <c:extLst>
            <c:ext xmlns:c16="http://schemas.microsoft.com/office/drawing/2014/chart" uri="{C3380CC4-5D6E-409C-BE32-E72D297353CC}">
              <c16:uniqueId val="{00000000-2DF5-4A1B-BAC8-CA6207B171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F5-4A1B-BAC8-CA6207B171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33</c:v>
                </c:pt>
                <c:pt idx="6">
                  <c:v>51</c:v>
                </c:pt>
                <c:pt idx="9">
                  <c:v>50</c:v>
                </c:pt>
                <c:pt idx="12">
                  <c:v>29</c:v>
                </c:pt>
              </c:numCache>
            </c:numRef>
          </c:val>
          <c:extLst>
            <c:ext xmlns:c16="http://schemas.microsoft.com/office/drawing/2014/chart" uri="{C3380CC4-5D6E-409C-BE32-E72D297353CC}">
              <c16:uniqueId val="{00000002-2DF5-4A1B-BAC8-CA6207B171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532</c:v>
                </c:pt>
                <c:pt idx="3">
                  <c:v>511</c:v>
                </c:pt>
                <c:pt idx="6">
                  <c:v>98</c:v>
                </c:pt>
                <c:pt idx="9">
                  <c:v>62</c:v>
                </c:pt>
                <c:pt idx="12">
                  <c:v>53</c:v>
                </c:pt>
              </c:numCache>
            </c:numRef>
          </c:val>
          <c:extLst>
            <c:ext xmlns:c16="http://schemas.microsoft.com/office/drawing/2014/chart" uri="{C3380CC4-5D6E-409C-BE32-E72D297353CC}">
              <c16:uniqueId val="{00000003-2DF5-4A1B-BAC8-CA6207B171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543</c:v>
                </c:pt>
                <c:pt idx="3">
                  <c:v>649</c:v>
                </c:pt>
                <c:pt idx="6">
                  <c:v>824</c:v>
                </c:pt>
                <c:pt idx="9">
                  <c:v>592</c:v>
                </c:pt>
                <c:pt idx="12">
                  <c:v>675</c:v>
                </c:pt>
              </c:numCache>
            </c:numRef>
          </c:val>
          <c:extLst>
            <c:ext xmlns:c16="http://schemas.microsoft.com/office/drawing/2014/chart" uri="{C3380CC4-5D6E-409C-BE32-E72D297353CC}">
              <c16:uniqueId val="{00000004-2DF5-4A1B-BAC8-CA6207B171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F5-4A1B-BAC8-CA6207B171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F5-4A1B-BAC8-CA6207B171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2007</c:v>
                </c:pt>
                <c:pt idx="3">
                  <c:v>1621</c:v>
                </c:pt>
                <c:pt idx="6">
                  <c:v>1544</c:v>
                </c:pt>
                <c:pt idx="9">
                  <c:v>1608</c:v>
                </c:pt>
                <c:pt idx="12">
                  <c:v>1497</c:v>
                </c:pt>
              </c:numCache>
            </c:numRef>
          </c:val>
          <c:extLst>
            <c:ext xmlns:c16="http://schemas.microsoft.com/office/drawing/2014/chart" uri="{C3380CC4-5D6E-409C-BE32-E72D297353CC}">
              <c16:uniqueId val="{00000007-2DF5-4A1B-BAC8-CA6207B171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1253</c:v>
                </c:pt>
                <c:pt idx="2">
                  <c:v>#N/A</c:v>
                </c:pt>
                <c:pt idx="3">
                  <c:v>#N/A</c:v>
                </c:pt>
                <c:pt idx="4">
                  <c:v>993</c:v>
                </c:pt>
                <c:pt idx="5">
                  <c:v>#N/A</c:v>
                </c:pt>
                <c:pt idx="6">
                  <c:v>#N/A</c:v>
                </c:pt>
                <c:pt idx="7">
                  <c:v>746</c:v>
                </c:pt>
                <c:pt idx="8">
                  <c:v>#N/A</c:v>
                </c:pt>
                <c:pt idx="9">
                  <c:v>#N/A</c:v>
                </c:pt>
                <c:pt idx="10">
                  <c:v>477</c:v>
                </c:pt>
                <c:pt idx="11">
                  <c:v>#N/A</c:v>
                </c:pt>
                <c:pt idx="12">
                  <c:v>#N/A</c:v>
                </c:pt>
                <c:pt idx="13">
                  <c:v>482</c:v>
                </c:pt>
                <c:pt idx="14">
                  <c:v>#N/A</c:v>
                </c:pt>
              </c:numCache>
            </c:numRef>
          </c:val>
          <c:smooth val="0"/>
          <c:extLst>
            <c:ext xmlns:c16="http://schemas.microsoft.com/office/drawing/2014/chart" uri="{C3380CC4-5D6E-409C-BE32-E72D297353CC}">
              <c16:uniqueId val="{00000008-2DF5-4A1B-BAC8-CA6207B171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16581</c:v>
                </c:pt>
                <c:pt idx="5">
                  <c:v>16021</c:v>
                </c:pt>
                <c:pt idx="8">
                  <c:v>15334</c:v>
                </c:pt>
                <c:pt idx="11">
                  <c:v>14747</c:v>
                </c:pt>
                <c:pt idx="14">
                  <c:v>14377</c:v>
                </c:pt>
              </c:numCache>
            </c:numRef>
          </c:val>
          <c:extLst>
            <c:ext xmlns:c16="http://schemas.microsoft.com/office/drawing/2014/chart" uri="{C3380CC4-5D6E-409C-BE32-E72D297353CC}">
              <c16:uniqueId val="{00000000-AF43-4E28-B736-E5F768E79D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2290</c:v>
                </c:pt>
                <c:pt idx="5">
                  <c:v>2493</c:v>
                </c:pt>
                <c:pt idx="8">
                  <c:v>2685</c:v>
                </c:pt>
                <c:pt idx="11">
                  <c:v>3140</c:v>
                </c:pt>
                <c:pt idx="14">
                  <c:v>3338</c:v>
                </c:pt>
              </c:numCache>
            </c:numRef>
          </c:val>
          <c:extLst>
            <c:ext xmlns:c16="http://schemas.microsoft.com/office/drawing/2014/chart" uri="{C3380CC4-5D6E-409C-BE32-E72D297353CC}">
              <c16:uniqueId val="{00000001-AF43-4E28-B736-E5F768E79D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10537</c:v>
                </c:pt>
                <c:pt idx="5">
                  <c:v>9069</c:v>
                </c:pt>
                <c:pt idx="8">
                  <c:v>8410</c:v>
                </c:pt>
                <c:pt idx="11">
                  <c:v>10452</c:v>
                </c:pt>
                <c:pt idx="14">
                  <c:v>11031</c:v>
                </c:pt>
              </c:numCache>
            </c:numRef>
          </c:val>
          <c:extLst>
            <c:ext xmlns:c16="http://schemas.microsoft.com/office/drawing/2014/chart" uri="{C3380CC4-5D6E-409C-BE32-E72D297353CC}">
              <c16:uniqueId val="{00000002-AF43-4E28-B736-E5F768E79D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43-4E28-B736-E5F768E79D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43-4E28-B736-E5F768E79D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0</c:v>
                </c:pt>
                <c:pt idx="6">
                  <c:v>0</c:v>
                </c:pt>
                <c:pt idx="9">
                  <c:v>0</c:v>
                </c:pt>
                <c:pt idx="12">
                  <c:v>10</c:v>
                </c:pt>
              </c:numCache>
            </c:numRef>
          </c:val>
          <c:extLst>
            <c:ext xmlns:c16="http://schemas.microsoft.com/office/drawing/2014/chart" uri="{C3380CC4-5D6E-409C-BE32-E72D297353CC}">
              <c16:uniqueId val="{00000005-AF43-4E28-B736-E5F768E79D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2302</c:v>
                </c:pt>
                <c:pt idx="3">
                  <c:v>2156</c:v>
                </c:pt>
                <c:pt idx="6">
                  <c:v>2079</c:v>
                </c:pt>
                <c:pt idx="9">
                  <c:v>2046</c:v>
                </c:pt>
                <c:pt idx="12">
                  <c:v>2054</c:v>
                </c:pt>
              </c:numCache>
            </c:numRef>
          </c:val>
          <c:extLst>
            <c:ext xmlns:c16="http://schemas.microsoft.com/office/drawing/2014/chart" uri="{C3380CC4-5D6E-409C-BE32-E72D297353CC}">
              <c16:uniqueId val="{00000006-AF43-4E28-B736-E5F768E79D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270</c:v>
                </c:pt>
                <c:pt idx="3">
                  <c:v>219</c:v>
                </c:pt>
                <c:pt idx="6">
                  <c:v>174</c:v>
                </c:pt>
                <c:pt idx="9">
                  <c:v>179</c:v>
                </c:pt>
                <c:pt idx="12">
                  <c:v>202</c:v>
                </c:pt>
              </c:numCache>
            </c:numRef>
          </c:val>
          <c:extLst>
            <c:ext xmlns:c16="http://schemas.microsoft.com/office/drawing/2014/chart" uri="{C3380CC4-5D6E-409C-BE32-E72D297353CC}">
              <c16:uniqueId val="{00000007-AF43-4E28-B736-E5F768E79D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9336</c:v>
                </c:pt>
                <c:pt idx="3">
                  <c:v>8571</c:v>
                </c:pt>
                <c:pt idx="6">
                  <c:v>8651</c:v>
                </c:pt>
                <c:pt idx="9">
                  <c:v>8464</c:v>
                </c:pt>
                <c:pt idx="12">
                  <c:v>8042</c:v>
                </c:pt>
              </c:numCache>
            </c:numRef>
          </c:val>
          <c:extLst>
            <c:ext xmlns:c16="http://schemas.microsoft.com/office/drawing/2014/chart" uri="{C3380CC4-5D6E-409C-BE32-E72D297353CC}">
              <c16:uniqueId val="{00000008-AF43-4E28-B736-E5F768E79D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624</c:v>
                </c:pt>
                <c:pt idx="3">
                  <c:v>557</c:v>
                </c:pt>
                <c:pt idx="6">
                  <c:v>490</c:v>
                </c:pt>
                <c:pt idx="9">
                  <c:v>434</c:v>
                </c:pt>
                <c:pt idx="12">
                  <c:v>388</c:v>
                </c:pt>
              </c:numCache>
            </c:numRef>
          </c:val>
          <c:extLst>
            <c:ext xmlns:c16="http://schemas.microsoft.com/office/drawing/2014/chart" uri="{C3380CC4-5D6E-409C-BE32-E72D297353CC}">
              <c16:uniqueId val="{00000009-AF43-4E28-B736-E5F768E79D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15470</c:v>
                </c:pt>
                <c:pt idx="3">
                  <c:v>15152</c:v>
                </c:pt>
                <c:pt idx="6">
                  <c:v>14407</c:v>
                </c:pt>
                <c:pt idx="9">
                  <c:v>14425</c:v>
                </c:pt>
                <c:pt idx="12">
                  <c:v>15101</c:v>
                </c:pt>
              </c:numCache>
            </c:numRef>
          </c:val>
          <c:extLst>
            <c:ext xmlns:c16="http://schemas.microsoft.com/office/drawing/2014/chart" uri="{C3380CC4-5D6E-409C-BE32-E72D297353CC}">
              <c16:uniqueId val="{0000000A-AF43-4E28-B736-E5F768E79D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43-4E28-B736-E5F768E79D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1497</c:v>
                </c:pt>
                <c:pt idx="1">
                  <c:v>2034</c:v>
                </c:pt>
                <c:pt idx="2">
                  <c:v>1497</c:v>
                </c:pt>
              </c:numCache>
            </c:numRef>
          </c:val>
          <c:extLst>
            <c:ext xmlns:c16="http://schemas.microsoft.com/office/drawing/2014/chart" uri="{C3380CC4-5D6E-409C-BE32-E72D297353CC}">
              <c16:uniqueId val="{00000000-1789-4475-8053-66886770E5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604</c:v>
                </c:pt>
                <c:pt idx="1">
                  <c:v>606</c:v>
                </c:pt>
                <c:pt idx="2">
                  <c:v>607</c:v>
                </c:pt>
              </c:numCache>
            </c:numRef>
          </c:val>
          <c:extLst>
            <c:ext xmlns:c16="http://schemas.microsoft.com/office/drawing/2014/chart" uri="{C3380CC4-5D6E-409C-BE32-E72D297353CC}">
              <c16:uniqueId val="{00000001-1789-4475-8053-66886770E5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47864</c:v>
                </c:pt>
                <c:pt idx="1">
                  <c:v>35554</c:v>
                </c:pt>
                <c:pt idx="2">
                  <c:v>26145</c:v>
                </c:pt>
              </c:numCache>
            </c:numRef>
          </c:val>
          <c:extLst>
            <c:ext xmlns:c16="http://schemas.microsoft.com/office/drawing/2014/chart" uri="{C3380CC4-5D6E-409C-BE32-E72D297353CC}">
              <c16:uniqueId val="{00000002-1789-4475-8053-66886770E5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{A65D85F7-502F-4FA5-9B82-5F94FBB19877}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64C-4562-88BB-6729D26868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{2DC97577-EDCF-4F9D-A986-58F1F25F4676}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4C-4562-88BB-6729D26868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{F217E6F3-8B7C-4305-9BFC-B57E246E9AF8}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4C-4562-88BB-6729D26868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{177AB9D2-2C1D-4AA5-97D6-9447A36B68F1}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4C-4562-88BB-6729D26868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{C9A70518-61F9-4CEB-9820-DAF919F1AD6F}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4C-4562-88BB-6729D268681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{D4E5196A-369A-47E8-9486-B320DDBFDCA1}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64C-4562-88BB-6729D268681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{AB2B0659-6A89-46FF-A1E9-D8CFEA8EC035}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64C-4562-88BB-6729D268681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{43C40172-9C4F-498D-BFDB-6A5BD05F6C21}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64C-4562-88BB-6729D268681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{ECD8A8EB-1AC8-4FD8-9AB6-02A5F234269F}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64C-4562-88BB-6729D26868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62</c:v>
                </c:pt>
                <c:pt idx="24">
                  <c:v>68.7</c:v>
                </c:pt>
                <c:pt idx="32">
                  <c:v>68.3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64C-4562-88BB-6729D26868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{4F0A70BF-8E68-4537-B2BC-AD1BFBCB7C4B}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64C-4562-88BB-6729D26868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{307E3D34-4B2C-4FBB-B1B9-05BE67E899C6}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4C-4562-88BB-6729D26868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{E6A6E567-EBF5-411D-B384-90CB11AD3110}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4C-4562-88BB-6729D26868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{5D07F372-D741-4283-9F08-358BC9B74FBE}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4C-4562-88BB-6729D26868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{249AAAC6-3BBE-4779-BE2B-FD6A07F31235}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4C-4562-88BB-6729D268681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{F67A630E-D2EA-48CE-9CA6-06E5907A592E}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64C-4562-88BB-6729D268681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{12557CA3-744F-4553-B9C2-41B60E4A0E26}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64C-4562-88BB-6729D268681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{29BCB457-F501-4EBB-83BA-27586994EEA1}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64C-4562-88BB-6729D268681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{8763E3FE-D6A0-423A-B388-D8ECEB35F504}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64C-4562-88BB-6729D2686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C64C-4562-88BB-6729D268681B}"/>
            </c:ext>
          </c:extLst>
        </c:ser>
        <c:dLbls>
          <c:showLegendKey val="0"/>
          <c:showVal val="1"/>
          <c:showCatName val="0"/>
          <c:showSerName val="0"/>
          <c:showPercent val="0"/>
          <c:showBubbleSize val="0"/>
        </c:dLbls>
        <c:axId val="46179840"/>
        <c:axId val="46181760"/>
      </c:scatterChart>
      <c:valAx>
        <c:axId val="46179840"/>
        <c:scaling>
          <c:orientation val="minMax"/>
          <c:max val="59.7"/>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{55437BB8-F5EA-4A19-B1F0-E432303EE0C6}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D55-40CC-A660-B394D67210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{ECBAA39B-DCA4-4B5D-A821-1523E55C8625}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55-40CC-A660-B394D67210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{A5EEB868-63A3-4624-AB7C-F6B25964FF1A}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55-40CC-A660-B394D67210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{2E35815A-CD6A-45C0-99D0-31BF84EE160F}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55-40CC-A660-B394D67210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{769587C7-369D-4833-B891-54421953B1DE}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55-40CC-A660-B394D67210D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{3C9F8689-7680-47DB-8946-36ED3D730E90}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D55-40CC-A660-B394D67210D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{D01BA393-3854-429A-AF81-3DE6BA40E571}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D55-40CC-A660-B394D67210D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{38D4C317-F33E-4F91-9F31-5C8122932F8F}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D55-40CC-A660-B394D67210D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{9C321BE0-F8D7-4DCB-85C3-1F697559FE75}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D55-40CC-A660-B394D67210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13.5</c:v>
                </c:pt>
                <c:pt idx="16">
                  <c:v>11.4</c:v>
                </c:pt>
                <c:pt idx="24">
                  <c:v>8.5</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55-40CC-A660-B394D67210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{9969E968-6A46-45AE-8823-5BCE9749A622}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D55-40CC-A660-B394D67210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{4471A8B4-C668-4E2C-8187-21A87E8F8038}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55-40CC-A660-B394D67210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{0F9B5D4E-8D04-4E16-A18A-B3E435673258}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55-40CC-A660-B394D67210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{97F0BB78-29E9-4A61-89AA-11DAAC20D2E7}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55-40CC-A660-B394D67210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{9B35A029-BDFF-422B-A3EF-462D631821CF}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55-40CC-A660-B394D67210D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{A00C175E-5CF7-4AC8-AD1D-0744921E5C31}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D55-40CC-A660-B394D67210D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{546E4FE2-E5E1-42A7-B301-51DD98D0A976}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D55-40CC-A660-B394D67210D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{4D3D63C8-13BB-4061-A679-B1ED3BFF2913}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D55-40CC-A660-B394D67210D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{F0D0320C-807C-4138-A6AC-1F677665F335}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D55-40CC-A660-B394D67210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CD55-40CC-A660-B394D67210D5}"/>
            </c:ext>
          </c:extLst>
        </c:ser>
        <c:dLbls>
          <c:showLegendKey val="0"/>
          <c:showVal val="1"/>
          <c:showCatName val="0"/>
          <c:showSerName val="0"/>
          <c:showPercent val="0"/>
          <c:showBubbleSize val="0"/>
        </c:dLbls>
        <c:axId val="84219776"/>
        <c:axId val="84234240"/>
      </c:scatterChart>
      <c:valAx>
        <c:axId val="84219776"/>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合併特例債における償還費減等により減となった。また起債の発行は、震災以降はできる限り交付税措置率のあるものを中心に起債を行ってきたが、現在は、交付税措置率のない単独事業債も発行している状況となっており、実質的な市の公債費負担額は増加傾向にある。今後も施設の老朽化等により単独事業債の発行が増えていくと考えられ、元利償還金は増加の一途をたどると推測される。地方債の発行を伴う普通建設事業は、緊急性を考慮した上での取捨選択を行い、新たな地方債の発行を可能な限り抑制することで、財政負担となる公債費の抑制を断続的に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本市においては満期一括償還地方債の発行をしていないため対象外となる。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新たな地方債の発行を控えるよう取り組んでいるが、施設の老朽化等で地方債を発行せざるを得なく、一般会計等に係る地方債現在高は前年比増となっている。今年度の充当可能基金のうち、財政調整基金は対前年度比</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減となり、主には旧野蒜駅周辺土地買収経費への充当等で、復興事業による一時的な歳出増によるものである。公共施設老朽化等の対応としては、公共施設整備及び大規模改修基金を「東松島市公共施設等総合管理計画」に基づき計画的に取り崩して活用していく必要があるものの、当該基金も減少傾向にある。今後は人口減に伴う税収減や普通交付税の合併算定替で、さらに一般財源の確保が厳しい状況になるため、対象事業の優先度、緊急性を考慮し、新たな地方債の発行や基金取崩しを出来る限り抑制し、将来世代への負担が増えないよう財政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宮城県東松島市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大きく減少した要因としては、特目基金のうち、東日本大震災復興交付金事業基金及び東日本大震災復興基金が挙げられ、これらは、震災からの復旧・復興事業の進捗によって減少したものである。また、財政調整基金においては、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の減のとなっており、これも復旧・復興事業によるものである。なお、他の基金で大きく数値が変動したものとしてはふるさと基金が挙げられ、ふるさと納税寄付額の増のため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等により、震災以降基金残高が増加したが、その後の復興事業の進捗に伴い基金残高は減少しており、将来的には震災以前の水準まで戻るものと推測される。しかし今後は、人口減に伴う税収減や普通交付税の合併算定替による交付額減のため、より一層一般財源の確保が厳しい状況になることが想定され、それに加え、施設の老朽化等による維持経費や公債費の増等による義務的経費の増加により、財政調整基金や公共施設整備及び大規模改修基金をはじめとした、各種充当可能基金を取り崩さざるを得ない状況になることが推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出来る限り義務的経費については、行財政改革実施計画のもと削減に努めて、財政負担を減らすよう取り組んでいくほか、現在ある各種基金を有効活用するためにも、公共施設整備及び大規模改修基金については、「東松島市公共施設等総合管理計画」に基づく計画的な取り崩しで対応し、また、対象事業の優先度、緊急性を考慮し、新たな地方債の発行や基金取崩しを出来る限り抑制し、将来世代への負担が増えないよう財政運営を行っ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公共施設整備及び大規模改修基金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東松島市公共施設の整備及び大規模な改修に要する経費の財源に充てるもの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市営住宅及び共同施設の整備、修繕、改良等に要する費用並びに地方債の償還に要する費用に充てるもの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市内の各地域自治組織が協働のまちづくりを推進するために行う事業に交付する交付金等の財源に充てるもの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東日本大震災からの復興に資する被災者のへの支援にかかる経費の財源に充てるもの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のうち大きく減少した基金としては、東日本大震災復興交付金事業基金及び東日本大震災復興基金があり、これらは、震災からの復旧・復興事業の進捗によって減少したものである。なお、他の基金で大きく数値が変動したものとしてはふるさと基金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及び東日本大震災復興基金については、復興・復興が進捗するにつれてさらに残高が減少するものと推測される。また、国庫補助金が財源のため、東日本大震災復興交付金事業基金については、返還も生じることが想定される。それ以外の基金については、通常事業にかかるものが主となっているが、特に公共施設整備及び大規模改修基金については、老朽化による施設の改修等により、取崩しは避けられない状況となることが推測され、「東松島市公共施設等総合管理計画」に基づき計画的に取り崩して対応していく必要がある。他の基金においても、限りある基金をできる限り効果的な活用を図りながら、財政運営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当該基金は対前年比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百万円となり、残高の内訳は、通常分が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百万円、今後の復興・復旧事業等にかかる地方負担充当分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震災関連分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百万円となっている。主な減要因としては、旧野蒜駅周辺土地買収経費への充当等で、復興事業による一時的な歳出増によるものである。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通常分については、年度末残高が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百万円であり、当該基金残高は標準財政規模の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％が適正値とされることから、本市の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百万円からすると約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が目安となり、現時点では残高は適正値に近い数値と言える。しかし、今後は、施設の老朽化や改良化のための公債費の増等、経常経費の増加が見込まれ、上記の適正値割れが懸念されるが、事業の精査や、事業実施に際し補助金の活用や特定目的基金の使い分け等、適正な残高を維持できるよう財政運営を図っていく。震災関連分については、復旧・復興事業の地方負担分への充当や、事業精算による返還等によってさらに減少していくものと想定される。しかし今後は、復興事業による市単独経費等も想定さるため、本基金を活用し、復興事業が滞りなく遂行できるよう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年度は取崩し実績がなく、積立利息分での増となった。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満期一括償還による償還があり、突出平準化のため、当該基金の取り崩しも検討していく。また、施設の老朽化に伴う改修等により、地方債の発行が増加する可能性もあるため、当該基金の適切な運用を図りながら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40,116
40,001
101.36
37,476,835
36,300,147
484,964
9,941,012
15,101,332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東松島市の有形固定資産減価償却率は、平成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年度において、前年度比で若干微減したものの、依然として類似団体平均値を大幅に上回っている。このことから、有形固定資産（公共施設全般）の老朽化が進行しているものと考えられる。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73" name="直線コネクタ 72"/>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74"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75" name="直線コネクタ 74"/>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8"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0" name="フローチャート: 判断 79"/>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1" name="フローチャート: 判断 80"/>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82" name="フローチャート: 判断 81"/>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110913</xdr:rowOff>
    </xdr:from>
    <xdr:to>
      <xdr:col>23</xdr:col>
      <xdr:colOff>136525</xdr:colOff>
      <xdr:row>29</xdr:row>
      <xdr:rowOff>41063</xdr:rowOff>
    </xdr:to>
    <xdr:sp macro="" textlink="">
      <xdr:nvSpPr>
        <xdr:cNvPr id="88" name="楕円 87"/>
        <xdr:cNvSpPr/>
      </xdr:nvSpPr>
      <xdr:spPr>
        <a:xfrm>
          <a:off x="47117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133790</xdr:rowOff>
    </xdr:from>
    <xdr:ext cx="405111" cy="259045"/>
    <xdr:sp macro="" textlink="">
      <xdr:nvSpPr>
        <xdr:cNvPr id="89" name="有形固定資産減価償却率該当値テキスト"/>
        <xdr:cNvSpPr txBox="1"/>
      </xdr:nvSpPr>
      <xdr:spPr>
        <a:xfrm>
          <a:off x="4813300" y="553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90" name="楕円 89"/>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28</xdr:row>
      <xdr:rowOff>161713</xdr:rowOff>
    </xdr:to>
    <xdr:cxnSp macro="">
      <xdr:nvCxnSpPr>
        <xdr:cNvPr id="91" name="直線コネクタ 90"/>
        <xdr:cNvCxnSpPr/>
      </xdr:nvCxnSpPr>
      <xdr:spPr>
        <a:xfrm>
          <a:off x="4051300" y="571944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166158</xdr:rowOff>
    </xdr:from>
    <xdr:to>
      <xdr:col>15</xdr:col>
      <xdr:colOff>187325</xdr:colOff>
      <xdr:row>30</xdr:row>
      <xdr:rowOff>96308</xdr:rowOff>
    </xdr:to>
    <xdr:sp macro="" textlink="">
      <xdr:nvSpPr>
        <xdr:cNvPr id="92" name="楕円 91"/>
        <xdr:cNvSpPr/>
      </xdr:nvSpPr>
      <xdr:spPr>
        <a:xfrm>
          <a:off x="3238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30</xdr:row>
      <xdr:rowOff>45508</xdr:rowOff>
    </xdr:to>
    <xdr:cxnSp macro="">
      <xdr:nvCxnSpPr>
        <xdr:cNvPr id="93" name="直線コネクタ 92"/>
        <xdr:cNvCxnSpPr/>
      </xdr:nvCxnSpPr>
      <xdr:spPr>
        <a:xfrm flipV="1">
          <a:off x="3289300" y="5719445"/>
          <a:ext cx="762000" cy="2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94" name="楕円 93"/>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45508</xdr:rowOff>
    </xdr:from>
    <xdr:to>
      <xdr:col>15</xdr:col>
      <xdr:colOff>136525</xdr:colOff>
      <xdr:row>30</xdr:row>
      <xdr:rowOff>70697</xdr:rowOff>
    </xdr:to>
    <xdr:cxnSp macro="">
      <xdr:nvCxnSpPr>
        <xdr:cNvPr id="95" name="直線コネクタ 94"/>
        <xdr:cNvCxnSpPr/>
      </xdr:nvCxnSpPr>
      <xdr:spPr>
        <a:xfrm flipV="1">
          <a:off x="2527300" y="596053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6"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7"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98" name="n_3ave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9" name="n_1mainValue有形固定資産減価償却率"/>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112835</xdr:rowOff>
    </xdr:from>
    <xdr:ext cx="405111" cy="259045"/>
    <xdr:sp macro="" textlink="">
      <xdr:nvSpPr>
        <xdr:cNvPr id="100" name="n_2mainValue有形固定資産減価償却率"/>
        <xdr:cNvSpPr txBox="1"/>
      </xdr:nvSpPr>
      <xdr:spPr>
        <a:xfrm>
          <a:off x="3086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101" name="n_3mainValue有形固定資産減価償却率"/>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数値においては、類似団体及び全国・宮城県平均を大きく下回る結果となっている。これは、分子となる将来負担額について、震災以降新たな地方債の発行を控えるよう取り組んでいたことにより、地方債現在高が減少傾向にあったことが要因として考えられる。しかし昨年度比では指数が悪化しており、これは、災害公営住宅建設事業や普通建設事業に伴う新規の地方債発行によるものと考えられる。今後も施設改修の増により、さらなる指数の悪化も想定され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31" name="直線コネクタ 130"/>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32"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33" name="直線コネクタ 132"/>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34"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35" name="直線コネクタ 134"/>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36"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37" name="フローチャート: 判断 136"/>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38" name="フローチャート: 判断 137"/>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144060</xdr:rowOff>
    </xdr:from>
    <xdr:to>
      <xdr:col>76</xdr:col>
      <xdr:colOff>73025</xdr:colOff>
      <xdr:row>33</xdr:row>
      <xdr:rowOff>74210</xdr:rowOff>
    </xdr:to>
    <xdr:sp macro="" textlink="">
      <xdr:nvSpPr>
        <xdr:cNvPr id="144" name="楕円 143"/>
        <xdr:cNvSpPr/>
      </xdr:nvSpPr>
      <xdr:spPr>
        <a:xfrm>
          <a:off x="14744700" y="64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122487</xdr:rowOff>
    </xdr:from>
    <xdr:ext cx="469744" cy="259045"/>
    <xdr:sp macro="" textlink="">
      <xdr:nvSpPr>
        <xdr:cNvPr id="145" name="債務償還比率該当値テキスト"/>
        <xdr:cNvSpPr txBox="1"/>
      </xdr:nvSpPr>
      <xdr:spPr>
        <a:xfrm>
          <a:off x="14846300" y="63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28744</xdr:rowOff>
    </xdr:from>
    <xdr:to>
      <xdr:col>72</xdr:col>
      <xdr:colOff>123825</xdr:colOff>
      <xdr:row>33</xdr:row>
      <xdr:rowOff>130344</xdr:rowOff>
    </xdr:to>
    <xdr:sp macro="" textlink="">
      <xdr:nvSpPr>
        <xdr:cNvPr id="146" name="楕円 145"/>
        <xdr:cNvSpPr/>
      </xdr:nvSpPr>
      <xdr:spPr>
        <a:xfrm>
          <a:off x="14033500" y="64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23410</xdr:rowOff>
    </xdr:from>
    <xdr:to>
      <xdr:col>76</xdr:col>
      <xdr:colOff>22225</xdr:colOff>
      <xdr:row>33</xdr:row>
      <xdr:rowOff>79544</xdr:rowOff>
    </xdr:to>
    <xdr:cxnSp macro="">
      <xdr:nvCxnSpPr>
        <xdr:cNvPr id="147" name="直線コネクタ 146"/>
        <xdr:cNvCxnSpPr/>
      </xdr:nvCxnSpPr>
      <xdr:spPr>
        <a:xfrm flipV="1">
          <a:off x="14084300" y="6452785"/>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48"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121471</xdr:rowOff>
    </xdr:from>
    <xdr:ext cx="469744" cy="259045"/>
    <xdr:sp macro="" textlink="">
      <xdr:nvSpPr>
        <xdr:cNvPr id="149" name="n_1mainValue債務償還比率"/>
        <xdr:cNvSpPr txBox="1"/>
      </xdr:nvSpPr>
      <xdr:spPr>
        <a:xfrm>
          <a:off x="13836727" y="655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40,116
40,001
101.36
37,476,835
36,300,147
484,964
9,941,012
15,101,332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132080</xdr:rowOff>
    </xdr:from>
    <xdr:to>
      <xdr:col>24</xdr:col>
      <xdr:colOff>114300</xdr:colOff>
      <xdr:row>35</xdr:row>
      <xdr:rowOff>62230</xdr:rowOff>
    </xdr:to>
    <xdr:sp macro="" textlink="">
      <xdr:nvSpPr>
        <xdr:cNvPr id="71" name="楕円 70"/>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154957</xdr:rowOff>
    </xdr:from>
    <xdr:ext cx="405111" cy="259045"/>
    <xdr:sp macro="" textlink="">
      <xdr:nvSpPr>
        <xdr:cNvPr id="72" name="【道路】&#10;有形固定資産減価償却率該当値テキスト"/>
        <xdr:cNvSpPr txBox="1"/>
      </xdr:nvSpPr>
      <xdr:spPr>
        <a:xfrm>
          <a:off x="46736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141605</xdr:rowOff>
    </xdr:from>
    <xdr:to>
      <xdr:col>20</xdr:col>
      <xdr:colOff>38100</xdr:colOff>
      <xdr:row>35</xdr:row>
      <xdr:rowOff>71755</xdr:rowOff>
    </xdr:to>
    <xdr:sp macro="" textlink="">
      <xdr:nvSpPr>
        <xdr:cNvPr id="73" name="楕円 72"/>
        <xdr:cNvSpPr/>
      </xdr:nvSpPr>
      <xdr:spPr>
        <a:xfrm>
          <a:off x="374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11430</xdr:rowOff>
    </xdr:from>
    <xdr:to>
      <xdr:col>24</xdr:col>
      <xdr:colOff>63500</xdr:colOff>
      <xdr:row>35</xdr:row>
      <xdr:rowOff>20955</xdr:rowOff>
    </xdr:to>
    <xdr:cxnSp macro="">
      <xdr:nvCxnSpPr>
        <xdr:cNvPr id="74" name="直線コネクタ 73"/>
        <xdr:cNvCxnSpPr/>
      </xdr:nvCxnSpPr>
      <xdr:spPr>
        <a:xfrm flipV="1">
          <a:off x="3797300" y="60121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75" name="楕円 74"/>
        <xdr:cNvSpPr/>
      </xdr:nvSpPr>
      <xdr:spPr>
        <a:xfrm>
          <a:off x="2857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20955</xdr:rowOff>
    </xdr:from>
    <xdr:to>
      <xdr:col>19</xdr:col>
      <xdr:colOff>177800</xdr:colOff>
      <xdr:row>36</xdr:row>
      <xdr:rowOff>19050</xdr:rowOff>
    </xdr:to>
    <xdr:cxnSp macro="">
      <xdr:nvCxnSpPr>
        <xdr:cNvPr id="76" name="直線コネクタ 75"/>
        <xdr:cNvCxnSpPr/>
      </xdr:nvCxnSpPr>
      <xdr:spPr>
        <a:xfrm flipV="1">
          <a:off x="2908300" y="602170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xdr:rowOff>
    </xdr:from>
    <xdr:to>
      <xdr:col>10</xdr:col>
      <xdr:colOff>165100</xdr:colOff>
      <xdr:row>36</xdr:row>
      <xdr:rowOff>109855</xdr:rowOff>
    </xdr:to>
    <xdr:sp macro="" textlink="">
      <xdr:nvSpPr>
        <xdr:cNvPr id="77" name="楕円 76"/>
        <xdr:cNvSpPr/>
      </xdr:nvSpPr>
      <xdr:spPr>
        <a:xfrm>
          <a:off x="1968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59055</xdr:rowOff>
    </xdr:to>
    <xdr:cxnSp macro="">
      <xdr:nvCxnSpPr>
        <xdr:cNvPr id="78" name="直線コネクタ 77"/>
        <xdr:cNvCxnSpPr/>
      </xdr:nvCxnSpPr>
      <xdr:spPr>
        <a:xfrm flipV="1">
          <a:off x="2019300" y="6191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88282</xdr:rowOff>
    </xdr:from>
    <xdr:ext cx="405111" cy="259045"/>
    <xdr:sp macro="" textlink="">
      <xdr:nvSpPr>
        <xdr:cNvPr id="82" name="n_1mainValue【道路】&#10;有形固定資産減価償却率"/>
        <xdr:cNvSpPr txBox="1"/>
      </xdr:nvSpPr>
      <xdr:spPr>
        <a:xfrm>
          <a:off x="3582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86377</xdr:rowOff>
    </xdr:from>
    <xdr:ext cx="405111" cy="259045"/>
    <xdr:sp macro="" textlink="">
      <xdr:nvSpPr>
        <xdr:cNvPr id="83" name="n_2mainValue【道路】&#10;有形固定資産減価償却率"/>
        <xdr:cNvSpPr txBox="1"/>
      </xdr:nvSpPr>
      <xdr:spPr>
        <a:xfrm>
          <a:off x="2705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126382</xdr:rowOff>
    </xdr:from>
    <xdr:ext cx="405111" cy="259045"/>
    <xdr:sp macro="" textlink="">
      <xdr:nvSpPr>
        <xdr:cNvPr id="84" name="n_3mainValue【道路】&#10;有形固定資産減価償却率"/>
        <xdr:cNvSpPr txBox="1"/>
      </xdr:nvSpPr>
      <xdr:spPr>
        <a:xfrm>
          <a:off x="1816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83407</xdr:rowOff>
    </xdr:from>
    <xdr:to>
      <xdr:col>55</xdr:col>
      <xdr:colOff>50800</xdr:colOff>
      <xdr:row>41</xdr:row>
      <xdr:rowOff>13557</xdr:rowOff>
    </xdr:to>
    <xdr:sp macro="" textlink="">
      <xdr:nvSpPr>
        <xdr:cNvPr id="123" name="楕円 122"/>
        <xdr:cNvSpPr/>
      </xdr:nvSpPr>
      <xdr:spPr>
        <a:xfrm>
          <a:off x="10426700" y="69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61834</xdr:rowOff>
    </xdr:from>
    <xdr:ext cx="534377" cy="259045"/>
    <xdr:sp macro="" textlink="">
      <xdr:nvSpPr>
        <xdr:cNvPr id="124" name="【道路】&#10;一人当たり延長該当値テキスト"/>
        <xdr:cNvSpPr txBox="1"/>
      </xdr:nvSpPr>
      <xdr:spPr>
        <a:xfrm>
          <a:off x="10515600" y="69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83655</xdr:rowOff>
    </xdr:from>
    <xdr:to>
      <xdr:col>50</xdr:col>
      <xdr:colOff>165100</xdr:colOff>
      <xdr:row>41</xdr:row>
      <xdr:rowOff>13805</xdr:rowOff>
    </xdr:to>
    <xdr:sp macro="" textlink="">
      <xdr:nvSpPr>
        <xdr:cNvPr id="125" name="楕円 124"/>
        <xdr:cNvSpPr/>
      </xdr:nvSpPr>
      <xdr:spPr>
        <a:xfrm>
          <a:off x="9588500" y="6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134207</xdr:rowOff>
    </xdr:from>
    <xdr:to>
      <xdr:col>55</xdr:col>
      <xdr:colOff>0</xdr:colOff>
      <xdr:row>40</xdr:row>
      <xdr:rowOff>134455</xdr:rowOff>
    </xdr:to>
    <xdr:cxnSp macro="">
      <xdr:nvCxnSpPr>
        <xdr:cNvPr id="126" name="直線コネクタ 125"/>
        <xdr:cNvCxnSpPr/>
      </xdr:nvCxnSpPr>
      <xdr:spPr>
        <a:xfrm flipV="1">
          <a:off x="9639300" y="6992207"/>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111220</xdr:rowOff>
    </xdr:from>
    <xdr:to>
      <xdr:col>46</xdr:col>
      <xdr:colOff>38100</xdr:colOff>
      <xdr:row>41</xdr:row>
      <xdr:rowOff>41370</xdr:rowOff>
    </xdr:to>
    <xdr:sp macro="" textlink="">
      <xdr:nvSpPr>
        <xdr:cNvPr id="127" name="楕円 126"/>
        <xdr:cNvSpPr/>
      </xdr:nvSpPr>
      <xdr:spPr>
        <a:xfrm>
          <a:off x="8699500" y="69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134455</xdr:rowOff>
    </xdr:from>
    <xdr:to>
      <xdr:col>50</xdr:col>
      <xdr:colOff>114300</xdr:colOff>
      <xdr:row>40</xdr:row>
      <xdr:rowOff>162020</xdr:rowOff>
    </xdr:to>
    <xdr:cxnSp macro="">
      <xdr:nvCxnSpPr>
        <xdr:cNvPr id="128" name="直線コネクタ 127"/>
        <xdr:cNvCxnSpPr/>
      </xdr:nvCxnSpPr>
      <xdr:spPr>
        <a:xfrm flipV="1">
          <a:off x="8750300" y="6992455"/>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111239</xdr:rowOff>
    </xdr:from>
    <xdr:to>
      <xdr:col>41</xdr:col>
      <xdr:colOff>101600</xdr:colOff>
      <xdr:row>41</xdr:row>
      <xdr:rowOff>41389</xdr:rowOff>
    </xdr:to>
    <xdr:sp macro="" textlink="">
      <xdr:nvSpPr>
        <xdr:cNvPr id="129" name="楕円 128"/>
        <xdr:cNvSpPr/>
      </xdr:nvSpPr>
      <xdr:spPr>
        <a:xfrm>
          <a:off x="7810500" y="69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162020</xdr:rowOff>
    </xdr:from>
    <xdr:to>
      <xdr:col>45</xdr:col>
      <xdr:colOff>177800</xdr:colOff>
      <xdr:row>40</xdr:row>
      <xdr:rowOff>162039</xdr:rowOff>
    </xdr:to>
    <xdr:cxnSp macro="">
      <xdr:nvCxnSpPr>
        <xdr:cNvPr id="130" name="直線コネクタ 129"/>
        <xdr:cNvCxnSpPr/>
      </xdr:nvCxnSpPr>
      <xdr:spPr>
        <a:xfrm flipV="1">
          <a:off x="7861300" y="702002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4932</xdr:rowOff>
    </xdr:from>
    <xdr:ext cx="534377" cy="259045"/>
    <xdr:sp macro="" textlink="">
      <xdr:nvSpPr>
        <xdr:cNvPr id="134" name="n_1mainValue【道路】&#10;一人当たり延長"/>
        <xdr:cNvSpPr txBox="1"/>
      </xdr:nvSpPr>
      <xdr:spPr>
        <a:xfrm>
          <a:off x="9359411" y="70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32497</xdr:rowOff>
    </xdr:from>
    <xdr:ext cx="534377" cy="259045"/>
    <xdr:sp macro="" textlink="">
      <xdr:nvSpPr>
        <xdr:cNvPr id="135" name="n_2mainValue【道路】&#10;一人当たり延長"/>
        <xdr:cNvSpPr txBox="1"/>
      </xdr:nvSpPr>
      <xdr:spPr>
        <a:xfrm>
          <a:off x="8483111" y="70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32516</xdr:rowOff>
    </xdr:from>
    <xdr:ext cx="534377" cy="259045"/>
    <xdr:sp macro="" textlink="">
      <xdr:nvSpPr>
        <xdr:cNvPr id="136" name="n_3mainValue【道路】&#10;一人当たり延長"/>
        <xdr:cNvSpPr txBox="1"/>
      </xdr:nvSpPr>
      <xdr:spPr>
        <a:xfrm>
          <a:off x="7594111" y="70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5" name="楕円 174"/>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76" name="【橋りょう・トンネル】&#10;有形固定資産減価償却率該当値テキスト"/>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77" name="楕円 176"/>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62865</xdr:rowOff>
    </xdr:to>
    <xdr:cxnSp macro="">
      <xdr:nvCxnSpPr>
        <xdr:cNvPr id="178" name="直線コネクタ 177"/>
        <xdr:cNvCxnSpPr/>
      </xdr:nvCxnSpPr>
      <xdr:spPr>
        <a:xfrm>
          <a:off x="3797300" y="1026795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79" name="楕円 178"/>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152400</xdr:rowOff>
    </xdr:to>
    <xdr:cxnSp macro="">
      <xdr:nvCxnSpPr>
        <xdr:cNvPr id="180" name="直線コネクタ 179"/>
        <xdr:cNvCxnSpPr/>
      </xdr:nvCxnSpPr>
      <xdr:spPr>
        <a:xfrm>
          <a:off x="2908300" y="101707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81" name="楕円 180"/>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87630</xdr:rowOff>
    </xdr:to>
    <xdr:cxnSp macro="">
      <xdr:nvCxnSpPr>
        <xdr:cNvPr id="182" name="直線コネクタ 181"/>
        <xdr:cNvCxnSpPr/>
      </xdr:nvCxnSpPr>
      <xdr:spPr>
        <a:xfrm flipV="1">
          <a:off x="2019300" y="101707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22877</xdr:rowOff>
    </xdr:from>
    <xdr:ext cx="405111" cy="259045"/>
    <xdr:sp macro="" textlink="">
      <xdr:nvSpPr>
        <xdr:cNvPr id="186" name="n_1main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97172</xdr:rowOff>
    </xdr:from>
    <xdr:ext cx="405111" cy="259045"/>
    <xdr:sp macro="" textlink="">
      <xdr:nvSpPr>
        <xdr:cNvPr id="187" name="n_2mainValue【橋りょう・トンネル】&#10;有形固定資産減価償却率"/>
        <xdr:cNvSpPr txBox="1"/>
      </xdr:nvSpPr>
      <xdr:spPr>
        <a:xfrm>
          <a:off x="2705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129557</xdr:rowOff>
    </xdr:from>
    <xdr:ext cx="405111" cy="259045"/>
    <xdr:sp macro="" textlink="">
      <xdr:nvSpPr>
        <xdr:cNvPr id="188" name="n_3mainValue【橋りょう・トンネル】&#10;有形固定資産減価償却率"/>
        <xdr:cNvSpPr txBox="1"/>
      </xdr:nvSpPr>
      <xdr:spPr>
        <a:xfrm>
          <a:off x="1816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158359</xdr:rowOff>
    </xdr:from>
    <xdr:to>
      <xdr:col>55</xdr:col>
      <xdr:colOff>50800</xdr:colOff>
      <xdr:row>64</xdr:row>
      <xdr:rowOff>88509</xdr:rowOff>
    </xdr:to>
    <xdr:sp macro="" textlink="">
      <xdr:nvSpPr>
        <xdr:cNvPr id="229" name="楕円 228"/>
        <xdr:cNvSpPr/>
      </xdr:nvSpPr>
      <xdr:spPr>
        <a:xfrm>
          <a:off x="10426700" y="109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73286</xdr:rowOff>
    </xdr:from>
    <xdr:ext cx="534377" cy="259045"/>
    <xdr:sp macro="" textlink="">
      <xdr:nvSpPr>
        <xdr:cNvPr id="230" name="【橋りょう・トンネル】&#10;一人当たり有形固定資産（償却資産）額該当値テキスト"/>
        <xdr:cNvSpPr txBox="1"/>
      </xdr:nvSpPr>
      <xdr:spPr>
        <a:xfrm>
          <a:off x="10515600" y="108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171386</xdr:rowOff>
    </xdr:from>
    <xdr:to>
      <xdr:col>50</xdr:col>
      <xdr:colOff>165100</xdr:colOff>
      <xdr:row>64</xdr:row>
      <xdr:rowOff>101536</xdr:rowOff>
    </xdr:to>
    <xdr:sp macro="" textlink="">
      <xdr:nvSpPr>
        <xdr:cNvPr id="231" name="楕円 230"/>
        <xdr:cNvSpPr/>
      </xdr:nvSpPr>
      <xdr:spPr>
        <a:xfrm>
          <a:off x="9588500" y="109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37709</xdr:rowOff>
    </xdr:from>
    <xdr:to>
      <xdr:col>55</xdr:col>
      <xdr:colOff>0</xdr:colOff>
      <xdr:row>64</xdr:row>
      <xdr:rowOff>50736</xdr:rowOff>
    </xdr:to>
    <xdr:cxnSp macro="">
      <xdr:nvCxnSpPr>
        <xdr:cNvPr id="232" name="直線コネクタ 231"/>
        <xdr:cNvCxnSpPr/>
      </xdr:nvCxnSpPr>
      <xdr:spPr>
        <a:xfrm flipV="1">
          <a:off x="9639300" y="11010509"/>
          <a:ext cx="838200" cy="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11410</xdr:rowOff>
    </xdr:from>
    <xdr:to>
      <xdr:col>46</xdr:col>
      <xdr:colOff>38100</xdr:colOff>
      <xdr:row>64</xdr:row>
      <xdr:rowOff>113010</xdr:rowOff>
    </xdr:to>
    <xdr:sp macro="" textlink="">
      <xdr:nvSpPr>
        <xdr:cNvPr id="233" name="楕円 232"/>
        <xdr:cNvSpPr/>
      </xdr:nvSpPr>
      <xdr:spPr>
        <a:xfrm>
          <a:off x="8699500" y="109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50736</xdr:rowOff>
    </xdr:from>
    <xdr:to>
      <xdr:col>50</xdr:col>
      <xdr:colOff>114300</xdr:colOff>
      <xdr:row>64</xdr:row>
      <xdr:rowOff>62210</xdr:rowOff>
    </xdr:to>
    <xdr:cxnSp macro="">
      <xdr:nvCxnSpPr>
        <xdr:cNvPr id="234" name="直線コネクタ 233"/>
        <xdr:cNvCxnSpPr/>
      </xdr:nvCxnSpPr>
      <xdr:spPr>
        <a:xfrm flipV="1">
          <a:off x="8750300" y="11023536"/>
          <a:ext cx="889000" cy="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11413</xdr:rowOff>
    </xdr:from>
    <xdr:to>
      <xdr:col>41</xdr:col>
      <xdr:colOff>101600</xdr:colOff>
      <xdr:row>64</xdr:row>
      <xdr:rowOff>113013</xdr:rowOff>
    </xdr:to>
    <xdr:sp macro="" textlink="">
      <xdr:nvSpPr>
        <xdr:cNvPr id="235" name="楕円 234"/>
        <xdr:cNvSpPr/>
      </xdr:nvSpPr>
      <xdr:spPr>
        <a:xfrm>
          <a:off x="7810500" y="109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62210</xdr:rowOff>
    </xdr:from>
    <xdr:to>
      <xdr:col>45</xdr:col>
      <xdr:colOff>177800</xdr:colOff>
      <xdr:row>64</xdr:row>
      <xdr:rowOff>62213</xdr:rowOff>
    </xdr:to>
    <xdr:cxnSp macro="">
      <xdr:nvCxnSpPr>
        <xdr:cNvPr id="236" name="直線コネクタ 235"/>
        <xdr:cNvCxnSpPr/>
      </xdr:nvCxnSpPr>
      <xdr:spPr>
        <a:xfrm flipV="1">
          <a:off x="7861300" y="1103501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92663</xdr:rowOff>
    </xdr:from>
    <xdr:ext cx="534377" cy="259045"/>
    <xdr:sp macro="" textlink="">
      <xdr:nvSpPr>
        <xdr:cNvPr id="240" name="n_1mainValue【橋りょう・トンネル】&#10;一人当たり有形固定資産（償却資産）額"/>
        <xdr:cNvSpPr txBox="1"/>
      </xdr:nvSpPr>
      <xdr:spPr>
        <a:xfrm>
          <a:off x="9359411" y="110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104137</xdr:rowOff>
    </xdr:from>
    <xdr:ext cx="534377" cy="259045"/>
    <xdr:sp macro="" textlink="">
      <xdr:nvSpPr>
        <xdr:cNvPr id="241" name="n_2mainValue【橋りょう・トンネル】&#10;一人当たり有形固定資産（償却資産）額"/>
        <xdr:cNvSpPr txBox="1"/>
      </xdr:nvSpPr>
      <xdr:spPr>
        <a:xfrm>
          <a:off x="8483111" y="110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104140</xdr:rowOff>
    </xdr:from>
    <xdr:ext cx="534377" cy="259045"/>
    <xdr:sp macro="" textlink="">
      <xdr:nvSpPr>
        <xdr:cNvPr id="242" name="n_3mainValue【橋りょう・トンネル】&#10;一人当たり有形固定資産（償却資産）額"/>
        <xdr:cNvSpPr txBox="1"/>
      </xdr:nvSpPr>
      <xdr:spPr>
        <a:xfrm>
          <a:off x="7594111" y="11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85</xdr:row>
      <xdr:rowOff>39732</xdr:rowOff>
    </xdr:to>
    <xdr:cxnSp macro="">
      <xdr:nvCxnSpPr>
        <xdr:cNvPr id="268" name="直線コネクタ 267"/>
        <xdr:cNvCxnSpPr/>
      </xdr:nvCxnSpPr>
      <xdr:spPr>
        <a:xfrm flipV="1">
          <a:off x="4634865" y="1335894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43559</xdr:rowOff>
    </xdr:from>
    <xdr:ext cx="405111" cy="259045"/>
    <xdr:sp macro="" textlink="">
      <xdr:nvSpPr>
        <xdr:cNvPr id="269" name="【公営住宅】&#10;有形固定資産減価償却率最小値テキスト"/>
        <xdr:cNvSpPr txBox="1"/>
      </xdr:nvSpPr>
      <xdr:spPr>
        <a:xfrm>
          <a:off x="4673600" y="1461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39732</xdr:rowOff>
    </xdr:from>
    <xdr:to>
      <xdr:col>24</xdr:col>
      <xdr:colOff>152400</xdr:colOff>
      <xdr:row>85</xdr:row>
      <xdr:rowOff>39732</xdr:rowOff>
    </xdr:to>
    <xdr:cxnSp macro="">
      <xdr:nvCxnSpPr>
        <xdr:cNvPr id="270" name="直線コネクタ 269"/>
        <xdr:cNvCxnSpPr/>
      </xdr:nvCxnSpPr>
      <xdr:spPr>
        <a:xfrm>
          <a:off x="4546600" y="1461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71"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72" name="直線コネクタ 271"/>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39569</xdr:rowOff>
    </xdr:from>
    <xdr:ext cx="405111" cy="259045"/>
    <xdr:sp macro="" textlink="">
      <xdr:nvSpPr>
        <xdr:cNvPr id="273" name="【公営住宅】&#10;有形固定資産減価償却率平均値テキスト"/>
        <xdr:cNvSpPr txBox="1"/>
      </xdr:nvSpPr>
      <xdr:spPr>
        <a:xfrm>
          <a:off x="4673600" y="13584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16692</xdr:rowOff>
    </xdr:from>
    <xdr:to>
      <xdr:col>24</xdr:col>
      <xdr:colOff>114300</xdr:colOff>
      <xdr:row>80</xdr:row>
      <xdr:rowOff>118292</xdr:rowOff>
    </xdr:to>
    <xdr:sp macro="" textlink="">
      <xdr:nvSpPr>
        <xdr:cNvPr id="274" name="フローチャート: 判断 273"/>
        <xdr:cNvSpPr/>
      </xdr:nvSpPr>
      <xdr:spPr>
        <a:xfrm>
          <a:off x="4584700" y="1373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165281</xdr:rowOff>
    </xdr:from>
    <xdr:to>
      <xdr:col>20</xdr:col>
      <xdr:colOff>38100</xdr:colOff>
      <xdr:row>80</xdr:row>
      <xdr:rowOff>95431</xdr:rowOff>
    </xdr:to>
    <xdr:sp macro="" textlink="">
      <xdr:nvSpPr>
        <xdr:cNvPr id="275" name="フローチャート: 判断 274"/>
        <xdr:cNvSpPr/>
      </xdr:nvSpPr>
      <xdr:spPr>
        <a:xfrm>
          <a:off x="3746500" y="1370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18324</xdr:rowOff>
    </xdr:from>
    <xdr:to>
      <xdr:col>15</xdr:col>
      <xdr:colOff>101600</xdr:colOff>
      <xdr:row>80</xdr:row>
      <xdr:rowOff>119924</xdr:rowOff>
    </xdr:to>
    <xdr:sp macro="" textlink="">
      <xdr:nvSpPr>
        <xdr:cNvPr id="276" name="フローチャート: 判断 275"/>
        <xdr:cNvSpPr/>
      </xdr:nvSpPr>
      <xdr:spPr>
        <a:xfrm>
          <a:off x="2857500" y="1373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73842</xdr:rowOff>
    </xdr:from>
    <xdr:to>
      <xdr:col>10</xdr:col>
      <xdr:colOff>165100</xdr:colOff>
      <xdr:row>81</xdr:row>
      <xdr:rowOff>3992</xdr:rowOff>
    </xdr:to>
    <xdr:sp macro="" textlink="">
      <xdr:nvSpPr>
        <xdr:cNvPr id="277" name="フローチャート: 判断 276"/>
        <xdr:cNvSpPr/>
      </xdr:nvSpPr>
      <xdr:spPr>
        <a:xfrm>
          <a:off x="1968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160382</xdr:rowOff>
    </xdr:from>
    <xdr:to>
      <xdr:col>24</xdr:col>
      <xdr:colOff>114300</xdr:colOff>
      <xdr:row>85</xdr:row>
      <xdr:rowOff>90532</xdr:rowOff>
    </xdr:to>
    <xdr:sp macro="" textlink="">
      <xdr:nvSpPr>
        <xdr:cNvPr id="283" name="楕円 282"/>
        <xdr:cNvSpPr/>
      </xdr:nvSpPr>
      <xdr:spPr>
        <a:xfrm>
          <a:off x="4584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75309</xdr:rowOff>
    </xdr:from>
    <xdr:ext cx="405111" cy="259045"/>
    <xdr:sp macro="" textlink="">
      <xdr:nvSpPr>
        <xdr:cNvPr id="284" name="【公営住宅】&#10;有形固定資産減価償却率該当値テキスト"/>
        <xdr:cNvSpPr txBox="1"/>
      </xdr:nvSpPr>
      <xdr:spPr>
        <a:xfrm>
          <a:off x="4673600" y="1447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5262</xdr:rowOff>
    </xdr:from>
    <xdr:to>
      <xdr:col>20</xdr:col>
      <xdr:colOff>38100</xdr:colOff>
      <xdr:row>85</xdr:row>
      <xdr:rowOff>106862</xdr:rowOff>
    </xdr:to>
    <xdr:sp macro="" textlink="">
      <xdr:nvSpPr>
        <xdr:cNvPr id="285" name="楕円 284"/>
        <xdr:cNvSpPr/>
      </xdr:nvSpPr>
      <xdr:spPr>
        <a:xfrm>
          <a:off x="3746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39732</xdr:rowOff>
    </xdr:from>
    <xdr:to>
      <xdr:col>24</xdr:col>
      <xdr:colOff>63500</xdr:colOff>
      <xdr:row>85</xdr:row>
      <xdr:rowOff>56062</xdr:rowOff>
    </xdr:to>
    <xdr:cxnSp macro="">
      <xdr:nvCxnSpPr>
        <xdr:cNvPr id="286" name="直線コネクタ 285"/>
        <xdr:cNvCxnSpPr/>
      </xdr:nvCxnSpPr>
      <xdr:spPr>
        <a:xfrm flipV="1">
          <a:off x="3797300" y="1461298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287" name="楕円 286"/>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56062</xdr:rowOff>
    </xdr:from>
    <xdr:to>
      <xdr:col>19</xdr:col>
      <xdr:colOff>177800</xdr:colOff>
      <xdr:row>85</xdr:row>
      <xdr:rowOff>72389</xdr:rowOff>
    </xdr:to>
    <xdr:cxnSp macro="">
      <xdr:nvCxnSpPr>
        <xdr:cNvPr id="288" name="直線コネクタ 287"/>
        <xdr:cNvCxnSpPr/>
      </xdr:nvCxnSpPr>
      <xdr:spPr>
        <a:xfrm flipV="1">
          <a:off x="2908300" y="146293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73842</xdr:rowOff>
    </xdr:from>
    <xdr:to>
      <xdr:col>10</xdr:col>
      <xdr:colOff>165100</xdr:colOff>
      <xdr:row>86</xdr:row>
      <xdr:rowOff>3992</xdr:rowOff>
    </xdr:to>
    <xdr:sp macro="" textlink="">
      <xdr:nvSpPr>
        <xdr:cNvPr id="289" name="楕円 288"/>
        <xdr:cNvSpPr/>
      </xdr:nvSpPr>
      <xdr:spPr>
        <a:xfrm>
          <a:off x="1968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124642</xdr:rowOff>
    </xdr:to>
    <xdr:cxnSp macro="">
      <xdr:nvCxnSpPr>
        <xdr:cNvPr id="290" name="直線コネクタ 289"/>
        <xdr:cNvCxnSpPr/>
      </xdr:nvCxnSpPr>
      <xdr:spPr>
        <a:xfrm flipV="1">
          <a:off x="2019300" y="146456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111958</xdr:rowOff>
    </xdr:from>
    <xdr:ext cx="405111" cy="259045"/>
    <xdr:sp macro="" textlink="">
      <xdr:nvSpPr>
        <xdr:cNvPr id="291" name="n_1aveValue【公営住宅】&#10;有形固定資産減価償却率"/>
        <xdr:cNvSpPr txBox="1"/>
      </xdr:nvSpPr>
      <xdr:spPr>
        <a:xfrm>
          <a:off x="35820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136451</xdr:rowOff>
    </xdr:from>
    <xdr:ext cx="405111" cy="259045"/>
    <xdr:sp macro="" textlink="">
      <xdr:nvSpPr>
        <xdr:cNvPr id="292" name="n_2aveValue【公営住宅】&#10;有形固定資産減価償却率"/>
        <xdr:cNvSpPr txBox="1"/>
      </xdr:nvSpPr>
      <xdr:spPr>
        <a:xfrm>
          <a:off x="2705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20519</xdr:rowOff>
    </xdr:from>
    <xdr:ext cx="405111" cy="259045"/>
    <xdr:sp macro="" textlink="">
      <xdr:nvSpPr>
        <xdr:cNvPr id="293" name="n_3aveValue【公営住宅】&#10;有形固定資産減価償却率"/>
        <xdr:cNvSpPr txBox="1"/>
      </xdr:nvSpPr>
      <xdr:spPr>
        <a:xfrm>
          <a:off x="1816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97989</xdr:rowOff>
    </xdr:from>
    <xdr:ext cx="405111" cy="259045"/>
    <xdr:sp macro="" textlink="">
      <xdr:nvSpPr>
        <xdr:cNvPr id="294" name="n_1mainValue【公営住宅】&#10;有形固定資産減価償却率"/>
        <xdr:cNvSpPr txBox="1"/>
      </xdr:nvSpPr>
      <xdr:spPr>
        <a:xfrm>
          <a:off x="35820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295" name="n_2mainValue【公営住宅】&#10;有形固定資産減価償却率"/>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166569</xdr:rowOff>
    </xdr:from>
    <xdr:ext cx="405111" cy="259045"/>
    <xdr:sp macro="" textlink="">
      <xdr:nvSpPr>
        <xdr:cNvPr id="296" name="n_3mainValue【公営住宅】&#10;有形固定資産減価償却率"/>
        <xdr:cNvSpPr txBox="1"/>
      </xdr:nvSpPr>
      <xdr:spPr>
        <a:xfrm>
          <a:off x="1816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7" name="直線コネクタ 30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8" name="テキスト ボックス 30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9" name="直線コネクタ 30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0" name="テキスト ボックス 30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1" name="直線コネクタ 31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2" name="テキスト ボックス 31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3" name="直線コネクタ 31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4" name="テキスト ボックス 31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8" name="直線コネクタ 317"/>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9"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20" name="直線コネクタ 319"/>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1"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2" name="直線コネクタ 321"/>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3"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4" name="フローチャート: 判断 323"/>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5" name="フローチャート: 判断 324"/>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6" name="フローチャート: 判断 325"/>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7" name="フローチャート: 判断 326"/>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115979</xdr:rowOff>
    </xdr:from>
    <xdr:to>
      <xdr:col>55</xdr:col>
      <xdr:colOff>50800</xdr:colOff>
      <xdr:row>86</xdr:row>
      <xdr:rowOff>46129</xdr:rowOff>
    </xdr:to>
    <xdr:sp macro="" textlink="">
      <xdr:nvSpPr>
        <xdr:cNvPr id="333" name="楕円 332"/>
        <xdr:cNvSpPr/>
      </xdr:nvSpPr>
      <xdr:spPr>
        <a:xfrm>
          <a:off x="10426700" y="146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71455</xdr:rowOff>
    </xdr:from>
    <xdr:ext cx="469744" cy="259045"/>
    <xdr:sp macro="" textlink="">
      <xdr:nvSpPr>
        <xdr:cNvPr id="334" name="【公営住宅】&#10;一人当たり面積該当値テキスト"/>
        <xdr:cNvSpPr txBox="1"/>
      </xdr:nvSpPr>
      <xdr:spPr>
        <a:xfrm>
          <a:off x="10515600" y="146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119842</xdr:rowOff>
    </xdr:from>
    <xdr:to>
      <xdr:col>50</xdr:col>
      <xdr:colOff>165100</xdr:colOff>
      <xdr:row>86</xdr:row>
      <xdr:rowOff>49992</xdr:rowOff>
    </xdr:to>
    <xdr:sp macro="" textlink="">
      <xdr:nvSpPr>
        <xdr:cNvPr id="335" name="楕円 334"/>
        <xdr:cNvSpPr/>
      </xdr:nvSpPr>
      <xdr:spPr>
        <a:xfrm>
          <a:off x="9588500" y="146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166779</xdr:rowOff>
    </xdr:from>
    <xdr:to>
      <xdr:col>55</xdr:col>
      <xdr:colOff>0</xdr:colOff>
      <xdr:row>85</xdr:row>
      <xdr:rowOff>170642</xdr:rowOff>
    </xdr:to>
    <xdr:cxnSp macro="">
      <xdr:nvCxnSpPr>
        <xdr:cNvPr id="336" name="直線コネクタ 335"/>
        <xdr:cNvCxnSpPr/>
      </xdr:nvCxnSpPr>
      <xdr:spPr>
        <a:xfrm flipV="1">
          <a:off x="9639300" y="14740029"/>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118470</xdr:rowOff>
    </xdr:from>
    <xdr:to>
      <xdr:col>46</xdr:col>
      <xdr:colOff>38100</xdr:colOff>
      <xdr:row>86</xdr:row>
      <xdr:rowOff>48620</xdr:rowOff>
    </xdr:to>
    <xdr:sp macro="" textlink="">
      <xdr:nvSpPr>
        <xdr:cNvPr id="337" name="楕円 336"/>
        <xdr:cNvSpPr/>
      </xdr:nvSpPr>
      <xdr:spPr>
        <a:xfrm>
          <a:off x="8699500" y="146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169270</xdr:rowOff>
    </xdr:from>
    <xdr:to>
      <xdr:col>50</xdr:col>
      <xdr:colOff>114300</xdr:colOff>
      <xdr:row>85</xdr:row>
      <xdr:rowOff>170642</xdr:rowOff>
    </xdr:to>
    <xdr:cxnSp macro="">
      <xdr:nvCxnSpPr>
        <xdr:cNvPr id="338" name="直線コネクタ 337"/>
        <xdr:cNvCxnSpPr/>
      </xdr:nvCxnSpPr>
      <xdr:spPr>
        <a:xfrm>
          <a:off x="8750300" y="147425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118470</xdr:rowOff>
    </xdr:from>
    <xdr:to>
      <xdr:col>41</xdr:col>
      <xdr:colOff>101600</xdr:colOff>
      <xdr:row>86</xdr:row>
      <xdr:rowOff>48620</xdr:rowOff>
    </xdr:to>
    <xdr:sp macro="" textlink="">
      <xdr:nvSpPr>
        <xdr:cNvPr id="339" name="楕円 338"/>
        <xdr:cNvSpPr/>
      </xdr:nvSpPr>
      <xdr:spPr>
        <a:xfrm>
          <a:off x="7810500" y="146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169270</xdr:rowOff>
    </xdr:from>
    <xdr:to>
      <xdr:col>45</xdr:col>
      <xdr:colOff>177800</xdr:colOff>
      <xdr:row>85</xdr:row>
      <xdr:rowOff>169270</xdr:rowOff>
    </xdr:to>
    <xdr:cxnSp macro="">
      <xdr:nvCxnSpPr>
        <xdr:cNvPr id="340" name="直線コネクタ 339"/>
        <xdr:cNvCxnSpPr/>
      </xdr:nvCxnSpPr>
      <xdr:spPr>
        <a:xfrm>
          <a:off x="7861300" y="1474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1"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2"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3"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41119</xdr:rowOff>
    </xdr:from>
    <xdr:ext cx="469744" cy="259045"/>
    <xdr:sp macro="" textlink="">
      <xdr:nvSpPr>
        <xdr:cNvPr id="344" name="n_1mainValue【公営住宅】&#10;一人当たり面積"/>
        <xdr:cNvSpPr txBox="1"/>
      </xdr:nvSpPr>
      <xdr:spPr>
        <a:xfrm>
          <a:off x="93917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39747</xdr:rowOff>
    </xdr:from>
    <xdr:ext cx="469744" cy="259045"/>
    <xdr:sp macro="" textlink="">
      <xdr:nvSpPr>
        <xdr:cNvPr id="345" name="n_2mainValue【公営住宅】&#10;一人当たり面積"/>
        <xdr:cNvSpPr txBox="1"/>
      </xdr:nvSpPr>
      <xdr:spPr>
        <a:xfrm>
          <a:off x="8515427" y="147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39747</xdr:rowOff>
    </xdr:from>
    <xdr:ext cx="469744" cy="259045"/>
    <xdr:sp macro="" textlink="">
      <xdr:nvSpPr>
        <xdr:cNvPr id="346" name="n_3mainValue【公営住宅】&#10;一人当たり面積"/>
        <xdr:cNvSpPr txBox="1"/>
      </xdr:nvSpPr>
      <xdr:spPr>
        <a:xfrm>
          <a:off x="7626427" y="147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1" name="直線コネクタ 370"/>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2"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3" name="直線コネクタ 372"/>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135272</xdr:rowOff>
    </xdr:from>
    <xdr:ext cx="405111" cy="259045"/>
    <xdr:sp macro="" textlink="">
      <xdr:nvSpPr>
        <xdr:cNvPr id="376" name="【港湾・漁港】&#10;有形固定資産減価償却率平均値テキスト"/>
        <xdr:cNvSpPr txBox="1"/>
      </xdr:nvSpPr>
      <xdr:spPr>
        <a:xfrm>
          <a:off x="4673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7" name="フローチャート: 判断 376"/>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8" name="フローチャート: 判断 377"/>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9" name="フローチャート: 判断 378"/>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80" name="フローチャート: 判断 379"/>
        <xdr:cNvSpPr/>
      </xdr:nvSpPr>
      <xdr:spPr>
        <a:xfrm>
          <a:off x="1968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109220</xdr:rowOff>
    </xdr:from>
    <xdr:to>
      <xdr:col>24</xdr:col>
      <xdr:colOff>114300</xdr:colOff>
      <xdr:row>102</xdr:row>
      <xdr:rowOff>39370</xdr:rowOff>
    </xdr:to>
    <xdr:sp macro="" textlink="">
      <xdr:nvSpPr>
        <xdr:cNvPr id="386" name="楕円 385"/>
        <xdr:cNvSpPr/>
      </xdr:nvSpPr>
      <xdr:spPr>
        <a:xfrm>
          <a:off x="45847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132097</xdr:rowOff>
    </xdr:from>
    <xdr:ext cx="405111" cy="259045"/>
    <xdr:sp macro="" textlink="">
      <xdr:nvSpPr>
        <xdr:cNvPr id="387" name="【港湾・漁港】&#10;有形固定資産減価償却率該当値テキスト"/>
        <xdr:cNvSpPr txBox="1"/>
      </xdr:nvSpPr>
      <xdr:spPr>
        <a:xfrm>
          <a:off x="4673600"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162561</xdr:rowOff>
    </xdr:from>
    <xdr:to>
      <xdr:col>20</xdr:col>
      <xdr:colOff>38100</xdr:colOff>
      <xdr:row>101</xdr:row>
      <xdr:rowOff>92711</xdr:rowOff>
    </xdr:to>
    <xdr:sp macro="" textlink="">
      <xdr:nvSpPr>
        <xdr:cNvPr id="388" name="楕円 387"/>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41911</xdr:rowOff>
    </xdr:from>
    <xdr:to>
      <xdr:col>24</xdr:col>
      <xdr:colOff>63500</xdr:colOff>
      <xdr:row>101</xdr:row>
      <xdr:rowOff>160020</xdr:rowOff>
    </xdr:to>
    <xdr:cxnSp macro="">
      <xdr:nvCxnSpPr>
        <xdr:cNvPr id="389" name="直線コネクタ 388"/>
        <xdr:cNvCxnSpPr/>
      </xdr:nvCxnSpPr>
      <xdr:spPr>
        <a:xfrm>
          <a:off x="3797300" y="173583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2539</xdr:rowOff>
    </xdr:from>
    <xdr:to>
      <xdr:col>15</xdr:col>
      <xdr:colOff>101600</xdr:colOff>
      <xdr:row>100</xdr:row>
      <xdr:rowOff>104139</xdr:rowOff>
    </xdr:to>
    <xdr:sp macro="" textlink="">
      <xdr:nvSpPr>
        <xdr:cNvPr id="390" name="楕円 389"/>
        <xdr:cNvSpPr/>
      </xdr:nvSpPr>
      <xdr:spPr>
        <a:xfrm>
          <a:off x="2857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53339</xdr:rowOff>
    </xdr:from>
    <xdr:to>
      <xdr:col>19</xdr:col>
      <xdr:colOff>177800</xdr:colOff>
      <xdr:row>101</xdr:row>
      <xdr:rowOff>41911</xdr:rowOff>
    </xdr:to>
    <xdr:cxnSp macro="">
      <xdr:nvCxnSpPr>
        <xdr:cNvPr id="391" name="直線コネクタ 390"/>
        <xdr:cNvCxnSpPr/>
      </xdr:nvCxnSpPr>
      <xdr:spPr>
        <a:xfrm>
          <a:off x="2908300" y="171983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6350</xdr:rowOff>
    </xdr:from>
    <xdr:to>
      <xdr:col>10</xdr:col>
      <xdr:colOff>165100</xdr:colOff>
      <xdr:row>100</xdr:row>
      <xdr:rowOff>107950</xdr:rowOff>
    </xdr:to>
    <xdr:sp macro="" textlink="">
      <xdr:nvSpPr>
        <xdr:cNvPr id="392" name="楕円 391"/>
        <xdr:cNvSpPr/>
      </xdr:nvSpPr>
      <xdr:spPr>
        <a:xfrm>
          <a:off x="1968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53339</xdr:rowOff>
    </xdr:from>
    <xdr:to>
      <xdr:col>15</xdr:col>
      <xdr:colOff>50800</xdr:colOff>
      <xdr:row>100</xdr:row>
      <xdr:rowOff>57150</xdr:rowOff>
    </xdr:to>
    <xdr:cxnSp macro="">
      <xdr:nvCxnSpPr>
        <xdr:cNvPr id="393" name="直線コネクタ 392"/>
        <xdr:cNvCxnSpPr/>
      </xdr:nvCxnSpPr>
      <xdr:spPr>
        <a:xfrm flipV="1">
          <a:off x="2019300" y="17198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394"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125747</xdr:rowOff>
    </xdr:from>
    <xdr:ext cx="405111" cy="259045"/>
    <xdr:sp macro="" textlink="">
      <xdr:nvSpPr>
        <xdr:cNvPr id="395" name="n_2aveValue【港湾・漁港】&#10;有形固定資産減価償却率"/>
        <xdr:cNvSpPr txBox="1"/>
      </xdr:nvSpPr>
      <xdr:spPr>
        <a:xfrm>
          <a:off x="2705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9541</xdr:rowOff>
    </xdr:from>
    <xdr:ext cx="405111" cy="259045"/>
    <xdr:sp macro="" textlink="">
      <xdr:nvSpPr>
        <xdr:cNvPr id="396" name="n_3aveValue【港湾・漁港】&#10;有形固定資産減価償却率"/>
        <xdr:cNvSpPr txBox="1"/>
      </xdr:nvSpPr>
      <xdr:spPr>
        <a:xfrm>
          <a:off x="1816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109238</xdr:rowOff>
    </xdr:from>
    <xdr:ext cx="405111" cy="259045"/>
    <xdr:sp macro="" textlink="">
      <xdr:nvSpPr>
        <xdr:cNvPr id="397" name="n_1mainValue【港湾・漁港】&#10;有形固定資産減価償却率"/>
        <xdr:cNvSpPr txBox="1"/>
      </xdr:nvSpPr>
      <xdr:spPr>
        <a:xfrm>
          <a:off x="3582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120666</xdr:rowOff>
    </xdr:from>
    <xdr:ext cx="405111" cy="259045"/>
    <xdr:sp macro="" textlink="">
      <xdr:nvSpPr>
        <xdr:cNvPr id="398" name="n_2mainValue【港湾・漁港】&#10;有形固定資産減価償却率"/>
        <xdr:cNvSpPr txBox="1"/>
      </xdr:nvSpPr>
      <xdr:spPr>
        <a:xfrm>
          <a:off x="2705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124477</xdr:rowOff>
    </xdr:from>
    <xdr:ext cx="405111" cy="259045"/>
    <xdr:sp macro="" textlink="">
      <xdr:nvSpPr>
        <xdr:cNvPr id="399" name="n_3mainValue【港湾・漁港】&#10;有形固定資産減価償却率"/>
        <xdr:cNvSpPr txBox="1"/>
      </xdr:nvSpPr>
      <xdr:spPr>
        <a:xfrm>
          <a:off x="1816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3" name="テキスト ボックス 41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5" name="テキスト ボックス 41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7" name="テキスト ボックス 41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9" name="テキスト ボックス 41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23" name="直線コネクタ 422"/>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24"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25" name="直線コネクタ 424"/>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26"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7" name="直線コネクタ 426"/>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99990</xdr:rowOff>
    </xdr:from>
    <xdr:ext cx="599010" cy="259045"/>
    <xdr:sp macro="" textlink="">
      <xdr:nvSpPr>
        <xdr:cNvPr id="428" name="【港湾・漁港】&#10;一人当たり有形固定資産（償却資産）額平均値テキスト"/>
        <xdr:cNvSpPr txBox="1"/>
      </xdr:nvSpPr>
      <xdr:spPr>
        <a:xfrm>
          <a:off x="10515600" y="18273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9" name="フローチャート: 判断 428"/>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30" name="フローチャート: 判断 429"/>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31" name="フローチャート: 判断 430"/>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32" name="フローチャート: 判断 431"/>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165019</xdr:rowOff>
    </xdr:from>
    <xdr:to>
      <xdr:col>55</xdr:col>
      <xdr:colOff>50800</xdr:colOff>
      <xdr:row>106</xdr:row>
      <xdr:rowOff>95169</xdr:rowOff>
    </xdr:to>
    <xdr:sp macro="" textlink="">
      <xdr:nvSpPr>
        <xdr:cNvPr id="438" name="楕円 437"/>
        <xdr:cNvSpPr/>
      </xdr:nvSpPr>
      <xdr:spPr>
        <a:xfrm>
          <a:off x="10426700" y="181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16446</xdr:rowOff>
    </xdr:from>
    <xdr:ext cx="599010" cy="259045"/>
    <xdr:sp macro="" textlink="">
      <xdr:nvSpPr>
        <xdr:cNvPr id="439" name="【港湾・漁港】&#10;一人当たり有形固定資産（償却資産）額該当値テキスト"/>
        <xdr:cNvSpPr txBox="1"/>
      </xdr:nvSpPr>
      <xdr:spPr>
        <a:xfrm>
          <a:off x="10515600" y="1801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28635</xdr:rowOff>
    </xdr:from>
    <xdr:to>
      <xdr:col>50</xdr:col>
      <xdr:colOff>165100</xdr:colOff>
      <xdr:row>106</xdr:row>
      <xdr:rowOff>130235</xdr:rowOff>
    </xdr:to>
    <xdr:sp macro="" textlink="">
      <xdr:nvSpPr>
        <xdr:cNvPr id="440" name="楕円 439"/>
        <xdr:cNvSpPr/>
      </xdr:nvSpPr>
      <xdr:spPr>
        <a:xfrm>
          <a:off x="9588500" y="18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44369</xdr:rowOff>
    </xdr:from>
    <xdr:to>
      <xdr:col>55</xdr:col>
      <xdr:colOff>0</xdr:colOff>
      <xdr:row>106</xdr:row>
      <xdr:rowOff>79435</xdr:rowOff>
    </xdr:to>
    <xdr:cxnSp macro="">
      <xdr:nvCxnSpPr>
        <xdr:cNvPr id="441" name="直線コネクタ 440"/>
        <xdr:cNvCxnSpPr/>
      </xdr:nvCxnSpPr>
      <xdr:spPr>
        <a:xfrm flipV="1">
          <a:off x="9639300" y="18218069"/>
          <a:ext cx="8382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65272</xdr:rowOff>
    </xdr:from>
    <xdr:to>
      <xdr:col>46</xdr:col>
      <xdr:colOff>38100</xdr:colOff>
      <xdr:row>106</xdr:row>
      <xdr:rowOff>166872</xdr:rowOff>
    </xdr:to>
    <xdr:sp macro="" textlink="">
      <xdr:nvSpPr>
        <xdr:cNvPr id="442" name="楕円 441"/>
        <xdr:cNvSpPr/>
      </xdr:nvSpPr>
      <xdr:spPr>
        <a:xfrm>
          <a:off x="8699500" y="182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79435</xdr:rowOff>
    </xdr:from>
    <xdr:to>
      <xdr:col>50</xdr:col>
      <xdr:colOff>114300</xdr:colOff>
      <xdr:row>106</xdr:row>
      <xdr:rowOff>116072</xdr:rowOff>
    </xdr:to>
    <xdr:cxnSp macro="">
      <xdr:nvCxnSpPr>
        <xdr:cNvPr id="443" name="直線コネクタ 442"/>
        <xdr:cNvCxnSpPr/>
      </xdr:nvCxnSpPr>
      <xdr:spPr>
        <a:xfrm flipV="1">
          <a:off x="8750300" y="18253135"/>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65289</xdr:rowOff>
    </xdr:from>
    <xdr:to>
      <xdr:col>41</xdr:col>
      <xdr:colOff>101600</xdr:colOff>
      <xdr:row>106</xdr:row>
      <xdr:rowOff>166889</xdr:rowOff>
    </xdr:to>
    <xdr:sp macro="" textlink="">
      <xdr:nvSpPr>
        <xdr:cNvPr id="444" name="楕円 443"/>
        <xdr:cNvSpPr/>
      </xdr:nvSpPr>
      <xdr:spPr>
        <a:xfrm>
          <a:off x="7810500" y="182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116072</xdr:rowOff>
    </xdr:from>
    <xdr:to>
      <xdr:col>45</xdr:col>
      <xdr:colOff>177800</xdr:colOff>
      <xdr:row>106</xdr:row>
      <xdr:rowOff>116089</xdr:rowOff>
    </xdr:to>
    <xdr:cxnSp macro="">
      <xdr:nvCxnSpPr>
        <xdr:cNvPr id="445" name="直線コネクタ 444"/>
        <xdr:cNvCxnSpPr/>
      </xdr:nvCxnSpPr>
      <xdr:spPr>
        <a:xfrm flipV="1">
          <a:off x="7861300" y="1828977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121638</xdr:rowOff>
    </xdr:from>
    <xdr:ext cx="599010" cy="259045"/>
    <xdr:sp macro="" textlink="">
      <xdr:nvSpPr>
        <xdr:cNvPr id="446" name="n_1aveValue【港湾・漁港】&#10;一人当たり有形固定資産（償却資産）額"/>
        <xdr:cNvSpPr txBox="1"/>
      </xdr:nvSpPr>
      <xdr:spPr>
        <a:xfrm>
          <a:off x="9327095" y="184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90561</xdr:rowOff>
    </xdr:from>
    <xdr:ext cx="599010" cy="259045"/>
    <xdr:sp macro="" textlink="">
      <xdr:nvSpPr>
        <xdr:cNvPr id="447" name="n_2aveValue【港湾・漁港】&#10;一人当たり有形固定資産（償却資産）額"/>
        <xdr:cNvSpPr txBox="1"/>
      </xdr:nvSpPr>
      <xdr:spPr>
        <a:xfrm>
          <a:off x="8450795" y="184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165913</xdr:rowOff>
    </xdr:from>
    <xdr:ext cx="599010" cy="259045"/>
    <xdr:sp macro="" textlink="">
      <xdr:nvSpPr>
        <xdr:cNvPr id="448" name="n_3aveValue【港湾・漁港】&#10;一人当たり有形固定資産（償却資産）額"/>
        <xdr:cNvSpPr txBox="1"/>
      </xdr:nvSpPr>
      <xdr:spPr>
        <a:xfrm>
          <a:off x="7561795" y="1851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146762</xdr:rowOff>
    </xdr:from>
    <xdr:ext cx="599010" cy="259045"/>
    <xdr:sp macro="" textlink="">
      <xdr:nvSpPr>
        <xdr:cNvPr id="449" name="n_1mainValue【港湾・漁港】&#10;一人当たり有形固定資産（償却資産）額"/>
        <xdr:cNvSpPr txBox="1"/>
      </xdr:nvSpPr>
      <xdr:spPr>
        <a:xfrm>
          <a:off x="9327095" y="1797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11949</xdr:rowOff>
    </xdr:from>
    <xdr:ext cx="599010" cy="259045"/>
    <xdr:sp macro="" textlink="">
      <xdr:nvSpPr>
        <xdr:cNvPr id="450" name="n_2mainValue【港湾・漁港】&#10;一人当たり有形固定資産（償却資産）額"/>
        <xdr:cNvSpPr txBox="1"/>
      </xdr:nvSpPr>
      <xdr:spPr>
        <a:xfrm>
          <a:off x="8450795" y="1801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11966</xdr:rowOff>
    </xdr:from>
    <xdr:ext cx="599010" cy="259045"/>
    <xdr:sp macro="" textlink="">
      <xdr:nvSpPr>
        <xdr:cNvPr id="451" name="n_3mainValue【港湾・漁港】&#10;一人当たり有形固定資産（償却資産）額"/>
        <xdr:cNvSpPr txBox="1"/>
      </xdr:nvSpPr>
      <xdr:spPr>
        <a:xfrm>
          <a:off x="7561795" y="1801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76" name="直線コネクタ 475"/>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77"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78" name="直線コネクタ 477"/>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79"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80" name="直線コネクタ 479"/>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481" name="【認定こども園・幼稚園・保育所】&#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82" name="フローチャート: 判断 48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3" name="フローチャート: 判断 482"/>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84" name="フローチャート: 判断 483"/>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85" name="フローチャート: 判断 484"/>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88265</xdr:rowOff>
    </xdr:from>
    <xdr:to>
      <xdr:col>85</xdr:col>
      <xdr:colOff>177800</xdr:colOff>
      <xdr:row>40</xdr:row>
      <xdr:rowOff>18415</xdr:rowOff>
    </xdr:to>
    <xdr:sp macro="" textlink="">
      <xdr:nvSpPr>
        <xdr:cNvPr id="491" name="楕円 490"/>
        <xdr:cNvSpPr/>
      </xdr:nvSpPr>
      <xdr:spPr>
        <a:xfrm>
          <a:off x="16268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66692</xdr:rowOff>
    </xdr:from>
    <xdr:ext cx="405111" cy="259045"/>
    <xdr:sp macro="" textlink="">
      <xdr:nvSpPr>
        <xdr:cNvPr id="492" name="【認定こども園・幼稚園・保育所】&#10;有形固定資産減価償却率該当値テキスト"/>
        <xdr:cNvSpPr txBox="1"/>
      </xdr:nvSpPr>
      <xdr:spPr>
        <a:xfrm>
          <a:off x="16357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xdr:rowOff>
    </xdr:from>
    <xdr:to>
      <xdr:col>81</xdr:col>
      <xdr:colOff>101600</xdr:colOff>
      <xdr:row>40</xdr:row>
      <xdr:rowOff>111760</xdr:rowOff>
    </xdr:to>
    <xdr:sp macro="" textlink="">
      <xdr:nvSpPr>
        <xdr:cNvPr id="493" name="楕円 492"/>
        <xdr:cNvSpPr/>
      </xdr:nvSpPr>
      <xdr:spPr>
        <a:xfrm>
          <a:off x="1543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139065</xdr:rowOff>
    </xdr:from>
    <xdr:to>
      <xdr:col>85</xdr:col>
      <xdr:colOff>127000</xdr:colOff>
      <xdr:row>40</xdr:row>
      <xdr:rowOff>60960</xdr:rowOff>
    </xdr:to>
    <xdr:cxnSp macro="">
      <xdr:nvCxnSpPr>
        <xdr:cNvPr id="494" name="直線コネクタ 493"/>
        <xdr:cNvCxnSpPr/>
      </xdr:nvCxnSpPr>
      <xdr:spPr>
        <a:xfrm flipV="1">
          <a:off x="15481300" y="682561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95" name="楕円 494"/>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40</xdr:row>
      <xdr:rowOff>60960</xdr:rowOff>
    </xdr:to>
    <xdr:cxnSp macro="">
      <xdr:nvCxnSpPr>
        <xdr:cNvPr id="496" name="直線コネクタ 495"/>
        <xdr:cNvCxnSpPr/>
      </xdr:nvCxnSpPr>
      <xdr:spPr>
        <a:xfrm>
          <a:off x="14592300" y="674560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63500</xdr:rowOff>
    </xdr:from>
    <xdr:to>
      <xdr:col>72</xdr:col>
      <xdr:colOff>38100</xdr:colOff>
      <xdr:row>39</xdr:row>
      <xdr:rowOff>165100</xdr:rowOff>
    </xdr:to>
    <xdr:sp macro="" textlink="">
      <xdr:nvSpPr>
        <xdr:cNvPr id="497" name="楕円 496"/>
        <xdr:cNvSpPr/>
      </xdr:nvSpPr>
      <xdr:spPr>
        <a:xfrm>
          <a:off x="1365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59055</xdr:rowOff>
    </xdr:from>
    <xdr:to>
      <xdr:col>76</xdr:col>
      <xdr:colOff>114300</xdr:colOff>
      <xdr:row>39</xdr:row>
      <xdr:rowOff>114300</xdr:rowOff>
    </xdr:to>
    <xdr:cxnSp macro="">
      <xdr:nvCxnSpPr>
        <xdr:cNvPr id="498" name="直線コネクタ 497"/>
        <xdr:cNvCxnSpPr/>
      </xdr:nvCxnSpPr>
      <xdr:spPr>
        <a:xfrm flipV="1">
          <a:off x="13703300" y="67456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99"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00" name="n_2aveValue【認定こども園・幼稚園・保育所】&#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501" name="n_3aveValue【認定こども園・幼稚園・保育所】&#10;有形固定資産減価償却率"/>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102887</xdr:rowOff>
    </xdr:from>
    <xdr:ext cx="405111" cy="259045"/>
    <xdr:sp macro="" textlink="">
      <xdr:nvSpPr>
        <xdr:cNvPr id="502" name="n_1mainValue【認定こども園・幼稚園・保育所】&#10;有形固定資産減価償却率"/>
        <xdr:cNvSpPr txBox="1"/>
      </xdr:nvSpPr>
      <xdr:spPr>
        <a:xfrm>
          <a:off x="15266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503"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156227</xdr:rowOff>
    </xdr:from>
    <xdr:ext cx="405111" cy="259045"/>
    <xdr:sp macro="" textlink="">
      <xdr:nvSpPr>
        <xdr:cNvPr id="504" name="n_3mainValue【認定こども園・幼稚園・保育所】&#10;有形固定資産減価償却率"/>
        <xdr:cNvSpPr txBox="1"/>
      </xdr:nvSpPr>
      <xdr:spPr>
        <a:xfrm>
          <a:off x="13500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6" name="テキスト ボックス 51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8" name="テキスト ボックス 51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0" name="テキスト ボックス 51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2" name="テキスト ボックス 52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4" name="テキスト ボックス 52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6" name="テキスト ボックス 52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530" name="直線コネクタ 529"/>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3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32" name="直線コネクタ 53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33"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34" name="直線コネクタ 533"/>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35"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36" name="フローチャート: 判断 535"/>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537" name="フローチャート: 判断 536"/>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538" name="フローチャート: 判断 537"/>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539" name="フローチャート: 判断 538"/>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147865</xdr:rowOff>
    </xdr:from>
    <xdr:to>
      <xdr:col>116</xdr:col>
      <xdr:colOff>114300</xdr:colOff>
      <xdr:row>40</xdr:row>
      <xdr:rowOff>78015</xdr:rowOff>
    </xdr:to>
    <xdr:sp macro="" textlink="">
      <xdr:nvSpPr>
        <xdr:cNvPr id="545" name="楕円 544"/>
        <xdr:cNvSpPr/>
      </xdr:nvSpPr>
      <xdr:spPr>
        <a:xfrm>
          <a:off x="22110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126292</xdr:rowOff>
    </xdr:from>
    <xdr:ext cx="469744" cy="259045"/>
    <xdr:sp macro="" textlink="">
      <xdr:nvSpPr>
        <xdr:cNvPr id="546" name="【認定こども園・幼稚園・保育所】&#10;一人当たり面積該当値テキスト"/>
        <xdr:cNvSpPr txBox="1"/>
      </xdr:nvSpPr>
      <xdr:spPr>
        <a:xfrm>
          <a:off x="22199600"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9072</xdr:rowOff>
    </xdr:from>
    <xdr:to>
      <xdr:col>112</xdr:col>
      <xdr:colOff>38100</xdr:colOff>
      <xdr:row>40</xdr:row>
      <xdr:rowOff>110672</xdr:rowOff>
    </xdr:to>
    <xdr:sp macro="" textlink="">
      <xdr:nvSpPr>
        <xdr:cNvPr id="547" name="楕円 546"/>
        <xdr:cNvSpPr/>
      </xdr:nvSpPr>
      <xdr:spPr>
        <a:xfrm>
          <a:off x="2127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27215</xdr:rowOff>
    </xdr:from>
    <xdr:to>
      <xdr:col>116</xdr:col>
      <xdr:colOff>63500</xdr:colOff>
      <xdr:row>40</xdr:row>
      <xdr:rowOff>59872</xdr:rowOff>
    </xdr:to>
    <xdr:cxnSp macro="">
      <xdr:nvCxnSpPr>
        <xdr:cNvPr id="548" name="直線コネクタ 547"/>
        <xdr:cNvCxnSpPr/>
      </xdr:nvCxnSpPr>
      <xdr:spPr>
        <a:xfrm flipV="1">
          <a:off x="21323300" y="6885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147865</xdr:rowOff>
    </xdr:from>
    <xdr:to>
      <xdr:col>107</xdr:col>
      <xdr:colOff>101600</xdr:colOff>
      <xdr:row>40</xdr:row>
      <xdr:rowOff>78015</xdr:rowOff>
    </xdr:to>
    <xdr:sp macro="" textlink="">
      <xdr:nvSpPr>
        <xdr:cNvPr id="549" name="楕円 548"/>
        <xdr:cNvSpPr/>
      </xdr:nvSpPr>
      <xdr:spPr>
        <a:xfrm>
          <a:off x="2038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27215</xdr:rowOff>
    </xdr:from>
    <xdr:to>
      <xdr:col>111</xdr:col>
      <xdr:colOff>177800</xdr:colOff>
      <xdr:row>40</xdr:row>
      <xdr:rowOff>59872</xdr:rowOff>
    </xdr:to>
    <xdr:cxnSp macro="">
      <xdr:nvCxnSpPr>
        <xdr:cNvPr id="550" name="直線コネクタ 549"/>
        <xdr:cNvCxnSpPr/>
      </xdr:nvCxnSpPr>
      <xdr:spPr>
        <a:xfrm>
          <a:off x="20434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147865</xdr:rowOff>
    </xdr:from>
    <xdr:to>
      <xdr:col>102</xdr:col>
      <xdr:colOff>165100</xdr:colOff>
      <xdr:row>40</xdr:row>
      <xdr:rowOff>78015</xdr:rowOff>
    </xdr:to>
    <xdr:sp macro="" textlink="">
      <xdr:nvSpPr>
        <xdr:cNvPr id="551" name="楕円 550"/>
        <xdr:cNvSpPr/>
      </xdr:nvSpPr>
      <xdr:spPr>
        <a:xfrm>
          <a:off x="19494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27215</xdr:rowOff>
    </xdr:from>
    <xdr:to>
      <xdr:col>107</xdr:col>
      <xdr:colOff>50800</xdr:colOff>
      <xdr:row>40</xdr:row>
      <xdr:rowOff>27215</xdr:rowOff>
    </xdr:to>
    <xdr:cxnSp macro="">
      <xdr:nvCxnSpPr>
        <xdr:cNvPr id="552" name="直線コネクタ 551"/>
        <xdr:cNvCxnSpPr/>
      </xdr:nvCxnSpPr>
      <xdr:spPr>
        <a:xfrm>
          <a:off x="19545300" y="68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553"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54"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555"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101799</xdr:rowOff>
    </xdr:from>
    <xdr:ext cx="469744" cy="259045"/>
    <xdr:sp macro="" textlink="">
      <xdr:nvSpPr>
        <xdr:cNvPr id="556" name="n_1mainValue【認定こども園・幼稚園・保育所】&#10;一人当たり面積"/>
        <xdr:cNvSpPr txBox="1"/>
      </xdr:nvSpPr>
      <xdr:spPr>
        <a:xfrm>
          <a:off x="21075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69142</xdr:rowOff>
    </xdr:from>
    <xdr:ext cx="469744" cy="259045"/>
    <xdr:sp macro="" textlink="">
      <xdr:nvSpPr>
        <xdr:cNvPr id="557" name="n_2mainValue【認定こども園・幼稚園・保育所】&#10;一人当たり面積"/>
        <xdr:cNvSpPr txBox="1"/>
      </xdr:nvSpPr>
      <xdr:spPr>
        <a:xfrm>
          <a:off x="20199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69142</xdr:rowOff>
    </xdr:from>
    <xdr:ext cx="469744" cy="259045"/>
    <xdr:sp macro="" textlink="">
      <xdr:nvSpPr>
        <xdr:cNvPr id="558" name="n_3mainValue【認定こども園・幼稚園・保育所】&#10;一人当たり面積"/>
        <xdr:cNvSpPr txBox="1"/>
      </xdr:nvSpPr>
      <xdr:spPr>
        <a:xfrm>
          <a:off x="19310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85" name="直線コネクタ 584"/>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8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87" name="直線コネクタ 58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88"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89" name="直線コネクタ 58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90"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91" name="フローチャート: 判断 590"/>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92" name="フローチャート: 判断 591"/>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93" name="フローチャート: 判断 592"/>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94" name="フローチャート: 判断 593"/>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141877</xdr:rowOff>
    </xdr:from>
    <xdr:to>
      <xdr:col>85</xdr:col>
      <xdr:colOff>177800</xdr:colOff>
      <xdr:row>61</xdr:row>
      <xdr:rowOff>72027</xdr:rowOff>
    </xdr:to>
    <xdr:sp macro="" textlink="">
      <xdr:nvSpPr>
        <xdr:cNvPr id="600" name="楕円 599"/>
        <xdr:cNvSpPr/>
      </xdr:nvSpPr>
      <xdr:spPr>
        <a:xfrm>
          <a:off x="16268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120304</xdr:rowOff>
    </xdr:from>
    <xdr:ext cx="405111" cy="259045"/>
    <xdr:sp macro="" textlink="">
      <xdr:nvSpPr>
        <xdr:cNvPr id="601" name="【学校施設】&#10;有形固定資産減価償却率該当値テキスト"/>
        <xdr:cNvSpPr txBox="1"/>
      </xdr:nvSpPr>
      <xdr:spPr>
        <a:xfrm>
          <a:off x="16357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602" name="楕円 601"/>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21227</xdr:rowOff>
    </xdr:from>
    <xdr:to>
      <xdr:col>85</xdr:col>
      <xdr:colOff>127000</xdr:colOff>
      <xdr:row>61</xdr:row>
      <xdr:rowOff>76744</xdr:rowOff>
    </xdr:to>
    <xdr:cxnSp macro="">
      <xdr:nvCxnSpPr>
        <xdr:cNvPr id="603" name="直線コネクタ 602"/>
        <xdr:cNvCxnSpPr/>
      </xdr:nvCxnSpPr>
      <xdr:spPr>
        <a:xfrm flipV="1">
          <a:off x="15481300" y="104796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04" name="楕円 603"/>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61</xdr:row>
      <xdr:rowOff>76744</xdr:rowOff>
    </xdr:to>
    <xdr:cxnSp macro="">
      <xdr:nvCxnSpPr>
        <xdr:cNvPr id="605" name="直線コネクタ 604"/>
        <xdr:cNvCxnSpPr/>
      </xdr:nvCxnSpPr>
      <xdr:spPr>
        <a:xfrm>
          <a:off x="14592300" y="10293531"/>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06" name="楕円 605"/>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60</xdr:row>
      <xdr:rowOff>6531</xdr:rowOff>
    </xdr:to>
    <xdr:cxnSp macro="">
      <xdr:nvCxnSpPr>
        <xdr:cNvPr id="607" name="直線コネクタ 606"/>
        <xdr:cNvCxnSpPr/>
      </xdr:nvCxnSpPr>
      <xdr:spPr>
        <a:xfrm>
          <a:off x="13703300" y="10087791"/>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608" name="n_1ave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09"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10" name="n_3ave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611" name="n_1mainValue【学校施設】&#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12" name="n_2main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14168</xdr:rowOff>
    </xdr:from>
    <xdr:ext cx="405111" cy="259045"/>
    <xdr:sp macro="" textlink="">
      <xdr:nvSpPr>
        <xdr:cNvPr id="613" name="n_3mainValue【学校施設】&#10;有形固定資産減価償却率"/>
        <xdr:cNvSpPr txBox="1"/>
      </xdr:nvSpPr>
      <xdr:spPr>
        <a:xfrm>
          <a:off x="135007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8" name="テキスト ボックス 6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0" name="テキスト ボックス 6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2" name="テキスト ボックス 6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4" name="テキスト ボックス 6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6" name="テキスト ボックス 6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8" name="テキスト ボックス 6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640" name="直線コネクタ 639"/>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641"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642" name="直線コネクタ 641"/>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643"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644" name="直線コネクタ 643"/>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645"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46" name="フローチャート: 判断 645"/>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47" name="フローチャート: 判断 646"/>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48" name="フローチャート: 判断 647"/>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49" name="フローチャート: 判断 648"/>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165717</xdr:rowOff>
    </xdr:from>
    <xdr:to>
      <xdr:col>116</xdr:col>
      <xdr:colOff>114300</xdr:colOff>
      <xdr:row>62</xdr:row>
      <xdr:rowOff>95867</xdr:rowOff>
    </xdr:to>
    <xdr:sp macro="" textlink="">
      <xdr:nvSpPr>
        <xdr:cNvPr id="655" name="楕円 654"/>
        <xdr:cNvSpPr/>
      </xdr:nvSpPr>
      <xdr:spPr>
        <a:xfrm>
          <a:off x="22110700" y="106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144144</xdr:rowOff>
    </xdr:from>
    <xdr:ext cx="469744" cy="259045"/>
    <xdr:sp macro="" textlink="">
      <xdr:nvSpPr>
        <xdr:cNvPr id="656" name="【学校施設】&#10;一人当たり面積該当値テキスト"/>
        <xdr:cNvSpPr txBox="1"/>
      </xdr:nvSpPr>
      <xdr:spPr>
        <a:xfrm>
          <a:off x="22199600" y="106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13861</xdr:rowOff>
    </xdr:from>
    <xdr:to>
      <xdr:col>112</xdr:col>
      <xdr:colOff>38100</xdr:colOff>
      <xdr:row>62</xdr:row>
      <xdr:rowOff>115461</xdr:rowOff>
    </xdr:to>
    <xdr:sp macro="" textlink="">
      <xdr:nvSpPr>
        <xdr:cNvPr id="657" name="楕円 656"/>
        <xdr:cNvSpPr/>
      </xdr:nvSpPr>
      <xdr:spPr>
        <a:xfrm>
          <a:off x="21272500" y="106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45067</xdr:rowOff>
    </xdr:from>
    <xdr:to>
      <xdr:col>116</xdr:col>
      <xdr:colOff>63500</xdr:colOff>
      <xdr:row>62</xdr:row>
      <xdr:rowOff>64661</xdr:rowOff>
    </xdr:to>
    <xdr:cxnSp macro="">
      <xdr:nvCxnSpPr>
        <xdr:cNvPr id="658" name="直線コネクタ 657"/>
        <xdr:cNvCxnSpPr/>
      </xdr:nvCxnSpPr>
      <xdr:spPr>
        <a:xfrm flipV="1">
          <a:off x="21323300" y="1067496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xdr:rowOff>
    </xdr:from>
    <xdr:to>
      <xdr:col>107</xdr:col>
      <xdr:colOff>101600</xdr:colOff>
      <xdr:row>62</xdr:row>
      <xdr:rowOff>114808</xdr:rowOff>
    </xdr:to>
    <xdr:sp macro="" textlink="">
      <xdr:nvSpPr>
        <xdr:cNvPr id="659" name="楕円 658"/>
        <xdr:cNvSpPr/>
      </xdr:nvSpPr>
      <xdr:spPr>
        <a:xfrm>
          <a:off x="20383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64008</xdr:rowOff>
    </xdr:from>
    <xdr:to>
      <xdr:col>111</xdr:col>
      <xdr:colOff>177800</xdr:colOff>
      <xdr:row>62</xdr:row>
      <xdr:rowOff>64661</xdr:rowOff>
    </xdr:to>
    <xdr:cxnSp macro="">
      <xdr:nvCxnSpPr>
        <xdr:cNvPr id="660" name="直線コネクタ 659"/>
        <xdr:cNvCxnSpPr/>
      </xdr:nvCxnSpPr>
      <xdr:spPr>
        <a:xfrm>
          <a:off x="20434300" y="106939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77869</xdr:rowOff>
    </xdr:from>
    <xdr:to>
      <xdr:col>102</xdr:col>
      <xdr:colOff>165100</xdr:colOff>
      <xdr:row>63</xdr:row>
      <xdr:rowOff>8019</xdr:rowOff>
    </xdr:to>
    <xdr:sp macro="" textlink="">
      <xdr:nvSpPr>
        <xdr:cNvPr id="661" name="楕円 660"/>
        <xdr:cNvSpPr/>
      </xdr:nvSpPr>
      <xdr:spPr>
        <a:xfrm>
          <a:off x="194945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64008</xdr:rowOff>
    </xdr:from>
    <xdr:to>
      <xdr:col>107</xdr:col>
      <xdr:colOff>50800</xdr:colOff>
      <xdr:row>62</xdr:row>
      <xdr:rowOff>128669</xdr:rowOff>
    </xdr:to>
    <xdr:cxnSp macro="">
      <xdr:nvCxnSpPr>
        <xdr:cNvPr id="662" name="直線コネクタ 661"/>
        <xdr:cNvCxnSpPr/>
      </xdr:nvCxnSpPr>
      <xdr:spPr>
        <a:xfrm flipV="1">
          <a:off x="19545300" y="1069390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663"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664"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665"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106588</xdr:rowOff>
    </xdr:from>
    <xdr:ext cx="469744" cy="259045"/>
    <xdr:sp macro="" textlink="">
      <xdr:nvSpPr>
        <xdr:cNvPr id="666" name="n_1mainValue【学校施設】&#10;一人当たり面積"/>
        <xdr:cNvSpPr txBox="1"/>
      </xdr:nvSpPr>
      <xdr:spPr>
        <a:xfrm>
          <a:off x="21075727" y="107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105935</xdr:rowOff>
    </xdr:from>
    <xdr:ext cx="469744" cy="259045"/>
    <xdr:sp macro="" textlink="">
      <xdr:nvSpPr>
        <xdr:cNvPr id="667" name="n_2mainValue【学校施設】&#10;一人当たり面積"/>
        <xdr:cNvSpPr txBox="1"/>
      </xdr:nvSpPr>
      <xdr:spPr>
        <a:xfrm>
          <a:off x="20199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170596</xdr:rowOff>
    </xdr:from>
    <xdr:ext cx="469744" cy="259045"/>
    <xdr:sp macro="" textlink="">
      <xdr:nvSpPr>
        <xdr:cNvPr id="668" name="n_3mainValue【学校施設】&#10;一人当たり面積"/>
        <xdr:cNvSpPr txBox="1"/>
      </xdr:nvSpPr>
      <xdr:spPr>
        <a:xfrm>
          <a:off x="19310427"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5" name="テキスト ボックス 6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6" name="直線コネクタ 6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7" name="テキスト ボックス 6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8" name="直線コネクタ 6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9" name="テキスト ボックス 6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0" name="直線コネクタ 6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1" name="テキスト ボックス 7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2" name="直線コネクタ 7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3" name="テキスト ボックス 7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4" name="直線コネクタ 7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5" name="テキスト ボックス 7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106</xdr:row>
      <xdr:rowOff>133350</xdr:rowOff>
    </xdr:to>
    <xdr:cxnSp macro="">
      <xdr:nvCxnSpPr>
        <xdr:cNvPr id="709" name="直線コネクタ 708"/>
        <xdr:cNvCxnSpPr/>
      </xdr:nvCxnSpPr>
      <xdr:spPr>
        <a:xfrm flipV="1">
          <a:off x="16318864" y="172326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137177</xdr:rowOff>
    </xdr:from>
    <xdr:ext cx="405111" cy="259045"/>
    <xdr:sp macro="" textlink="">
      <xdr:nvSpPr>
        <xdr:cNvPr id="710" name="【公民館】&#10;有形固定資産減価償却率最小値テキスト"/>
        <xdr:cNvSpPr txBox="1"/>
      </xdr:nvSpPr>
      <xdr:spPr>
        <a:xfrm>
          <a:off x="16357600"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133350</xdr:rowOff>
    </xdr:from>
    <xdr:to>
      <xdr:col>86</xdr:col>
      <xdr:colOff>25400</xdr:colOff>
      <xdr:row>106</xdr:row>
      <xdr:rowOff>133350</xdr:rowOff>
    </xdr:to>
    <xdr:cxnSp macro="">
      <xdr:nvCxnSpPr>
        <xdr:cNvPr id="711" name="直線コネクタ 710"/>
        <xdr:cNvCxnSpPr/>
      </xdr:nvCxnSpPr>
      <xdr:spPr>
        <a:xfrm>
          <a:off x="16230600" y="1830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712" name="【公民館】&#10;有形固定資産減価償却率最大値テキスト"/>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713" name="直線コネクタ 712"/>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14" name="【公民館】&#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15" name="フローチャート: 判断 714"/>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86361</xdr:rowOff>
    </xdr:from>
    <xdr:to>
      <xdr:col>81</xdr:col>
      <xdr:colOff>101600</xdr:colOff>
      <xdr:row>104</xdr:row>
      <xdr:rowOff>16511</xdr:rowOff>
    </xdr:to>
    <xdr:sp macro="" textlink="">
      <xdr:nvSpPr>
        <xdr:cNvPr id="716" name="フローチャート: 判断 715"/>
        <xdr:cNvSpPr/>
      </xdr:nvSpPr>
      <xdr:spPr>
        <a:xfrm>
          <a:off x="15430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17" name="フローチャート: 判断 716"/>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40639</xdr:rowOff>
    </xdr:from>
    <xdr:to>
      <xdr:col>72</xdr:col>
      <xdr:colOff>38100</xdr:colOff>
      <xdr:row>104</xdr:row>
      <xdr:rowOff>142239</xdr:rowOff>
    </xdr:to>
    <xdr:sp macro="" textlink="">
      <xdr:nvSpPr>
        <xdr:cNvPr id="718" name="フローチャート: 判断 717"/>
        <xdr:cNvSpPr/>
      </xdr:nvSpPr>
      <xdr:spPr>
        <a:xfrm>
          <a:off x="13652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xdr:rowOff>
    </xdr:from>
    <xdr:to>
      <xdr:col>85</xdr:col>
      <xdr:colOff>177800</xdr:colOff>
      <xdr:row>102</xdr:row>
      <xdr:rowOff>109855</xdr:rowOff>
    </xdr:to>
    <xdr:sp macro="" textlink="">
      <xdr:nvSpPr>
        <xdr:cNvPr id="724" name="楕円 723"/>
        <xdr:cNvSpPr/>
      </xdr:nvSpPr>
      <xdr:spPr>
        <a:xfrm>
          <a:off x="162687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31132</xdr:rowOff>
    </xdr:from>
    <xdr:ext cx="405111" cy="259045"/>
    <xdr:sp macro="" textlink="">
      <xdr:nvSpPr>
        <xdr:cNvPr id="725" name="【公民館】&#10;有形固定資産減価償却率該当値テキスト"/>
        <xdr:cNvSpPr txBox="1"/>
      </xdr:nvSpPr>
      <xdr:spPr>
        <a:xfrm>
          <a:off x="16357600"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52070</xdr:rowOff>
    </xdr:from>
    <xdr:to>
      <xdr:col>81</xdr:col>
      <xdr:colOff>101600</xdr:colOff>
      <xdr:row>102</xdr:row>
      <xdr:rowOff>153670</xdr:rowOff>
    </xdr:to>
    <xdr:sp macro="" textlink="">
      <xdr:nvSpPr>
        <xdr:cNvPr id="726" name="楕円 725"/>
        <xdr:cNvSpPr/>
      </xdr:nvSpPr>
      <xdr:spPr>
        <a:xfrm>
          <a:off x="15430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59055</xdr:rowOff>
    </xdr:from>
    <xdr:to>
      <xdr:col>85</xdr:col>
      <xdr:colOff>127000</xdr:colOff>
      <xdr:row>102</xdr:row>
      <xdr:rowOff>102870</xdr:rowOff>
    </xdr:to>
    <xdr:cxnSp macro="">
      <xdr:nvCxnSpPr>
        <xdr:cNvPr id="727" name="直線コネクタ 726"/>
        <xdr:cNvCxnSpPr/>
      </xdr:nvCxnSpPr>
      <xdr:spPr>
        <a:xfrm flipV="1">
          <a:off x="15481300" y="17546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728" name="楕円 727"/>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102870</xdr:rowOff>
    </xdr:from>
    <xdr:to>
      <xdr:col>81</xdr:col>
      <xdr:colOff>50800</xdr:colOff>
      <xdr:row>107</xdr:row>
      <xdr:rowOff>144780</xdr:rowOff>
    </xdr:to>
    <xdr:cxnSp macro="">
      <xdr:nvCxnSpPr>
        <xdr:cNvPr id="729" name="直線コネクタ 728"/>
        <xdr:cNvCxnSpPr/>
      </xdr:nvCxnSpPr>
      <xdr:spPr>
        <a:xfrm flipV="1">
          <a:off x="14592300" y="17590770"/>
          <a:ext cx="889000" cy="8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730" name="楕円 729"/>
        <xdr:cNvSpPr/>
      </xdr:nvSpPr>
      <xdr:spPr>
        <a:xfrm>
          <a:off x="13652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3811</xdr:rowOff>
    </xdr:from>
    <xdr:to>
      <xdr:col>76</xdr:col>
      <xdr:colOff>114300</xdr:colOff>
      <xdr:row>107</xdr:row>
      <xdr:rowOff>144780</xdr:rowOff>
    </xdr:to>
    <xdr:cxnSp macro="">
      <xdr:nvCxnSpPr>
        <xdr:cNvPr id="731" name="直線コネクタ 730"/>
        <xdr:cNvCxnSpPr/>
      </xdr:nvCxnSpPr>
      <xdr:spPr>
        <a:xfrm>
          <a:off x="13703300" y="17663161"/>
          <a:ext cx="889000" cy="8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7638</xdr:rowOff>
    </xdr:from>
    <xdr:ext cx="405111" cy="259045"/>
    <xdr:sp macro="" textlink="">
      <xdr:nvSpPr>
        <xdr:cNvPr id="732" name="n_1aveValue【公民館】&#10;有形固定資産減価償却率"/>
        <xdr:cNvSpPr txBox="1"/>
      </xdr:nvSpPr>
      <xdr:spPr>
        <a:xfrm>
          <a:off x="152660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3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133366</xdr:rowOff>
    </xdr:from>
    <xdr:ext cx="405111" cy="259045"/>
    <xdr:sp macro="" textlink="">
      <xdr:nvSpPr>
        <xdr:cNvPr id="734" name="n_3aveValue【公民館】&#10;有形固定資産減価償却率"/>
        <xdr:cNvSpPr txBox="1"/>
      </xdr:nvSpPr>
      <xdr:spPr>
        <a:xfrm>
          <a:off x="13500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170197</xdr:rowOff>
    </xdr:from>
    <xdr:ext cx="405111" cy="259045"/>
    <xdr:sp macro="" textlink="">
      <xdr:nvSpPr>
        <xdr:cNvPr id="735" name="n_1mainValue【公民館】&#10;有形固定資産減価償却率"/>
        <xdr:cNvSpPr txBox="1"/>
      </xdr:nvSpPr>
      <xdr:spPr>
        <a:xfrm>
          <a:off x="152660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736" name="n_2mainValue【公民館】&#10;有形固定資産減価償却率"/>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737" name="n_3mainValue【公民館】&#10;有形固定資産減価償却率"/>
        <xdr:cNvSpPr txBox="1"/>
      </xdr:nvSpPr>
      <xdr:spPr>
        <a:xfrm>
          <a:off x="13500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63" name="直線コネクタ 762"/>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64"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65" name="直線コネクタ 764"/>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66"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67" name="直線コネクタ 766"/>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68"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9" name="フローチャート: 判断 76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70" name="フローチャート: 判断 769"/>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71" name="フローチャート: 判断 770"/>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72" name="フローチャート: 判断 771"/>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67855</xdr:rowOff>
    </xdr:from>
    <xdr:to>
      <xdr:col>116</xdr:col>
      <xdr:colOff>114300</xdr:colOff>
      <xdr:row>108</xdr:row>
      <xdr:rowOff>169455</xdr:rowOff>
    </xdr:to>
    <xdr:sp macro="" textlink="">
      <xdr:nvSpPr>
        <xdr:cNvPr id="778" name="楕円 777"/>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154232</xdr:rowOff>
    </xdr:from>
    <xdr:ext cx="469744" cy="259045"/>
    <xdr:sp macro="" textlink="">
      <xdr:nvSpPr>
        <xdr:cNvPr id="779" name="【公民館】&#10;一人当たり面積該当値テキスト"/>
        <xdr:cNvSpPr txBox="1"/>
      </xdr:nvSpPr>
      <xdr:spPr>
        <a:xfrm>
          <a:off x="22199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67855</xdr:rowOff>
    </xdr:from>
    <xdr:to>
      <xdr:col>112</xdr:col>
      <xdr:colOff>38100</xdr:colOff>
      <xdr:row>108</xdr:row>
      <xdr:rowOff>169455</xdr:rowOff>
    </xdr:to>
    <xdr:sp macro="" textlink="">
      <xdr:nvSpPr>
        <xdr:cNvPr id="780" name="楕円 779"/>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118655</xdr:rowOff>
    </xdr:from>
    <xdr:to>
      <xdr:col>116</xdr:col>
      <xdr:colOff>63500</xdr:colOff>
      <xdr:row>108</xdr:row>
      <xdr:rowOff>118655</xdr:rowOff>
    </xdr:to>
    <xdr:cxnSp macro="">
      <xdr:nvCxnSpPr>
        <xdr:cNvPr id="781" name="直線コネクタ 780"/>
        <xdr:cNvCxnSpPr/>
      </xdr:nvCxnSpPr>
      <xdr:spPr>
        <a:xfrm>
          <a:off x="21323300" y="1863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782" name="楕円 781"/>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118655</xdr:rowOff>
    </xdr:to>
    <xdr:cxnSp macro="">
      <xdr:nvCxnSpPr>
        <xdr:cNvPr id="783" name="直線コネクタ 782"/>
        <xdr:cNvCxnSpPr/>
      </xdr:nvCxnSpPr>
      <xdr:spPr>
        <a:xfrm>
          <a:off x="20434300" y="186025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784" name="楕円 783"/>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85998</xdr:rowOff>
    </xdr:to>
    <xdr:cxnSp macro="">
      <xdr:nvCxnSpPr>
        <xdr:cNvPr id="785" name="直線コネクタ 784"/>
        <xdr:cNvCxnSpPr/>
      </xdr:nvCxnSpPr>
      <xdr:spPr>
        <a:xfrm>
          <a:off x="19545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86"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87"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88"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160582</xdr:rowOff>
    </xdr:from>
    <xdr:ext cx="469744" cy="259045"/>
    <xdr:sp macro="" textlink="">
      <xdr:nvSpPr>
        <xdr:cNvPr id="789" name="n_1mainValue【公民館】&#10;一人当たり面積"/>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790" name="n_2mainValue【公民館】&#10;一人当たり面積"/>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791" name="n_3mainValue【公民館】&#10;一人当たり面積"/>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松島市の有形固定資産減価償却率を施設類型別に分析すると、道路・漁港・公民館等の減価償却率は類似団体平均値を大きく上回っており、老朽化が顕著であることがわかる。一方、東日本大震災において被災し、災害復旧等により整備された施設を含む施設類型は、類似団体平均値と比較して減価償却率が低く見えるが、当該償却率はあくまでも平均値であり、老朽化した施設を含んでいることに変わりはない。</a:t>
          </a:r>
        </a:p>
        <a:p>
          <a:r>
            <a:rPr kumimoji="1" lang="ja-JP" altLang="en-US" sz="1300">
              <a:latin typeface="ＭＳ Ｐゴシック" panose="020B0600070205080204" pitchFamily="50" charset="-128"/>
              <a:ea typeface="ＭＳ Ｐゴシック" panose="020B0600070205080204" pitchFamily="50" charset="-128"/>
            </a:rPr>
            <a:t>今後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年間における更新費用推計において、</a:t>
          </a:r>
          <a:r>
            <a:rPr kumimoji="1" lang="en-US" altLang="ja-JP" sz="1300">
              <a:latin typeface="ＭＳ Ｐゴシック" panose="020B0600070205080204" pitchFamily="50" charset="-128"/>
              <a:ea typeface="ＭＳ Ｐゴシック" panose="020B0600070205080204" pitchFamily="50" charset="-128"/>
            </a:rPr>
            <a:t>2043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2047</a:t>
          </a:r>
          <a:r>
            <a:rPr kumimoji="1" lang="ja-JP" altLang="en-US" sz="1300">
              <a:latin typeface="ＭＳ Ｐゴシック" panose="020B0600070205080204" pitchFamily="50" charset="-128"/>
              <a:ea typeface="ＭＳ Ｐゴシック" panose="020B0600070205080204" pitchFamily="50" charset="-128"/>
            </a:rPr>
            <a:t>年にピークをむかえることが試算されており、それらをいかに平準化させていくかが課題である。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40,116
40,001
101.36
37,476,835
36,300,147
484,964
9,941,012
15,101,332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xdr:cNvSpPr txBox="1"/>
      </xdr:nvSpPr>
      <xdr:spPr>
        <a:xfrm>
          <a:off x="46736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28320</xdr:rowOff>
    </xdr:from>
    <xdr:ext cx="405111" cy="259045"/>
    <xdr:sp macro="" textlink="">
      <xdr:nvSpPr>
        <xdr:cNvPr id="73" name="【図書館】&#10;有形固定資産減価償却率該当値テキスト"/>
        <xdr:cNvSpPr txBox="1"/>
      </xdr:nvSpPr>
      <xdr:spPr>
        <a:xfrm>
          <a:off x="4673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xdr:cNvCxnSpPr/>
      </xdr:nvCxnSpPr>
      <xdr:spPr>
        <a:xfrm flipV="1">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3"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4"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85" name="n_3mainValue【図書館】&#10;有形固定資産減価償却率"/>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115207</xdr:rowOff>
    </xdr:from>
    <xdr:to>
      <xdr:col>55</xdr:col>
      <xdr:colOff>50800</xdr:colOff>
      <xdr:row>42</xdr:row>
      <xdr:rowOff>45357</xdr:rowOff>
    </xdr:to>
    <xdr:sp macro="" textlink="">
      <xdr:nvSpPr>
        <xdr:cNvPr id="127" name="楕円 126"/>
        <xdr:cNvSpPr/>
      </xdr:nvSpPr>
      <xdr:spPr>
        <a:xfrm>
          <a:off x="10426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30134</xdr:rowOff>
    </xdr:from>
    <xdr:ext cx="469744" cy="259045"/>
    <xdr:sp macro="" textlink="">
      <xdr:nvSpPr>
        <xdr:cNvPr id="128" name="【図書館】&#10;一人当たり面積該当値テキスト"/>
        <xdr:cNvSpPr txBox="1"/>
      </xdr:nvSpPr>
      <xdr:spPr>
        <a:xfrm>
          <a:off x="10515600" y="70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115207</xdr:rowOff>
    </xdr:from>
    <xdr:to>
      <xdr:col>50</xdr:col>
      <xdr:colOff>165100</xdr:colOff>
      <xdr:row>42</xdr:row>
      <xdr:rowOff>45357</xdr:rowOff>
    </xdr:to>
    <xdr:sp macro="" textlink="">
      <xdr:nvSpPr>
        <xdr:cNvPr id="129" name="楕円 128"/>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166007</xdr:rowOff>
    </xdr:from>
    <xdr:to>
      <xdr:col>55</xdr:col>
      <xdr:colOff>0</xdr:colOff>
      <xdr:row>41</xdr:row>
      <xdr:rowOff>166007</xdr:rowOff>
    </xdr:to>
    <xdr:cxnSp macro="">
      <xdr:nvCxnSpPr>
        <xdr:cNvPr id="130" name="直線コネクタ 129"/>
        <xdr:cNvCxnSpPr/>
      </xdr:nvCxnSpPr>
      <xdr:spPr>
        <a:xfrm>
          <a:off x="9639300" y="719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115207</xdr:rowOff>
    </xdr:from>
    <xdr:to>
      <xdr:col>46</xdr:col>
      <xdr:colOff>38100</xdr:colOff>
      <xdr:row>42</xdr:row>
      <xdr:rowOff>45357</xdr:rowOff>
    </xdr:to>
    <xdr:sp macro="" textlink="">
      <xdr:nvSpPr>
        <xdr:cNvPr id="131" name="楕円 130"/>
        <xdr:cNvSpPr/>
      </xdr:nvSpPr>
      <xdr:spPr>
        <a:xfrm>
          <a:off x="8699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166007</xdr:rowOff>
    </xdr:from>
    <xdr:to>
      <xdr:col>50</xdr:col>
      <xdr:colOff>114300</xdr:colOff>
      <xdr:row>41</xdr:row>
      <xdr:rowOff>166007</xdr:rowOff>
    </xdr:to>
    <xdr:cxnSp macro="">
      <xdr:nvCxnSpPr>
        <xdr:cNvPr id="132" name="直線コネクタ 131"/>
        <xdr:cNvCxnSpPr/>
      </xdr:nvCxnSpPr>
      <xdr:spPr>
        <a:xfrm>
          <a:off x="8750300" y="719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115207</xdr:rowOff>
    </xdr:from>
    <xdr:to>
      <xdr:col>41</xdr:col>
      <xdr:colOff>101600</xdr:colOff>
      <xdr:row>42</xdr:row>
      <xdr:rowOff>45357</xdr:rowOff>
    </xdr:to>
    <xdr:sp macro="" textlink="">
      <xdr:nvSpPr>
        <xdr:cNvPr id="133" name="楕円 132"/>
        <xdr:cNvSpPr/>
      </xdr:nvSpPr>
      <xdr:spPr>
        <a:xfrm>
          <a:off x="7810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166007</xdr:rowOff>
    </xdr:from>
    <xdr:to>
      <xdr:col>45</xdr:col>
      <xdr:colOff>177800</xdr:colOff>
      <xdr:row>41</xdr:row>
      <xdr:rowOff>166007</xdr:rowOff>
    </xdr:to>
    <xdr:cxnSp macro="">
      <xdr:nvCxnSpPr>
        <xdr:cNvPr id="134" name="直線コネクタ 133"/>
        <xdr:cNvCxnSpPr/>
      </xdr:nvCxnSpPr>
      <xdr:spPr>
        <a:xfrm>
          <a:off x="7861300" y="719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7" name="n_3aveValue【図書館】&#10;一人当たり面積"/>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36484</xdr:rowOff>
    </xdr:from>
    <xdr:ext cx="469744" cy="259045"/>
    <xdr:sp macro="" textlink="">
      <xdr:nvSpPr>
        <xdr:cNvPr id="138"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36484</xdr:rowOff>
    </xdr:from>
    <xdr:ext cx="469744" cy="259045"/>
    <xdr:sp macro="" textlink="">
      <xdr:nvSpPr>
        <xdr:cNvPr id="139" name="n_2mainValue【図書館】&#10;一人当たり面積"/>
        <xdr:cNvSpPr txBox="1"/>
      </xdr:nvSpPr>
      <xdr:spPr>
        <a:xfrm>
          <a:off x="8515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36484</xdr:rowOff>
    </xdr:from>
    <xdr:ext cx="469744" cy="259045"/>
    <xdr:sp macro="" textlink="">
      <xdr:nvSpPr>
        <xdr:cNvPr id="140" name="n_3mainValue【図書館】&#10;一人当たり面積"/>
        <xdr:cNvSpPr txBox="1"/>
      </xdr:nvSpPr>
      <xdr:spPr>
        <a:xfrm>
          <a:off x="7626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170" name="【体育館・プール】&#10;有形固定資産減価償却率平均値テキスト"/>
        <xdr:cNvSpPr txBox="1"/>
      </xdr:nvSpPr>
      <xdr:spPr>
        <a:xfrm>
          <a:off x="4673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180" name="楕円 179"/>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181" name="【体育館・プール】&#10;有形固定資産減価償却率該当値テキスト"/>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82" name="楕円 181"/>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93345</xdr:rowOff>
    </xdr:to>
    <xdr:cxnSp macro="">
      <xdr:nvCxnSpPr>
        <xdr:cNvPr id="183" name="直線コネクタ 182"/>
        <xdr:cNvCxnSpPr/>
      </xdr:nvCxnSpPr>
      <xdr:spPr>
        <a:xfrm>
          <a:off x="3797300" y="1027557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84" name="楕円 183"/>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116205</xdr:rowOff>
    </xdr:from>
    <xdr:to>
      <xdr:col>19</xdr:col>
      <xdr:colOff>177800</xdr:colOff>
      <xdr:row>59</xdr:row>
      <xdr:rowOff>160020</xdr:rowOff>
    </xdr:to>
    <xdr:cxnSp macro="">
      <xdr:nvCxnSpPr>
        <xdr:cNvPr id="185" name="直線コネクタ 184"/>
        <xdr:cNvCxnSpPr/>
      </xdr:nvCxnSpPr>
      <xdr:spPr>
        <a:xfrm>
          <a:off x="2908300" y="988885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101600</xdr:rowOff>
    </xdr:from>
    <xdr:to>
      <xdr:col>10</xdr:col>
      <xdr:colOff>165100</xdr:colOff>
      <xdr:row>58</xdr:row>
      <xdr:rowOff>31750</xdr:rowOff>
    </xdr:to>
    <xdr:sp macro="" textlink="">
      <xdr:nvSpPr>
        <xdr:cNvPr id="186" name="楕円 185"/>
        <xdr:cNvSpPr/>
      </xdr:nvSpPr>
      <xdr:spPr>
        <a:xfrm>
          <a:off x="1968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116205</xdr:rowOff>
    </xdr:from>
    <xdr:to>
      <xdr:col>15</xdr:col>
      <xdr:colOff>50800</xdr:colOff>
      <xdr:row>57</xdr:row>
      <xdr:rowOff>152400</xdr:rowOff>
    </xdr:to>
    <xdr:cxnSp macro="">
      <xdr:nvCxnSpPr>
        <xdr:cNvPr id="187" name="直線コネクタ 186"/>
        <xdr:cNvCxnSpPr/>
      </xdr:nvCxnSpPr>
      <xdr:spPr>
        <a:xfrm flipV="1">
          <a:off x="2019300" y="9888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30497</xdr:rowOff>
    </xdr:from>
    <xdr:ext cx="405111" cy="259045"/>
    <xdr:sp macro="" textlink="">
      <xdr:nvSpPr>
        <xdr:cNvPr id="191" name="n_1mainValue【体育館・プール】&#10;有形固定資産減価償却率"/>
        <xdr:cNvSpPr txBox="1"/>
      </xdr:nvSpPr>
      <xdr:spPr>
        <a:xfrm>
          <a:off x="3582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12082</xdr:rowOff>
    </xdr:from>
    <xdr:ext cx="405111" cy="259045"/>
    <xdr:sp macro="" textlink="">
      <xdr:nvSpPr>
        <xdr:cNvPr id="192" name="n_2mainValue【体育館・プール】&#10;有形固定資産減価償却率"/>
        <xdr:cNvSpPr txBox="1"/>
      </xdr:nvSpPr>
      <xdr:spPr>
        <a:xfrm>
          <a:off x="2705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48277</xdr:rowOff>
    </xdr:from>
    <xdr:ext cx="405111" cy="259045"/>
    <xdr:sp macro="" textlink="">
      <xdr:nvSpPr>
        <xdr:cNvPr id="193" name="n_3mainValue【体育館・プール】&#10;有形固定資産減価償却率"/>
        <xdr:cNvSpPr txBox="1"/>
      </xdr:nvSpPr>
      <xdr:spPr>
        <a:xfrm>
          <a:off x="1816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2" name="楕円 231"/>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7637</xdr:rowOff>
    </xdr:from>
    <xdr:ext cx="469744" cy="259045"/>
    <xdr:sp macro="" textlink="">
      <xdr:nvSpPr>
        <xdr:cNvPr id="233" name="【体育館・プール】&#10;一人当たり面積該当値テキスト"/>
        <xdr:cNvSpPr txBox="1"/>
      </xdr:nvSpPr>
      <xdr:spPr>
        <a:xfrm>
          <a:off x="10515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31115</xdr:rowOff>
    </xdr:from>
    <xdr:to>
      <xdr:col>50</xdr:col>
      <xdr:colOff>165100</xdr:colOff>
      <xdr:row>62</xdr:row>
      <xdr:rowOff>132715</xdr:rowOff>
    </xdr:to>
    <xdr:sp macro="" textlink="">
      <xdr:nvSpPr>
        <xdr:cNvPr id="234" name="楕円 233"/>
        <xdr:cNvSpPr/>
      </xdr:nvSpPr>
      <xdr:spPr>
        <a:xfrm>
          <a:off x="9588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81915</xdr:rowOff>
    </xdr:to>
    <xdr:cxnSp macro="">
      <xdr:nvCxnSpPr>
        <xdr:cNvPr id="235" name="直線コネクタ 234"/>
        <xdr:cNvCxnSpPr/>
      </xdr:nvCxnSpPr>
      <xdr:spPr>
        <a:xfrm flipV="1">
          <a:off x="9639300" y="107099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34925</xdr:rowOff>
    </xdr:from>
    <xdr:to>
      <xdr:col>46</xdr:col>
      <xdr:colOff>38100</xdr:colOff>
      <xdr:row>62</xdr:row>
      <xdr:rowOff>136525</xdr:rowOff>
    </xdr:to>
    <xdr:sp macro="" textlink="">
      <xdr:nvSpPr>
        <xdr:cNvPr id="236" name="楕円 235"/>
        <xdr:cNvSpPr/>
      </xdr:nvSpPr>
      <xdr:spPr>
        <a:xfrm>
          <a:off x="869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81915</xdr:rowOff>
    </xdr:from>
    <xdr:to>
      <xdr:col>50</xdr:col>
      <xdr:colOff>114300</xdr:colOff>
      <xdr:row>62</xdr:row>
      <xdr:rowOff>85725</xdr:rowOff>
    </xdr:to>
    <xdr:cxnSp macro="">
      <xdr:nvCxnSpPr>
        <xdr:cNvPr id="237" name="直線コネクタ 236"/>
        <xdr:cNvCxnSpPr/>
      </xdr:nvCxnSpPr>
      <xdr:spPr>
        <a:xfrm flipV="1">
          <a:off x="8750300" y="10711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34925</xdr:rowOff>
    </xdr:from>
    <xdr:to>
      <xdr:col>41</xdr:col>
      <xdr:colOff>101600</xdr:colOff>
      <xdr:row>62</xdr:row>
      <xdr:rowOff>136525</xdr:rowOff>
    </xdr:to>
    <xdr:sp macro="" textlink="">
      <xdr:nvSpPr>
        <xdr:cNvPr id="238" name="楕円 237"/>
        <xdr:cNvSpPr/>
      </xdr:nvSpPr>
      <xdr:spPr>
        <a:xfrm>
          <a:off x="781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85725</xdr:rowOff>
    </xdr:from>
    <xdr:to>
      <xdr:col>45</xdr:col>
      <xdr:colOff>177800</xdr:colOff>
      <xdr:row>62</xdr:row>
      <xdr:rowOff>85725</xdr:rowOff>
    </xdr:to>
    <xdr:cxnSp macro="">
      <xdr:nvCxnSpPr>
        <xdr:cNvPr id="239" name="直線コネクタ 238"/>
        <xdr:cNvCxnSpPr/>
      </xdr:nvCxnSpPr>
      <xdr:spPr>
        <a:xfrm>
          <a:off x="7861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40"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41"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42"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123842</xdr:rowOff>
    </xdr:from>
    <xdr:ext cx="469744" cy="259045"/>
    <xdr:sp macro="" textlink="">
      <xdr:nvSpPr>
        <xdr:cNvPr id="243" name="n_1mainValue【体育館・プール】&#10;一人当たり面積"/>
        <xdr:cNvSpPr txBox="1"/>
      </xdr:nvSpPr>
      <xdr:spPr>
        <a:xfrm>
          <a:off x="939172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127652</xdr:rowOff>
    </xdr:from>
    <xdr:ext cx="469744" cy="259045"/>
    <xdr:sp macro="" textlink="">
      <xdr:nvSpPr>
        <xdr:cNvPr id="244" name="n_2mainValue【体育館・プール】&#10;一人当たり面積"/>
        <xdr:cNvSpPr txBox="1"/>
      </xdr:nvSpPr>
      <xdr:spPr>
        <a:xfrm>
          <a:off x="8515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127652</xdr:rowOff>
    </xdr:from>
    <xdr:ext cx="469744" cy="259045"/>
    <xdr:sp macro="" textlink="">
      <xdr:nvSpPr>
        <xdr:cNvPr id="245" name="n_3mainValue【体育館・プール】&#10;一人当たり面積"/>
        <xdr:cNvSpPr txBox="1"/>
      </xdr:nvSpPr>
      <xdr:spPr>
        <a:xfrm>
          <a:off x="7626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23513</xdr:rowOff>
    </xdr:from>
    <xdr:ext cx="405111" cy="259045"/>
    <xdr:sp macro="" textlink="">
      <xdr:nvSpPr>
        <xdr:cNvPr id="275" name="【福祉施設】&#10;有形固定資産減価償却率平均値テキスト"/>
        <xdr:cNvSpPr txBox="1"/>
      </xdr:nvSpPr>
      <xdr:spPr>
        <a:xfrm>
          <a:off x="4673600" y="13910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85" name="楕円 284"/>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86" name="【福祉施設】&#10;有形固定資産減価償却率該当値テキスト"/>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87" name="楕円 286"/>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83</xdr:row>
      <xdr:rowOff>0</xdr:rowOff>
    </xdr:to>
    <xdr:cxnSp macro="">
      <xdr:nvCxnSpPr>
        <xdr:cNvPr id="288" name="直線コネクタ 287"/>
        <xdr:cNvCxnSpPr/>
      </xdr:nvCxnSpPr>
      <xdr:spPr>
        <a:xfrm flipV="1">
          <a:off x="3797300" y="14192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124461</xdr:rowOff>
    </xdr:from>
    <xdr:to>
      <xdr:col>15</xdr:col>
      <xdr:colOff>101600</xdr:colOff>
      <xdr:row>86</xdr:row>
      <xdr:rowOff>54611</xdr:rowOff>
    </xdr:to>
    <xdr:sp macro="" textlink="">
      <xdr:nvSpPr>
        <xdr:cNvPr id="289" name="楕円 288"/>
        <xdr:cNvSpPr/>
      </xdr:nvSpPr>
      <xdr:spPr>
        <a:xfrm>
          <a:off x="2857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86</xdr:row>
      <xdr:rowOff>3811</xdr:rowOff>
    </xdr:to>
    <xdr:cxnSp macro="">
      <xdr:nvCxnSpPr>
        <xdr:cNvPr id="290" name="直線コネクタ 289"/>
        <xdr:cNvCxnSpPr/>
      </xdr:nvCxnSpPr>
      <xdr:spPr>
        <a:xfrm flipV="1">
          <a:off x="2908300" y="14230350"/>
          <a:ext cx="889000" cy="5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xdr:rowOff>
    </xdr:from>
    <xdr:to>
      <xdr:col>10</xdr:col>
      <xdr:colOff>165100</xdr:colOff>
      <xdr:row>86</xdr:row>
      <xdr:rowOff>107950</xdr:rowOff>
    </xdr:to>
    <xdr:sp macro="" textlink="">
      <xdr:nvSpPr>
        <xdr:cNvPr id="291" name="楕円 290"/>
        <xdr:cNvSpPr/>
      </xdr:nvSpPr>
      <xdr:spPr>
        <a:xfrm>
          <a:off x="196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3811</xdr:rowOff>
    </xdr:from>
    <xdr:to>
      <xdr:col>15</xdr:col>
      <xdr:colOff>50800</xdr:colOff>
      <xdr:row>86</xdr:row>
      <xdr:rowOff>57150</xdr:rowOff>
    </xdr:to>
    <xdr:cxnSp macro="">
      <xdr:nvCxnSpPr>
        <xdr:cNvPr id="292" name="直線コネクタ 291"/>
        <xdr:cNvCxnSpPr/>
      </xdr:nvCxnSpPr>
      <xdr:spPr>
        <a:xfrm flipV="1">
          <a:off x="2019300" y="147485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93" name="n_1ave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94" name="n_2ave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5"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296" name="n_1mainValue【福祉施設】&#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45738</xdr:rowOff>
    </xdr:from>
    <xdr:ext cx="405111" cy="259045"/>
    <xdr:sp macro="" textlink="">
      <xdr:nvSpPr>
        <xdr:cNvPr id="297" name="n_2mainValue【福祉施設】&#10;有形固定資産減価償却率"/>
        <xdr:cNvSpPr txBox="1"/>
      </xdr:nvSpPr>
      <xdr:spPr>
        <a:xfrm>
          <a:off x="2705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99077</xdr:rowOff>
    </xdr:from>
    <xdr:ext cx="405111" cy="259045"/>
    <xdr:sp macro="" textlink="">
      <xdr:nvSpPr>
        <xdr:cNvPr id="298" name="n_3mainValue【福祉施設】&#10;有形固定資産減価償却率"/>
        <xdr:cNvSpPr txBox="1"/>
      </xdr:nvSpPr>
      <xdr:spPr>
        <a:xfrm>
          <a:off x="18167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339" name="楕円 338"/>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340" name="【福祉施設】&#10;一人当たり面積該当値テキスト"/>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41" name="楕円 340"/>
        <xdr:cNvSpPr/>
      </xdr:nvSpPr>
      <xdr:spPr>
        <a:xfrm>
          <a:off x="958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100149</xdr:rowOff>
    </xdr:to>
    <xdr:cxnSp macro="">
      <xdr:nvCxnSpPr>
        <xdr:cNvPr id="342" name="直線コネクタ 341"/>
        <xdr:cNvCxnSpPr/>
      </xdr:nvCxnSpPr>
      <xdr:spPr>
        <a:xfrm flipV="1">
          <a:off x="9639300" y="1484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43" name="楕円 342"/>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86</xdr:row>
      <xdr:rowOff>100149</xdr:rowOff>
    </xdr:to>
    <xdr:cxnSp macro="">
      <xdr:nvCxnSpPr>
        <xdr:cNvPr id="344" name="直線コネクタ 343"/>
        <xdr:cNvCxnSpPr/>
      </xdr:nvCxnSpPr>
      <xdr:spPr>
        <a:xfrm>
          <a:off x="8750300" y="1466850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45" name="楕円 344"/>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46" name="直線コネクタ 345"/>
        <xdr:cNvCxnSpPr/>
      </xdr:nvCxnSpPr>
      <xdr:spPr>
        <a:xfrm>
          <a:off x="7861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50" name="n_1mainValue【福祉施設】&#10;一人当たり面積"/>
        <xdr:cNvSpPr txBox="1"/>
      </xdr:nvSpPr>
      <xdr:spPr>
        <a:xfrm>
          <a:off x="9391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51"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52"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83" name="【市民会館】&#10;有形固定資産減価償却率平均値テキスト"/>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93" name="楕円 392"/>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168746</xdr:rowOff>
    </xdr:from>
    <xdr:ext cx="405111" cy="259045"/>
    <xdr:sp macro="" textlink="">
      <xdr:nvSpPr>
        <xdr:cNvPr id="394" name="【市民会館】&#10;有形固定資産減価償却率該当値テキスト"/>
        <xdr:cNvSpPr txBox="1"/>
      </xdr:nvSpPr>
      <xdr:spPr>
        <a:xfrm>
          <a:off x="4673600"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113574</xdr:rowOff>
    </xdr:from>
    <xdr:to>
      <xdr:col>20</xdr:col>
      <xdr:colOff>38100</xdr:colOff>
      <xdr:row>103</xdr:row>
      <xdr:rowOff>43724</xdr:rowOff>
    </xdr:to>
    <xdr:sp macro="" textlink="">
      <xdr:nvSpPr>
        <xdr:cNvPr id="395" name="楕円 394"/>
        <xdr:cNvSpPr/>
      </xdr:nvSpPr>
      <xdr:spPr>
        <a:xfrm>
          <a:off x="3746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164374</xdr:rowOff>
    </xdr:from>
    <xdr:to>
      <xdr:col>24</xdr:col>
      <xdr:colOff>63500</xdr:colOff>
      <xdr:row>104</xdr:row>
      <xdr:rowOff>69669</xdr:rowOff>
    </xdr:to>
    <xdr:cxnSp macro="">
      <xdr:nvCxnSpPr>
        <xdr:cNvPr id="396" name="直線コネクタ 395"/>
        <xdr:cNvCxnSpPr/>
      </xdr:nvCxnSpPr>
      <xdr:spPr>
        <a:xfrm>
          <a:off x="3797300" y="17652274"/>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97245</xdr:rowOff>
    </xdr:from>
    <xdr:to>
      <xdr:col>15</xdr:col>
      <xdr:colOff>101600</xdr:colOff>
      <xdr:row>107</xdr:row>
      <xdr:rowOff>27395</xdr:rowOff>
    </xdr:to>
    <xdr:sp macro="" textlink="">
      <xdr:nvSpPr>
        <xdr:cNvPr id="397" name="楕円 396"/>
        <xdr:cNvSpPr/>
      </xdr:nvSpPr>
      <xdr:spPr>
        <a:xfrm>
          <a:off x="2857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164374</xdr:rowOff>
    </xdr:from>
    <xdr:to>
      <xdr:col>19</xdr:col>
      <xdr:colOff>177800</xdr:colOff>
      <xdr:row>106</xdr:row>
      <xdr:rowOff>148045</xdr:rowOff>
    </xdr:to>
    <xdr:cxnSp macro="">
      <xdr:nvCxnSpPr>
        <xdr:cNvPr id="398" name="直線コネクタ 397"/>
        <xdr:cNvCxnSpPr/>
      </xdr:nvCxnSpPr>
      <xdr:spPr>
        <a:xfrm flipV="1">
          <a:off x="2908300" y="17652274"/>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54792</xdr:rowOff>
    </xdr:from>
    <xdr:to>
      <xdr:col>10</xdr:col>
      <xdr:colOff>165100</xdr:colOff>
      <xdr:row>103</xdr:row>
      <xdr:rowOff>156392</xdr:rowOff>
    </xdr:to>
    <xdr:sp macro="" textlink="">
      <xdr:nvSpPr>
        <xdr:cNvPr id="399" name="楕円 398"/>
        <xdr:cNvSpPr/>
      </xdr:nvSpPr>
      <xdr:spPr>
        <a:xfrm>
          <a:off x="1968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105592</xdr:rowOff>
    </xdr:from>
    <xdr:to>
      <xdr:col>15</xdr:col>
      <xdr:colOff>50800</xdr:colOff>
      <xdr:row>106</xdr:row>
      <xdr:rowOff>148045</xdr:rowOff>
    </xdr:to>
    <xdr:cxnSp macro="">
      <xdr:nvCxnSpPr>
        <xdr:cNvPr id="400" name="直線コネクタ 399"/>
        <xdr:cNvCxnSpPr/>
      </xdr:nvCxnSpPr>
      <xdr:spPr>
        <a:xfrm>
          <a:off x="2019300" y="17764942"/>
          <a:ext cx="889000" cy="5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02"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03"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60251</xdr:rowOff>
    </xdr:from>
    <xdr:ext cx="405111" cy="259045"/>
    <xdr:sp macro="" textlink="">
      <xdr:nvSpPr>
        <xdr:cNvPr id="404" name="n_1mainValue【市民会館】&#10;有形固定資産減価償却率"/>
        <xdr:cNvSpPr txBox="1"/>
      </xdr:nvSpPr>
      <xdr:spPr>
        <a:xfrm>
          <a:off x="35820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18522</xdr:rowOff>
    </xdr:from>
    <xdr:ext cx="405111" cy="259045"/>
    <xdr:sp macro="" textlink="">
      <xdr:nvSpPr>
        <xdr:cNvPr id="405" name="n_2mainValue【市民会館】&#10;有形固定資産減価償却率"/>
        <xdr:cNvSpPr txBox="1"/>
      </xdr:nvSpPr>
      <xdr:spPr>
        <a:xfrm>
          <a:off x="2705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1469</xdr:rowOff>
    </xdr:from>
    <xdr:ext cx="405111" cy="259045"/>
    <xdr:sp macro="" textlink="">
      <xdr:nvSpPr>
        <xdr:cNvPr id="406" name="n_3mainValue【市民会館】&#10;有形固定資産減価償却率"/>
        <xdr:cNvSpPr txBox="1"/>
      </xdr:nvSpPr>
      <xdr:spPr>
        <a:xfrm>
          <a:off x="1816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37"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169092</xdr:rowOff>
    </xdr:from>
    <xdr:to>
      <xdr:col>55</xdr:col>
      <xdr:colOff>50800</xdr:colOff>
      <xdr:row>107</xdr:row>
      <xdr:rowOff>99242</xdr:rowOff>
    </xdr:to>
    <xdr:sp macro="" textlink="">
      <xdr:nvSpPr>
        <xdr:cNvPr id="447" name="楕円 446"/>
        <xdr:cNvSpPr/>
      </xdr:nvSpPr>
      <xdr:spPr>
        <a:xfrm>
          <a:off x="10426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20519</xdr:rowOff>
    </xdr:from>
    <xdr:ext cx="469744" cy="259045"/>
    <xdr:sp macro="" textlink="">
      <xdr:nvSpPr>
        <xdr:cNvPr id="448" name="【市民会館】&#10;一人当たり面積該当値テキスト"/>
        <xdr:cNvSpPr txBox="1"/>
      </xdr:nvSpPr>
      <xdr:spPr>
        <a:xfrm>
          <a:off x="10515600" y="181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449" name="楕円 448"/>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48442</xdr:rowOff>
    </xdr:from>
    <xdr:to>
      <xdr:col>55</xdr:col>
      <xdr:colOff>0</xdr:colOff>
      <xdr:row>107</xdr:row>
      <xdr:rowOff>103958</xdr:rowOff>
    </xdr:to>
    <xdr:cxnSp macro="">
      <xdr:nvCxnSpPr>
        <xdr:cNvPr id="450" name="直線コネクタ 449"/>
        <xdr:cNvCxnSpPr/>
      </xdr:nvCxnSpPr>
      <xdr:spPr>
        <a:xfrm flipV="1">
          <a:off x="9639300" y="183935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51" name="楕円 450"/>
        <xdr:cNvSpPr/>
      </xdr:nvSpPr>
      <xdr:spPr>
        <a:xfrm>
          <a:off x="8699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138249</xdr:rowOff>
    </xdr:from>
    <xdr:to>
      <xdr:col>50</xdr:col>
      <xdr:colOff>114300</xdr:colOff>
      <xdr:row>107</xdr:row>
      <xdr:rowOff>103958</xdr:rowOff>
    </xdr:to>
    <xdr:cxnSp macro="">
      <xdr:nvCxnSpPr>
        <xdr:cNvPr id="452" name="直線コネクタ 451"/>
        <xdr:cNvCxnSpPr/>
      </xdr:nvCxnSpPr>
      <xdr:spPr>
        <a:xfrm>
          <a:off x="8750300" y="183119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53" name="楕円 452"/>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138249</xdr:rowOff>
    </xdr:from>
    <xdr:to>
      <xdr:col>45</xdr:col>
      <xdr:colOff>177800</xdr:colOff>
      <xdr:row>107</xdr:row>
      <xdr:rowOff>103958</xdr:rowOff>
    </xdr:to>
    <xdr:cxnSp macro="">
      <xdr:nvCxnSpPr>
        <xdr:cNvPr id="454" name="直線コネクタ 453"/>
        <xdr:cNvCxnSpPr/>
      </xdr:nvCxnSpPr>
      <xdr:spPr>
        <a:xfrm flipV="1">
          <a:off x="7861300" y="183119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118127</xdr:rowOff>
    </xdr:from>
    <xdr:ext cx="469744" cy="259045"/>
    <xdr:sp macro="" textlink="">
      <xdr:nvSpPr>
        <xdr:cNvPr id="456" name="n_2aveValue【市民会館】&#10;一人当たり面積"/>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458"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59" name="n_2main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60"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90"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500" name="楕円 499"/>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501" name="【一般廃棄物処理施設】&#10;有形固定資産減価償却率該当値テキスト"/>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02" name="楕円 501"/>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163830</xdr:rowOff>
    </xdr:to>
    <xdr:cxnSp macro="">
      <xdr:nvCxnSpPr>
        <xdr:cNvPr id="503" name="直線コネクタ 502"/>
        <xdr:cNvCxnSpPr/>
      </xdr:nvCxnSpPr>
      <xdr:spPr>
        <a:xfrm flipV="1">
          <a:off x="15481300" y="62865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504" name="楕円 503"/>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43815</xdr:rowOff>
    </xdr:to>
    <xdr:cxnSp macro="">
      <xdr:nvCxnSpPr>
        <xdr:cNvPr id="505" name="直線コネクタ 504"/>
        <xdr:cNvCxnSpPr/>
      </xdr:nvCxnSpPr>
      <xdr:spPr>
        <a:xfrm flipV="1">
          <a:off x="14592300" y="6336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44450</xdr:rowOff>
    </xdr:from>
    <xdr:to>
      <xdr:col>72</xdr:col>
      <xdr:colOff>38100</xdr:colOff>
      <xdr:row>37</xdr:row>
      <xdr:rowOff>146050</xdr:rowOff>
    </xdr:to>
    <xdr:sp macro="" textlink="">
      <xdr:nvSpPr>
        <xdr:cNvPr id="506" name="楕円 505"/>
        <xdr:cNvSpPr/>
      </xdr:nvSpPr>
      <xdr:spPr>
        <a:xfrm>
          <a:off x="13652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43815</xdr:rowOff>
    </xdr:from>
    <xdr:to>
      <xdr:col>76</xdr:col>
      <xdr:colOff>114300</xdr:colOff>
      <xdr:row>37</xdr:row>
      <xdr:rowOff>95250</xdr:rowOff>
    </xdr:to>
    <xdr:cxnSp macro="">
      <xdr:nvCxnSpPr>
        <xdr:cNvPr id="507" name="直線コネクタ 506"/>
        <xdr:cNvCxnSpPr/>
      </xdr:nvCxnSpPr>
      <xdr:spPr>
        <a:xfrm flipV="1">
          <a:off x="13703300" y="63874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508"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09"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510" name="n_3aveValue【一般廃棄物処理施設】&#10;有形固定資産減価償却率"/>
        <xdr:cNvSpPr txBox="1"/>
      </xdr:nvSpPr>
      <xdr:spPr>
        <a:xfrm>
          <a:off x="13500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511" name="n_1main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512" name="n_2mainValue【一般廃棄物処理施設】&#10;有形固定資産減価償却率"/>
        <xdr:cNvSpPr txBox="1"/>
      </xdr:nvSpPr>
      <xdr:spPr>
        <a:xfrm>
          <a:off x="14389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162577</xdr:rowOff>
    </xdr:from>
    <xdr:ext cx="405111" cy="259045"/>
    <xdr:sp macro="" textlink="">
      <xdr:nvSpPr>
        <xdr:cNvPr id="513" name="n_3mainValue【一般廃棄物処理施設】&#10;有形固定資産減価償却率"/>
        <xdr:cNvSpPr txBox="1"/>
      </xdr:nvSpPr>
      <xdr:spPr>
        <a:xfrm>
          <a:off x="13500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40"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4" name="フローチャート: 判断 543"/>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143454</xdr:rowOff>
    </xdr:from>
    <xdr:to>
      <xdr:col>116</xdr:col>
      <xdr:colOff>114300</xdr:colOff>
      <xdr:row>34</xdr:row>
      <xdr:rowOff>73604</xdr:rowOff>
    </xdr:to>
    <xdr:sp macro="" textlink="">
      <xdr:nvSpPr>
        <xdr:cNvPr id="550" name="楕円 549"/>
        <xdr:cNvSpPr/>
      </xdr:nvSpPr>
      <xdr:spPr>
        <a:xfrm>
          <a:off x="22110700" y="58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96481</xdr:rowOff>
    </xdr:from>
    <xdr:ext cx="599010" cy="259045"/>
    <xdr:sp macro="" textlink="">
      <xdr:nvSpPr>
        <xdr:cNvPr id="551" name="【一般廃棄物処理施設】&#10;一人当たり有形固定資産（償却資産）額該当値テキスト"/>
        <xdr:cNvSpPr txBox="1"/>
      </xdr:nvSpPr>
      <xdr:spPr>
        <a:xfrm>
          <a:off x="22199600" y="575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147719</xdr:rowOff>
    </xdr:from>
    <xdr:to>
      <xdr:col>112</xdr:col>
      <xdr:colOff>38100</xdr:colOff>
      <xdr:row>34</xdr:row>
      <xdr:rowOff>77869</xdr:rowOff>
    </xdr:to>
    <xdr:sp macro="" textlink="">
      <xdr:nvSpPr>
        <xdr:cNvPr id="552" name="楕円 551"/>
        <xdr:cNvSpPr/>
      </xdr:nvSpPr>
      <xdr:spPr>
        <a:xfrm>
          <a:off x="21272500" y="58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22804</xdr:rowOff>
    </xdr:from>
    <xdr:to>
      <xdr:col>116</xdr:col>
      <xdr:colOff>63500</xdr:colOff>
      <xdr:row>34</xdr:row>
      <xdr:rowOff>27069</xdr:rowOff>
    </xdr:to>
    <xdr:cxnSp macro="">
      <xdr:nvCxnSpPr>
        <xdr:cNvPr id="553" name="直線コネクタ 552"/>
        <xdr:cNvCxnSpPr/>
      </xdr:nvCxnSpPr>
      <xdr:spPr>
        <a:xfrm flipV="1">
          <a:off x="21323300" y="5852104"/>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148401</xdr:rowOff>
    </xdr:from>
    <xdr:to>
      <xdr:col>107</xdr:col>
      <xdr:colOff>101600</xdr:colOff>
      <xdr:row>34</xdr:row>
      <xdr:rowOff>78551</xdr:rowOff>
    </xdr:to>
    <xdr:sp macro="" textlink="">
      <xdr:nvSpPr>
        <xdr:cNvPr id="554" name="楕円 553"/>
        <xdr:cNvSpPr/>
      </xdr:nvSpPr>
      <xdr:spPr>
        <a:xfrm>
          <a:off x="20383500" y="58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27069</xdr:rowOff>
    </xdr:from>
    <xdr:to>
      <xdr:col>111</xdr:col>
      <xdr:colOff>177800</xdr:colOff>
      <xdr:row>34</xdr:row>
      <xdr:rowOff>27751</xdr:rowOff>
    </xdr:to>
    <xdr:cxnSp macro="">
      <xdr:nvCxnSpPr>
        <xdr:cNvPr id="555" name="直線コネクタ 554"/>
        <xdr:cNvCxnSpPr/>
      </xdr:nvCxnSpPr>
      <xdr:spPr>
        <a:xfrm flipV="1">
          <a:off x="20434300" y="5856369"/>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148469</xdr:rowOff>
    </xdr:from>
    <xdr:to>
      <xdr:col>102</xdr:col>
      <xdr:colOff>165100</xdr:colOff>
      <xdr:row>34</xdr:row>
      <xdr:rowOff>78619</xdr:rowOff>
    </xdr:to>
    <xdr:sp macro="" textlink="">
      <xdr:nvSpPr>
        <xdr:cNvPr id="556" name="楕円 555"/>
        <xdr:cNvSpPr/>
      </xdr:nvSpPr>
      <xdr:spPr>
        <a:xfrm>
          <a:off x="19494500" y="58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27751</xdr:rowOff>
    </xdr:from>
    <xdr:to>
      <xdr:col>107</xdr:col>
      <xdr:colOff>50800</xdr:colOff>
      <xdr:row>34</xdr:row>
      <xdr:rowOff>27819</xdr:rowOff>
    </xdr:to>
    <xdr:cxnSp macro="">
      <xdr:nvCxnSpPr>
        <xdr:cNvPr id="557" name="直線コネクタ 556"/>
        <xdr:cNvCxnSpPr/>
      </xdr:nvCxnSpPr>
      <xdr:spPr>
        <a:xfrm flipV="1">
          <a:off x="19545300" y="585705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58" name="n_1aveValue【一般廃棄物処理施設】&#10;一人当たり有形固定資産（償却資産）額"/>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80518</xdr:rowOff>
    </xdr:from>
    <xdr:ext cx="534377" cy="259045"/>
    <xdr:sp macro="" textlink="">
      <xdr:nvSpPr>
        <xdr:cNvPr id="559" name="n_2aveValue【一般廃棄物処理施設】&#10;一人当たり有形固定資産（償却資産）額"/>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116042</xdr:rowOff>
    </xdr:from>
    <xdr:ext cx="534377" cy="259045"/>
    <xdr:sp macro="" textlink="">
      <xdr:nvSpPr>
        <xdr:cNvPr id="560" name="n_3aveValue【一般廃棄物処理施設】&#10;一人当たり有形固定資産（償却資産）額"/>
        <xdr:cNvSpPr txBox="1"/>
      </xdr:nvSpPr>
      <xdr:spPr>
        <a:xfrm>
          <a:off x="19278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94396</xdr:rowOff>
    </xdr:from>
    <xdr:ext cx="599010" cy="259045"/>
    <xdr:sp macro="" textlink="">
      <xdr:nvSpPr>
        <xdr:cNvPr id="561" name="n_1mainValue【一般廃棄物処理施設】&#10;一人当たり有形固定資産（償却資産）額"/>
        <xdr:cNvSpPr txBox="1"/>
      </xdr:nvSpPr>
      <xdr:spPr>
        <a:xfrm>
          <a:off x="21011095" y="558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95078</xdr:rowOff>
    </xdr:from>
    <xdr:ext cx="599010" cy="259045"/>
    <xdr:sp macro="" textlink="">
      <xdr:nvSpPr>
        <xdr:cNvPr id="562" name="n_2mainValue【一般廃棄物処理施設】&#10;一人当たり有形固定資産（償却資産）額"/>
        <xdr:cNvSpPr txBox="1"/>
      </xdr:nvSpPr>
      <xdr:spPr>
        <a:xfrm>
          <a:off x="20134795" y="558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95146</xdr:rowOff>
    </xdr:from>
    <xdr:ext cx="599010" cy="259045"/>
    <xdr:sp macro="" textlink="">
      <xdr:nvSpPr>
        <xdr:cNvPr id="563" name="n_3mainValue【一般廃棄物処理施設】&#10;一人当たり有形固定資産（償却資産）額"/>
        <xdr:cNvSpPr txBox="1"/>
      </xdr:nvSpPr>
      <xdr:spPr>
        <a:xfrm>
          <a:off x="19245795" y="558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91"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95" name="フローチャート: 判断 594"/>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22352</xdr:rowOff>
    </xdr:from>
    <xdr:to>
      <xdr:col>85</xdr:col>
      <xdr:colOff>177800</xdr:colOff>
      <xdr:row>61</xdr:row>
      <xdr:rowOff>123952</xdr:rowOff>
    </xdr:to>
    <xdr:sp macro="" textlink="">
      <xdr:nvSpPr>
        <xdr:cNvPr id="601" name="楕円 600"/>
        <xdr:cNvSpPr/>
      </xdr:nvSpPr>
      <xdr:spPr>
        <a:xfrm>
          <a:off x="162687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45229</xdr:rowOff>
    </xdr:from>
    <xdr:ext cx="405111" cy="259045"/>
    <xdr:sp macro="" textlink="">
      <xdr:nvSpPr>
        <xdr:cNvPr id="602" name="【保健センター・保健所】&#10;有形固定資産減価償却率該当値テキスト"/>
        <xdr:cNvSpPr txBox="1"/>
      </xdr:nvSpPr>
      <xdr:spPr>
        <a:xfrm>
          <a:off x="16357600" y="1033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68072</xdr:rowOff>
    </xdr:from>
    <xdr:to>
      <xdr:col>81</xdr:col>
      <xdr:colOff>101600</xdr:colOff>
      <xdr:row>60</xdr:row>
      <xdr:rowOff>169672</xdr:rowOff>
    </xdr:to>
    <xdr:sp macro="" textlink="">
      <xdr:nvSpPr>
        <xdr:cNvPr id="603" name="楕円 602"/>
        <xdr:cNvSpPr/>
      </xdr:nvSpPr>
      <xdr:spPr>
        <a:xfrm>
          <a:off x="15430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118872</xdr:rowOff>
    </xdr:from>
    <xdr:to>
      <xdr:col>85</xdr:col>
      <xdr:colOff>127000</xdr:colOff>
      <xdr:row>61</xdr:row>
      <xdr:rowOff>73152</xdr:rowOff>
    </xdr:to>
    <xdr:cxnSp macro="">
      <xdr:nvCxnSpPr>
        <xdr:cNvPr id="604" name="直線コネクタ 603"/>
        <xdr:cNvCxnSpPr/>
      </xdr:nvCxnSpPr>
      <xdr:spPr>
        <a:xfrm>
          <a:off x="15481300" y="1040587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113792</xdr:rowOff>
    </xdr:from>
    <xdr:to>
      <xdr:col>76</xdr:col>
      <xdr:colOff>165100</xdr:colOff>
      <xdr:row>61</xdr:row>
      <xdr:rowOff>43942</xdr:rowOff>
    </xdr:to>
    <xdr:sp macro="" textlink="">
      <xdr:nvSpPr>
        <xdr:cNvPr id="605" name="楕円 604"/>
        <xdr:cNvSpPr/>
      </xdr:nvSpPr>
      <xdr:spPr>
        <a:xfrm>
          <a:off x="14541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118872</xdr:rowOff>
    </xdr:from>
    <xdr:to>
      <xdr:col>81</xdr:col>
      <xdr:colOff>50800</xdr:colOff>
      <xdr:row>60</xdr:row>
      <xdr:rowOff>164592</xdr:rowOff>
    </xdr:to>
    <xdr:cxnSp macro="">
      <xdr:nvCxnSpPr>
        <xdr:cNvPr id="606" name="直線コネクタ 605"/>
        <xdr:cNvCxnSpPr/>
      </xdr:nvCxnSpPr>
      <xdr:spPr>
        <a:xfrm flipV="1">
          <a:off x="14592300" y="10405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159512</xdr:rowOff>
    </xdr:from>
    <xdr:to>
      <xdr:col>72</xdr:col>
      <xdr:colOff>38100</xdr:colOff>
      <xdr:row>61</xdr:row>
      <xdr:rowOff>89662</xdr:rowOff>
    </xdr:to>
    <xdr:sp macro="" textlink="">
      <xdr:nvSpPr>
        <xdr:cNvPr id="607" name="楕円 606"/>
        <xdr:cNvSpPr/>
      </xdr:nvSpPr>
      <xdr:spPr>
        <a:xfrm>
          <a:off x="13652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164592</xdr:rowOff>
    </xdr:from>
    <xdr:to>
      <xdr:col>76</xdr:col>
      <xdr:colOff>114300</xdr:colOff>
      <xdr:row>61</xdr:row>
      <xdr:rowOff>38862</xdr:rowOff>
    </xdr:to>
    <xdr:cxnSp macro="">
      <xdr:nvCxnSpPr>
        <xdr:cNvPr id="608" name="直線コネクタ 607"/>
        <xdr:cNvCxnSpPr/>
      </xdr:nvCxnSpPr>
      <xdr:spPr>
        <a:xfrm flipV="1">
          <a:off x="13703300" y="10451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9"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10"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78503</xdr:rowOff>
    </xdr:from>
    <xdr:ext cx="405111" cy="259045"/>
    <xdr:sp macro="" textlink="">
      <xdr:nvSpPr>
        <xdr:cNvPr id="611" name="n_3aveValue【保健センター・保健所】&#10;有形固定資産減価償却率"/>
        <xdr:cNvSpPr txBox="1"/>
      </xdr:nvSpPr>
      <xdr:spPr>
        <a:xfrm>
          <a:off x="13500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14749</xdr:rowOff>
    </xdr:from>
    <xdr:ext cx="405111" cy="259045"/>
    <xdr:sp macro="" textlink="">
      <xdr:nvSpPr>
        <xdr:cNvPr id="612" name="n_1mainValue【保健センター・保健所】&#10;有形固定資産減価償却率"/>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60469</xdr:rowOff>
    </xdr:from>
    <xdr:ext cx="405111" cy="259045"/>
    <xdr:sp macro="" textlink="">
      <xdr:nvSpPr>
        <xdr:cNvPr id="613" name="n_2mainValue【保健センター・保健所】&#10;有形固定資産減価償却率"/>
        <xdr:cNvSpPr txBox="1"/>
      </xdr:nvSpPr>
      <xdr:spPr>
        <a:xfrm>
          <a:off x="14389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106189</xdr:rowOff>
    </xdr:from>
    <xdr:ext cx="405111" cy="259045"/>
    <xdr:sp macro="" textlink="">
      <xdr:nvSpPr>
        <xdr:cNvPr id="614" name="n_3mainValue【保健センター・保健所】&#10;有形固定資産減価償却率"/>
        <xdr:cNvSpPr txBox="1"/>
      </xdr:nvSpPr>
      <xdr:spPr>
        <a:xfrm>
          <a:off x="13500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41"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45" name="フローチャート: 判断 644"/>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651" name="楕円 650"/>
        <xdr:cNvSpPr/>
      </xdr:nvSpPr>
      <xdr:spPr>
        <a:xfrm>
          <a:off x="22110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117365</xdr:rowOff>
    </xdr:from>
    <xdr:ext cx="469744" cy="259045"/>
    <xdr:sp macro="" textlink="">
      <xdr:nvSpPr>
        <xdr:cNvPr id="652" name="【保健センター・保健所】&#10;一人当たり面積該当値テキスト"/>
        <xdr:cNvSpPr txBox="1"/>
      </xdr:nvSpPr>
      <xdr:spPr>
        <a:xfrm>
          <a:off x="22199600"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653" name="楕円 652"/>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123444</xdr:rowOff>
    </xdr:to>
    <xdr:cxnSp macro="">
      <xdr:nvCxnSpPr>
        <xdr:cNvPr id="654" name="直線コネクタ 653"/>
        <xdr:cNvCxnSpPr/>
      </xdr:nvCxnSpPr>
      <xdr:spPr>
        <a:xfrm flipV="1">
          <a:off x="21323300" y="106481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655" name="楕円 654"/>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123444</xdr:rowOff>
    </xdr:to>
    <xdr:cxnSp macro="">
      <xdr:nvCxnSpPr>
        <xdr:cNvPr id="656" name="直線コネクタ 655"/>
        <xdr:cNvCxnSpPr/>
      </xdr:nvCxnSpPr>
      <xdr:spPr>
        <a:xfrm>
          <a:off x="20434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657" name="楕円 656"/>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123444</xdr:rowOff>
    </xdr:to>
    <xdr:cxnSp macro="">
      <xdr:nvCxnSpPr>
        <xdr:cNvPr id="658" name="直線コネクタ 657"/>
        <xdr:cNvCxnSpPr/>
      </xdr:nvCxnSpPr>
      <xdr:spPr>
        <a:xfrm>
          <a:off x="19545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60"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61"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662"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663"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664" name="n_3main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695" name="【消防施設】&#10;有形固定資産減価償却率平均値テキスト"/>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9" name="フローチャート: 判断 698"/>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109764</xdr:rowOff>
    </xdr:from>
    <xdr:to>
      <xdr:col>85</xdr:col>
      <xdr:colOff>177800</xdr:colOff>
      <xdr:row>85</xdr:row>
      <xdr:rowOff>39914</xdr:rowOff>
    </xdr:to>
    <xdr:sp macro="" textlink="">
      <xdr:nvSpPr>
        <xdr:cNvPr id="705" name="楕円 704"/>
        <xdr:cNvSpPr/>
      </xdr:nvSpPr>
      <xdr:spPr>
        <a:xfrm>
          <a:off x="162687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24691</xdr:rowOff>
    </xdr:from>
    <xdr:ext cx="405111" cy="259045"/>
    <xdr:sp macro="" textlink="">
      <xdr:nvSpPr>
        <xdr:cNvPr id="706" name="【消防施設】&#10;有形固定資産減価償却率該当値テキスト"/>
        <xdr:cNvSpPr txBox="1"/>
      </xdr:nvSpPr>
      <xdr:spPr>
        <a:xfrm>
          <a:off x="16357600" y="1442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144055</xdr:rowOff>
    </xdr:from>
    <xdr:to>
      <xdr:col>81</xdr:col>
      <xdr:colOff>101600</xdr:colOff>
      <xdr:row>85</xdr:row>
      <xdr:rowOff>74205</xdr:rowOff>
    </xdr:to>
    <xdr:sp macro="" textlink="">
      <xdr:nvSpPr>
        <xdr:cNvPr id="707" name="楕円 706"/>
        <xdr:cNvSpPr/>
      </xdr:nvSpPr>
      <xdr:spPr>
        <a:xfrm>
          <a:off x="15430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85</xdr:row>
      <xdr:rowOff>23405</xdr:rowOff>
    </xdr:to>
    <xdr:cxnSp macro="">
      <xdr:nvCxnSpPr>
        <xdr:cNvPr id="708" name="直線コネクタ 707"/>
        <xdr:cNvCxnSpPr/>
      </xdr:nvCxnSpPr>
      <xdr:spPr>
        <a:xfrm flipV="1">
          <a:off x="15481300" y="145623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153851</xdr:rowOff>
    </xdr:from>
    <xdr:to>
      <xdr:col>76</xdr:col>
      <xdr:colOff>165100</xdr:colOff>
      <xdr:row>85</xdr:row>
      <xdr:rowOff>84001</xdr:rowOff>
    </xdr:to>
    <xdr:sp macro="" textlink="">
      <xdr:nvSpPr>
        <xdr:cNvPr id="709" name="楕円 708"/>
        <xdr:cNvSpPr/>
      </xdr:nvSpPr>
      <xdr:spPr>
        <a:xfrm>
          <a:off x="14541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23405</xdr:rowOff>
    </xdr:from>
    <xdr:to>
      <xdr:col>81</xdr:col>
      <xdr:colOff>50800</xdr:colOff>
      <xdr:row>85</xdr:row>
      <xdr:rowOff>33201</xdr:rowOff>
    </xdr:to>
    <xdr:cxnSp macro="">
      <xdr:nvCxnSpPr>
        <xdr:cNvPr id="710" name="直線コネクタ 709"/>
        <xdr:cNvCxnSpPr/>
      </xdr:nvCxnSpPr>
      <xdr:spPr>
        <a:xfrm flipV="1">
          <a:off x="14592300" y="145966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52614</xdr:rowOff>
    </xdr:from>
    <xdr:to>
      <xdr:col>72</xdr:col>
      <xdr:colOff>38100</xdr:colOff>
      <xdr:row>81</xdr:row>
      <xdr:rowOff>154214</xdr:rowOff>
    </xdr:to>
    <xdr:sp macro="" textlink="">
      <xdr:nvSpPr>
        <xdr:cNvPr id="711" name="楕円 710"/>
        <xdr:cNvSpPr/>
      </xdr:nvSpPr>
      <xdr:spPr>
        <a:xfrm>
          <a:off x="13652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103414</xdr:rowOff>
    </xdr:from>
    <xdr:to>
      <xdr:col>76</xdr:col>
      <xdr:colOff>114300</xdr:colOff>
      <xdr:row>85</xdr:row>
      <xdr:rowOff>33201</xdr:rowOff>
    </xdr:to>
    <xdr:cxnSp macro="">
      <xdr:nvCxnSpPr>
        <xdr:cNvPr id="712" name="直線コネクタ 711"/>
        <xdr:cNvCxnSpPr/>
      </xdr:nvCxnSpPr>
      <xdr:spPr>
        <a:xfrm>
          <a:off x="13703300" y="13990864"/>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13"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14"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715"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65332</xdr:rowOff>
    </xdr:from>
    <xdr:ext cx="405111" cy="259045"/>
    <xdr:sp macro="" textlink="">
      <xdr:nvSpPr>
        <xdr:cNvPr id="716" name="n_1mainValue【消防施設】&#10;有形固定資産減価償却率"/>
        <xdr:cNvSpPr txBox="1"/>
      </xdr:nvSpPr>
      <xdr:spPr>
        <a:xfrm>
          <a:off x="152660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75128</xdr:rowOff>
    </xdr:from>
    <xdr:ext cx="405111" cy="259045"/>
    <xdr:sp macro="" textlink="">
      <xdr:nvSpPr>
        <xdr:cNvPr id="717" name="n_2mainValue【消防施設】&#10;有形固定資産減価償却率"/>
        <xdr:cNvSpPr txBox="1"/>
      </xdr:nvSpPr>
      <xdr:spPr>
        <a:xfrm>
          <a:off x="14389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145341</xdr:rowOff>
    </xdr:from>
    <xdr:ext cx="405111" cy="259045"/>
    <xdr:sp macro="" textlink="">
      <xdr:nvSpPr>
        <xdr:cNvPr id="718" name="n_3mainValue【消防施設】&#10;有形固定資産減価償却率"/>
        <xdr:cNvSpPr txBox="1"/>
      </xdr:nvSpPr>
      <xdr:spPr>
        <a:xfrm>
          <a:off x="135007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7"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51" name="フローチャート: 判断 750"/>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10922</xdr:rowOff>
    </xdr:from>
    <xdr:to>
      <xdr:col>116</xdr:col>
      <xdr:colOff>114300</xdr:colOff>
      <xdr:row>86</xdr:row>
      <xdr:rowOff>112522</xdr:rowOff>
    </xdr:to>
    <xdr:sp macro="" textlink="">
      <xdr:nvSpPr>
        <xdr:cNvPr id="757" name="楕円 756"/>
        <xdr:cNvSpPr/>
      </xdr:nvSpPr>
      <xdr:spPr>
        <a:xfrm>
          <a:off x="221107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58" name="【消防施設】&#10;一人当たり面積該当値テキスト"/>
        <xdr:cNvSpPr txBox="1"/>
      </xdr:nvSpPr>
      <xdr:spPr>
        <a:xfrm>
          <a:off x="221996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10922</xdr:rowOff>
    </xdr:from>
    <xdr:to>
      <xdr:col>112</xdr:col>
      <xdr:colOff>38100</xdr:colOff>
      <xdr:row>86</xdr:row>
      <xdr:rowOff>112522</xdr:rowOff>
    </xdr:to>
    <xdr:sp macro="" textlink="">
      <xdr:nvSpPr>
        <xdr:cNvPr id="759" name="楕円 758"/>
        <xdr:cNvSpPr/>
      </xdr:nvSpPr>
      <xdr:spPr>
        <a:xfrm>
          <a:off x="21272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61722</xdr:rowOff>
    </xdr:from>
    <xdr:to>
      <xdr:col>116</xdr:col>
      <xdr:colOff>63500</xdr:colOff>
      <xdr:row>86</xdr:row>
      <xdr:rowOff>61722</xdr:rowOff>
    </xdr:to>
    <xdr:cxnSp macro="">
      <xdr:nvCxnSpPr>
        <xdr:cNvPr id="760" name="直線コネクタ 759"/>
        <xdr:cNvCxnSpPr/>
      </xdr:nvCxnSpPr>
      <xdr:spPr>
        <a:xfrm>
          <a:off x="21323300" y="14806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10922</xdr:rowOff>
    </xdr:from>
    <xdr:to>
      <xdr:col>107</xdr:col>
      <xdr:colOff>101600</xdr:colOff>
      <xdr:row>86</xdr:row>
      <xdr:rowOff>112522</xdr:rowOff>
    </xdr:to>
    <xdr:sp macro="" textlink="">
      <xdr:nvSpPr>
        <xdr:cNvPr id="761" name="楕円 760"/>
        <xdr:cNvSpPr/>
      </xdr:nvSpPr>
      <xdr:spPr>
        <a:xfrm>
          <a:off x="20383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61722</xdr:rowOff>
    </xdr:from>
    <xdr:to>
      <xdr:col>111</xdr:col>
      <xdr:colOff>177800</xdr:colOff>
      <xdr:row>86</xdr:row>
      <xdr:rowOff>61722</xdr:rowOff>
    </xdr:to>
    <xdr:cxnSp macro="">
      <xdr:nvCxnSpPr>
        <xdr:cNvPr id="762" name="直線コネクタ 761"/>
        <xdr:cNvCxnSpPr/>
      </xdr:nvCxnSpPr>
      <xdr:spPr>
        <a:xfrm>
          <a:off x="20434300" y="14806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21589</xdr:rowOff>
    </xdr:from>
    <xdr:to>
      <xdr:col>102</xdr:col>
      <xdr:colOff>165100</xdr:colOff>
      <xdr:row>86</xdr:row>
      <xdr:rowOff>123189</xdr:rowOff>
    </xdr:to>
    <xdr:sp macro="" textlink="">
      <xdr:nvSpPr>
        <xdr:cNvPr id="763" name="楕円 762"/>
        <xdr:cNvSpPr/>
      </xdr:nvSpPr>
      <xdr:spPr>
        <a:xfrm>
          <a:off x="19494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61722</xdr:rowOff>
    </xdr:from>
    <xdr:to>
      <xdr:col>107</xdr:col>
      <xdr:colOff>50800</xdr:colOff>
      <xdr:row>86</xdr:row>
      <xdr:rowOff>72389</xdr:rowOff>
    </xdr:to>
    <xdr:cxnSp macro="">
      <xdr:nvCxnSpPr>
        <xdr:cNvPr id="764" name="直線コネクタ 763"/>
        <xdr:cNvCxnSpPr/>
      </xdr:nvCxnSpPr>
      <xdr:spPr>
        <a:xfrm flipV="1">
          <a:off x="19545300" y="1480642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5"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6"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67"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103649</xdr:rowOff>
    </xdr:from>
    <xdr:ext cx="469744" cy="259045"/>
    <xdr:sp macro="" textlink="">
      <xdr:nvSpPr>
        <xdr:cNvPr id="768" name="n_1mainValue【消防施設】&#10;一人当たり面積"/>
        <xdr:cNvSpPr txBox="1"/>
      </xdr:nvSpPr>
      <xdr:spPr>
        <a:xfrm>
          <a:off x="21075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103649</xdr:rowOff>
    </xdr:from>
    <xdr:ext cx="469744" cy="259045"/>
    <xdr:sp macro="" textlink="">
      <xdr:nvSpPr>
        <xdr:cNvPr id="769" name="n_2mainValue【消防施設】&#10;一人当たり面積"/>
        <xdr:cNvSpPr txBox="1"/>
      </xdr:nvSpPr>
      <xdr:spPr>
        <a:xfrm>
          <a:off x="20199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114316</xdr:rowOff>
    </xdr:from>
    <xdr:ext cx="469744" cy="259045"/>
    <xdr:sp macro="" textlink="">
      <xdr:nvSpPr>
        <xdr:cNvPr id="770" name="n_3mainValue【消防施設】&#10;一人当たり面積"/>
        <xdr:cNvSpPr txBox="1"/>
      </xdr:nvSpPr>
      <xdr:spPr>
        <a:xfrm>
          <a:off x="19310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801"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05" name="フローチャート: 判断 804"/>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811" name="楕円 810"/>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812" name="【庁舎】&#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813" name="楕円 812"/>
        <xdr:cNvSpPr/>
      </xdr:nvSpPr>
      <xdr:spPr>
        <a:xfrm>
          <a:off x="15430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166007</xdr:rowOff>
    </xdr:to>
    <xdr:cxnSp macro="">
      <xdr:nvCxnSpPr>
        <xdr:cNvPr id="814" name="直線コネクタ 813"/>
        <xdr:cNvCxnSpPr/>
      </xdr:nvCxnSpPr>
      <xdr:spPr>
        <a:xfrm>
          <a:off x="15481300" y="17417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815" name="楕円 814"/>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101</xdr:row>
      <xdr:rowOff>136616</xdr:rowOff>
    </xdr:to>
    <xdr:cxnSp macro="">
      <xdr:nvCxnSpPr>
        <xdr:cNvPr id="816" name="直線コネクタ 815"/>
        <xdr:cNvCxnSpPr/>
      </xdr:nvCxnSpPr>
      <xdr:spPr>
        <a:xfrm flipV="1">
          <a:off x="14592300" y="174171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121738</xdr:rowOff>
    </xdr:from>
    <xdr:to>
      <xdr:col>72</xdr:col>
      <xdr:colOff>38100</xdr:colOff>
      <xdr:row>102</xdr:row>
      <xdr:rowOff>51888</xdr:rowOff>
    </xdr:to>
    <xdr:sp macro="" textlink="">
      <xdr:nvSpPr>
        <xdr:cNvPr id="817" name="楕円 816"/>
        <xdr:cNvSpPr/>
      </xdr:nvSpPr>
      <xdr:spPr>
        <a:xfrm>
          <a:off x="13652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102</xdr:row>
      <xdr:rowOff>1088</xdr:rowOff>
    </xdr:to>
    <xdr:cxnSp macro="">
      <xdr:nvCxnSpPr>
        <xdr:cNvPr id="818" name="直線コネクタ 817"/>
        <xdr:cNvCxnSpPr/>
      </xdr:nvCxnSpPr>
      <xdr:spPr>
        <a:xfrm flipV="1">
          <a:off x="13703300" y="174530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21" name="n_3aveValue【庁舎】&#10;有形固定資産減価償却率"/>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168020</xdr:rowOff>
    </xdr:from>
    <xdr:ext cx="405111" cy="259045"/>
    <xdr:sp macro="" textlink="">
      <xdr:nvSpPr>
        <xdr:cNvPr id="822" name="n_1mainValue【庁舎】&#10;有形固定資産減価償却率"/>
        <xdr:cNvSpPr txBox="1"/>
      </xdr:nvSpPr>
      <xdr:spPr>
        <a:xfrm>
          <a:off x="15266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823" name="n_2mainValue【庁舎】&#10;有形固定資産減価償却率"/>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68415</xdr:rowOff>
    </xdr:from>
    <xdr:ext cx="405111" cy="259045"/>
    <xdr:sp macro="" textlink="">
      <xdr:nvSpPr>
        <xdr:cNvPr id="824" name="n_3mainValue【庁舎】&#10;有形固定資産減価償却率"/>
        <xdr:cNvSpPr txBox="1"/>
      </xdr:nvSpPr>
      <xdr:spPr>
        <a:xfrm>
          <a:off x="13500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855"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59" name="フローチャート: 判断 858"/>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65" name="楕円 864"/>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66"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31931</xdr:rowOff>
    </xdr:from>
    <xdr:to>
      <xdr:col>112</xdr:col>
      <xdr:colOff>38100</xdr:colOff>
      <xdr:row>107</xdr:row>
      <xdr:rowOff>133531</xdr:rowOff>
    </xdr:to>
    <xdr:sp macro="" textlink="">
      <xdr:nvSpPr>
        <xdr:cNvPr id="867" name="楕円 866"/>
        <xdr:cNvSpPr/>
      </xdr:nvSpPr>
      <xdr:spPr>
        <a:xfrm>
          <a:off x="2127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82731</xdr:rowOff>
    </xdr:to>
    <xdr:cxnSp macro="">
      <xdr:nvCxnSpPr>
        <xdr:cNvPr id="868" name="直線コネクタ 867"/>
        <xdr:cNvCxnSpPr/>
      </xdr:nvCxnSpPr>
      <xdr:spPr>
        <a:xfrm flipV="1">
          <a:off x="21323300" y="184099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31931</xdr:rowOff>
    </xdr:from>
    <xdr:to>
      <xdr:col>107</xdr:col>
      <xdr:colOff>101600</xdr:colOff>
      <xdr:row>107</xdr:row>
      <xdr:rowOff>133531</xdr:rowOff>
    </xdr:to>
    <xdr:sp macro="" textlink="">
      <xdr:nvSpPr>
        <xdr:cNvPr id="869" name="楕円 868"/>
        <xdr:cNvSpPr/>
      </xdr:nvSpPr>
      <xdr:spPr>
        <a:xfrm>
          <a:off x="2038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82731</xdr:rowOff>
    </xdr:from>
    <xdr:to>
      <xdr:col>111</xdr:col>
      <xdr:colOff>177800</xdr:colOff>
      <xdr:row>107</xdr:row>
      <xdr:rowOff>82731</xdr:rowOff>
    </xdr:to>
    <xdr:cxnSp macro="">
      <xdr:nvCxnSpPr>
        <xdr:cNvPr id="870" name="直線コネクタ 869"/>
        <xdr:cNvCxnSpPr/>
      </xdr:nvCxnSpPr>
      <xdr:spPr>
        <a:xfrm>
          <a:off x="20434300" y="18427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31931</xdr:rowOff>
    </xdr:from>
    <xdr:to>
      <xdr:col>102</xdr:col>
      <xdr:colOff>165100</xdr:colOff>
      <xdr:row>107</xdr:row>
      <xdr:rowOff>133531</xdr:rowOff>
    </xdr:to>
    <xdr:sp macro="" textlink="">
      <xdr:nvSpPr>
        <xdr:cNvPr id="871" name="楕円 870"/>
        <xdr:cNvSpPr/>
      </xdr:nvSpPr>
      <xdr:spPr>
        <a:xfrm>
          <a:off x="19494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82731</xdr:rowOff>
    </xdr:from>
    <xdr:to>
      <xdr:col>107</xdr:col>
      <xdr:colOff>50800</xdr:colOff>
      <xdr:row>107</xdr:row>
      <xdr:rowOff>82731</xdr:rowOff>
    </xdr:to>
    <xdr:cxnSp macro="">
      <xdr:nvCxnSpPr>
        <xdr:cNvPr id="872" name="直線コネクタ 871"/>
        <xdr:cNvCxnSpPr/>
      </xdr:nvCxnSpPr>
      <xdr:spPr>
        <a:xfrm>
          <a:off x="19545300" y="18427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73"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74"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875"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124658</xdr:rowOff>
    </xdr:from>
    <xdr:ext cx="469744" cy="259045"/>
    <xdr:sp macro="" textlink="">
      <xdr:nvSpPr>
        <xdr:cNvPr id="876" name="n_1mainValue【庁舎】&#10;一人当たり面積"/>
        <xdr:cNvSpPr txBox="1"/>
      </xdr:nvSpPr>
      <xdr:spPr>
        <a:xfrm>
          <a:off x="21075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124658</xdr:rowOff>
    </xdr:from>
    <xdr:ext cx="469744" cy="259045"/>
    <xdr:sp macro="" textlink="">
      <xdr:nvSpPr>
        <xdr:cNvPr id="877" name="n_2mainValue【庁舎】&#10;一人当たり面積"/>
        <xdr:cNvSpPr txBox="1"/>
      </xdr:nvSpPr>
      <xdr:spPr>
        <a:xfrm>
          <a:off x="20199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124658</xdr:rowOff>
    </xdr:from>
    <xdr:ext cx="469744" cy="259045"/>
    <xdr:sp macro="" textlink="">
      <xdr:nvSpPr>
        <xdr:cNvPr id="878" name="n_3mainValue【庁舎】&#10;一人当たり面積"/>
        <xdr:cNvSpPr txBox="1"/>
      </xdr:nvSpPr>
      <xdr:spPr>
        <a:xfrm>
          <a:off x="19310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松島市の有形固定資産減価償却率を施設類型別に分析すると、図書館・体育館・プール・福祉施設・市民会館・消防施設の減価償却率は類似団体を下回っており、比較的近年の建築年次であることがわかる。しかしながら、修繕費用が嵩み大規模改修や更新が必要となるのはこれからであり、潜在的に不安材料を抱えていることに変わりはない。一般廃棄物最終処分場・保健センター・庁舎の減価償却率は類似団体平均値を上回っており、現時点において、相当の老朽化が認め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40,116
40,001
101.36
37,476,835
36,300,147
484,964
9,941,012
15,101,332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では、住宅再建による新築家屋の増加等で固定資産税が増となる等、震災以前の水準まで回復しつつある一方、合併特例債の増等により、基準財政需要額も増加し、財政力指数は依然として、全国・県平均を下回っている。さらに今後は、基準財政需要額に含まれない単独事業債発行額の増や、震災関連工事の減少による法人税の減収等で、将来的な財政状況の悪化も懸念されるが、行政改革による事務事業の見直しに基づく効率的な管理運営等、義務的経費の削減に努め、国県支出金に依存しない財政運営を目指し、当該指標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0" name="直線コネクタ 69"/>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3" name="直線コネクタ 72"/>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6" name="直線コネクタ 75"/>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分母に当たる歳入経常一般財源等は、普通交付税で合併算定替の影響で減となる等、前年度比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の減となった。分子に当たる歳出経常一般財源は、扶助費の増等により、総額で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り、経常収支比率が悪化している状況である。今後は施設の老朽化や、合併算定替えによる普通交付税額の減、また、災害公営住宅建設事業債の償還本格化等により、基金の取崩しや地方債の発行に頼らざるを得ない状況が想定され、経常収支比率のさらなる悪化が推測される。今後とも義務的経費については、行財政改革実施計画のもと削減に努め、財政構造の弾力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62</xdr:row>
      <xdr:rowOff>28363</xdr:rowOff>
    </xdr:to>
    <xdr:cxnSp macro="">
      <xdr:nvCxnSpPr>
        <xdr:cNvPr id="133" name="直線コネクタ 132"/>
        <xdr:cNvCxnSpPr/>
      </xdr:nvCxnSpPr>
      <xdr:spPr>
        <a:xfrm>
          <a:off x="4114800" y="10425006"/>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138006</xdr:rowOff>
    </xdr:to>
    <xdr:cxnSp macro="">
      <xdr:nvCxnSpPr>
        <xdr:cNvPr id="136" name="直線コネクタ 135"/>
        <xdr:cNvCxnSpPr/>
      </xdr:nvCxnSpPr>
      <xdr:spPr>
        <a:xfrm>
          <a:off x="3225800" y="1028827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1270</xdr:rowOff>
    </xdr:to>
    <xdr:cxnSp macro="">
      <xdr:nvCxnSpPr>
        <xdr:cNvPr id="139" name="直線コネクタ 138"/>
        <xdr:cNvCxnSpPr/>
      </xdr:nvCxnSpPr>
      <xdr:spPr>
        <a:xfrm>
          <a:off x="2336800" y="1024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17356</xdr:rowOff>
    </xdr:to>
    <xdr:cxnSp macro="">
      <xdr:nvCxnSpPr>
        <xdr:cNvPr id="142" name="直線コネクタ 141"/>
        <xdr:cNvCxnSpPr/>
      </xdr:nvCxnSpPr>
      <xdr:spPr>
        <a:xfrm flipV="1">
          <a:off x="1447800" y="102400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2" name="楕円 151"/>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3"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4" name="楕円 153"/>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5" name="テキスト ボックス 154"/>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6" name="楕円 155"/>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7" name="テキスト ボックス 156"/>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8" name="楕円 157"/>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9" name="テキスト ボックス 158"/>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60" name="楕円 159"/>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1" name="テキスト ボックス 160"/>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決算額は、昨年度までは類似団体・全国・県平均を上回っていたが、今年度より県平均及び類似団体平均を下回った。これは、復興事業の進捗が主な要因と考えられ、震災対応等業務に伴う派遣職員等人件費の減が考えられる。しかし今後は、復旧・復興にかかる普通建設事業の進捗や、老朽化による管理にかかる物件費の増加が想定される。今後の方針としては、引き続き行財政改革の一環として事務事業の見直しに努め、「東松島市公共施設等総合管理計画」による公共施設の統廃合を進め、管理経費の削減により市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134569</xdr:rowOff>
    </xdr:from>
    <xdr:to>
      <xdr:col>23</xdr:col>
      <xdr:colOff>133350</xdr:colOff>
      <xdr:row>81</xdr:row>
      <xdr:rowOff>160139</xdr:rowOff>
    </xdr:to>
    <xdr:cxnSp macro="">
      <xdr:nvCxnSpPr>
        <xdr:cNvPr id="196" name="直線コネクタ 195"/>
        <xdr:cNvCxnSpPr/>
      </xdr:nvCxnSpPr>
      <xdr:spPr>
        <a:xfrm flipV="1">
          <a:off x="4114800" y="14022019"/>
          <a:ext cx="8382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160139</xdr:rowOff>
    </xdr:from>
    <xdr:to>
      <xdr:col>19</xdr:col>
      <xdr:colOff>133350</xdr:colOff>
      <xdr:row>81</xdr:row>
      <xdr:rowOff>165633</xdr:rowOff>
    </xdr:to>
    <xdr:cxnSp macro="">
      <xdr:nvCxnSpPr>
        <xdr:cNvPr id="199" name="直線コネクタ 198"/>
        <xdr:cNvCxnSpPr/>
      </xdr:nvCxnSpPr>
      <xdr:spPr>
        <a:xfrm flipV="1">
          <a:off x="3225800" y="14047589"/>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165633</xdr:rowOff>
    </xdr:from>
    <xdr:to>
      <xdr:col>15</xdr:col>
      <xdr:colOff>82550</xdr:colOff>
      <xdr:row>82</xdr:row>
      <xdr:rowOff>12461</xdr:rowOff>
    </xdr:to>
    <xdr:cxnSp macro="">
      <xdr:nvCxnSpPr>
        <xdr:cNvPr id="202" name="直線コネクタ 201"/>
        <xdr:cNvCxnSpPr/>
      </xdr:nvCxnSpPr>
      <xdr:spPr>
        <a:xfrm flipV="1">
          <a:off x="2336800" y="14053083"/>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12461</xdr:rowOff>
    </xdr:from>
    <xdr:to>
      <xdr:col>11</xdr:col>
      <xdr:colOff>31750</xdr:colOff>
      <xdr:row>83</xdr:row>
      <xdr:rowOff>119073</xdr:rowOff>
    </xdr:to>
    <xdr:cxnSp macro="">
      <xdr:nvCxnSpPr>
        <xdr:cNvPr id="205" name="直線コネクタ 204"/>
        <xdr:cNvCxnSpPr/>
      </xdr:nvCxnSpPr>
      <xdr:spPr>
        <a:xfrm flipV="1">
          <a:off x="1447800" y="14071361"/>
          <a:ext cx="889000" cy="27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83769</xdr:rowOff>
    </xdr:from>
    <xdr:to>
      <xdr:col>23</xdr:col>
      <xdr:colOff>184150</xdr:colOff>
      <xdr:row>82</xdr:row>
      <xdr:rowOff>13919</xdr:rowOff>
    </xdr:to>
    <xdr:sp macro="" textlink="">
      <xdr:nvSpPr>
        <xdr:cNvPr id="215" name="楕円 214"/>
        <xdr:cNvSpPr/>
      </xdr:nvSpPr>
      <xdr:spPr>
        <a:xfrm>
          <a:off x="49022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100296</xdr:rowOff>
    </xdr:from>
    <xdr:ext cx="762000" cy="259045"/>
    <xdr:sp macro="" textlink="">
      <xdr:nvSpPr>
        <xdr:cNvPr id="216" name="人件費・物件費等の状況該当値テキスト"/>
        <xdr:cNvSpPr txBox="1"/>
      </xdr:nvSpPr>
      <xdr:spPr>
        <a:xfrm>
          <a:off x="5041900" y="1381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109339</xdr:rowOff>
    </xdr:from>
    <xdr:to>
      <xdr:col>19</xdr:col>
      <xdr:colOff>184150</xdr:colOff>
      <xdr:row>82</xdr:row>
      <xdr:rowOff>39489</xdr:rowOff>
    </xdr:to>
    <xdr:sp macro="" textlink="">
      <xdr:nvSpPr>
        <xdr:cNvPr id="217" name="楕円 216"/>
        <xdr:cNvSpPr/>
      </xdr:nvSpPr>
      <xdr:spPr>
        <a:xfrm>
          <a:off x="4064000" y="139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24266</xdr:rowOff>
    </xdr:from>
    <xdr:ext cx="736600" cy="259045"/>
    <xdr:sp macro="" textlink="">
      <xdr:nvSpPr>
        <xdr:cNvPr id="218" name="テキスト ボックス 217"/>
        <xdr:cNvSpPr txBox="1"/>
      </xdr:nvSpPr>
      <xdr:spPr>
        <a:xfrm>
          <a:off x="3733800" y="14083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114833</xdr:rowOff>
    </xdr:from>
    <xdr:to>
      <xdr:col>15</xdr:col>
      <xdr:colOff>133350</xdr:colOff>
      <xdr:row>82</xdr:row>
      <xdr:rowOff>44983</xdr:rowOff>
    </xdr:to>
    <xdr:sp macro="" textlink="">
      <xdr:nvSpPr>
        <xdr:cNvPr id="219" name="楕円 218"/>
        <xdr:cNvSpPr/>
      </xdr:nvSpPr>
      <xdr:spPr>
        <a:xfrm>
          <a:off x="3175000" y="140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29760</xdr:rowOff>
    </xdr:from>
    <xdr:ext cx="762000" cy="259045"/>
    <xdr:sp macro="" textlink="">
      <xdr:nvSpPr>
        <xdr:cNvPr id="220" name="テキスト ボックス 219"/>
        <xdr:cNvSpPr txBox="1"/>
      </xdr:nvSpPr>
      <xdr:spPr>
        <a:xfrm>
          <a:off x="2844800" y="1408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133111</xdr:rowOff>
    </xdr:from>
    <xdr:to>
      <xdr:col>11</xdr:col>
      <xdr:colOff>82550</xdr:colOff>
      <xdr:row>82</xdr:row>
      <xdr:rowOff>63261</xdr:rowOff>
    </xdr:to>
    <xdr:sp macro="" textlink="">
      <xdr:nvSpPr>
        <xdr:cNvPr id="221" name="楕円 220"/>
        <xdr:cNvSpPr/>
      </xdr:nvSpPr>
      <xdr:spPr>
        <a:xfrm>
          <a:off x="2286000" y="140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48038</xdr:rowOff>
    </xdr:from>
    <xdr:ext cx="762000" cy="259045"/>
    <xdr:sp macro="" textlink="">
      <xdr:nvSpPr>
        <xdr:cNvPr id="222" name="テキスト ボックス 221"/>
        <xdr:cNvSpPr txBox="1"/>
      </xdr:nvSpPr>
      <xdr:spPr>
        <a:xfrm>
          <a:off x="1955800" y="1410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68273</xdr:rowOff>
    </xdr:from>
    <xdr:to>
      <xdr:col>7</xdr:col>
      <xdr:colOff>31750</xdr:colOff>
      <xdr:row>83</xdr:row>
      <xdr:rowOff>169873</xdr:rowOff>
    </xdr:to>
    <xdr:sp macro="" textlink="">
      <xdr:nvSpPr>
        <xdr:cNvPr id="223" name="楕円 222"/>
        <xdr:cNvSpPr/>
      </xdr:nvSpPr>
      <xdr:spPr>
        <a:xfrm>
          <a:off x="1397000" y="142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154650</xdr:rowOff>
    </xdr:from>
    <xdr:ext cx="762000" cy="259045"/>
    <xdr:sp macro="" textlink="">
      <xdr:nvSpPr>
        <xdr:cNvPr id="224" name="テキスト ボックス 223"/>
        <xdr:cNvSpPr txBox="1"/>
      </xdr:nvSpPr>
      <xdr:spPr>
        <a:xfrm>
          <a:off x="1066800" y="143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現状としては、類似団体内平均、全国市平均をともに下回っており、引き続き、給与体系については、今後も国の人事院勧告等を踏まえながら、給与体系の見直し、給与の適正化に努めていく。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80</xdr:row>
      <xdr:rowOff>44450</xdr:rowOff>
    </xdr:to>
    <xdr:cxnSp macro="">
      <xdr:nvCxnSpPr>
        <xdr:cNvPr id="258" name="直線コネクタ 257"/>
        <xdr:cNvCxnSpPr/>
      </xdr:nvCxnSpPr>
      <xdr:spPr>
        <a:xfrm>
          <a:off x="16179800" y="1376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80</xdr:row>
      <xdr:rowOff>71261</xdr:rowOff>
    </xdr:to>
    <xdr:cxnSp macro="">
      <xdr:nvCxnSpPr>
        <xdr:cNvPr id="261" name="直線コネクタ 260"/>
        <xdr:cNvCxnSpPr/>
      </xdr:nvCxnSpPr>
      <xdr:spPr>
        <a:xfrm flipV="1">
          <a:off x="15290800" y="137604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71261</xdr:rowOff>
    </xdr:from>
    <xdr:to>
      <xdr:col>72</xdr:col>
      <xdr:colOff>203200</xdr:colOff>
      <xdr:row>80</xdr:row>
      <xdr:rowOff>98072</xdr:rowOff>
    </xdr:to>
    <xdr:cxnSp macro="">
      <xdr:nvCxnSpPr>
        <xdr:cNvPr id="264" name="直線コネクタ 263"/>
        <xdr:cNvCxnSpPr/>
      </xdr:nvCxnSpPr>
      <xdr:spPr>
        <a:xfrm flipV="1">
          <a:off x="14401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80</xdr:row>
      <xdr:rowOff>98072</xdr:rowOff>
    </xdr:to>
    <xdr:cxnSp macro="">
      <xdr:nvCxnSpPr>
        <xdr:cNvPr id="267" name="直線コネクタ 266"/>
        <xdr:cNvCxnSpPr/>
      </xdr:nvCxnSpPr>
      <xdr:spPr>
        <a:xfrm>
          <a:off x="13512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142116</xdr:rowOff>
    </xdr:from>
    <xdr:ext cx="762000" cy="259045"/>
    <xdr:sp macro="" textlink="">
      <xdr:nvSpPr>
        <xdr:cNvPr id="271" name="テキスト ボックス 270"/>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165100</xdr:rowOff>
    </xdr:from>
    <xdr:to>
      <xdr:col>81</xdr:col>
      <xdr:colOff>95250</xdr:colOff>
      <xdr:row>80</xdr:row>
      <xdr:rowOff>95250</xdr:rowOff>
    </xdr:to>
    <xdr:sp macro="" textlink="">
      <xdr:nvSpPr>
        <xdr:cNvPr id="277" name="楕円 276"/>
        <xdr:cNvSpPr/>
      </xdr:nvSpPr>
      <xdr:spPr>
        <a:xfrm>
          <a:off x="169672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86377</xdr:rowOff>
    </xdr:from>
    <xdr:ext cx="762000" cy="259045"/>
    <xdr:sp macro="" textlink="">
      <xdr:nvSpPr>
        <xdr:cNvPr id="278" name="給与水準   （国との比較）該当値テキスト"/>
        <xdr:cNvSpPr txBox="1"/>
      </xdr:nvSpPr>
      <xdr:spPr>
        <a:xfrm>
          <a:off x="17106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79" name="楕円 278"/>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80" name="テキスト ボックス 279"/>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20461</xdr:rowOff>
    </xdr:from>
    <xdr:to>
      <xdr:col>73</xdr:col>
      <xdr:colOff>44450</xdr:colOff>
      <xdr:row>80</xdr:row>
      <xdr:rowOff>122061</xdr:rowOff>
    </xdr:to>
    <xdr:sp macro="" textlink="">
      <xdr:nvSpPr>
        <xdr:cNvPr id="281" name="楕円 280"/>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132238</xdr:rowOff>
    </xdr:from>
    <xdr:ext cx="762000" cy="259045"/>
    <xdr:sp macro="" textlink="">
      <xdr:nvSpPr>
        <xdr:cNvPr id="282" name="テキスト ボックス 281"/>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83" name="楕円 282"/>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84" name="テキスト ボックス 283"/>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7055</xdr:rowOff>
    </xdr:from>
    <xdr:to>
      <xdr:col>64</xdr:col>
      <xdr:colOff>152400</xdr:colOff>
      <xdr:row>80</xdr:row>
      <xdr:rowOff>108655</xdr:rowOff>
    </xdr:to>
    <xdr:sp macro="" textlink="">
      <xdr:nvSpPr>
        <xdr:cNvPr id="285" name="楕円 284"/>
        <xdr:cNvSpPr/>
      </xdr:nvSpPr>
      <xdr:spPr>
        <a:xfrm>
          <a:off x="13462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118832</xdr:rowOff>
    </xdr:from>
    <xdr:ext cx="762000" cy="259045"/>
    <xdr:sp macro="" textlink="">
      <xdr:nvSpPr>
        <xdr:cNvPr id="286" name="テキスト ボックス 285"/>
        <xdr:cNvSpPr txBox="1"/>
      </xdr:nvSpPr>
      <xdr:spPr>
        <a:xfrm>
          <a:off x="13131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状としては、震災以前は定員適正化計画に基づく、新規採用の抑制により職員数の削減を図ってきたが、震災以降、復旧・復興に係る業務への対応のため、職員数を増員している状況である。現状としては例年ほぼ横ばいではあるものの、震災復興期間終了後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ついては、震災関連職員が減る見込みであり、全国平均値に近づくことも想定される。しかし、震災関連物件の増加により、マンパワー不足が懸念されるが、復興の進捗状況に応じ住民サービスに支障をきたすことがない範囲での職員数の適正管理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52781</xdr:rowOff>
    </xdr:from>
    <xdr:to>
      <xdr:col>81</xdr:col>
      <xdr:colOff>44450</xdr:colOff>
      <xdr:row>61</xdr:row>
      <xdr:rowOff>56159</xdr:rowOff>
    </xdr:to>
    <xdr:cxnSp macro="">
      <xdr:nvCxnSpPr>
        <xdr:cNvPr id="318" name="直線コネクタ 317"/>
        <xdr:cNvCxnSpPr/>
      </xdr:nvCxnSpPr>
      <xdr:spPr>
        <a:xfrm flipV="1">
          <a:off x="16179800" y="10511231"/>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153230</xdr:rowOff>
    </xdr:from>
    <xdr:ext cx="762000" cy="259045"/>
    <xdr:sp macro="" textlink="">
      <xdr:nvSpPr>
        <xdr:cNvPr id="319" name="定員管理の状況平均値テキスト"/>
        <xdr:cNvSpPr txBox="1"/>
      </xdr:nvSpPr>
      <xdr:spPr>
        <a:xfrm>
          <a:off x="17106900" y="1044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56159</xdr:rowOff>
    </xdr:from>
    <xdr:to>
      <xdr:col>77</xdr:col>
      <xdr:colOff>44450</xdr:colOff>
      <xdr:row>61</xdr:row>
      <xdr:rowOff>65811</xdr:rowOff>
    </xdr:to>
    <xdr:cxnSp macro="">
      <xdr:nvCxnSpPr>
        <xdr:cNvPr id="321" name="直線コネクタ 320"/>
        <xdr:cNvCxnSpPr/>
      </xdr:nvCxnSpPr>
      <xdr:spPr>
        <a:xfrm flipV="1">
          <a:off x="15290800" y="1051460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57124</xdr:rowOff>
    </xdr:from>
    <xdr:to>
      <xdr:col>72</xdr:col>
      <xdr:colOff>203200</xdr:colOff>
      <xdr:row>61</xdr:row>
      <xdr:rowOff>65811</xdr:rowOff>
    </xdr:to>
    <xdr:cxnSp macro="">
      <xdr:nvCxnSpPr>
        <xdr:cNvPr id="324" name="直線コネクタ 323"/>
        <xdr:cNvCxnSpPr/>
      </xdr:nvCxnSpPr>
      <xdr:spPr>
        <a:xfrm>
          <a:off x="14401800" y="1051557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26721</xdr:rowOff>
    </xdr:from>
    <xdr:to>
      <xdr:col>68</xdr:col>
      <xdr:colOff>152400</xdr:colOff>
      <xdr:row>61</xdr:row>
      <xdr:rowOff>57124</xdr:rowOff>
    </xdr:to>
    <xdr:cxnSp macro="">
      <xdr:nvCxnSpPr>
        <xdr:cNvPr id="327" name="直線コネクタ 326"/>
        <xdr:cNvCxnSpPr/>
      </xdr:nvCxnSpPr>
      <xdr:spPr>
        <a:xfrm>
          <a:off x="13512800" y="10485171"/>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1981</xdr:rowOff>
    </xdr:from>
    <xdr:to>
      <xdr:col>81</xdr:col>
      <xdr:colOff>95250</xdr:colOff>
      <xdr:row>61</xdr:row>
      <xdr:rowOff>103581</xdr:rowOff>
    </xdr:to>
    <xdr:sp macro="" textlink="">
      <xdr:nvSpPr>
        <xdr:cNvPr id="337" name="楕円 336"/>
        <xdr:cNvSpPr/>
      </xdr:nvSpPr>
      <xdr:spPr>
        <a:xfrm>
          <a:off x="169672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18508</xdr:rowOff>
    </xdr:from>
    <xdr:ext cx="762000" cy="259045"/>
    <xdr:sp macro="" textlink="">
      <xdr:nvSpPr>
        <xdr:cNvPr id="338" name="定員管理の状況該当値テキスト"/>
        <xdr:cNvSpPr txBox="1"/>
      </xdr:nvSpPr>
      <xdr:spPr>
        <a:xfrm>
          <a:off x="17106900" y="1030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5359</xdr:rowOff>
    </xdr:from>
    <xdr:to>
      <xdr:col>77</xdr:col>
      <xdr:colOff>95250</xdr:colOff>
      <xdr:row>61</xdr:row>
      <xdr:rowOff>106959</xdr:rowOff>
    </xdr:to>
    <xdr:sp macro="" textlink="">
      <xdr:nvSpPr>
        <xdr:cNvPr id="339" name="楕円 338"/>
        <xdr:cNvSpPr/>
      </xdr:nvSpPr>
      <xdr:spPr>
        <a:xfrm>
          <a:off x="161290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117136</xdr:rowOff>
    </xdr:from>
    <xdr:ext cx="736600" cy="259045"/>
    <xdr:sp macro="" textlink="">
      <xdr:nvSpPr>
        <xdr:cNvPr id="340" name="テキスト ボックス 339"/>
        <xdr:cNvSpPr txBox="1"/>
      </xdr:nvSpPr>
      <xdr:spPr>
        <a:xfrm>
          <a:off x="15798800" y="1023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15011</xdr:rowOff>
    </xdr:from>
    <xdr:to>
      <xdr:col>73</xdr:col>
      <xdr:colOff>44450</xdr:colOff>
      <xdr:row>61</xdr:row>
      <xdr:rowOff>116611</xdr:rowOff>
    </xdr:to>
    <xdr:sp macro="" textlink="">
      <xdr:nvSpPr>
        <xdr:cNvPr id="341" name="楕円 340"/>
        <xdr:cNvSpPr/>
      </xdr:nvSpPr>
      <xdr:spPr>
        <a:xfrm>
          <a:off x="15240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101388</xdr:rowOff>
    </xdr:from>
    <xdr:ext cx="762000" cy="259045"/>
    <xdr:sp macro="" textlink="">
      <xdr:nvSpPr>
        <xdr:cNvPr id="342" name="テキスト ボックス 341"/>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6324</xdr:rowOff>
    </xdr:from>
    <xdr:to>
      <xdr:col>68</xdr:col>
      <xdr:colOff>203200</xdr:colOff>
      <xdr:row>61</xdr:row>
      <xdr:rowOff>107924</xdr:rowOff>
    </xdr:to>
    <xdr:sp macro="" textlink="">
      <xdr:nvSpPr>
        <xdr:cNvPr id="343" name="楕円 342"/>
        <xdr:cNvSpPr/>
      </xdr:nvSpPr>
      <xdr:spPr>
        <a:xfrm>
          <a:off x="143510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92701</xdr:rowOff>
    </xdr:from>
    <xdr:ext cx="762000" cy="259045"/>
    <xdr:sp macro="" textlink="">
      <xdr:nvSpPr>
        <xdr:cNvPr id="344" name="テキスト ボックス 343"/>
        <xdr:cNvSpPr txBox="1"/>
      </xdr:nvSpPr>
      <xdr:spPr>
        <a:xfrm>
          <a:off x="14020800" y="1055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147371</xdr:rowOff>
    </xdr:from>
    <xdr:to>
      <xdr:col>64</xdr:col>
      <xdr:colOff>152400</xdr:colOff>
      <xdr:row>61</xdr:row>
      <xdr:rowOff>77521</xdr:rowOff>
    </xdr:to>
    <xdr:sp macro="" textlink="">
      <xdr:nvSpPr>
        <xdr:cNvPr id="345" name="楕円 344"/>
        <xdr:cNvSpPr/>
      </xdr:nvSpPr>
      <xdr:spPr>
        <a:xfrm>
          <a:off x="13462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87698</xdr:rowOff>
    </xdr:from>
    <xdr:ext cx="762000" cy="259045"/>
    <xdr:sp macro="" textlink="">
      <xdr:nvSpPr>
        <xdr:cNvPr id="346" name="テキスト ボックス 345"/>
        <xdr:cNvSpPr txBox="1"/>
      </xdr:nvSpPr>
      <xdr:spPr>
        <a:xfrm>
          <a:off x="13131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減となり、これは、指標の分子となる元利償還金にかかる石巻広域行政事務組合公債費負担金の減や、公共下水道事業準元利償還金算入額が減となったことが要因として考えられる。しかし今後は、普通交付税額の減や、施設の老朽化等に伴う単独事業債の発行も検討せざるを得ない状況が想定され、さらに、高い交付税措置率である合併特例債も発行限度額に近づきつつあり、指数の悪化が懸念される。今後もできる限り負担を抑えられるよう、普通建設事業に係る優先度の明確化と出来る限り地方債発行を控え、当比率上昇の抑制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41</xdr:row>
      <xdr:rowOff>52070</xdr:rowOff>
    </xdr:to>
    <xdr:cxnSp macro="">
      <xdr:nvCxnSpPr>
        <xdr:cNvPr id="378" name="直線コネクタ 377"/>
        <xdr:cNvCxnSpPr/>
      </xdr:nvCxnSpPr>
      <xdr:spPr>
        <a:xfrm flipV="1">
          <a:off x="16179800" y="689813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42</xdr:row>
      <xdr:rowOff>160528</xdr:rowOff>
    </xdr:to>
    <xdr:cxnSp macro="">
      <xdr:nvCxnSpPr>
        <xdr:cNvPr id="381" name="直線コネクタ 380"/>
        <xdr:cNvCxnSpPr/>
      </xdr:nvCxnSpPr>
      <xdr:spPr>
        <a:xfrm flipV="1">
          <a:off x="15290800" y="708152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44</xdr:row>
      <xdr:rowOff>20320</xdr:rowOff>
    </xdr:to>
    <xdr:cxnSp macro="">
      <xdr:nvCxnSpPr>
        <xdr:cNvPr id="384" name="直線コネクタ 383"/>
        <xdr:cNvCxnSpPr/>
      </xdr:nvCxnSpPr>
      <xdr:spPr>
        <a:xfrm flipV="1">
          <a:off x="14401800" y="73614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45</xdr:row>
      <xdr:rowOff>3302</xdr:rowOff>
    </xdr:to>
    <xdr:cxnSp macro="">
      <xdr:nvCxnSpPr>
        <xdr:cNvPr id="387" name="直線コネクタ 386"/>
        <xdr:cNvCxnSpPr/>
      </xdr:nvCxnSpPr>
      <xdr:spPr>
        <a:xfrm flipV="1">
          <a:off x="13512800" y="75641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9" name="テキスト ボックス 388"/>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1" name="テキスト ボックス 390"/>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7" name="楕円 396"/>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398"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9" name="楕円 398"/>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0" name="テキスト ボックス 399"/>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1" name="楕円 400"/>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2" name="テキスト ボックス 401"/>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3" name="楕円 402"/>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4" name="テキスト ボックス 403"/>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05" name="楕円 404"/>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06" name="テキスト ボックス 405"/>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前年度に引き続き、当該指標については発生していない。</a:t>
          </a:r>
        </a:p>
        <a:p>
          <a:r>
            <a:rPr kumimoji="1" lang="ja-JP" altLang="en-US" sz="1300">
              <a:latin typeface="ＭＳ Ｐゴシック" panose="020B0600070205080204" pitchFamily="50" charset="-128"/>
              <a:ea typeface="ＭＳ Ｐゴシック" panose="020B0600070205080204" pitchFamily="50" charset="-128"/>
            </a:rPr>
            <a:t>しかし、徐々に、公共施設の改修等により、以前よりも増して地方債を発行せざるを得ない状況となり、今年度においては地方債歳入額が前年度比</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の増となった。さらには、これまでできる限り抑制していた、交付税措置のない単独事業債の発行割合も増えつつある。当該比率の適正化維持のため、起債対象事業の優先度、緊急性を考慮し、出来る限り新たな地方債の発行を抑制しながら、将来世代に対する負担が増えないよう財政運営を行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2"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3" name="フローチャート: 判断 442"/>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4" name="フローチャート: 判断 443"/>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5" name="テキスト ボックス 444"/>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111216</xdr:rowOff>
    </xdr:from>
    <xdr:to>
      <xdr:col>73</xdr:col>
      <xdr:colOff>44450</xdr:colOff>
      <xdr:row>16</xdr:row>
      <xdr:rowOff>41366</xdr:rowOff>
    </xdr:to>
    <xdr:sp macro="" textlink="">
      <xdr:nvSpPr>
        <xdr:cNvPr id="446" name="フローチャート: 判断 445"/>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47" name="テキスト ボックス 446"/>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167519</xdr:rowOff>
    </xdr:from>
    <xdr:to>
      <xdr:col>68</xdr:col>
      <xdr:colOff>203200</xdr:colOff>
      <xdr:row>16</xdr:row>
      <xdr:rowOff>97669</xdr:rowOff>
    </xdr:to>
    <xdr:sp macro="" textlink="">
      <xdr:nvSpPr>
        <xdr:cNvPr id="448" name="フローチャート: 判断 447"/>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49" name="テキスト ボックス 448"/>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0" name="フローチャート: 判断 44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1" name="テキスト ボックス 450"/>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40,116
40,001
101.36
37,476,835
36,300,147
484,964
9,941,012
15,101,332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てはいるが、類似団体内・全国・県平均ともに下回っている。主な要因としては、震災以前より定員適正化計画に基づいた職員数の削減及び行財政改革の一環による各種業務の外部委託や公共施設の指定管理により人件費が抑制されていることが考えられる。今後は東日本大震災からの復旧・復興事業の進捗状況を考慮しつつ、定員の適正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77470</xdr:rowOff>
    </xdr:to>
    <xdr:cxnSp macro="">
      <xdr:nvCxnSpPr>
        <xdr:cNvPr id="66" name="直線コネクタ 65"/>
        <xdr:cNvCxnSpPr/>
      </xdr:nvCxnSpPr>
      <xdr:spPr>
        <a:xfrm>
          <a:off x="3987800" y="5704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xdr:rowOff>
    </xdr:from>
    <xdr:to>
      <xdr:col>19</xdr:col>
      <xdr:colOff>187325</xdr:colOff>
      <xdr:row>33</xdr:row>
      <xdr:rowOff>46990</xdr:rowOff>
    </xdr:to>
    <xdr:cxnSp macro="">
      <xdr:nvCxnSpPr>
        <xdr:cNvPr id="69" name="直線コネクタ 68"/>
        <xdr:cNvCxnSpPr/>
      </xdr:nvCxnSpPr>
      <xdr:spPr>
        <a:xfrm>
          <a:off x="3098800" y="565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96520</xdr:rowOff>
    </xdr:from>
    <xdr:to>
      <xdr:col>15</xdr:col>
      <xdr:colOff>98425</xdr:colOff>
      <xdr:row>33</xdr:row>
      <xdr:rowOff>1270</xdr:rowOff>
    </xdr:to>
    <xdr:cxnSp macro="">
      <xdr:nvCxnSpPr>
        <xdr:cNvPr id="72" name="直線コネクタ 71"/>
        <xdr:cNvCxnSpPr/>
      </xdr:nvCxnSpPr>
      <xdr:spPr>
        <a:xfrm>
          <a:off x="2209800" y="558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96520</xdr:rowOff>
    </xdr:from>
    <xdr:to>
      <xdr:col>11</xdr:col>
      <xdr:colOff>9525</xdr:colOff>
      <xdr:row>33</xdr:row>
      <xdr:rowOff>69850</xdr:rowOff>
    </xdr:to>
    <xdr:cxnSp macro="">
      <xdr:nvCxnSpPr>
        <xdr:cNvPr id="75" name="直線コネクタ 74"/>
        <xdr:cNvCxnSpPr/>
      </xdr:nvCxnSpPr>
      <xdr:spPr>
        <a:xfrm flipV="1">
          <a:off x="1320800" y="5582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26670</xdr:rowOff>
    </xdr:from>
    <xdr:to>
      <xdr:col>24</xdr:col>
      <xdr:colOff>76200</xdr:colOff>
      <xdr:row>33</xdr:row>
      <xdr:rowOff>128270</xdr:rowOff>
    </xdr:to>
    <xdr:sp macro="" textlink="">
      <xdr:nvSpPr>
        <xdr:cNvPr id="85" name="楕円 84"/>
        <xdr:cNvSpPr/>
      </xdr:nvSpPr>
      <xdr:spPr>
        <a:xfrm>
          <a:off x="4775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106697</xdr:rowOff>
    </xdr:from>
    <xdr:ext cx="762000" cy="259045"/>
    <xdr:sp macro="" textlink="">
      <xdr:nvSpPr>
        <xdr:cNvPr id="86" name="人件費該当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121920</xdr:rowOff>
    </xdr:from>
    <xdr:to>
      <xdr:col>15</xdr:col>
      <xdr:colOff>149225</xdr:colOff>
      <xdr:row>33</xdr:row>
      <xdr:rowOff>52070</xdr:rowOff>
    </xdr:to>
    <xdr:sp macro="" textlink="">
      <xdr:nvSpPr>
        <xdr:cNvPr id="89" name="楕円 88"/>
        <xdr:cNvSpPr/>
      </xdr:nvSpPr>
      <xdr:spPr>
        <a:xfrm>
          <a:off x="3048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62247</xdr:rowOff>
    </xdr:from>
    <xdr:ext cx="762000" cy="259045"/>
    <xdr:sp macro="" textlink="">
      <xdr:nvSpPr>
        <xdr:cNvPr id="90" name="テキスト ボックス 89"/>
        <xdr:cNvSpPr txBox="1"/>
      </xdr:nvSpPr>
      <xdr:spPr>
        <a:xfrm>
          <a:off x="2717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45720</xdr:rowOff>
    </xdr:from>
    <xdr:to>
      <xdr:col>11</xdr:col>
      <xdr:colOff>60325</xdr:colOff>
      <xdr:row>32</xdr:row>
      <xdr:rowOff>147320</xdr:rowOff>
    </xdr:to>
    <xdr:sp macro="" textlink="">
      <xdr:nvSpPr>
        <xdr:cNvPr id="91" name="楕円 90"/>
        <xdr:cNvSpPr/>
      </xdr:nvSpPr>
      <xdr:spPr>
        <a:xfrm>
          <a:off x="21590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157497</xdr:rowOff>
    </xdr:from>
    <xdr:ext cx="762000" cy="259045"/>
    <xdr:sp macro="" textlink="">
      <xdr:nvSpPr>
        <xdr:cNvPr id="92" name="テキスト ボックス 91"/>
        <xdr:cNvSpPr txBox="1"/>
      </xdr:nvSpPr>
      <xdr:spPr>
        <a:xfrm>
          <a:off x="1828800" y="53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てはいるが、依然として類似団体・全国・県平均を下回る結果となっている。しかし、復旧・復興事業の普通建設事業による市管理物件の増加等で毎年度徐々に増加している状況である。一方で、増加した部分については指定管理等人件費からのシフト部分とも考えられ、今後も低比率を維持するため、経常収支にかかる費用については他費とも合わせ総量的な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162923</xdr:rowOff>
    </xdr:from>
    <xdr:to>
      <xdr:col>82</xdr:col>
      <xdr:colOff>107950</xdr:colOff>
      <xdr:row>17</xdr:row>
      <xdr:rowOff>63319</xdr:rowOff>
    </xdr:to>
    <xdr:cxnSp macro="">
      <xdr:nvCxnSpPr>
        <xdr:cNvPr id="128" name="直線コネクタ 127"/>
        <xdr:cNvCxnSpPr/>
      </xdr:nvCxnSpPr>
      <xdr:spPr>
        <a:xfrm>
          <a:off x="15671800" y="290612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162923</xdr:rowOff>
    </xdr:to>
    <xdr:cxnSp macro="">
      <xdr:nvCxnSpPr>
        <xdr:cNvPr id="131" name="直線コネクタ 130"/>
        <xdr:cNvCxnSpPr/>
      </xdr:nvCxnSpPr>
      <xdr:spPr>
        <a:xfrm>
          <a:off x="14782800" y="2893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25763</xdr:rowOff>
    </xdr:from>
    <xdr:to>
      <xdr:col>73</xdr:col>
      <xdr:colOff>180975</xdr:colOff>
      <xdr:row>16</xdr:row>
      <xdr:rowOff>149860</xdr:rowOff>
    </xdr:to>
    <xdr:cxnSp macro="">
      <xdr:nvCxnSpPr>
        <xdr:cNvPr id="134" name="直線コネクタ 133"/>
        <xdr:cNvCxnSpPr/>
      </xdr:nvCxnSpPr>
      <xdr:spPr>
        <a:xfrm>
          <a:off x="13893800" y="276896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71483</xdr:rowOff>
    </xdr:to>
    <xdr:cxnSp macro="">
      <xdr:nvCxnSpPr>
        <xdr:cNvPr id="137" name="直線コネクタ 136"/>
        <xdr:cNvCxnSpPr/>
      </xdr:nvCxnSpPr>
      <xdr:spPr>
        <a:xfrm flipV="1">
          <a:off x="13004800" y="2768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12519</xdr:rowOff>
    </xdr:from>
    <xdr:to>
      <xdr:col>82</xdr:col>
      <xdr:colOff>158750</xdr:colOff>
      <xdr:row>17</xdr:row>
      <xdr:rowOff>114119</xdr:rowOff>
    </xdr:to>
    <xdr:sp macro="" textlink="">
      <xdr:nvSpPr>
        <xdr:cNvPr id="147" name="楕円 146"/>
        <xdr:cNvSpPr/>
      </xdr:nvSpPr>
      <xdr:spPr>
        <a:xfrm>
          <a:off x="164592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29046</xdr:rowOff>
    </xdr:from>
    <xdr:ext cx="762000" cy="259045"/>
    <xdr:sp macro="" textlink="">
      <xdr:nvSpPr>
        <xdr:cNvPr id="148" name="物件費該当値テキスト"/>
        <xdr:cNvSpPr txBox="1"/>
      </xdr:nvSpPr>
      <xdr:spPr>
        <a:xfrm>
          <a:off x="16598900" y="277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112123</xdr:rowOff>
    </xdr:from>
    <xdr:to>
      <xdr:col>78</xdr:col>
      <xdr:colOff>120650</xdr:colOff>
      <xdr:row>17</xdr:row>
      <xdr:rowOff>42273</xdr:rowOff>
    </xdr:to>
    <xdr:sp macro="" textlink="">
      <xdr:nvSpPr>
        <xdr:cNvPr id="149" name="楕円 148"/>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52450</xdr:rowOff>
    </xdr:from>
    <xdr:ext cx="736600" cy="259045"/>
    <xdr:sp macro="" textlink="">
      <xdr:nvSpPr>
        <xdr:cNvPr id="150" name="テキスト ボックス 149"/>
        <xdr:cNvSpPr txBox="1"/>
      </xdr:nvSpPr>
      <xdr:spPr>
        <a:xfrm>
          <a:off x="15290800" y="262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1" name="楕円 150"/>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2" name="テキスト ボックス 151"/>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146413</xdr:rowOff>
    </xdr:from>
    <xdr:to>
      <xdr:col>69</xdr:col>
      <xdr:colOff>142875</xdr:colOff>
      <xdr:row>16</xdr:row>
      <xdr:rowOff>76563</xdr:rowOff>
    </xdr:to>
    <xdr:sp macro="" textlink="">
      <xdr:nvSpPr>
        <xdr:cNvPr id="153" name="楕円 152"/>
        <xdr:cNvSpPr/>
      </xdr:nvSpPr>
      <xdr:spPr>
        <a:xfrm>
          <a:off x="13843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86740</xdr:rowOff>
    </xdr:from>
    <xdr:ext cx="762000" cy="259045"/>
    <xdr:sp macro="" textlink="">
      <xdr:nvSpPr>
        <xdr:cNvPr id="154" name="テキスト ボックス 153"/>
        <xdr:cNvSpPr txBox="1"/>
      </xdr:nvSpPr>
      <xdr:spPr>
        <a:xfrm>
          <a:off x="13512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55" name="楕円 154"/>
        <xdr:cNvSpPr/>
      </xdr:nvSpPr>
      <xdr:spPr>
        <a:xfrm>
          <a:off x="12954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132460</xdr:rowOff>
    </xdr:from>
    <xdr:ext cx="762000" cy="259045"/>
    <xdr:sp macro="" textlink="">
      <xdr:nvSpPr>
        <xdr:cNvPr id="156" name="テキスト ボックス 155"/>
        <xdr:cNvSpPr txBox="1"/>
      </xdr:nvSpPr>
      <xdr:spPr>
        <a:xfrm>
          <a:off x="12623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ている。これは社会福祉費及び生活保護費、老人福祉費の増によるものであり、特に老人福祉費や生活保護費は増加傾向にある。さらに生活保護受給者数は増加の一途をたどっており、老人福祉費においても高齢化によりさらに増加するものと想定される。今後当該比率への悪影響が懸念されるところであり、就労支援の推進等により可能な限り経費の抑制に努めていく。</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97065</xdr:rowOff>
    </xdr:to>
    <xdr:cxnSp macro="">
      <xdr:nvCxnSpPr>
        <xdr:cNvPr id="191" name="直線コネクタ 190"/>
        <xdr:cNvCxnSpPr/>
      </xdr:nvCxnSpPr>
      <xdr:spPr>
        <a:xfrm>
          <a:off x="3987800" y="9439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94" name="直線コネクタ 193"/>
        <xdr:cNvCxnSpPr/>
      </xdr:nvCxnSpPr>
      <xdr:spPr>
        <a:xfrm flipV="1">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42635</xdr:rowOff>
    </xdr:to>
    <xdr:cxnSp macro="">
      <xdr:nvCxnSpPr>
        <xdr:cNvPr id="197" name="直線コネクタ 196"/>
        <xdr:cNvCxnSpPr/>
      </xdr:nvCxnSpPr>
      <xdr:spPr>
        <a:xfrm>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9978</xdr:rowOff>
    </xdr:to>
    <xdr:cxnSp macro="">
      <xdr:nvCxnSpPr>
        <xdr:cNvPr id="200" name="直線コネクタ 199"/>
        <xdr:cNvCxnSpPr/>
      </xdr:nvCxnSpPr>
      <xdr:spPr>
        <a:xfrm>
          <a:off x="1320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10" name="楕円 209"/>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1"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12" name="楕円 211"/>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3" name="テキスト ボックス 212"/>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4" name="楕円 213"/>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5" name="テキスト ボックス 214"/>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6" name="楕円 215"/>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7" name="テキスト ボックス 216"/>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8" name="楕円 217"/>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9" name="テキスト ボックス 218"/>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で、類似団体内・全国・県平均を大きく上回っている。主な増要因は、操出金にかかる一般財源充当額の増に伴うものであり、これは、公共下水道事業における公債費操出金の増加が主な要因と考えらる。維持補修は横ばいだが、今後は増加が見込まれる。「東松島市公共施設等総合管理計画」に基づく施設の統廃合や遊休財産の売払いを行い、維持管理経費の削減に努めていく。</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76708</xdr:rowOff>
    </xdr:to>
    <xdr:cxnSp macro="">
      <xdr:nvCxnSpPr>
        <xdr:cNvPr id="250" name="直線コネクタ 249"/>
        <xdr:cNvCxnSpPr/>
      </xdr:nvCxnSpPr>
      <xdr:spPr>
        <a:xfrm>
          <a:off x="15671800" y="1020826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92710</xdr:rowOff>
    </xdr:to>
    <xdr:cxnSp macro="">
      <xdr:nvCxnSpPr>
        <xdr:cNvPr id="253" name="直線コネクタ 252"/>
        <xdr:cNvCxnSpPr/>
      </xdr:nvCxnSpPr>
      <xdr:spPr>
        <a:xfrm>
          <a:off x="14782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60</xdr:row>
      <xdr:rowOff>94996</xdr:rowOff>
    </xdr:to>
    <xdr:cxnSp macro="">
      <xdr:nvCxnSpPr>
        <xdr:cNvPr id="256" name="直線コネクタ 255"/>
        <xdr:cNvCxnSpPr/>
      </xdr:nvCxnSpPr>
      <xdr:spPr>
        <a:xfrm flipV="1">
          <a:off x="13893800" y="1016254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60</xdr:row>
      <xdr:rowOff>94996</xdr:rowOff>
    </xdr:to>
    <xdr:cxnSp macro="">
      <xdr:nvCxnSpPr>
        <xdr:cNvPr id="259" name="直線コネクタ 258"/>
        <xdr:cNvCxnSpPr/>
      </xdr:nvCxnSpPr>
      <xdr:spPr>
        <a:xfrm>
          <a:off x="13004800" y="985164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25908</xdr:rowOff>
    </xdr:from>
    <xdr:to>
      <xdr:col>82</xdr:col>
      <xdr:colOff>158750</xdr:colOff>
      <xdr:row>60</xdr:row>
      <xdr:rowOff>127508</xdr:rowOff>
    </xdr:to>
    <xdr:sp macro="" textlink="">
      <xdr:nvSpPr>
        <xdr:cNvPr id="269" name="楕円 268"/>
        <xdr:cNvSpPr/>
      </xdr:nvSpPr>
      <xdr:spPr>
        <a:xfrm>
          <a:off x="16459200" y="10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169435</xdr:rowOff>
    </xdr:from>
    <xdr:ext cx="762000" cy="259045"/>
    <xdr:sp macro="" textlink="">
      <xdr:nvSpPr>
        <xdr:cNvPr id="270" name="その他該当値テキスト"/>
        <xdr:cNvSpPr txBox="1"/>
      </xdr:nvSpPr>
      <xdr:spPr>
        <a:xfrm>
          <a:off x="16598900" y="102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1" name="楕円 270"/>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2" name="テキスト ボックス 271"/>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3" name="楕円 272"/>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4" name="テキスト ボックス 273"/>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44196</xdr:rowOff>
    </xdr:from>
    <xdr:to>
      <xdr:col>69</xdr:col>
      <xdr:colOff>142875</xdr:colOff>
      <xdr:row>60</xdr:row>
      <xdr:rowOff>145796</xdr:rowOff>
    </xdr:to>
    <xdr:sp macro="" textlink="">
      <xdr:nvSpPr>
        <xdr:cNvPr id="275" name="楕円 274"/>
        <xdr:cNvSpPr/>
      </xdr:nvSpPr>
      <xdr:spPr>
        <a:xfrm>
          <a:off x="13843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130573</xdr:rowOff>
    </xdr:from>
    <xdr:ext cx="762000" cy="259045"/>
    <xdr:sp macro="" textlink="">
      <xdr:nvSpPr>
        <xdr:cNvPr id="276" name="テキスト ボックス 275"/>
        <xdr:cNvSpPr txBox="1"/>
      </xdr:nvSpPr>
      <xdr:spPr>
        <a:xfrm>
          <a:off x="13512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28194</xdr:rowOff>
    </xdr:from>
    <xdr:to>
      <xdr:col>65</xdr:col>
      <xdr:colOff>53975</xdr:colOff>
      <xdr:row>57</xdr:row>
      <xdr:rowOff>129794</xdr:rowOff>
    </xdr:to>
    <xdr:sp macro="" textlink="">
      <xdr:nvSpPr>
        <xdr:cNvPr id="277" name="楕円 276"/>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114571</xdr:rowOff>
    </xdr:from>
    <xdr:ext cx="762000" cy="259045"/>
    <xdr:sp macro="" textlink="">
      <xdr:nvSpPr>
        <xdr:cNvPr id="278" name="テキスト ボックス 277"/>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昨年度同数値だが、依然として全国・県平均を上回っている。これは、普通交付税の減等により、分母となる経常一般財源が減ったものの、分子となる経常一般財源で大きな割合を占めている広域行政事務組合負担金等の減少が要因として考えられる。今後の方針としては、引き続き「東松島市行財政改革実施計画」に基づき、必要性、公平性、有効性の観点から補助金の見直しと経費縮減に努め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149860</xdr:rowOff>
    </xdr:from>
    <xdr:to>
      <xdr:col>82</xdr:col>
      <xdr:colOff>107950</xdr:colOff>
      <xdr:row>37</xdr:row>
      <xdr:rowOff>149860</xdr:rowOff>
    </xdr:to>
    <xdr:cxnSp macro="">
      <xdr:nvCxnSpPr>
        <xdr:cNvPr id="306" name="直線コネクタ 305"/>
        <xdr:cNvCxnSpPr/>
      </xdr:nvCxnSpPr>
      <xdr:spPr>
        <a:xfrm>
          <a:off x="15671800" y="6493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127000</xdr:rowOff>
    </xdr:from>
    <xdr:to>
      <xdr:col>78</xdr:col>
      <xdr:colOff>69850</xdr:colOff>
      <xdr:row>37</xdr:row>
      <xdr:rowOff>149860</xdr:rowOff>
    </xdr:to>
    <xdr:cxnSp macro="">
      <xdr:nvCxnSpPr>
        <xdr:cNvPr id="309" name="直線コネクタ 308"/>
        <xdr:cNvCxnSpPr/>
      </xdr:nvCxnSpPr>
      <xdr:spPr>
        <a:xfrm>
          <a:off x="14782800" y="6470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104140</xdr:rowOff>
    </xdr:from>
    <xdr:to>
      <xdr:col>73</xdr:col>
      <xdr:colOff>180975</xdr:colOff>
      <xdr:row>37</xdr:row>
      <xdr:rowOff>127000</xdr:rowOff>
    </xdr:to>
    <xdr:cxnSp macro="">
      <xdr:nvCxnSpPr>
        <xdr:cNvPr id="312" name="直線コネクタ 311"/>
        <xdr:cNvCxnSpPr/>
      </xdr:nvCxnSpPr>
      <xdr:spPr>
        <a:xfrm>
          <a:off x="13893800" y="6447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104140</xdr:rowOff>
    </xdr:from>
    <xdr:to>
      <xdr:col>69</xdr:col>
      <xdr:colOff>92075</xdr:colOff>
      <xdr:row>37</xdr:row>
      <xdr:rowOff>109855</xdr:rowOff>
    </xdr:to>
    <xdr:cxnSp macro="">
      <xdr:nvCxnSpPr>
        <xdr:cNvPr id="315" name="直線コネクタ 314"/>
        <xdr:cNvCxnSpPr/>
      </xdr:nvCxnSpPr>
      <xdr:spPr>
        <a:xfrm flipV="1">
          <a:off x="13004800" y="6447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99060</xdr:rowOff>
    </xdr:from>
    <xdr:to>
      <xdr:col>82</xdr:col>
      <xdr:colOff>158750</xdr:colOff>
      <xdr:row>38</xdr:row>
      <xdr:rowOff>29210</xdr:rowOff>
    </xdr:to>
    <xdr:sp macro="" textlink="">
      <xdr:nvSpPr>
        <xdr:cNvPr id="325" name="楕円 324"/>
        <xdr:cNvSpPr/>
      </xdr:nvSpPr>
      <xdr:spPr>
        <a:xfrm>
          <a:off x="164592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115587</xdr:rowOff>
    </xdr:from>
    <xdr:ext cx="762000" cy="259045"/>
    <xdr:sp macro="" textlink="">
      <xdr:nvSpPr>
        <xdr:cNvPr id="326" name="補助費等該当値テキスト"/>
        <xdr:cNvSpPr txBox="1"/>
      </xdr:nvSpPr>
      <xdr:spPr>
        <a:xfrm>
          <a:off x="16598900" y="62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99060</xdr:rowOff>
    </xdr:from>
    <xdr:to>
      <xdr:col>78</xdr:col>
      <xdr:colOff>120650</xdr:colOff>
      <xdr:row>38</xdr:row>
      <xdr:rowOff>29210</xdr:rowOff>
    </xdr:to>
    <xdr:sp macro="" textlink="">
      <xdr:nvSpPr>
        <xdr:cNvPr id="327" name="楕円 326"/>
        <xdr:cNvSpPr/>
      </xdr:nvSpPr>
      <xdr:spPr>
        <a:xfrm>
          <a:off x="15621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13987</xdr:rowOff>
    </xdr:from>
    <xdr:ext cx="736600" cy="259045"/>
    <xdr:sp macro="" textlink="">
      <xdr:nvSpPr>
        <xdr:cNvPr id="328" name="テキスト ボックス 327"/>
        <xdr:cNvSpPr txBox="1"/>
      </xdr:nvSpPr>
      <xdr:spPr>
        <a:xfrm>
          <a:off x="15290800" y="65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29" name="楕円 328"/>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30" name="テキスト ボックス 329"/>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53340</xdr:rowOff>
    </xdr:from>
    <xdr:to>
      <xdr:col>69</xdr:col>
      <xdr:colOff>142875</xdr:colOff>
      <xdr:row>37</xdr:row>
      <xdr:rowOff>154940</xdr:rowOff>
    </xdr:to>
    <xdr:sp macro="" textlink="">
      <xdr:nvSpPr>
        <xdr:cNvPr id="331" name="楕円 330"/>
        <xdr:cNvSpPr/>
      </xdr:nvSpPr>
      <xdr:spPr>
        <a:xfrm>
          <a:off x="13843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165117</xdr:rowOff>
    </xdr:from>
    <xdr:ext cx="762000" cy="259045"/>
    <xdr:sp macro="" textlink="">
      <xdr:nvSpPr>
        <xdr:cNvPr id="332" name="テキスト ボックス 331"/>
        <xdr:cNvSpPr txBox="1"/>
      </xdr:nvSpPr>
      <xdr:spPr>
        <a:xfrm>
          <a:off x="13512800" y="6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59055</xdr:rowOff>
    </xdr:from>
    <xdr:to>
      <xdr:col>65</xdr:col>
      <xdr:colOff>53975</xdr:colOff>
      <xdr:row>37</xdr:row>
      <xdr:rowOff>160655</xdr:rowOff>
    </xdr:to>
    <xdr:sp macro="" textlink="">
      <xdr:nvSpPr>
        <xdr:cNvPr id="333" name="楕円 332"/>
        <xdr:cNvSpPr/>
      </xdr:nvSpPr>
      <xdr:spPr>
        <a:xfrm>
          <a:off x="12954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170832</xdr:rowOff>
    </xdr:from>
    <xdr:ext cx="762000" cy="259045"/>
    <xdr:sp macro="" textlink="">
      <xdr:nvSpPr>
        <xdr:cNvPr id="334" name="テキスト ボックス 333"/>
        <xdr:cNvSpPr txBox="1"/>
      </xdr:nvSpPr>
      <xdr:spPr>
        <a:xfrm>
          <a:off x="12623800" y="61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なっており、これは、合併特例債にかかる償還額の減が要因として考えられる。なお、今後は、公共施設改修等による公債費の増が見込まれ、さらには、これまで抑制してきた、交付税措置のない単独事業債にかかる発行額の増加が懸念される。財政規律を維持しながら計画的に事業を実施し、できる限り財政措置のない資金手当としての地方債発行は控えていき、公債費の減を図っ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104140</xdr:rowOff>
    </xdr:to>
    <xdr:cxnSp macro="">
      <xdr:nvCxnSpPr>
        <xdr:cNvPr id="367" name="直線コネクタ 366"/>
        <xdr:cNvCxnSpPr/>
      </xdr:nvCxnSpPr>
      <xdr:spPr>
        <a:xfrm flipV="1">
          <a:off x="3987800" y="127076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104140</xdr:rowOff>
    </xdr:to>
    <xdr:cxnSp macro="">
      <xdr:nvCxnSpPr>
        <xdr:cNvPr id="370" name="直線コネクタ 369"/>
        <xdr:cNvCxnSpPr/>
      </xdr:nvCxnSpPr>
      <xdr:spPr>
        <a:xfrm>
          <a:off x="3098800" y="12768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127000</xdr:rowOff>
    </xdr:to>
    <xdr:cxnSp macro="">
      <xdr:nvCxnSpPr>
        <xdr:cNvPr id="373" name="直線コネクタ 372"/>
        <xdr:cNvCxnSpPr/>
      </xdr:nvCxnSpPr>
      <xdr:spPr>
        <a:xfrm flipV="1">
          <a:off x="2209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76</xdr:row>
      <xdr:rowOff>88900</xdr:rowOff>
    </xdr:to>
    <xdr:cxnSp macro="">
      <xdr:nvCxnSpPr>
        <xdr:cNvPr id="376" name="直線コネクタ 375"/>
        <xdr:cNvCxnSpPr/>
      </xdr:nvCxnSpPr>
      <xdr:spPr>
        <a:xfrm flipV="1">
          <a:off x="1320800" y="12814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140970</xdr:rowOff>
    </xdr:from>
    <xdr:to>
      <xdr:col>24</xdr:col>
      <xdr:colOff>76200</xdr:colOff>
      <xdr:row>74</xdr:row>
      <xdr:rowOff>71120</xdr:rowOff>
    </xdr:to>
    <xdr:sp macro="" textlink="">
      <xdr:nvSpPr>
        <xdr:cNvPr id="386" name="楕円 385"/>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157497</xdr:rowOff>
    </xdr:from>
    <xdr:ext cx="762000" cy="259045"/>
    <xdr:sp macro="" textlink="">
      <xdr:nvSpPr>
        <xdr:cNvPr id="387" name="公債費該当値テキスト"/>
        <xdr:cNvSpPr txBox="1"/>
      </xdr:nvSpPr>
      <xdr:spPr>
        <a:xfrm>
          <a:off x="49149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8" name="楕円 387"/>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9" name="テキスト ボックス 388"/>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0" name="楕円 389"/>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1" name="テキスト ボックス 390"/>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2" name="楕円 391"/>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3" name="テキスト ボックス 392"/>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4" name="楕円 393"/>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5" name="テキスト ボックス 394"/>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市税全体は増ではあるが、普通交付税額が減となる等、分母である歳入経常一般財源等総額は減となっている。一方で、扶助費及び物件費、操出金にかかる一般財源所要額は増加し、分子である歳出経常一般財源は増となり、比率が悪化している状況である。今後も震災復興から通常期に移行するにつれて当該比率の悪化が懸念されるが、限られた財源のなかで、歳出の抑制を図り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101854</xdr:rowOff>
    </xdr:to>
    <xdr:cxnSp macro="">
      <xdr:nvCxnSpPr>
        <xdr:cNvPr id="426" name="直線コネクタ 425"/>
        <xdr:cNvCxnSpPr/>
      </xdr:nvCxnSpPr>
      <xdr:spPr>
        <a:xfrm>
          <a:off x="15671800" y="1312062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90424</xdr:rowOff>
    </xdr:to>
    <xdr:cxnSp macro="">
      <xdr:nvCxnSpPr>
        <xdr:cNvPr id="429" name="直線コネクタ 428"/>
        <xdr:cNvCxnSpPr/>
      </xdr:nvCxnSpPr>
      <xdr:spPr>
        <a:xfrm>
          <a:off x="14782800" y="130566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26415</xdr:rowOff>
    </xdr:to>
    <xdr:cxnSp macro="">
      <xdr:nvCxnSpPr>
        <xdr:cNvPr id="432" name="直線コネクタ 431"/>
        <xdr:cNvCxnSpPr/>
      </xdr:nvCxnSpPr>
      <xdr:spPr>
        <a:xfrm>
          <a:off x="13893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143002</xdr:rowOff>
    </xdr:to>
    <xdr:cxnSp macro="">
      <xdr:nvCxnSpPr>
        <xdr:cNvPr id="435" name="直線コネクタ 434"/>
        <xdr:cNvCxnSpPr/>
      </xdr:nvCxnSpPr>
      <xdr:spPr>
        <a:xfrm>
          <a:off x="13004800" y="128554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9" name="テキスト ボックス 438"/>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5" name="楕円 444"/>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46"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7" name="楕円 446"/>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8" name="テキスト ボックス 447"/>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9" name="楕円 448"/>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0" name="テキスト ボックス 449"/>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1" name="楕円 450"/>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2" name="テキスト ボックス 451"/>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3" name="楕円 452"/>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4" name="テキスト ボックス 453"/>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85800</xdr:rowOff>
    </xdr:from>
    <xdr:to>
      <xdr:col>29</xdr:col>
      <xdr:colOff>127000</xdr:colOff>
      <xdr:row>17</xdr:row>
      <xdr:rowOff>99146</xdr:rowOff>
    </xdr:to>
    <xdr:cxnSp macro="">
      <xdr:nvCxnSpPr>
        <xdr:cNvPr id="47" name="直線コネクタ 46"/>
        <xdr:cNvCxnSpPr/>
      </xdr:nvCxnSpPr>
      <xdr:spPr bwMode="auto">
        <a:xfrm>
          <a:off x="5003800" y="3048075"/>
          <a:ext cx="647700" cy="1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85800</xdr:rowOff>
    </xdr:from>
    <xdr:to>
      <xdr:col>26</xdr:col>
      <xdr:colOff>50800</xdr:colOff>
      <xdr:row>17</xdr:row>
      <xdr:rowOff>86198</xdr:rowOff>
    </xdr:to>
    <xdr:cxnSp macro="">
      <xdr:nvCxnSpPr>
        <xdr:cNvPr id="50" name="直線コネクタ 49"/>
        <xdr:cNvCxnSpPr/>
      </xdr:nvCxnSpPr>
      <xdr:spPr bwMode="auto">
        <a:xfrm flipV="1">
          <a:off x="4305300" y="3048075"/>
          <a:ext cx="698500" cy="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86198</xdr:rowOff>
    </xdr:from>
    <xdr:to>
      <xdr:col>22</xdr:col>
      <xdr:colOff>114300</xdr:colOff>
      <xdr:row>17</xdr:row>
      <xdr:rowOff>94373</xdr:rowOff>
    </xdr:to>
    <xdr:cxnSp macro="">
      <xdr:nvCxnSpPr>
        <xdr:cNvPr id="53" name="直線コネクタ 52"/>
        <xdr:cNvCxnSpPr/>
      </xdr:nvCxnSpPr>
      <xdr:spPr bwMode="auto">
        <a:xfrm flipV="1">
          <a:off x="3606800" y="3048473"/>
          <a:ext cx="698500" cy="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94373</xdr:rowOff>
    </xdr:from>
    <xdr:to>
      <xdr:col>18</xdr:col>
      <xdr:colOff>177800</xdr:colOff>
      <xdr:row>17</xdr:row>
      <xdr:rowOff>104847</xdr:rowOff>
    </xdr:to>
    <xdr:cxnSp macro="">
      <xdr:nvCxnSpPr>
        <xdr:cNvPr id="56" name="直線コネクタ 55"/>
        <xdr:cNvCxnSpPr/>
      </xdr:nvCxnSpPr>
      <xdr:spPr bwMode="auto">
        <a:xfrm flipV="1">
          <a:off x="2908300" y="3056648"/>
          <a:ext cx="698500" cy="1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48346</xdr:rowOff>
    </xdr:from>
    <xdr:to>
      <xdr:col>29</xdr:col>
      <xdr:colOff>177800</xdr:colOff>
      <xdr:row>17</xdr:row>
      <xdr:rowOff>149946</xdr:rowOff>
    </xdr:to>
    <xdr:sp macro="" textlink="">
      <xdr:nvSpPr>
        <xdr:cNvPr id="66" name="楕円 65"/>
        <xdr:cNvSpPr/>
      </xdr:nvSpPr>
      <xdr:spPr bwMode="auto">
        <a:xfrm>
          <a:off x="5600700" y="301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136210</xdr:rowOff>
    </xdr:from>
    <xdr:ext cx="762000" cy="259045"/>
    <xdr:sp macro="" textlink="">
      <xdr:nvSpPr>
        <xdr:cNvPr id="67" name="人口1人当たり決算額の推移該当値テキスト130"/>
        <xdr:cNvSpPr txBox="1"/>
      </xdr:nvSpPr>
      <xdr:spPr>
        <a:xfrm>
          <a:off x="5740400" y="29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35000</xdr:rowOff>
    </xdr:from>
    <xdr:to>
      <xdr:col>26</xdr:col>
      <xdr:colOff>101600</xdr:colOff>
      <xdr:row>17</xdr:row>
      <xdr:rowOff>136600</xdr:rowOff>
    </xdr:to>
    <xdr:sp macro="" textlink="">
      <xdr:nvSpPr>
        <xdr:cNvPr id="68" name="楕円 67"/>
        <xdr:cNvSpPr/>
      </xdr:nvSpPr>
      <xdr:spPr bwMode="auto">
        <a:xfrm>
          <a:off x="4953000" y="299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121377</xdr:rowOff>
    </xdr:from>
    <xdr:ext cx="736600" cy="259045"/>
    <xdr:sp macro="" textlink="">
      <xdr:nvSpPr>
        <xdr:cNvPr id="69" name="テキスト ボックス 68"/>
        <xdr:cNvSpPr txBox="1"/>
      </xdr:nvSpPr>
      <xdr:spPr>
        <a:xfrm>
          <a:off x="4622800" y="3083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35398</xdr:rowOff>
    </xdr:from>
    <xdr:to>
      <xdr:col>22</xdr:col>
      <xdr:colOff>165100</xdr:colOff>
      <xdr:row>17</xdr:row>
      <xdr:rowOff>136998</xdr:rowOff>
    </xdr:to>
    <xdr:sp macro="" textlink="">
      <xdr:nvSpPr>
        <xdr:cNvPr id="70" name="楕円 69"/>
        <xdr:cNvSpPr/>
      </xdr:nvSpPr>
      <xdr:spPr bwMode="auto">
        <a:xfrm>
          <a:off x="4254500" y="29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121775</xdr:rowOff>
    </xdr:from>
    <xdr:ext cx="762000" cy="259045"/>
    <xdr:sp macro="" textlink="">
      <xdr:nvSpPr>
        <xdr:cNvPr id="71" name="テキスト ボックス 70"/>
        <xdr:cNvSpPr txBox="1"/>
      </xdr:nvSpPr>
      <xdr:spPr>
        <a:xfrm>
          <a:off x="3924300" y="30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43573</xdr:rowOff>
    </xdr:from>
    <xdr:to>
      <xdr:col>19</xdr:col>
      <xdr:colOff>38100</xdr:colOff>
      <xdr:row>17</xdr:row>
      <xdr:rowOff>145173</xdr:rowOff>
    </xdr:to>
    <xdr:sp macro="" textlink="">
      <xdr:nvSpPr>
        <xdr:cNvPr id="72" name="楕円 71"/>
        <xdr:cNvSpPr/>
      </xdr:nvSpPr>
      <xdr:spPr bwMode="auto">
        <a:xfrm>
          <a:off x="3556000" y="300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155350</xdr:rowOff>
    </xdr:from>
    <xdr:ext cx="762000" cy="259045"/>
    <xdr:sp macro="" textlink="">
      <xdr:nvSpPr>
        <xdr:cNvPr id="73" name="テキスト ボックス 72"/>
        <xdr:cNvSpPr txBox="1"/>
      </xdr:nvSpPr>
      <xdr:spPr>
        <a:xfrm>
          <a:off x="3225800" y="277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54047</xdr:rowOff>
    </xdr:from>
    <xdr:to>
      <xdr:col>15</xdr:col>
      <xdr:colOff>101600</xdr:colOff>
      <xdr:row>17</xdr:row>
      <xdr:rowOff>155647</xdr:rowOff>
    </xdr:to>
    <xdr:sp macro="" textlink="">
      <xdr:nvSpPr>
        <xdr:cNvPr id="74" name="楕円 73"/>
        <xdr:cNvSpPr/>
      </xdr:nvSpPr>
      <xdr:spPr bwMode="auto">
        <a:xfrm>
          <a:off x="2857500" y="301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140424</xdr:rowOff>
    </xdr:from>
    <xdr:ext cx="762000" cy="259045"/>
    <xdr:sp macro="" textlink="">
      <xdr:nvSpPr>
        <xdr:cNvPr id="75" name="テキスト ボックス 74"/>
        <xdr:cNvSpPr txBox="1"/>
      </xdr:nvSpPr>
      <xdr:spPr>
        <a:xfrm>
          <a:off x="2527300" y="31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203371</xdr:rowOff>
    </xdr:from>
    <xdr:to>
      <xdr:col>29</xdr:col>
      <xdr:colOff>127000</xdr:colOff>
      <xdr:row>37</xdr:row>
      <xdr:rowOff>206057</xdr:rowOff>
    </xdr:to>
    <xdr:cxnSp macro="">
      <xdr:nvCxnSpPr>
        <xdr:cNvPr id="109" name="直線コネクタ 108"/>
        <xdr:cNvCxnSpPr/>
      </xdr:nvCxnSpPr>
      <xdr:spPr bwMode="auto">
        <a:xfrm flipV="1">
          <a:off x="5003800" y="7328071"/>
          <a:ext cx="6477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79204</xdr:rowOff>
    </xdr:from>
    <xdr:to>
      <xdr:col>26</xdr:col>
      <xdr:colOff>50800</xdr:colOff>
      <xdr:row>37</xdr:row>
      <xdr:rowOff>206057</xdr:rowOff>
    </xdr:to>
    <xdr:cxnSp macro="">
      <xdr:nvCxnSpPr>
        <xdr:cNvPr id="112" name="直線コネクタ 111"/>
        <xdr:cNvCxnSpPr/>
      </xdr:nvCxnSpPr>
      <xdr:spPr bwMode="auto">
        <a:xfrm>
          <a:off x="4305300" y="7203904"/>
          <a:ext cx="698500" cy="12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133820</xdr:rowOff>
    </xdr:from>
    <xdr:to>
      <xdr:col>22</xdr:col>
      <xdr:colOff>114300</xdr:colOff>
      <xdr:row>37</xdr:row>
      <xdr:rowOff>79204</xdr:rowOff>
    </xdr:to>
    <xdr:cxnSp macro="">
      <xdr:nvCxnSpPr>
        <xdr:cNvPr id="115" name="直線コネクタ 114"/>
        <xdr:cNvCxnSpPr/>
      </xdr:nvCxnSpPr>
      <xdr:spPr bwMode="auto">
        <a:xfrm>
          <a:off x="3606800" y="7087070"/>
          <a:ext cx="698500" cy="116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9157</xdr:rowOff>
    </xdr:from>
    <xdr:to>
      <xdr:col>18</xdr:col>
      <xdr:colOff>177800</xdr:colOff>
      <xdr:row>36</xdr:row>
      <xdr:rowOff>133820</xdr:rowOff>
    </xdr:to>
    <xdr:cxnSp macro="">
      <xdr:nvCxnSpPr>
        <xdr:cNvPr id="118" name="直線コネクタ 117"/>
        <xdr:cNvCxnSpPr/>
      </xdr:nvCxnSpPr>
      <xdr:spPr bwMode="auto">
        <a:xfrm>
          <a:off x="2908300" y="6962407"/>
          <a:ext cx="698500" cy="12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136155</xdr:rowOff>
    </xdr:from>
    <xdr:ext cx="762000" cy="259045"/>
    <xdr:sp macro="" textlink="">
      <xdr:nvSpPr>
        <xdr:cNvPr id="122" name="テキスト ボックス 121"/>
        <xdr:cNvSpPr txBox="1"/>
      </xdr:nvSpPr>
      <xdr:spPr>
        <a:xfrm>
          <a:off x="2527300" y="70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152571</xdr:rowOff>
    </xdr:from>
    <xdr:to>
      <xdr:col>29</xdr:col>
      <xdr:colOff>177800</xdr:colOff>
      <xdr:row>37</xdr:row>
      <xdr:rowOff>254171</xdr:rowOff>
    </xdr:to>
    <xdr:sp macro="" textlink="">
      <xdr:nvSpPr>
        <xdr:cNvPr id="128" name="楕円 127"/>
        <xdr:cNvSpPr/>
      </xdr:nvSpPr>
      <xdr:spPr bwMode="auto">
        <a:xfrm>
          <a:off x="5600700" y="727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124648</xdr:rowOff>
    </xdr:from>
    <xdr:ext cx="762000" cy="259045"/>
    <xdr:sp macro="" textlink="">
      <xdr:nvSpPr>
        <xdr:cNvPr id="129" name="人口1人当たり決算額の推移該当値テキスト445"/>
        <xdr:cNvSpPr txBox="1"/>
      </xdr:nvSpPr>
      <xdr:spPr>
        <a:xfrm>
          <a:off x="5740400" y="72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155257</xdr:rowOff>
    </xdr:from>
    <xdr:to>
      <xdr:col>26</xdr:col>
      <xdr:colOff>101600</xdr:colOff>
      <xdr:row>37</xdr:row>
      <xdr:rowOff>256857</xdr:rowOff>
    </xdr:to>
    <xdr:sp macro="" textlink="">
      <xdr:nvSpPr>
        <xdr:cNvPr id="130" name="楕円 129"/>
        <xdr:cNvSpPr/>
      </xdr:nvSpPr>
      <xdr:spPr bwMode="auto">
        <a:xfrm>
          <a:off x="4953000" y="727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241634</xdr:rowOff>
    </xdr:from>
    <xdr:ext cx="736600" cy="259045"/>
    <xdr:sp macro="" textlink="">
      <xdr:nvSpPr>
        <xdr:cNvPr id="131" name="テキスト ボックス 130"/>
        <xdr:cNvSpPr txBox="1"/>
      </xdr:nvSpPr>
      <xdr:spPr>
        <a:xfrm>
          <a:off x="4622800" y="736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28404</xdr:rowOff>
    </xdr:from>
    <xdr:to>
      <xdr:col>22</xdr:col>
      <xdr:colOff>165100</xdr:colOff>
      <xdr:row>37</xdr:row>
      <xdr:rowOff>130004</xdr:rowOff>
    </xdr:to>
    <xdr:sp macro="" textlink="">
      <xdr:nvSpPr>
        <xdr:cNvPr id="132" name="楕円 131"/>
        <xdr:cNvSpPr/>
      </xdr:nvSpPr>
      <xdr:spPr bwMode="auto">
        <a:xfrm>
          <a:off x="4254500" y="715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114781</xdr:rowOff>
    </xdr:from>
    <xdr:ext cx="762000" cy="259045"/>
    <xdr:sp macro="" textlink="">
      <xdr:nvSpPr>
        <xdr:cNvPr id="133" name="テキスト ボックス 132"/>
        <xdr:cNvSpPr txBox="1"/>
      </xdr:nvSpPr>
      <xdr:spPr>
        <a:xfrm>
          <a:off x="3924300" y="723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83020</xdr:rowOff>
    </xdr:from>
    <xdr:to>
      <xdr:col>19</xdr:col>
      <xdr:colOff>38100</xdr:colOff>
      <xdr:row>37</xdr:row>
      <xdr:rowOff>13170</xdr:rowOff>
    </xdr:to>
    <xdr:sp macro="" textlink="">
      <xdr:nvSpPr>
        <xdr:cNvPr id="134" name="楕円 133"/>
        <xdr:cNvSpPr/>
      </xdr:nvSpPr>
      <xdr:spPr bwMode="auto">
        <a:xfrm>
          <a:off x="3556000" y="703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194797</xdr:rowOff>
    </xdr:from>
    <xdr:ext cx="762000" cy="259045"/>
    <xdr:sp macro="" textlink="">
      <xdr:nvSpPr>
        <xdr:cNvPr id="135" name="テキスト ボックス 134"/>
        <xdr:cNvSpPr txBox="1"/>
      </xdr:nvSpPr>
      <xdr:spPr>
        <a:xfrm>
          <a:off x="3225800" y="68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301257</xdr:rowOff>
    </xdr:from>
    <xdr:to>
      <xdr:col>15</xdr:col>
      <xdr:colOff>101600</xdr:colOff>
      <xdr:row>36</xdr:row>
      <xdr:rowOff>59957</xdr:rowOff>
    </xdr:to>
    <xdr:sp macro="" textlink="">
      <xdr:nvSpPr>
        <xdr:cNvPr id="136" name="楕円 135"/>
        <xdr:cNvSpPr/>
      </xdr:nvSpPr>
      <xdr:spPr bwMode="auto">
        <a:xfrm>
          <a:off x="2857500" y="691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70134</xdr:rowOff>
    </xdr:from>
    <xdr:ext cx="762000" cy="259045"/>
    <xdr:sp macro="" textlink="">
      <xdr:nvSpPr>
        <xdr:cNvPr id="137" name="テキスト ボックス 136"/>
        <xdr:cNvSpPr txBox="1"/>
      </xdr:nvSpPr>
      <xdr:spPr>
        <a:xfrm>
          <a:off x="2527300" y="668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40,116
40,001
101.36
37,476,835
36,300,147
484,964
9,941,012
15,101,332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143966</xdr:rowOff>
    </xdr:from>
    <xdr:to>
      <xdr:col>24</xdr:col>
      <xdr:colOff>63500</xdr:colOff>
      <xdr:row>36</xdr:row>
      <xdr:rowOff>154701</xdr:rowOff>
    </xdr:to>
    <xdr:cxnSp macro="">
      <xdr:nvCxnSpPr>
        <xdr:cNvPr id="58" name="直線コネクタ 57"/>
        <xdr:cNvCxnSpPr/>
      </xdr:nvCxnSpPr>
      <xdr:spPr>
        <a:xfrm>
          <a:off x="3797300" y="6316166"/>
          <a:ext cx="8382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143966</xdr:rowOff>
    </xdr:from>
    <xdr:to>
      <xdr:col>19</xdr:col>
      <xdr:colOff>177800</xdr:colOff>
      <xdr:row>36</xdr:row>
      <xdr:rowOff>150179</xdr:rowOff>
    </xdr:to>
    <xdr:cxnSp macro="">
      <xdr:nvCxnSpPr>
        <xdr:cNvPr id="61" name="直線コネクタ 60"/>
        <xdr:cNvCxnSpPr/>
      </xdr:nvCxnSpPr>
      <xdr:spPr>
        <a:xfrm flipV="1">
          <a:off x="2908300" y="6316166"/>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150179</xdr:rowOff>
    </xdr:from>
    <xdr:to>
      <xdr:col>15</xdr:col>
      <xdr:colOff>50800</xdr:colOff>
      <xdr:row>36</xdr:row>
      <xdr:rowOff>155213</xdr:rowOff>
    </xdr:to>
    <xdr:cxnSp macro="">
      <xdr:nvCxnSpPr>
        <xdr:cNvPr id="64" name="直線コネクタ 63"/>
        <xdr:cNvCxnSpPr/>
      </xdr:nvCxnSpPr>
      <xdr:spPr>
        <a:xfrm flipV="1">
          <a:off x="2019300" y="6322379"/>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155213</xdr:rowOff>
    </xdr:from>
    <xdr:to>
      <xdr:col>10</xdr:col>
      <xdr:colOff>114300</xdr:colOff>
      <xdr:row>36</xdr:row>
      <xdr:rowOff>159991</xdr:rowOff>
    </xdr:to>
    <xdr:cxnSp macro="">
      <xdr:nvCxnSpPr>
        <xdr:cNvPr id="67" name="直線コネクタ 66"/>
        <xdr:cNvCxnSpPr/>
      </xdr:nvCxnSpPr>
      <xdr:spPr>
        <a:xfrm flipV="1">
          <a:off x="1130300" y="632741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103901</xdr:rowOff>
    </xdr:from>
    <xdr:to>
      <xdr:col>24</xdr:col>
      <xdr:colOff>114300</xdr:colOff>
      <xdr:row>37</xdr:row>
      <xdr:rowOff>34051</xdr:rowOff>
    </xdr:to>
    <xdr:sp macro="" textlink="">
      <xdr:nvSpPr>
        <xdr:cNvPr id="77" name="楕円 76"/>
        <xdr:cNvSpPr/>
      </xdr:nvSpPr>
      <xdr:spPr>
        <a:xfrm>
          <a:off x="4584700" y="62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23075</xdr:rowOff>
    </xdr:from>
    <xdr:ext cx="534377" cy="259045"/>
    <xdr:sp macro="" textlink="">
      <xdr:nvSpPr>
        <xdr:cNvPr id="78" name="人件費該当値テキスト"/>
        <xdr:cNvSpPr txBox="1"/>
      </xdr:nvSpPr>
      <xdr:spPr>
        <a:xfrm>
          <a:off x="4686300" y="61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93166</xdr:rowOff>
    </xdr:from>
    <xdr:to>
      <xdr:col>20</xdr:col>
      <xdr:colOff>38100</xdr:colOff>
      <xdr:row>37</xdr:row>
      <xdr:rowOff>23316</xdr:rowOff>
    </xdr:to>
    <xdr:sp macro="" textlink="">
      <xdr:nvSpPr>
        <xdr:cNvPr id="79" name="楕円 78"/>
        <xdr:cNvSpPr/>
      </xdr:nvSpPr>
      <xdr:spPr>
        <a:xfrm>
          <a:off x="3746500" y="62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14443</xdr:rowOff>
    </xdr:from>
    <xdr:ext cx="534377" cy="259045"/>
    <xdr:sp macro="" textlink="">
      <xdr:nvSpPr>
        <xdr:cNvPr id="80" name="テキスト ボックス 79"/>
        <xdr:cNvSpPr txBox="1"/>
      </xdr:nvSpPr>
      <xdr:spPr>
        <a:xfrm>
          <a:off x="3530111" y="63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99379</xdr:rowOff>
    </xdr:from>
    <xdr:to>
      <xdr:col>15</xdr:col>
      <xdr:colOff>101600</xdr:colOff>
      <xdr:row>37</xdr:row>
      <xdr:rowOff>29529</xdr:rowOff>
    </xdr:to>
    <xdr:sp macro="" textlink="">
      <xdr:nvSpPr>
        <xdr:cNvPr id="81" name="楕円 80"/>
        <xdr:cNvSpPr/>
      </xdr:nvSpPr>
      <xdr:spPr>
        <a:xfrm>
          <a:off x="2857500" y="62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20656</xdr:rowOff>
    </xdr:from>
    <xdr:ext cx="534377" cy="259045"/>
    <xdr:sp macro="" textlink="">
      <xdr:nvSpPr>
        <xdr:cNvPr id="82" name="テキスト ボックス 81"/>
        <xdr:cNvSpPr txBox="1"/>
      </xdr:nvSpPr>
      <xdr:spPr>
        <a:xfrm>
          <a:off x="2641111" y="63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104413</xdr:rowOff>
    </xdr:from>
    <xdr:to>
      <xdr:col>10</xdr:col>
      <xdr:colOff>165100</xdr:colOff>
      <xdr:row>37</xdr:row>
      <xdr:rowOff>34563</xdr:rowOff>
    </xdr:to>
    <xdr:sp macro="" textlink="">
      <xdr:nvSpPr>
        <xdr:cNvPr id="83" name="楕円 82"/>
        <xdr:cNvSpPr/>
      </xdr:nvSpPr>
      <xdr:spPr>
        <a:xfrm>
          <a:off x="1968500" y="62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25690</xdr:rowOff>
    </xdr:from>
    <xdr:ext cx="534377" cy="259045"/>
    <xdr:sp macro="" textlink="">
      <xdr:nvSpPr>
        <xdr:cNvPr id="84" name="テキスト ボックス 83"/>
        <xdr:cNvSpPr txBox="1"/>
      </xdr:nvSpPr>
      <xdr:spPr>
        <a:xfrm>
          <a:off x="1752111" y="63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109191</xdr:rowOff>
    </xdr:from>
    <xdr:to>
      <xdr:col>6</xdr:col>
      <xdr:colOff>38100</xdr:colOff>
      <xdr:row>37</xdr:row>
      <xdr:rowOff>39341</xdr:rowOff>
    </xdr:to>
    <xdr:sp macro="" textlink="">
      <xdr:nvSpPr>
        <xdr:cNvPr id="85" name="楕円 84"/>
        <xdr:cNvSpPr/>
      </xdr:nvSpPr>
      <xdr:spPr>
        <a:xfrm>
          <a:off x="1079500" y="62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30468</xdr:rowOff>
    </xdr:from>
    <xdr:ext cx="534377" cy="259045"/>
    <xdr:sp macro="" textlink="">
      <xdr:nvSpPr>
        <xdr:cNvPr id="86" name="テキスト ボックス 85"/>
        <xdr:cNvSpPr txBox="1"/>
      </xdr:nvSpPr>
      <xdr:spPr>
        <a:xfrm>
          <a:off x="863111" y="63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136020</xdr:rowOff>
    </xdr:from>
    <xdr:to>
      <xdr:col>24</xdr:col>
      <xdr:colOff>63500</xdr:colOff>
      <xdr:row>57</xdr:row>
      <xdr:rowOff>14492</xdr:rowOff>
    </xdr:to>
    <xdr:cxnSp macro="">
      <xdr:nvCxnSpPr>
        <xdr:cNvPr id="118" name="直線コネクタ 117"/>
        <xdr:cNvCxnSpPr/>
      </xdr:nvCxnSpPr>
      <xdr:spPr>
        <a:xfrm>
          <a:off x="3797300" y="9737220"/>
          <a:ext cx="8382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79861</xdr:rowOff>
    </xdr:from>
    <xdr:to>
      <xdr:col>19</xdr:col>
      <xdr:colOff>177800</xdr:colOff>
      <xdr:row>56</xdr:row>
      <xdr:rowOff>136020</xdr:rowOff>
    </xdr:to>
    <xdr:cxnSp macro="">
      <xdr:nvCxnSpPr>
        <xdr:cNvPr id="121" name="直線コネクタ 120"/>
        <xdr:cNvCxnSpPr/>
      </xdr:nvCxnSpPr>
      <xdr:spPr>
        <a:xfrm>
          <a:off x="2908300" y="9681061"/>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4021</xdr:rowOff>
    </xdr:from>
    <xdr:to>
      <xdr:col>15</xdr:col>
      <xdr:colOff>50800</xdr:colOff>
      <xdr:row>56</xdr:row>
      <xdr:rowOff>79861</xdr:rowOff>
    </xdr:to>
    <xdr:cxnSp macro="">
      <xdr:nvCxnSpPr>
        <xdr:cNvPr id="124" name="直線コネクタ 123"/>
        <xdr:cNvCxnSpPr/>
      </xdr:nvCxnSpPr>
      <xdr:spPr>
        <a:xfrm>
          <a:off x="2019300" y="9605221"/>
          <a:ext cx="889000" cy="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71566</xdr:rowOff>
    </xdr:from>
    <xdr:to>
      <xdr:col>10</xdr:col>
      <xdr:colOff>114300</xdr:colOff>
      <xdr:row>56</xdr:row>
      <xdr:rowOff>4021</xdr:rowOff>
    </xdr:to>
    <xdr:cxnSp macro="">
      <xdr:nvCxnSpPr>
        <xdr:cNvPr id="127" name="直線コネクタ 126"/>
        <xdr:cNvCxnSpPr/>
      </xdr:nvCxnSpPr>
      <xdr:spPr>
        <a:xfrm>
          <a:off x="1130300" y="8815516"/>
          <a:ext cx="889000" cy="78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1" name="テキスト ボックス 130"/>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135142</xdr:rowOff>
    </xdr:from>
    <xdr:to>
      <xdr:col>24</xdr:col>
      <xdr:colOff>114300</xdr:colOff>
      <xdr:row>57</xdr:row>
      <xdr:rowOff>65292</xdr:rowOff>
    </xdr:to>
    <xdr:sp macro="" textlink="">
      <xdr:nvSpPr>
        <xdr:cNvPr id="137" name="楕円 136"/>
        <xdr:cNvSpPr/>
      </xdr:nvSpPr>
      <xdr:spPr>
        <a:xfrm>
          <a:off x="4584700" y="97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113569</xdr:rowOff>
    </xdr:from>
    <xdr:ext cx="534377" cy="259045"/>
    <xdr:sp macro="" textlink="">
      <xdr:nvSpPr>
        <xdr:cNvPr id="138" name="物件費該当値テキスト"/>
        <xdr:cNvSpPr txBox="1"/>
      </xdr:nvSpPr>
      <xdr:spPr>
        <a:xfrm>
          <a:off x="4686300" y="971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85220</xdr:rowOff>
    </xdr:from>
    <xdr:to>
      <xdr:col>20</xdr:col>
      <xdr:colOff>38100</xdr:colOff>
      <xdr:row>57</xdr:row>
      <xdr:rowOff>15370</xdr:rowOff>
    </xdr:to>
    <xdr:sp macro="" textlink="">
      <xdr:nvSpPr>
        <xdr:cNvPr id="139" name="楕円 138"/>
        <xdr:cNvSpPr/>
      </xdr:nvSpPr>
      <xdr:spPr>
        <a:xfrm>
          <a:off x="3746500" y="96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31897</xdr:rowOff>
    </xdr:from>
    <xdr:ext cx="534377" cy="259045"/>
    <xdr:sp macro="" textlink="">
      <xdr:nvSpPr>
        <xdr:cNvPr id="140" name="テキスト ボックス 139"/>
        <xdr:cNvSpPr txBox="1"/>
      </xdr:nvSpPr>
      <xdr:spPr>
        <a:xfrm>
          <a:off x="3530111" y="94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29061</xdr:rowOff>
    </xdr:from>
    <xdr:to>
      <xdr:col>15</xdr:col>
      <xdr:colOff>101600</xdr:colOff>
      <xdr:row>56</xdr:row>
      <xdr:rowOff>130661</xdr:rowOff>
    </xdr:to>
    <xdr:sp macro="" textlink="">
      <xdr:nvSpPr>
        <xdr:cNvPr id="141" name="楕円 140"/>
        <xdr:cNvSpPr/>
      </xdr:nvSpPr>
      <xdr:spPr>
        <a:xfrm>
          <a:off x="2857500" y="96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147188</xdr:rowOff>
    </xdr:from>
    <xdr:ext cx="534377" cy="259045"/>
    <xdr:sp macro="" textlink="">
      <xdr:nvSpPr>
        <xdr:cNvPr id="142" name="テキスト ボックス 141"/>
        <xdr:cNvSpPr txBox="1"/>
      </xdr:nvSpPr>
      <xdr:spPr>
        <a:xfrm>
          <a:off x="2641111" y="94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124671</xdr:rowOff>
    </xdr:from>
    <xdr:to>
      <xdr:col>10</xdr:col>
      <xdr:colOff>165100</xdr:colOff>
      <xdr:row>56</xdr:row>
      <xdr:rowOff>54821</xdr:rowOff>
    </xdr:to>
    <xdr:sp macro="" textlink="">
      <xdr:nvSpPr>
        <xdr:cNvPr id="143" name="楕円 142"/>
        <xdr:cNvSpPr/>
      </xdr:nvSpPr>
      <xdr:spPr>
        <a:xfrm>
          <a:off x="1968500" y="95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71348</xdr:rowOff>
    </xdr:from>
    <xdr:ext cx="534377" cy="259045"/>
    <xdr:sp macro="" textlink="">
      <xdr:nvSpPr>
        <xdr:cNvPr id="144" name="テキスト ボックス 143"/>
        <xdr:cNvSpPr txBox="1"/>
      </xdr:nvSpPr>
      <xdr:spPr>
        <a:xfrm>
          <a:off x="1752111" y="93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20766</xdr:rowOff>
    </xdr:from>
    <xdr:to>
      <xdr:col>6</xdr:col>
      <xdr:colOff>38100</xdr:colOff>
      <xdr:row>51</xdr:row>
      <xdr:rowOff>122366</xdr:rowOff>
    </xdr:to>
    <xdr:sp macro="" textlink="">
      <xdr:nvSpPr>
        <xdr:cNvPr id="145" name="楕円 144"/>
        <xdr:cNvSpPr/>
      </xdr:nvSpPr>
      <xdr:spPr>
        <a:xfrm>
          <a:off x="1079500" y="87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138893</xdr:rowOff>
    </xdr:from>
    <xdr:ext cx="599010" cy="259045"/>
    <xdr:sp macro="" textlink="">
      <xdr:nvSpPr>
        <xdr:cNvPr id="146" name="テキスト ボックス 145"/>
        <xdr:cNvSpPr txBox="1"/>
      </xdr:nvSpPr>
      <xdr:spPr>
        <a:xfrm>
          <a:off x="830795" y="853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74847</xdr:rowOff>
    </xdr:from>
    <xdr:to>
      <xdr:col>24</xdr:col>
      <xdr:colOff>63500</xdr:colOff>
      <xdr:row>76</xdr:row>
      <xdr:rowOff>76036</xdr:rowOff>
    </xdr:to>
    <xdr:cxnSp macro="">
      <xdr:nvCxnSpPr>
        <xdr:cNvPr id="173" name="直線コネクタ 172"/>
        <xdr:cNvCxnSpPr/>
      </xdr:nvCxnSpPr>
      <xdr:spPr>
        <a:xfrm>
          <a:off x="3797300" y="13105047"/>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74847</xdr:rowOff>
    </xdr:from>
    <xdr:to>
      <xdr:col>19</xdr:col>
      <xdr:colOff>177800</xdr:colOff>
      <xdr:row>76</xdr:row>
      <xdr:rowOff>150169</xdr:rowOff>
    </xdr:to>
    <xdr:cxnSp macro="">
      <xdr:nvCxnSpPr>
        <xdr:cNvPr id="176" name="直線コネクタ 175"/>
        <xdr:cNvCxnSpPr/>
      </xdr:nvCxnSpPr>
      <xdr:spPr>
        <a:xfrm flipV="1">
          <a:off x="2908300" y="13105047"/>
          <a:ext cx="889000" cy="7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150169</xdr:rowOff>
    </xdr:from>
    <xdr:to>
      <xdr:col>15</xdr:col>
      <xdr:colOff>50800</xdr:colOff>
      <xdr:row>76</xdr:row>
      <xdr:rowOff>165852</xdr:rowOff>
    </xdr:to>
    <xdr:cxnSp macro="">
      <xdr:nvCxnSpPr>
        <xdr:cNvPr id="179" name="直線コネクタ 178"/>
        <xdr:cNvCxnSpPr/>
      </xdr:nvCxnSpPr>
      <xdr:spPr>
        <a:xfrm flipV="1">
          <a:off x="2019300" y="13180369"/>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165852</xdr:rowOff>
    </xdr:from>
    <xdr:to>
      <xdr:col>10</xdr:col>
      <xdr:colOff>114300</xdr:colOff>
      <xdr:row>77</xdr:row>
      <xdr:rowOff>54569</xdr:rowOff>
    </xdr:to>
    <xdr:cxnSp macro="">
      <xdr:nvCxnSpPr>
        <xdr:cNvPr id="182" name="直線コネクタ 181"/>
        <xdr:cNvCxnSpPr/>
      </xdr:nvCxnSpPr>
      <xdr:spPr>
        <a:xfrm flipV="1">
          <a:off x="1130300" y="13196052"/>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4" name="テキスト ボックス 183"/>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6" name="テキスト ボックス 185"/>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25236</xdr:rowOff>
    </xdr:from>
    <xdr:to>
      <xdr:col>24</xdr:col>
      <xdr:colOff>114300</xdr:colOff>
      <xdr:row>76</xdr:row>
      <xdr:rowOff>126836</xdr:rowOff>
    </xdr:to>
    <xdr:sp macro="" textlink="">
      <xdr:nvSpPr>
        <xdr:cNvPr id="192" name="楕円 191"/>
        <xdr:cNvSpPr/>
      </xdr:nvSpPr>
      <xdr:spPr>
        <a:xfrm>
          <a:off x="45847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48112</xdr:rowOff>
    </xdr:from>
    <xdr:ext cx="534377" cy="259045"/>
    <xdr:sp macro="" textlink="">
      <xdr:nvSpPr>
        <xdr:cNvPr id="193" name="維持補修費該当値テキスト"/>
        <xdr:cNvSpPr txBox="1"/>
      </xdr:nvSpPr>
      <xdr:spPr>
        <a:xfrm>
          <a:off x="4686300" y="129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24047</xdr:rowOff>
    </xdr:from>
    <xdr:to>
      <xdr:col>20</xdr:col>
      <xdr:colOff>38100</xdr:colOff>
      <xdr:row>76</xdr:row>
      <xdr:rowOff>125647</xdr:rowOff>
    </xdr:to>
    <xdr:sp macro="" textlink="">
      <xdr:nvSpPr>
        <xdr:cNvPr id="194" name="楕円 193"/>
        <xdr:cNvSpPr/>
      </xdr:nvSpPr>
      <xdr:spPr>
        <a:xfrm>
          <a:off x="3746500" y="130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142173</xdr:rowOff>
    </xdr:from>
    <xdr:ext cx="534377" cy="259045"/>
    <xdr:sp macro="" textlink="">
      <xdr:nvSpPr>
        <xdr:cNvPr id="195" name="テキスト ボックス 194"/>
        <xdr:cNvSpPr txBox="1"/>
      </xdr:nvSpPr>
      <xdr:spPr>
        <a:xfrm>
          <a:off x="3530111" y="128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99369</xdr:rowOff>
    </xdr:from>
    <xdr:to>
      <xdr:col>15</xdr:col>
      <xdr:colOff>101600</xdr:colOff>
      <xdr:row>77</xdr:row>
      <xdr:rowOff>29519</xdr:rowOff>
    </xdr:to>
    <xdr:sp macro="" textlink="">
      <xdr:nvSpPr>
        <xdr:cNvPr id="196" name="楕円 195"/>
        <xdr:cNvSpPr/>
      </xdr:nvSpPr>
      <xdr:spPr>
        <a:xfrm>
          <a:off x="2857500" y="131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46047</xdr:rowOff>
    </xdr:from>
    <xdr:ext cx="534377" cy="259045"/>
    <xdr:sp macro="" textlink="">
      <xdr:nvSpPr>
        <xdr:cNvPr id="197" name="テキスト ボックス 196"/>
        <xdr:cNvSpPr txBox="1"/>
      </xdr:nvSpPr>
      <xdr:spPr>
        <a:xfrm>
          <a:off x="2641111" y="129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115052</xdr:rowOff>
    </xdr:from>
    <xdr:to>
      <xdr:col>10</xdr:col>
      <xdr:colOff>165100</xdr:colOff>
      <xdr:row>77</xdr:row>
      <xdr:rowOff>45202</xdr:rowOff>
    </xdr:to>
    <xdr:sp macro="" textlink="">
      <xdr:nvSpPr>
        <xdr:cNvPr id="198" name="楕円 197"/>
        <xdr:cNvSpPr/>
      </xdr:nvSpPr>
      <xdr:spPr>
        <a:xfrm>
          <a:off x="1968500" y="131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61729</xdr:rowOff>
    </xdr:from>
    <xdr:ext cx="534377" cy="259045"/>
    <xdr:sp macro="" textlink="">
      <xdr:nvSpPr>
        <xdr:cNvPr id="199" name="テキスト ボックス 198"/>
        <xdr:cNvSpPr txBox="1"/>
      </xdr:nvSpPr>
      <xdr:spPr>
        <a:xfrm>
          <a:off x="1752111" y="1292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3769</xdr:rowOff>
    </xdr:from>
    <xdr:to>
      <xdr:col>6</xdr:col>
      <xdr:colOff>38100</xdr:colOff>
      <xdr:row>77</xdr:row>
      <xdr:rowOff>105369</xdr:rowOff>
    </xdr:to>
    <xdr:sp macro="" textlink="">
      <xdr:nvSpPr>
        <xdr:cNvPr id="200" name="楕円 199"/>
        <xdr:cNvSpPr/>
      </xdr:nvSpPr>
      <xdr:spPr>
        <a:xfrm>
          <a:off x="1079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121896</xdr:rowOff>
    </xdr:from>
    <xdr:ext cx="534377" cy="259045"/>
    <xdr:sp macro="" textlink="">
      <xdr:nvSpPr>
        <xdr:cNvPr id="201" name="テキスト ボックス 200"/>
        <xdr:cNvSpPr txBox="1"/>
      </xdr:nvSpPr>
      <xdr:spPr>
        <a:xfrm>
          <a:off x="863111" y="129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93797</xdr:rowOff>
    </xdr:from>
    <xdr:to>
      <xdr:col>24</xdr:col>
      <xdr:colOff>63500</xdr:colOff>
      <xdr:row>98</xdr:row>
      <xdr:rowOff>107193</xdr:rowOff>
    </xdr:to>
    <xdr:cxnSp macro="">
      <xdr:nvCxnSpPr>
        <xdr:cNvPr id="231" name="直線コネクタ 230"/>
        <xdr:cNvCxnSpPr/>
      </xdr:nvCxnSpPr>
      <xdr:spPr>
        <a:xfrm flipV="1">
          <a:off x="3797300" y="16895897"/>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104938</xdr:rowOff>
    </xdr:from>
    <xdr:to>
      <xdr:col>19</xdr:col>
      <xdr:colOff>177800</xdr:colOff>
      <xdr:row>98</xdr:row>
      <xdr:rowOff>107193</xdr:rowOff>
    </xdr:to>
    <xdr:cxnSp macro="">
      <xdr:nvCxnSpPr>
        <xdr:cNvPr id="234" name="直線コネクタ 233"/>
        <xdr:cNvCxnSpPr/>
      </xdr:nvCxnSpPr>
      <xdr:spPr>
        <a:xfrm>
          <a:off x="2908300" y="16907038"/>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104938</xdr:rowOff>
    </xdr:from>
    <xdr:to>
      <xdr:col>15</xdr:col>
      <xdr:colOff>50800</xdr:colOff>
      <xdr:row>98</xdr:row>
      <xdr:rowOff>112633</xdr:rowOff>
    </xdr:to>
    <xdr:cxnSp macro="">
      <xdr:nvCxnSpPr>
        <xdr:cNvPr id="237" name="直線コネクタ 236"/>
        <xdr:cNvCxnSpPr/>
      </xdr:nvCxnSpPr>
      <xdr:spPr>
        <a:xfrm flipV="1">
          <a:off x="2019300" y="16907038"/>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112633</xdr:rowOff>
    </xdr:from>
    <xdr:to>
      <xdr:col>10</xdr:col>
      <xdr:colOff>114300</xdr:colOff>
      <xdr:row>98</xdr:row>
      <xdr:rowOff>117244</xdr:rowOff>
    </xdr:to>
    <xdr:cxnSp macro="">
      <xdr:nvCxnSpPr>
        <xdr:cNvPr id="240" name="直線コネクタ 239"/>
        <xdr:cNvCxnSpPr/>
      </xdr:nvCxnSpPr>
      <xdr:spPr>
        <a:xfrm flipV="1">
          <a:off x="1130300" y="1691473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42997</xdr:rowOff>
    </xdr:from>
    <xdr:to>
      <xdr:col>24</xdr:col>
      <xdr:colOff>114300</xdr:colOff>
      <xdr:row>98</xdr:row>
      <xdr:rowOff>144597</xdr:rowOff>
    </xdr:to>
    <xdr:sp macro="" textlink="">
      <xdr:nvSpPr>
        <xdr:cNvPr id="250" name="楕円 249"/>
        <xdr:cNvSpPr/>
      </xdr:nvSpPr>
      <xdr:spPr>
        <a:xfrm>
          <a:off x="4584700" y="168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129374</xdr:rowOff>
    </xdr:from>
    <xdr:ext cx="534377" cy="259045"/>
    <xdr:sp macro="" textlink="">
      <xdr:nvSpPr>
        <xdr:cNvPr id="251" name="扶助費該当値テキスト"/>
        <xdr:cNvSpPr txBox="1"/>
      </xdr:nvSpPr>
      <xdr:spPr>
        <a:xfrm>
          <a:off x="4686300" y="167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56393</xdr:rowOff>
    </xdr:from>
    <xdr:to>
      <xdr:col>20</xdr:col>
      <xdr:colOff>38100</xdr:colOff>
      <xdr:row>98</xdr:row>
      <xdr:rowOff>157993</xdr:rowOff>
    </xdr:to>
    <xdr:sp macro="" textlink="">
      <xdr:nvSpPr>
        <xdr:cNvPr id="252" name="楕円 251"/>
        <xdr:cNvSpPr/>
      </xdr:nvSpPr>
      <xdr:spPr>
        <a:xfrm>
          <a:off x="3746500" y="168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149120</xdr:rowOff>
    </xdr:from>
    <xdr:ext cx="534377" cy="259045"/>
    <xdr:sp macro="" textlink="">
      <xdr:nvSpPr>
        <xdr:cNvPr id="253" name="テキスト ボックス 252"/>
        <xdr:cNvSpPr txBox="1"/>
      </xdr:nvSpPr>
      <xdr:spPr>
        <a:xfrm>
          <a:off x="3530111" y="169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54138</xdr:rowOff>
    </xdr:from>
    <xdr:to>
      <xdr:col>15</xdr:col>
      <xdr:colOff>101600</xdr:colOff>
      <xdr:row>98</xdr:row>
      <xdr:rowOff>155738</xdr:rowOff>
    </xdr:to>
    <xdr:sp macro="" textlink="">
      <xdr:nvSpPr>
        <xdr:cNvPr id="254" name="楕円 253"/>
        <xdr:cNvSpPr/>
      </xdr:nvSpPr>
      <xdr:spPr>
        <a:xfrm>
          <a:off x="2857500" y="168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146865</xdr:rowOff>
    </xdr:from>
    <xdr:ext cx="534377" cy="259045"/>
    <xdr:sp macro="" textlink="">
      <xdr:nvSpPr>
        <xdr:cNvPr id="255" name="テキスト ボックス 254"/>
        <xdr:cNvSpPr txBox="1"/>
      </xdr:nvSpPr>
      <xdr:spPr>
        <a:xfrm>
          <a:off x="2641111" y="169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61833</xdr:rowOff>
    </xdr:from>
    <xdr:to>
      <xdr:col>10</xdr:col>
      <xdr:colOff>165100</xdr:colOff>
      <xdr:row>98</xdr:row>
      <xdr:rowOff>163433</xdr:rowOff>
    </xdr:to>
    <xdr:sp macro="" textlink="">
      <xdr:nvSpPr>
        <xdr:cNvPr id="256" name="楕円 255"/>
        <xdr:cNvSpPr/>
      </xdr:nvSpPr>
      <xdr:spPr>
        <a:xfrm>
          <a:off x="1968500" y="168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154560</xdr:rowOff>
    </xdr:from>
    <xdr:ext cx="534377" cy="259045"/>
    <xdr:sp macro="" textlink="">
      <xdr:nvSpPr>
        <xdr:cNvPr id="257" name="テキスト ボックス 256"/>
        <xdr:cNvSpPr txBox="1"/>
      </xdr:nvSpPr>
      <xdr:spPr>
        <a:xfrm>
          <a:off x="1752111" y="16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66444</xdr:rowOff>
    </xdr:from>
    <xdr:to>
      <xdr:col>6</xdr:col>
      <xdr:colOff>38100</xdr:colOff>
      <xdr:row>98</xdr:row>
      <xdr:rowOff>168044</xdr:rowOff>
    </xdr:to>
    <xdr:sp macro="" textlink="">
      <xdr:nvSpPr>
        <xdr:cNvPr id="258" name="楕円 257"/>
        <xdr:cNvSpPr/>
      </xdr:nvSpPr>
      <xdr:spPr>
        <a:xfrm>
          <a:off x="1079500" y="168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159171</xdr:rowOff>
    </xdr:from>
    <xdr:ext cx="534377" cy="259045"/>
    <xdr:sp macro="" textlink="">
      <xdr:nvSpPr>
        <xdr:cNvPr id="259" name="テキスト ボックス 258"/>
        <xdr:cNvSpPr txBox="1"/>
      </xdr:nvSpPr>
      <xdr:spPr>
        <a:xfrm>
          <a:off x="863111" y="169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66358</xdr:rowOff>
    </xdr:from>
    <xdr:to>
      <xdr:col>55</xdr:col>
      <xdr:colOff>0</xdr:colOff>
      <xdr:row>34</xdr:row>
      <xdr:rowOff>29454</xdr:rowOff>
    </xdr:to>
    <xdr:cxnSp macro="">
      <xdr:nvCxnSpPr>
        <xdr:cNvPr id="288" name="直線コネクタ 287"/>
        <xdr:cNvCxnSpPr/>
      </xdr:nvCxnSpPr>
      <xdr:spPr>
        <a:xfrm flipV="1">
          <a:off x="9639300" y="5552758"/>
          <a:ext cx="838200" cy="30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28593</xdr:rowOff>
    </xdr:from>
    <xdr:to>
      <xdr:col>50</xdr:col>
      <xdr:colOff>114300</xdr:colOff>
      <xdr:row>34</xdr:row>
      <xdr:rowOff>29454</xdr:rowOff>
    </xdr:to>
    <xdr:cxnSp macro="">
      <xdr:nvCxnSpPr>
        <xdr:cNvPr id="291" name="直線コネクタ 290"/>
        <xdr:cNvCxnSpPr/>
      </xdr:nvCxnSpPr>
      <xdr:spPr>
        <a:xfrm>
          <a:off x="8750300" y="5857893"/>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56505</xdr:rowOff>
    </xdr:from>
    <xdr:to>
      <xdr:col>45</xdr:col>
      <xdr:colOff>177800</xdr:colOff>
      <xdr:row>34</xdr:row>
      <xdr:rowOff>28593</xdr:rowOff>
    </xdr:to>
    <xdr:cxnSp macro="">
      <xdr:nvCxnSpPr>
        <xdr:cNvPr id="294" name="直線コネクタ 293"/>
        <xdr:cNvCxnSpPr/>
      </xdr:nvCxnSpPr>
      <xdr:spPr>
        <a:xfrm>
          <a:off x="7861300" y="5371455"/>
          <a:ext cx="889000" cy="48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56505</xdr:rowOff>
    </xdr:from>
    <xdr:to>
      <xdr:col>41</xdr:col>
      <xdr:colOff>50800</xdr:colOff>
      <xdr:row>34</xdr:row>
      <xdr:rowOff>53259</xdr:rowOff>
    </xdr:to>
    <xdr:cxnSp macro="">
      <xdr:nvCxnSpPr>
        <xdr:cNvPr id="297" name="直線コネクタ 296"/>
        <xdr:cNvCxnSpPr/>
      </xdr:nvCxnSpPr>
      <xdr:spPr>
        <a:xfrm flipV="1">
          <a:off x="6972300" y="5371455"/>
          <a:ext cx="889000" cy="5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1" name="テキスト ボックス 300"/>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15558</xdr:rowOff>
    </xdr:from>
    <xdr:to>
      <xdr:col>55</xdr:col>
      <xdr:colOff>50800</xdr:colOff>
      <xdr:row>32</xdr:row>
      <xdr:rowOff>117158</xdr:rowOff>
    </xdr:to>
    <xdr:sp macro="" textlink="">
      <xdr:nvSpPr>
        <xdr:cNvPr id="307" name="楕円 306"/>
        <xdr:cNvSpPr/>
      </xdr:nvSpPr>
      <xdr:spPr>
        <a:xfrm>
          <a:off x="10426700" y="5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38435</xdr:rowOff>
    </xdr:from>
    <xdr:ext cx="599010" cy="259045"/>
    <xdr:sp macro="" textlink="">
      <xdr:nvSpPr>
        <xdr:cNvPr id="308" name="補助費等該当値テキスト"/>
        <xdr:cNvSpPr txBox="1"/>
      </xdr:nvSpPr>
      <xdr:spPr>
        <a:xfrm>
          <a:off x="10528300" y="535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150104</xdr:rowOff>
    </xdr:from>
    <xdr:to>
      <xdr:col>50</xdr:col>
      <xdr:colOff>165100</xdr:colOff>
      <xdr:row>34</xdr:row>
      <xdr:rowOff>80254</xdr:rowOff>
    </xdr:to>
    <xdr:sp macro="" textlink="">
      <xdr:nvSpPr>
        <xdr:cNvPr id="309" name="楕円 308"/>
        <xdr:cNvSpPr/>
      </xdr:nvSpPr>
      <xdr:spPr>
        <a:xfrm>
          <a:off x="9588500" y="58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96781</xdr:rowOff>
    </xdr:from>
    <xdr:ext cx="599010" cy="259045"/>
    <xdr:sp macro="" textlink="">
      <xdr:nvSpPr>
        <xdr:cNvPr id="310" name="テキスト ボックス 309"/>
        <xdr:cNvSpPr txBox="1"/>
      </xdr:nvSpPr>
      <xdr:spPr>
        <a:xfrm>
          <a:off x="9339795" y="558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149243</xdr:rowOff>
    </xdr:from>
    <xdr:to>
      <xdr:col>46</xdr:col>
      <xdr:colOff>38100</xdr:colOff>
      <xdr:row>34</xdr:row>
      <xdr:rowOff>79393</xdr:rowOff>
    </xdr:to>
    <xdr:sp macro="" textlink="">
      <xdr:nvSpPr>
        <xdr:cNvPr id="311" name="楕円 310"/>
        <xdr:cNvSpPr/>
      </xdr:nvSpPr>
      <xdr:spPr>
        <a:xfrm>
          <a:off x="8699500" y="58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95920</xdr:rowOff>
    </xdr:from>
    <xdr:ext cx="599010" cy="259045"/>
    <xdr:sp macro="" textlink="">
      <xdr:nvSpPr>
        <xdr:cNvPr id="312" name="テキスト ボックス 311"/>
        <xdr:cNvSpPr txBox="1"/>
      </xdr:nvSpPr>
      <xdr:spPr>
        <a:xfrm>
          <a:off x="8450795" y="558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5705</xdr:rowOff>
    </xdr:from>
    <xdr:to>
      <xdr:col>41</xdr:col>
      <xdr:colOff>101600</xdr:colOff>
      <xdr:row>31</xdr:row>
      <xdr:rowOff>107305</xdr:rowOff>
    </xdr:to>
    <xdr:sp macro="" textlink="">
      <xdr:nvSpPr>
        <xdr:cNvPr id="313" name="楕円 312"/>
        <xdr:cNvSpPr/>
      </xdr:nvSpPr>
      <xdr:spPr>
        <a:xfrm>
          <a:off x="7810500" y="5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123832</xdr:rowOff>
    </xdr:from>
    <xdr:ext cx="599010" cy="259045"/>
    <xdr:sp macro="" textlink="">
      <xdr:nvSpPr>
        <xdr:cNvPr id="314" name="テキスト ボックス 313"/>
        <xdr:cNvSpPr txBox="1"/>
      </xdr:nvSpPr>
      <xdr:spPr>
        <a:xfrm>
          <a:off x="7561795" y="509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2459</xdr:rowOff>
    </xdr:from>
    <xdr:to>
      <xdr:col>36</xdr:col>
      <xdr:colOff>165100</xdr:colOff>
      <xdr:row>34</xdr:row>
      <xdr:rowOff>104059</xdr:rowOff>
    </xdr:to>
    <xdr:sp macro="" textlink="">
      <xdr:nvSpPr>
        <xdr:cNvPr id="315" name="楕円 314"/>
        <xdr:cNvSpPr/>
      </xdr:nvSpPr>
      <xdr:spPr>
        <a:xfrm>
          <a:off x="6921500" y="58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120586</xdr:rowOff>
    </xdr:from>
    <xdr:ext cx="599010" cy="259045"/>
    <xdr:sp macro="" textlink="">
      <xdr:nvSpPr>
        <xdr:cNvPr id="316" name="テキスト ボックス 315"/>
        <xdr:cNvSpPr txBox="1"/>
      </xdr:nvSpPr>
      <xdr:spPr>
        <a:xfrm>
          <a:off x="6672795" y="560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46260</xdr:rowOff>
    </xdr:from>
    <xdr:to>
      <xdr:col>54</xdr:col>
      <xdr:colOff>189865</xdr:colOff>
      <xdr:row>59</xdr:row>
      <xdr:rowOff>10335</xdr:rowOff>
    </xdr:to>
    <xdr:cxnSp macro="">
      <xdr:nvCxnSpPr>
        <xdr:cNvPr id="340" name="直線コネクタ 339"/>
        <xdr:cNvCxnSpPr/>
      </xdr:nvCxnSpPr>
      <xdr:spPr>
        <a:xfrm flipV="1">
          <a:off x="10475595" y="9647460"/>
          <a:ext cx="1270" cy="47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14162</xdr:rowOff>
    </xdr:from>
    <xdr:ext cx="534377" cy="259045"/>
    <xdr:sp macro="" textlink="">
      <xdr:nvSpPr>
        <xdr:cNvPr id="341" name="普通建設事業費最小値テキスト"/>
        <xdr:cNvSpPr txBox="1"/>
      </xdr:nvSpPr>
      <xdr:spPr>
        <a:xfrm>
          <a:off x="10528300" y="101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10335</xdr:rowOff>
    </xdr:from>
    <xdr:to>
      <xdr:col>55</xdr:col>
      <xdr:colOff>88900</xdr:colOff>
      <xdr:row>59</xdr:row>
      <xdr:rowOff>10335</xdr:rowOff>
    </xdr:to>
    <xdr:cxnSp macro="">
      <xdr:nvCxnSpPr>
        <xdr:cNvPr id="342" name="直線コネクタ 341"/>
        <xdr:cNvCxnSpPr/>
      </xdr:nvCxnSpPr>
      <xdr:spPr>
        <a:xfrm>
          <a:off x="10388600" y="1012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164387</xdr:rowOff>
    </xdr:from>
    <xdr:ext cx="599010" cy="259045"/>
    <xdr:sp macro="" textlink="">
      <xdr:nvSpPr>
        <xdr:cNvPr id="343" name="普通建設事業費最大値テキスト"/>
        <xdr:cNvSpPr txBox="1"/>
      </xdr:nvSpPr>
      <xdr:spPr>
        <a:xfrm>
          <a:off x="10528300" y="942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46260</xdr:rowOff>
    </xdr:from>
    <xdr:to>
      <xdr:col>55</xdr:col>
      <xdr:colOff>88900</xdr:colOff>
      <xdr:row>56</xdr:row>
      <xdr:rowOff>46260</xdr:rowOff>
    </xdr:to>
    <xdr:cxnSp macro="">
      <xdr:nvCxnSpPr>
        <xdr:cNvPr id="344" name="直線コネクタ 343"/>
        <xdr:cNvCxnSpPr/>
      </xdr:nvCxnSpPr>
      <xdr:spPr>
        <a:xfrm>
          <a:off x="10388600" y="964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70179</xdr:rowOff>
    </xdr:from>
    <xdr:to>
      <xdr:col>55</xdr:col>
      <xdr:colOff>0</xdr:colOff>
      <xdr:row>56</xdr:row>
      <xdr:rowOff>46260</xdr:rowOff>
    </xdr:to>
    <xdr:cxnSp macro="">
      <xdr:nvCxnSpPr>
        <xdr:cNvPr id="345" name="直線コネクタ 344"/>
        <xdr:cNvCxnSpPr/>
      </xdr:nvCxnSpPr>
      <xdr:spPr>
        <a:xfrm>
          <a:off x="9639300" y="9499929"/>
          <a:ext cx="8382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19549</xdr:rowOff>
    </xdr:from>
    <xdr:ext cx="534377" cy="259045"/>
    <xdr:sp macro="" textlink="">
      <xdr:nvSpPr>
        <xdr:cNvPr id="346" name="普通建設事業費平均値テキスト"/>
        <xdr:cNvSpPr txBox="1"/>
      </xdr:nvSpPr>
      <xdr:spPr>
        <a:xfrm>
          <a:off x="10528300" y="9963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41122</xdr:rowOff>
    </xdr:from>
    <xdr:to>
      <xdr:col>55</xdr:col>
      <xdr:colOff>50800</xdr:colOff>
      <xdr:row>58</xdr:row>
      <xdr:rowOff>142722</xdr:rowOff>
    </xdr:to>
    <xdr:sp macro="" textlink="">
      <xdr:nvSpPr>
        <xdr:cNvPr id="347" name="フローチャート: 判断 346"/>
        <xdr:cNvSpPr/>
      </xdr:nvSpPr>
      <xdr:spPr>
        <a:xfrm>
          <a:off x="10426700" y="99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26766</xdr:rowOff>
    </xdr:from>
    <xdr:to>
      <xdr:col>50</xdr:col>
      <xdr:colOff>114300</xdr:colOff>
      <xdr:row>55</xdr:row>
      <xdr:rowOff>70179</xdr:rowOff>
    </xdr:to>
    <xdr:cxnSp macro="">
      <xdr:nvCxnSpPr>
        <xdr:cNvPr id="348" name="直線コネクタ 347"/>
        <xdr:cNvCxnSpPr/>
      </xdr:nvCxnSpPr>
      <xdr:spPr>
        <a:xfrm>
          <a:off x="8750300" y="9285066"/>
          <a:ext cx="889000" cy="2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26691</xdr:rowOff>
    </xdr:from>
    <xdr:to>
      <xdr:col>50</xdr:col>
      <xdr:colOff>165100</xdr:colOff>
      <xdr:row>58</xdr:row>
      <xdr:rowOff>128291</xdr:rowOff>
    </xdr:to>
    <xdr:sp macro="" textlink="">
      <xdr:nvSpPr>
        <xdr:cNvPr id="349" name="フローチャート: 判断 348"/>
        <xdr:cNvSpPr/>
      </xdr:nvSpPr>
      <xdr:spPr>
        <a:xfrm>
          <a:off x="9588500" y="99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119418</xdr:rowOff>
    </xdr:from>
    <xdr:ext cx="534377" cy="259045"/>
    <xdr:sp macro="" textlink="">
      <xdr:nvSpPr>
        <xdr:cNvPr id="350" name="テキスト ボックス 349"/>
        <xdr:cNvSpPr txBox="1"/>
      </xdr:nvSpPr>
      <xdr:spPr>
        <a:xfrm>
          <a:off x="9372111" y="10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119117</xdr:rowOff>
    </xdr:from>
    <xdr:to>
      <xdr:col>45</xdr:col>
      <xdr:colOff>177800</xdr:colOff>
      <xdr:row>54</xdr:row>
      <xdr:rowOff>26766</xdr:rowOff>
    </xdr:to>
    <xdr:cxnSp macro="">
      <xdr:nvCxnSpPr>
        <xdr:cNvPr id="351" name="直線コネクタ 350"/>
        <xdr:cNvCxnSpPr/>
      </xdr:nvCxnSpPr>
      <xdr:spPr>
        <a:xfrm>
          <a:off x="7861300" y="8863067"/>
          <a:ext cx="889000" cy="4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37553</xdr:rowOff>
    </xdr:from>
    <xdr:to>
      <xdr:col>46</xdr:col>
      <xdr:colOff>38100</xdr:colOff>
      <xdr:row>58</xdr:row>
      <xdr:rowOff>139153</xdr:rowOff>
    </xdr:to>
    <xdr:sp macro="" textlink="">
      <xdr:nvSpPr>
        <xdr:cNvPr id="352" name="フローチャート: 判断 351"/>
        <xdr:cNvSpPr/>
      </xdr:nvSpPr>
      <xdr:spPr>
        <a:xfrm>
          <a:off x="8699500" y="998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130280</xdr:rowOff>
    </xdr:from>
    <xdr:ext cx="534377" cy="259045"/>
    <xdr:sp macro="" textlink="">
      <xdr:nvSpPr>
        <xdr:cNvPr id="353" name="テキスト ボックス 352"/>
        <xdr:cNvSpPr txBox="1"/>
      </xdr:nvSpPr>
      <xdr:spPr>
        <a:xfrm>
          <a:off x="8483111" y="100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119117</xdr:rowOff>
    </xdr:from>
    <xdr:to>
      <xdr:col>41</xdr:col>
      <xdr:colOff>50800</xdr:colOff>
      <xdr:row>52</xdr:row>
      <xdr:rowOff>143266</xdr:rowOff>
    </xdr:to>
    <xdr:cxnSp macro="">
      <xdr:nvCxnSpPr>
        <xdr:cNvPr id="354" name="直線コネクタ 353"/>
        <xdr:cNvCxnSpPr/>
      </xdr:nvCxnSpPr>
      <xdr:spPr>
        <a:xfrm flipV="1">
          <a:off x="6972300" y="8863067"/>
          <a:ext cx="889000" cy="19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43700</xdr:rowOff>
    </xdr:from>
    <xdr:to>
      <xdr:col>41</xdr:col>
      <xdr:colOff>101600</xdr:colOff>
      <xdr:row>58</xdr:row>
      <xdr:rowOff>145300</xdr:rowOff>
    </xdr:to>
    <xdr:sp macro="" textlink="">
      <xdr:nvSpPr>
        <xdr:cNvPr id="355" name="フローチャート: 判断 354"/>
        <xdr:cNvSpPr/>
      </xdr:nvSpPr>
      <xdr:spPr>
        <a:xfrm>
          <a:off x="78105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136427</xdr:rowOff>
    </xdr:from>
    <xdr:ext cx="534377" cy="259045"/>
    <xdr:sp macro="" textlink="">
      <xdr:nvSpPr>
        <xdr:cNvPr id="356" name="テキスト ボックス 355"/>
        <xdr:cNvSpPr txBox="1"/>
      </xdr:nvSpPr>
      <xdr:spPr>
        <a:xfrm>
          <a:off x="7594111" y="100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133450</xdr:rowOff>
    </xdr:from>
    <xdr:to>
      <xdr:col>36</xdr:col>
      <xdr:colOff>165100</xdr:colOff>
      <xdr:row>58</xdr:row>
      <xdr:rowOff>63600</xdr:rowOff>
    </xdr:to>
    <xdr:sp macro="" textlink="">
      <xdr:nvSpPr>
        <xdr:cNvPr id="357" name="フローチャート: 判断 356"/>
        <xdr:cNvSpPr/>
      </xdr:nvSpPr>
      <xdr:spPr>
        <a:xfrm>
          <a:off x="6921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54727</xdr:rowOff>
    </xdr:from>
    <xdr:ext cx="599010" cy="259045"/>
    <xdr:sp macro="" textlink="">
      <xdr:nvSpPr>
        <xdr:cNvPr id="358" name="テキスト ボックス 357"/>
        <xdr:cNvSpPr txBox="1"/>
      </xdr:nvSpPr>
      <xdr:spPr>
        <a:xfrm>
          <a:off x="6672795"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166910</xdr:rowOff>
    </xdr:from>
    <xdr:to>
      <xdr:col>55</xdr:col>
      <xdr:colOff>50800</xdr:colOff>
      <xdr:row>56</xdr:row>
      <xdr:rowOff>97060</xdr:rowOff>
    </xdr:to>
    <xdr:sp macro="" textlink="">
      <xdr:nvSpPr>
        <xdr:cNvPr id="364" name="楕円 363"/>
        <xdr:cNvSpPr/>
      </xdr:nvSpPr>
      <xdr:spPr>
        <a:xfrm>
          <a:off x="10426700" y="95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119937</xdr:rowOff>
    </xdr:from>
    <xdr:ext cx="599010" cy="259045"/>
    <xdr:sp macro="" textlink="">
      <xdr:nvSpPr>
        <xdr:cNvPr id="365" name="普通建設事業費該当値テキスト"/>
        <xdr:cNvSpPr txBox="1"/>
      </xdr:nvSpPr>
      <xdr:spPr>
        <a:xfrm>
          <a:off x="10528300" y="954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19379</xdr:rowOff>
    </xdr:from>
    <xdr:to>
      <xdr:col>50</xdr:col>
      <xdr:colOff>165100</xdr:colOff>
      <xdr:row>55</xdr:row>
      <xdr:rowOff>120979</xdr:rowOff>
    </xdr:to>
    <xdr:sp macro="" textlink="">
      <xdr:nvSpPr>
        <xdr:cNvPr id="366" name="楕円 365"/>
        <xdr:cNvSpPr/>
      </xdr:nvSpPr>
      <xdr:spPr>
        <a:xfrm>
          <a:off x="9588500" y="9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137506</xdr:rowOff>
    </xdr:from>
    <xdr:ext cx="599010" cy="259045"/>
    <xdr:sp macro="" textlink="">
      <xdr:nvSpPr>
        <xdr:cNvPr id="367" name="テキスト ボックス 366"/>
        <xdr:cNvSpPr txBox="1"/>
      </xdr:nvSpPr>
      <xdr:spPr>
        <a:xfrm>
          <a:off x="9339795" y="92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147416</xdr:rowOff>
    </xdr:from>
    <xdr:to>
      <xdr:col>46</xdr:col>
      <xdr:colOff>38100</xdr:colOff>
      <xdr:row>54</xdr:row>
      <xdr:rowOff>77566</xdr:rowOff>
    </xdr:to>
    <xdr:sp macro="" textlink="">
      <xdr:nvSpPr>
        <xdr:cNvPr id="368" name="楕円 367"/>
        <xdr:cNvSpPr/>
      </xdr:nvSpPr>
      <xdr:spPr>
        <a:xfrm>
          <a:off x="8699500" y="92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94093</xdr:rowOff>
    </xdr:from>
    <xdr:ext cx="599010" cy="259045"/>
    <xdr:sp macro="" textlink="">
      <xdr:nvSpPr>
        <xdr:cNvPr id="369" name="テキスト ボックス 368"/>
        <xdr:cNvSpPr txBox="1"/>
      </xdr:nvSpPr>
      <xdr:spPr>
        <a:xfrm>
          <a:off x="8450795" y="900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68317</xdr:rowOff>
    </xdr:from>
    <xdr:to>
      <xdr:col>41</xdr:col>
      <xdr:colOff>101600</xdr:colOff>
      <xdr:row>51</xdr:row>
      <xdr:rowOff>169917</xdr:rowOff>
    </xdr:to>
    <xdr:sp macro="" textlink="">
      <xdr:nvSpPr>
        <xdr:cNvPr id="370" name="楕円 369"/>
        <xdr:cNvSpPr/>
      </xdr:nvSpPr>
      <xdr:spPr>
        <a:xfrm>
          <a:off x="7810500" y="8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14994</xdr:rowOff>
    </xdr:from>
    <xdr:ext cx="599010" cy="259045"/>
    <xdr:sp macro="" textlink="">
      <xdr:nvSpPr>
        <xdr:cNvPr id="371" name="テキスト ボックス 370"/>
        <xdr:cNvSpPr txBox="1"/>
      </xdr:nvSpPr>
      <xdr:spPr>
        <a:xfrm>
          <a:off x="7561795" y="858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92466</xdr:rowOff>
    </xdr:from>
    <xdr:to>
      <xdr:col>36</xdr:col>
      <xdr:colOff>165100</xdr:colOff>
      <xdr:row>53</xdr:row>
      <xdr:rowOff>22616</xdr:rowOff>
    </xdr:to>
    <xdr:sp macro="" textlink="">
      <xdr:nvSpPr>
        <xdr:cNvPr id="372" name="楕円 371"/>
        <xdr:cNvSpPr/>
      </xdr:nvSpPr>
      <xdr:spPr>
        <a:xfrm>
          <a:off x="6921500" y="90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39143</xdr:rowOff>
    </xdr:from>
    <xdr:ext cx="599010" cy="259045"/>
    <xdr:sp macro="" textlink="">
      <xdr:nvSpPr>
        <xdr:cNvPr id="373" name="テキスト ボックス 372"/>
        <xdr:cNvSpPr txBox="1"/>
      </xdr:nvSpPr>
      <xdr:spPr>
        <a:xfrm>
          <a:off x="6672795" y="878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153595</xdr:rowOff>
    </xdr:from>
    <xdr:to>
      <xdr:col>54</xdr:col>
      <xdr:colOff>189865</xdr:colOff>
      <xdr:row>79</xdr:row>
      <xdr:rowOff>98879</xdr:rowOff>
    </xdr:to>
    <xdr:cxnSp macro="">
      <xdr:nvCxnSpPr>
        <xdr:cNvPr id="399" name="直線コネクタ 398"/>
        <xdr:cNvCxnSpPr/>
      </xdr:nvCxnSpPr>
      <xdr:spPr>
        <a:xfrm flipV="1">
          <a:off x="10475595" y="13183795"/>
          <a:ext cx="1270" cy="459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107495</xdr:rowOff>
    </xdr:from>
    <xdr:ext cx="249299" cy="259045"/>
    <xdr:sp macro="" textlink="">
      <xdr:nvSpPr>
        <xdr:cNvPr id="400" name="普通建設事業費 （ うち新規整備　）最小値テキスト"/>
        <xdr:cNvSpPr txBox="1"/>
      </xdr:nvSpPr>
      <xdr:spPr>
        <a:xfrm>
          <a:off x="10528300" y="136520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100272</xdr:rowOff>
    </xdr:from>
    <xdr:ext cx="599010" cy="259045"/>
    <xdr:sp macro="" textlink="">
      <xdr:nvSpPr>
        <xdr:cNvPr id="402" name="普通建設事業費 （ うち新規整備　）最大値テキスト"/>
        <xdr:cNvSpPr txBox="1"/>
      </xdr:nvSpPr>
      <xdr:spPr>
        <a:xfrm>
          <a:off x="10528300" y="1295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153595</xdr:rowOff>
    </xdr:from>
    <xdr:to>
      <xdr:col>55</xdr:col>
      <xdr:colOff>88900</xdr:colOff>
      <xdr:row>76</xdr:row>
      <xdr:rowOff>153595</xdr:rowOff>
    </xdr:to>
    <xdr:cxnSp macro="">
      <xdr:nvCxnSpPr>
        <xdr:cNvPr id="403" name="直線コネクタ 402"/>
        <xdr:cNvCxnSpPr/>
      </xdr:nvCxnSpPr>
      <xdr:spPr>
        <a:xfrm>
          <a:off x="10388600" y="1318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150357</xdr:rowOff>
    </xdr:from>
    <xdr:to>
      <xdr:col>55</xdr:col>
      <xdr:colOff>0</xdr:colOff>
      <xdr:row>76</xdr:row>
      <xdr:rowOff>153595</xdr:rowOff>
    </xdr:to>
    <xdr:cxnSp macro="">
      <xdr:nvCxnSpPr>
        <xdr:cNvPr id="404" name="直線コネクタ 403"/>
        <xdr:cNvCxnSpPr/>
      </xdr:nvCxnSpPr>
      <xdr:spPr>
        <a:xfrm>
          <a:off x="9639300" y="13009107"/>
          <a:ext cx="838200" cy="1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151945</xdr:rowOff>
    </xdr:from>
    <xdr:ext cx="534377" cy="259045"/>
    <xdr:sp macro="" textlink="">
      <xdr:nvSpPr>
        <xdr:cNvPr id="405" name="普通建設事業費 （ うち新規整備　）平均値テキスト"/>
        <xdr:cNvSpPr txBox="1"/>
      </xdr:nvSpPr>
      <xdr:spPr>
        <a:xfrm>
          <a:off x="10528300" y="13525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2068</xdr:rowOff>
    </xdr:from>
    <xdr:to>
      <xdr:col>55</xdr:col>
      <xdr:colOff>50800</xdr:colOff>
      <xdr:row>79</xdr:row>
      <xdr:rowOff>103668</xdr:rowOff>
    </xdr:to>
    <xdr:sp macro="" textlink="">
      <xdr:nvSpPr>
        <xdr:cNvPr id="406" name="フローチャート: 判断 405"/>
        <xdr:cNvSpPr/>
      </xdr:nvSpPr>
      <xdr:spPr>
        <a:xfrm>
          <a:off x="10426700" y="1354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150800</xdr:rowOff>
    </xdr:from>
    <xdr:to>
      <xdr:col>50</xdr:col>
      <xdr:colOff>114300</xdr:colOff>
      <xdr:row>75</xdr:row>
      <xdr:rowOff>150357</xdr:rowOff>
    </xdr:to>
    <xdr:cxnSp macro="">
      <xdr:nvCxnSpPr>
        <xdr:cNvPr id="407" name="直線コネクタ 406"/>
        <xdr:cNvCxnSpPr/>
      </xdr:nvCxnSpPr>
      <xdr:spPr>
        <a:xfrm>
          <a:off x="8750300" y="12495200"/>
          <a:ext cx="889000" cy="5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164652</xdr:rowOff>
    </xdr:from>
    <xdr:to>
      <xdr:col>50</xdr:col>
      <xdr:colOff>165100</xdr:colOff>
      <xdr:row>79</xdr:row>
      <xdr:rowOff>94802</xdr:rowOff>
    </xdr:to>
    <xdr:sp macro="" textlink="">
      <xdr:nvSpPr>
        <xdr:cNvPr id="408" name="フローチャート: 判断 407"/>
        <xdr:cNvSpPr/>
      </xdr:nvSpPr>
      <xdr:spPr>
        <a:xfrm>
          <a:off x="9588500" y="1353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85929</xdr:rowOff>
    </xdr:from>
    <xdr:ext cx="534377" cy="259045"/>
    <xdr:sp macro="" textlink="">
      <xdr:nvSpPr>
        <xdr:cNvPr id="409" name="テキスト ボックス 408"/>
        <xdr:cNvSpPr txBox="1"/>
      </xdr:nvSpPr>
      <xdr:spPr>
        <a:xfrm>
          <a:off x="9372111" y="136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10757</xdr:rowOff>
    </xdr:from>
    <xdr:to>
      <xdr:col>45</xdr:col>
      <xdr:colOff>177800</xdr:colOff>
      <xdr:row>72</xdr:row>
      <xdr:rowOff>150800</xdr:rowOff>
    </xdr:to>
    <xdr:cxnSp macro="">
      <xdr:nvCxnSpPr>
        <xdr:cNvPr id="410" name="直線コネクタ 409"/>
        <xdr:cNvCxnSpPr/>
      </xdr:nvCxnSpPr>
      <xdr:spPr>
        <a:xfrm>
          <a:off x="7861300" y="12355157"/>
          <a:ext cx="889000" cy="1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2904</xdr:rowOff>
    </xdr:from>
    <xdr:to>
      <xdr:col>46</xdr:col>
      <xdr:colOff>38100</xdr:colOff>
      <xdr:row>79</xdr:row>
      <xdr:rowOff>104504</xdr:rowOff>
    </xdr:to>
    <xdr:sp macro="" textlink="">
      <xdr:nvSpPr>
        <xdr:cNvPr id="411" name="フローチャート: 判断 410"/>
        <xdr:cNvSpPr/>
      </xdr:nvSpPr>
      <xdr:spPr>
        <a:xfrm>
          <a:off x="8699500" y="1354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95631</xdr:rowOff>
    </xdr:from>
    <xdr:ext cx="534377" cy="259045"/>
    <xdr:sp macro="" textlink="">
      <xdr:nvSpPr>
        <xdr:cNvPr id="412" name="テキスト ボックス 411"/>
        <xdr:cNvSpPr txBox="1"/>
      </xdr:nvSpPr>
      <xdr:spPr>
        <a:xfrm>
          <a:off x="8483111" y="136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51460</xdr:rowOff>
    </xdr:from>
    <xdr:to>
      <xdr:col>41</xdr:col>
      <xdr:colOff>50800</xdr:colOff>
      <xdr:row>72</xdr:row>
      <xdr:rowOff>10757</xdr:rowOff>
    </xdr:to>
    <xdr:cxnSp macro="">
      <xdr:nvCxnSpPr>
        <xdr:cNvPr id="413" name="直線コネクタ 412"/>
        <xdr:cNvCxnSpPr/>
      </xdr:nvCxnSpPr>
      <xdr:spPr>
        <a:xfrm>
          <a:off x="6972300" y="12224410"/>
          <a:ext cx="889000" cy="1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126783</xdr:rowOff>
    </xdr:from>
    <xdr:to>
      <xdr:col>41</xdr:col>
      <xdr:colOff>101600</xdr:colOff>
      <xdr:row>79</xdr:row>
      <xdr:rowOff>56933</xdr:rowOff>
    </xdr:to>
    <xdr:sp macro="" textlink="">
      <xdr:nvSpPr>
        <xdr:cNvPr id="414" name="フローチャート: 判断 413"/>
        <xdr:cNvSpPr/>
      </xdr:nvSpPr>
      <xdr:spPr>
        <a:xfrm>
          <a:off x="7810500" y="134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48060</xdr:rowOff>
    </xdr:from>
    <xdr:ext cx="534377" cy="259045"/>
    <xdr:sp macro="" textlink="">
      <xdr:nvSpPr>
        <xdr:cNvPr id="415" name="テキスト ボックス 414"/>
        <xdr:cNvSpPr txBox="1"/>
      </xdr:nvSpPr>
      <xdr:spPr>
        <a:xfrm>
          <a:off x="7594111" y="135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49222</xdr:rowOff>
    </xdr:from>
    <xdr:to>
      <xdr:col>36</xdr:col>
      <xdr:colOff>165100</xdr:colOff>
      <xdr:row>78</xdr:row>
      <xdr:rowOff>150822</xdr:rowOff>
    </xdr:to>
    <xdr:sp macro="" textlink="">
      <xdr:nvSpPr>
        <xdr:cNvPr id="416" name="フローチャート: 判断 415"/>
        <xdr:cNvSpPr/>
      </xdr:nvSpPr>
      <xdr:spPr>
        <a:xfrm>
          <a:off x="6921500" y="134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141949</xdr:rowOff>
    </xdr:from>
    <xdr:ext cx="534377" cy="259045"/>
    <xdr:sp macro="" textlink="">
      <xdr:nvSpPr>
        <xdr:cNvPr id="417" name="テキスト ボックス 416"/>
        <xdr:cNvSpPr txBox="1"/>
      </xdr:nvSpPr>
      <xdr:spPr>
        <a:xfrm>
          <a:off x="6705111" y="135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102795</xdr:rowOff>
    </xdr:from>
    <xdr:to>
      <xdr:col>55</xdr:col>
      <xdr:colOff>50800</xdr:colOff>
      <xdr:row>77</xdr:row>
      <xdr:rowOff>32945</xdr:rowOff>
    </xdr:to>
    <xdr:sp macro="" textlink="">
      <xdr:nvSpPr>
        <xdr:cNvPr id="423" name="楕円 422"/>
        <xdr:cNvSpPr/>
      </xdr:nvSpPr>
      <xdr:spPr>
        <a:xfrm>
          <a:off x="10426700" y="131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55822</xdr:rowOff>
    </xdr:from>
    <xdr:ext cx="599010" cy="259045"/>
    <xdr:sp macro="" textlink="">
      <xdr:nvSpPr>
        <xdr:cNvPr id="424" name="普通建設事業費 （ うち新規整備　）該当値テキスト"/>
        <xdr:cNvSpPr txBox="1"/>
      </xdr:nvSpPr>
      <xdr:spPr>
        <a:xfrm>
          <a:off x="10528300" y="1308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99556</xdr:rowOff>
    </xdr:from>
    <xdr:to>
      <xdr:col>50</xdr:col>
      <xdr:colOff>165100</xdr:colOff>
      <xdr:row>76</xdr:row>
      <xdr:rowOff>29707</xdr:rowOff>
    </xdr:to>
    <xdr:sp macro="" textlink="">
      <xdr:nvSpPr>
        <xdr:cNvPr id="425" name="楕円 424"/>
        <xdr:cNvSpPr/>
      </xdr:nvSpPr>
      <xdr:spPr>
        <a:xfrm>
          <a:off x="9588500" y="12958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46233</xdr:rowOff>
    </xdr:from>
    <xdr:ext cx="599010" cy="259045"/>
    <xdr:sp macro="" textlink="">
      <xdr:nvSpPr>
        <xdr:cNvPr id="426" name="テキスト ボックス 425"/>
        <xdr:cNvSpPr txBox="1"/>
      </xdr:nvSpPr>
      <xdr:spPr>
        <a:xfrm>
          <a:off x="9339795" y="1273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100000</xdr:rowOff>
    </xdr:from>
    <xdr:to>
      <xdr:col>46</xdr:col>
      <xdr:colOff>38100</xdr:colOff>
      <xdr:row>73</xdr:row>
      <xdr:rowOff>30150</xdr:rowOff>
    </xdr:to>
    <xdr:sp macro="" textlink="">
      <xdr:nvSpPr>
        <xdr:cNvPr id="427" name="楕円 426"/>
        <xdr:cNvSpPr/>
      </xdr:nvSpPr>
      <xdr:spPr>
        <a:xfrm>
          <a:off x="8699500" y="124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46677</xdr:rowOff>
    </xdr:from>
    <xdr:ext cx="599010" cy="259045"/>
    <xdr:sp macro="" textlink="">
      <xdr:nvSpPr>
        <xdr:cNvPr id="428" name="テキスト ボックス 427"/>
        <xdr:cNvSpPr txBox="1"/>
      </xdr:nvSpPr>
      <xdr:spPr>
        <a:xfrm>
          <a:off x="8450795" y="1221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131407</xdr:rowOff>
    </xdr:from>
    <xdr:to>
      <xdr:col>41</xdr:col>
      <xdr:colOff>101600</xdr:colOff>
      <xdr:row>72</xdr:row>
      <xdr:rowOff>61557</xdr:rowOff>
    </xdr:to>
    <xdr:sp macro="" textlink="">
      <xdr:nvSpPr>
        <xdr:cNvPr id="429" name="楕円 428"/>
        <xdr:cNvSpPr/>
      </xdr:nvSpPr>
      <xdr:spPr>
        <a:xfrm>
          <a:off x="7810500" y="123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78084</xdr:rowOff>
    </xdr:from>
    <xdr:ext cx="599010" cy="259045"/>
    <xdr:sp macro="" textlink="">
      <xdr:nvSpPr>
        <xdr:cNvPr id="430" name="テキスト ボックス 429"/>
        <xdr:cNvSpPr txBox="1"/>
      </xdr:nvSpPr>
      <xdr:spPr>
        <a:xfrm>
          <a:off x="7561795" y="1207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660</xdr:rowOff>
    </xdr:from>
    <xdr:to>
      <xdr:col>36</xdr:col>
      <xdr:colOff>165100</xdr:colOff>
      <xdr:row>71</xdr:row>
      <xdr:rowOff>102260</xdr:rowOff>
    </xdr:to>
    <xdr:sp macro="" textlink="">
      <xdr:nvSpPr>
        <xdr:cNvPr id="431" name="楕円 430"/>
        <xdr:cNvSpPr/>
      </xdr:nvSpPr>
      <xdr:spPr>
        <a:xfrm>
          <a:off x="6921500" y="121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118787</xdr:rowOff>
    </xdr:from>
    <xdr:ext cx="599010" cy="259045"/>
    <xdr:sp macro="" textlink="">
      <xdr:nvSpPr>
        <xdr:cNvPr id="432" name="テキスト ボックス 431"/>
        <xdr:cNvSpPr txBox="1"/>
      </xdr:nvSpPr>
      <xdr:spPr>
        <a:xfrm>
          <a:off x="6672795" y="1194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2" name="直線コネクタ 451"/>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3"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4" name="直線コネクタ 453"/>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5"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6" name="直線コネクタ 455"/>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20577</xdr:rowOff>
    </xdr:from>
    <xdr:to>
      <xdr:col>55</xdr:col>
      <xdr:colOff>0</xdr:colOff>
      <xdr:row>96</xdr:row>
      <xdr:rowOff>18639</xdr:rowOff>
    </xdr:to>
    <xdr:cxnSp macro="">
      <xdr:nvCxnSpPr>
        <xdr:cNvPr id="457" name="直線コネクタ 456"/>
        <xdr:cNvCxnSpPr/>
      </xdr:nvCxnSpPr>
      <xdr:spPr>
        <a:xfrm>
          <a:off x="9639300" y="16308327"/>
          <a:ext cx="838200" cy="1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8"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9" name="フローチャート: 判断 458"/>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20577</xdr:rowOff>
    </xdr:from>
    <xdr:to>
      <xdr:col>50</xdr:col>
      <xdr:colOff>114300</xdr:colOff>
      <xdr:row>97</xdr:row>
      <xdr:rowOff>36390</xdr:rowOff>
    </xdr:to>
    <xdr:cxnSp macro="">
      <xdr:nvCxnSpPr>
        <xdr:cNvPr id="460" name="直線コネクタ 459"/>
        <xdr:cNvCxnSpPr/>
      </xdr:nvCxnSpPr>
      <xdr:spPr>
        <a:xfrm flipV="1">
          <a:off x="8750300" y="16308327"/>
          <a:ext cx="889000" cy="3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61" name="フローチャート: 判断 460"/>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2" name="テキスト ボックス 461"/>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171213</xdr:rowOff>
    </xdr:from>
    <xdr:to>
      <xdr:col>45</xdr:col>
      <xdr:colOff>177800</xdr:colOff>
      <xdr:row>97</xdr:row>
      <xdr:rowOff>36390</xdr:rowOff>
    </xdr:to>
    <xdr:cxnSp macro="">
      <xdr:nvCxnSpPr>
        <xdr:cNvPr id="463" name="直線コネクタ 462"/>
        <xdr:cNvCxnSpPr/>
      </xdr:nvCxnSpPr>
      <xdr:spPr>
        <a:xfrm>
          <a:off x="7861300" y="15944613"/>
          <a:ext cx="889000" cy="7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4" name="フローチャート: 判断 463"/>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5" name="テキスト ボックス 464"/>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171213</xdr:rowOff>
    </xdr:from>
    <xdr:to>
      <xdr:col>41</xdr:col>
      <xdr:colOff>50800</xdr:colOff>
      <xdr:row>97</xdr:row>
      <xdr:rowOff>66456</xdr:rowOff>
    </xdr:to>
    <xdr:cxnSp macro="">
      <xdr:nvCxnSpPr>
        <xdr:cNvPr id="466" name="直線コネクタ 465"/>
        <xdr:cNvCxnSpPr/>
      </xdr:nvCxnSpPr>
      <xdr:spPr>
        <a:xfrm flipV="1">
          <a:off x="6972300" y="15944613"/>
          <a:ext cx="889000" cy="7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7" name="フローチャート: 判断 466"/>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8" name="テキスト ボックス 467"/>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9" name="フローチャート: 判断 468"/>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70" name="テキスト ボックス 469"/>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139289</xdr:rowOff>
    </xdr:from>
    <xdr:to>
      <xdr:col>55</xdr:col>
      <xdr:colOff>50800</xdr:colOff>
      <xdr:row>96</xdr:row>
      <xdr:rowOff>69439</xdr:rowOff>
    </xdr:to>
    <xdr:sp macro="" textlink="">
      <xdr:nvSpPr>
        <xdr:cNvPr id="476" name="楕円 475"/>
        <xdr:cNvSpPr/>
      </xdr:nvSpPr>
      <xdr:spPr>
        <a:xfrm>
          <a:off x="10426700" y="164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162166</xdr:rowOff>
    </xdr:from>
    <xdr:ext cx="534377" cy="259045"/>
    <xdr:sp macro="" textlink="">
      <xdr:nvSpPr>
        <xdr:cNvPr id="477" name="普通建設事業費 （ うち更新整備　）該当値テキスト"/>
        <xdr:cNvSpPr txBox="1"/>
      </xdr:nvSpPr>
      <xdr:spPr>
        <a:xfrm>
          <a:off x="10528300" y="162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141227</xdr:rowOff>
    </xdr:from>
    <xdr:to>
      <xdr:col>50</xdr:col>
      <xdr:colOff>165100</xdr:colOff>
      <xdr:row>95</xdr:row>
      <xdr:rowOff>71377</xdr:rowOff>
    </xdr:to>
    <xdr:sp macro="" textlink="">
      <xdr:nvSpPr>
        <xdr:cNvPr id="478" name="楕円 477"/>
        <xdr:cNvSpPr/>
      </xdr:nvSpPr>
      <xdr:spPr>
        <a:xfrm>
          <a:off x="9588500" y="162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87904</xdr:rowOff>
    </xdr:from>
    <xdr:ext cx="534377" cy="259045"/>
    <xdr:sp macro="" textlink="">
      <xdr:nvSpPr>
        <xdr:cNvPr id="479" name="テキスト ボックス 478"/>
        <xdr:cNvSpPr txBox="1"/>
      </xdr:nvSpPr>
      <xdr:spPr>
        <a:xfrm>
          <a:off x="9372111" y="1603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157040</xdr:rowOff>
    </xdr:from>
    <xdr:to>
      <xdr:col>46</xdr:col>
      <xdr:colOff>38100</xdr:colOff>
      <xdr:row>97</xdr:row>
      <xdr:rowOff>87190</xdr:rowOff>
    </xdr:to>
    <xdr:sp macro="" textlink="">
      <xdr:nvSpPr>
        <xdr:cNvPr id="480" name="楕円 479"/>
        <xdr:cNvSpPr/>
      </xdr:nvSpPr>
      <xdr:spPr>
        <a:xfrm>
          <a:off x="8699500" y="166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78317</xdr:rowOff>
    </xdr:from>
    <xdr:ext cx="534377" cy="259045"/>
    <xdr:sp macro="" textlink="">
      <xdr:nvSpPr>
        <xdr:cNvPr id="481" name="テキスト ボックス 480"/>
        <xdr:cNvSpPr txBox="1"/>
      </xdr:nvSpPr>
      <xdr:spPr>
        <a:xfrm>
          <a:off x="8483111" y="167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120413</xdr:rowOff>
    </xdr:from>
    <xdr:to>
      <xdr:col>41</xdr:col>
      <xdr:colOff>101600</xdr:colOff>
      <xdr:row>93</xdr:row>
      <xdr:rowOff>50563</xdr:rowOff>
    </xdr:to>
    <xdr:sp macro="" textlink="">
      <xdr:nvSpPr>
        <xdr:cNvPr id="482" name="楕円 481"/>
        <xdr:cNvSpPr/>
      </xdr:nvSpPr>
      <xdr:spPr>
        <a:xfrm>
          <a:off x="7810500" y="158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67090</xdr:rowOff>
    </xdr:from>
    <xdr:ext cx="599010" cy="259045"/>
    <xdr:sp macro="" textlink="">
      <xdr:nvSpPr>
        <xdr:cNvPr id="483" name="テキスト ボックス 482"/>
        <xdr:cNvSpPr txBox="1"/>
      </xdr:nvSpPr>
      <xdr:spPr>
        <a:xfrm>
          <a:off x="7561795" y="156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15656</xdr:rowOff>
    </xdr:from>
    <xdr:to>
      <xdr:col>36</xdr:col>
      <xdr:colOff>165100</xdr:colOff>
      <xdr:row>97</xdr:row>
      <xdr:rowOff>117256</xdr:rowOff>
    </xdr:to>
    <xdr:sp macro="" textlink="">
      <xdr:nvSpPr>
        <xdr:cNvPr id="484" name="楕円 483"/>
        <xdr:cNvSpPr/>
      </xdr:nvSpPr>
      <xdr:spPr>
        <a:xfrm>
          <a:off x="6921500" y="166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108383</xdr:rowOff>
    </xdr:from>
    <xdr:ext cx="534377" cy="259045"/>
    <xdr:sp macro="" textlink="">
      <xdr:nvSpPr>
        <xdr:cNvPr id="485" name="テキスト ボックス 484"/>
        <xdr:cNvSpPr txBox="1"/>
      </xdr:nvSpPr>
      <xdr:spPr>
        <a:xfrm>
          <a:off x="6705111" y="167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127029</xdr:rowOff>
    </xdr:from>
    <xdr:to>
      <xdr:col>85</xdr:col>
      <xdr:colOff>126364</xdr:colOff>
      <xdr:row>39</xdr:row>
      <xdr:rowOff>98878</xdr:rowOff>
    </xdr:to>
    <xdr:cxnSp macro="">
      <xdr:nvCxnSpPr>
        <xdr:cNvPr id="511" name="直線コネクタ 510"/>
        <xdr:cNvCxnSpPr/>
      </xdr:nvCxnSpPr>
      <xdr:spPr>
        <a:xfrm flipV="1">
          <a:off x="16317595" y="5956329"/>
          <a:ext cx="1269" cy="829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73706</xdr:rowOff>
    </xdr:from>
    <xdr:ext cx="534377" cy="259045"/>
    <xdr:sp macro="" textlink="">
      <xdr:nvSpPr>
        <xdr:cNvPr id="514" name="災害復旧事業費最大値テキスト"/>
        <xdr:cNvSpPr txBox="1"/>
      </xdr:nvSpPr>
      <xdr:spPr>
        <a:xfrm>
          <a:off x="16370300" y="57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127029</xdr:rowOff>
    </xdr:from>
    <xdr:to>
      <xdr:col>86</xdr:col>
      <xdr:colOff>25400</xdr:colOff>
      <xdr:row>34</xdr:row>
      <xdr:rowOff>127029</xdr:rowOff>
    </xdr:to>
    <xdr:cxnSp macro="">
      <xdr:nvCxnSpPr>
        <xdr:cNvPr id="515" name="直線コネクタ 514"/>
        <xdr:cNvCxnSpPr/>
      </xdr:nvCxnSpPr>
      <xdr:spPr>
        <a:xfrm>
          <a:off x="16230600" y="595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151881</xdr:rowOff>
    </xdr:from>
    <xdr:to>
      <xdr:col>85</xdr:col>
      <xdr:colOff>127000</xdr:colOff>
      <xdr:row>34</xdr:row>
      <xdr:rowOff>127029</xdr:rowOff>
    </xdr:to>
    <xdr:cxnSp macro="">
      <xdr:nvCxnSpPr>
        <xdr:cNvPr id="516" name="直線コネクタ 515"/>
        <xdr:cNvCxnSpPr/>
      </xdr:nvCxnSpPr>
      <xdr:spPr>
        <a:xfrm>
          <a:off x="15481300" y="5466831"/>
          <a:ext cx="838200" cy="48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97731</xdr:rowOff>
    </xdr:from>
    <xdr:ext cx="469744" cy="259045"/>
    <xdr:sp macro="" textlink="">
      <xdr:nvSpPr>
        <xdr:cNvPr id="517" name="災害復旧事業費平均値テキスト"/>
        <xdr:cNvSpPr txBox="1"/>
      </xdr:nvSpPr>
      <xdr:spPr>
        <a:xfrm>
          <a:off x="16370300" y="6612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119304</xdr:rowOff>
    </xdr:from>
    <xdr:to>
      <xdr:col>85</xdr:col>
      <xdr:colOff>177800</xdr:colOff>
      <xdr:row>39</xdr:row>
      <xdr:rowOff>49454</xdr:rowOff>
    </xdr:to>
    <xdr:sp macro="" textlink="">
      <xdr:nvSpPr>
        <xdr:cNvPr id="518" name="フローチャート: 判断 517"/>
        <xdr:cNvSpPr/>
      </xdr:nvSpPr>
      <xdr:spPr>
        <a:xfrm>
          <a:off x="16268700" y="663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144582</xdr:rowOff>
    </xdr:from>
    <xdr:to>
      <xdr:col>81</xdr:col>
      <xdr:colOff>50800</xdr:colOff>
      <xdr:row>31</xdr:row>
      <xdr:rowOff>151881</xdr:rowOff>
    </xdr:to>
    <xdr:cxnSp macro="">
      <xdr:nvCxnSpPr>
        <xdr:cNvPr id="519" name="直線コネクタ 518"/>
        <xdr:cNvCxnSpPr/>
      </xdr:nvCxnSpPr>
      <xdr:spPr>
        <a:xfrm>
          <a:off x="14592300" y="5288082"/>
          <a:ext cx="8890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4580</xdr:rowOff>
    </xdr:from>
    <xdr:to>
      <xdr:col>81</xdr:col>
      <xdr:colOff>101600</xdr:colOff>
      <xdr:row>39</xdr:row>
      <xdr:rowOff>106180</xdr:rowOff>
    </xdr:to>
    <xdr:sp macro="" textlink="">
      <xdr:nvSpPr>
        <xdr:cNvPr id="520" name="フローチャート: 判断 519"/>
        <xdr:cNvSpPr/>
      </xdr:nvSpPr>
      <xdr:spPr>
        <a:xfrm>
          <a:off x="15430500" y="669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97307</xdr:rowOff>
    </xdr:from>
    <xdr:ext cx="469744" cy="259045"/>
    <xdr:sp macro="" textlink="">
      <xdr:nvSpPr>
        <xdr:cNvPr id="521" name="テキスト ボックス 520"/>
        <xdr:cNvSpPr txBox="1"/>
      </xdr:nvSpPr>
      <xdr:spPr>
        <a:xfrm>
          <a:off x="15246428" y="678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144582</xdr:rowOff>
    </xdr:from>
    <xdr:to>
      <xdr:col>76</xdr:col>
      <xdr:colOff>114300</xdr:colOff>
      <xdr:row>32</xdr:row>
      <xdr:rowOff>31197</xdr:rowOff>
    </xdr:to>
    <xdr:cxnSp macro="">
      <xdr:nvCxnSpPr>
        <xdr:cNvPr id="522" name="直線コネクタ 521"/>
        <xdr:cNvCxnSpPr/>
      </xdr:nvCxnSpPr>
      <xdr:spPr>
        <a:xfrm flipV="1">
          <a:off x="13703300" y="5288082"/>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147781</xdr:rowOff>
    </xdr:from>
    <xdr:to>
      <xdr:col>76</xdr:col>
      <xdr:colOff>165100</xdr:colOff>
      <xdr:row>39</xdr:row>
      <xdr:rowOff>77931</xdr:rowOff>
    </xdr:to>
    <xdr:sp macro="" textlink="">
      <xdr:nvSpPr>
        <xdr:cNvPr id="523" name="フローチャート: 判断 522"/>
        <xdr:cNvSpPr/>
      </xdr:nvSpPr>
      <xdr:spPr>
        <a:xfrm>
          <a:off x="145415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69058</xdr:rowOff>
    </xdr:from>
    <xdr:ext cx="469744" cy="259045"/>
    <xdr:sp macro="" textlink="">
      <xdr:nvSpPr>
        <xdr:cNvPr id="524" name="テキスト ボックス 523"/>
        <xdr:cNvSpPr txBox="1"/>
      </xdr:nvSpPr>
      <xdr:spPr>
        <a:xfrm>
          <a:off x="14357428" y="67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31197</xdr:rowOff>
    </xdr:from>
    <xdr:to>
      <xdr:col>71</xdr:col>
      <xdr:colOff>177800</xdr:colOff>
      <xdr:row>32</xdr:row>
      <xdr:rowOff>95760</xdr:rowOff>
    </xdr:to>
    <xdr:cxnSp macro="">
      <xdr:nvCxnSpPr>
        <xdr:cNvPr id="525" name="直線コネクタ 524"/>
        <xdr:cNvCxnSpPr/>
      </xdr:nvCxnSpPr>
      <xdr:spPr>
        <a:xfrm flipV="1">
          <a:off x="12814300" y="5517597"/>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163668</xdr:rowOff>
    </xdr:from>
    <xdr:to>
      <xdr:col>72</xdr:col>
      <xdr:colOff>38100</xdr:colOff>
      <xdr:row>39</xdr:row>
      <xdr:rowOff>93818</xdr:rowOff>
    </xdr:to>
    <xdr:sp macro="" textlink="">
      <xdr:nvSpPr>
        <xdr:cNvPr id="526" name="フローチャート: 判断 525"/>
        <xdr:cNvSpPr/>
      </xdr:nvSpPr>
      <xdr:spPr>
        <a:xfrm>
          <a:off x="13652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84945</xdr:rowOff>
    </xdr:from>
    <xdr:ext cx="469744" cy="259045"/>
    <xdr:sp macro="" textlink="">
      <xdr:nvSpPr>
        <xdr:cNvPr id="527" name="テキスト ボックス 526"/>
        <xdr:cNvSpPr txBox="1"/>
      </xdr:nvSpPr>
      <xdr:spPr>
        <a:xfrm>
          <a:off x="13468428"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87088</xdr:rowOff>
    </xdr:from>
    <xdr:to>
      <xdr:col>67</xdr:col>
      <xdr:colOff>101600</xdr:colOff>
      <xdr:row>39</xdr:row>
      <xdr:rowOff>17238</xdr:rowOff>
    </xdr:to>
    <xdr:sp macro="" textlink="">
      <xdr:nvSpPr>
        <xdr:cNvPr id="528" name="フローチャート: 判断 527"/>
        <xdr:cNvSpPr/>
      </xdr:nvSpPr>
      <xdr:spPr>
        <a:xfrm>
          <a:off x="12763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8365</xdr:rowOff>
    </xdr:from>
    <xdr:ext cx="469744" cy="259045"/>
    <xdr:sp macro="" textlink="">
      <xdr:nvSpPr>
        <xdr:cNvPr id="529" name="テキスト ボックス 528"/>
        <xdr:cNvSpPr txBox="1"/>
      </xdr:nvSpPr>
      <xdr:spPr>
        <a:xfrm>
          <a:off x="12579428" y="66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76229</xdr:rowOff>
    </xdr:from>
    <xdr:to>
      <xdr:col>85</xdr:col>
      <xdr:colOff>177800</xdr:colOff>
      <xdr:row>35</xdr:row>
      <xdr:rowOff>6379</xdr:rowOff>
    </xdr:to>
    <xdr:sp macro="" textlink="">
      <xdr:nvSpPr>
        <xdr:cNvPr id="535" name="楕円 534"/>
        <xdr:cNvSpPr/>
      </xdr:nvSpPr>
      <xdr:spPr>
        <a:xfrm>
          <a:off x="16268700" y="59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29256</xdr:rowOff>
    </xdr:from>
    <xdr:ext cx="534377" cy="259045"/>
    <xdr:sp macro="" textlink="">
      <xdr:nvSpPr>
        <xdr:cNvPr id="536" name="災害復旧事業費該当値テキスト"/>
        <xdr:cNvSpPr txBox="1"/>
      </xdr:nvSpPr>
      <xdr:spPr>
        <a:xfrm>
          <a:off x="16370300" y="58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101081</xdr:rowOff>
    </xdr:from>
    <xdr:to>
      <xdr:col>81</xdr:col>
      <xdr:colOff>101600</xdr:colOff>
      <xdr:row>32</xdr:row>
      <xdr:rowOff>31231</xdr:rowOff>
    </xdr:to>
    <xdr:sp macro="" textlink="">
      <xdr:nvSpPr>
        <xdr:cNvPr id="537" name="楕円 536"/>
        <xdr:cNvSpPr/>
      </xdr:nvSpPr>
      <xdr:spPr>
        <a:xfrm>
          <a:off x="15430500" y="54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47758</xdr:rowOff>
    </xdr:from>
    <xdr:ext cx="534377" cy="259045"/>
    <xdr:sp macro="" textlink="">
      <xdr:nvSpPr>
        <xdr:cNvPr id="538" name="テキスト ボックス 537"/>
        <xdr:cNvSpPr txBox="1"/>
      </xdr:nvSpPr>
      <xdr:spPr>
        <a:xfrm>
          <a:off x="15214111" y="51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93782</xdr:rowOff>
    </xdr:from>
    <xdr:to>
      <xdr:col>76</xdr:col>
      <xdr:colOff>165100</xdr:colOff>
      <xdr:row>31</xdr:row>
      <xdr:rowOff>23932</xdr:rowOff>
    </xdr:to>
    <xdr:sp macro="" textlink="">
      <xdr:nvSpPr>
        <xdr:cNvPr id="539" name="楕円 538"/>
        <xdr:cNvSpPr/>
      </xdr:nvSpPr>
      <xdr:spPr>
        <a:xfrm>
          <a:off x="14541500" y="52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40459</xdr:rowOff>
    </xdr:from>
    <xdr:ext cx="534377" cy="259045"/>
    <xdr:sp macro="" textlink="">
      <xdr:nvSpPr>
        <xdr:cNvPr id="540" name="テキスト ボックス 539"/>
        <xdr:cNvSpPr txBox="1"/>
      </xdr:nvSpPr>
      <xdr:spPr>
        <a:xfrm>
          <a:off x="14325111" y="50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151847</xdr:rowOff>
    </xdr:from>
    <xdr:to>
      <xdr:col>72</xdr:col>
      <xdr:colOff>38100</xdr:colOff>
      <xdr:row>32</xdr:row>
      <xdr:rowOff>81997</xdr:rowOff>
    </xdr:to>
    <xdr:sp macro="" textlink="">
      <xdr:nvSpPr>
        <xdr:cNvPr id="541" name="楕円 540"/>
        <xdr:cNvSpPr/>
      </xdr:nvSpPr>
      <xdr:spPr>
        <a:xfrm>
          <a:off x="13652500" y="54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98524</xdr:rowOff>
    </xdr:from>
    <xdr:ext cx="534377" cy="259045"/>
    <xdr:sp macro="" textlink="">
      <xdr:nvSpPr>
        <xdr:cNvPr id="542" name="テキスト ボックス 541"/>
        <xdr:cNvSpPr txBox="1"/>
      </xdr:nvSpPr>
      <xdr:spPr>
        <a:xfrm>
          <a:off x="13436111" y="52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44960</xdr:rowOff>
    </xdr:from>
    <xdr:to>
      <xdr:col>67</xdr:col>
      <xdr:colOff>101600</xdr:colOff>
      <xdr:row>32</xdr:row>
      <xdr:rowOff>146560</xdr:rowOff>
    </xdr:to>
    <xdr:sp macro="" textlink="">
      <xdr:nvSpPr>
        <xdr:cNvPr id="543" name="楕円 542"/>
        <xdr:cNvSpPr/>
      </xdr:nvSpPr>
      <xdr:spPr>
        <a:xfrm>
          <a:off x="12763500" y="5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163087</xdr:rowOff>
    </xdr:from>
    <xdr:ext cx="534377" cy="259045"/>
    <xdr:sp macro="" textlink="">
      <xdr:nvSpPr>
        <xdr:cNvPr id="544" name="テキスト ボックス 543"/>
        <xdr:cNvSpPr txBox="1"/>
      </xdr:nvSpPr>
      <xdr:spPr>
        <a:xfrm>
          <a:off x="12547111" y="53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4" name="テキスト ボックス 563"/>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85" name="フローチャート: 判断 584"/>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6" name="テキスト ボックス 585"/>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7" name="フローチャート: 判断 586"/>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8" name="テキスト ボックス 587"/>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7" name="直線コネクタ 626"/>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8"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9" name="直線コネクタ 628"/>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30"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31" name="直線コネクタ 630"/>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83000</xdr:rowOff>
    </xdr:from>
    <xdr:to>
      <xdr:col>85</xdr:col>
      <xdr:colOff>127000</xdr:colOff>
      <xdr:row>77</xdr:row>
      <xdr:rowOff>103032</xdr:rowOff>
    </xdr:to>
    <xdr:cxnSp macro="">
      <xdr:nvCxnSpPr>
        <xdr:cNvPr id="632" name="直線コネクタ 631"/>
        <xdr:cNvCxnSpPr/>
      </xdr:nvCxnSpPr>
      <xdr:spPr>
        <a:xfrm>
          <a:off x="15481300" y="13284650"/>
          <a:ext cx="838200" cy="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33"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34" name="フローチャート: 判断 633"/>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83000</xdr:rowOff>
    </xdr:from>
    <xdr:to>
      <xdr:col>81</xdr:col>
      <xdr:colOff>50800</xdr:colOff>
      <xdr:row>77</xdr:row>
      <xdr:rowOff>95238</xdr:rowOff>
    </xdr:to>
    <xdr:cxnSp macro="">
      <xdr:nvCxnSpPr>
        <xdr:cNvPr id="635" name="直線コネクタ 634"/>
        <xdr:cNvCxnSpPr/>
      </xdr:nvCxnSpPr>
      <xdr:spPr>
        <a:xfrm flipV="1">
          <a:off x="14592300" y="13284650"/>
          <a:ext cx="8890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6" name="フローチャート: 判断 635"/>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7" name="テキスト ボックス 636"/>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80553</xdr:rowOff>
    </xdr:from>
    <xdr:to>
      <xdr:col>76</xdr:col>
      <xdr:colOff>114300</xdr:colOff>
      <xdr:row>77</xdr:row>
      <xdr:rowOff>95238</xdr:rowOff>
    </xdr:to>
    <xdr:cxnSp macro="">
      <xdr:nvCxnSpPr>
        <xdr:cNvPr id="638" name="直線コネクタ 637"/>
        <xdr:cNvCxnSpPr/>
      </xdr:nvCxnSpPr>
      <xdr:spPr>
        <a:xfrm>
          <a:off x="13703300" y="13282203"/>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9" name="フローチャート: 判断 638"/>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40" name="テキスト ボックス 639"/>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6845</xdr:rowOff>
    </xdr:from>
    <xdr:to>
      <xdr:col>71</xdr:col>
      <xdr:colOff>177800</xdr:colOff>
      <xdr:row>77</xdr:row>
      <xdr:rowOff>80553</xdr:rowOff>
    </xdr:to>
    <xdr:cxnSp macro="">
      <xdr:nvCxnSpPr>
        <xdr:cNvPr id="641" name="直線コネクタ 640"/>
        <xdr:cNvCxnSpPr/>
      </xdr:nvCxnSpPr>
      <xdr:spPr>
        <a:xfrm>
          <a:off x="12814300" y="13208495"/>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42" name="フローチャート: 判断 641"/>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43" name="テキスト ボックス 642"/>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44" name="フローチャート: 判断 643"/>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45" name="テキスト ボックス 644"/>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52232</xdr:rowOff>
    </xdr:from>
    <xdr:to>
      <xdr:col>85</xdr:col>
      <xdr:colOff>177800</xdr:colOff>
      <xdr:row>77</xdr:row>
      <xdr:rowOff>153832</xdr:rowOff>
    </xdr:to>
    <xdr:sp macro="" textlink="">
      <xdr:nvSpPr>
        <xdr:cNvPr id="651" name="楕円 650"/>
        <xdr:cNvSpPr/>
      </xdr:nvSpPr>
      <xdr:spPr>
        <a:xfrm>
          <a:off x="162687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138609</xdr:rowOff>
    </xdr:from>
    <xdr:ext cx="534377" cy="259045"/>
    <xdr:sp macro="" textlink="">
      <xdr:nvSpPr>
        <xdr:cNvPr id="652" name="公債費該当値テキスト"/>
        <xdr:cNvSpPr txBox="1"/>
      </xdr:nvSpPr>
      <xdr:spPr>
        <a:xfrm>
          <a:off x="16370300" y="131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32200</xdr:rowOff>
    </xdr:from>
    <xdr:to>
      <xdr:col>81</xdr:col>
      <xdr:colOff>101600</xdr:colOff>
      <xdr:row>77</xdr:row>
      <xdr:rowOff>133800</xdr:rowOff>
    </xdr:to>
    <xdr:sp macro="" textlink="">
      <xdr:nvSpPr>
        <xdr:cNvPr id="653" name="楕円 652"/>
        <xdr:cNvSpPr/>
      </xdr:nvSpPr>
      <xdr:spPr>
        <a:xfrm>
          <a:off x="15430500" y="132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124927</xdr:rowOff>
    </xdr:from>
    <xdr:ext cx="534377" cy="259045"/>
    <xdr:sp macro="" textlink="">
      <xdr:nvSpPr>
        <xdr:cNvPr id="654" name="テキスト ボックス 653"/>
        <xdr:cNvSpPr txBox="1"/>
      </xdr:nvSpPr>
      <xdr:spPr>
        <a:xfrm>
          <a:off x="15214111" y="133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44438</xdr:rowOff>
    </xdr:from>
    <xdr:to>
      <xdr:col>76</xdr:col>
      <xdr:colOff>165100</xdr:colOff>
      <xdr:row>77</xdr:row>
      <xdr:rowOff>146038</xdr:rowOff>
    </xdr:to>
    <xdr:sp macro="" textlink="">
      <xdr:nvSpPr>
        <xdr:cNvPr id="655" name="楕円 654"/>
        <xdr:cNvSpPr/>
      </xdr:nvSpPr>
      <xdr:spPr>
        <a:xfrm>
          <a:off x="14541500" y="13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137165</xdr:rowOff>
    </xdr:from>
    <xdr:ext cx="534377" cy="259045"/>
    <xdr:sp macro="" textlink="">
      <xdr:nvSpPr>
        <xdr:cNvPr id="656" name="テキスト ボックス 655"/>
        <xdr:cNvSpPr txBox="1"/>
      </xdr:nvSpPr>
      <xdr:spPr>
        <a:xfrm>
          <a:off x="14325111" y="133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29753</xdr:rowOff>
    </xdr:from>
    <xdr:to>
      <xdr:col>72</xdr:col>
      <xdr:colOff>38100</xdr:colOff>
      <xdr:row>77</xdr:row>
      <xdr:rowOff>131353</xdr:rowOff>
    </xdr:to>
    <xdr:sp macro="" textlink="">
      <xdr:nvSpPr>
        <xdr:cNvPr id="657" name="楕円 656"/>
        <xdr:cNvSpPr/>
      </xdr:nvSpPr>
      <xdr:spPr>
        <a:xfrm>
          <a:off x="13652500" y="132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122480</xdr:rowOff>
    </xdr:from>
    <xdr:ext cx="534377" cy="259045"/>
    <xdr:sp macro="" textlink="">
      <xdr:nvSpPr>
        <xdr:cNvPr id="658" name="テキスト ボックス 657"/>
        <xdr:cNvSpPr txBox="1"/>
      </xdr:nvSpPr>
      <xdr:spPr>
        <a:xfrm>
          <a:off x="13436111" y="133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127495</xdr:rowOff>
    </xdr:from>
    <xdr:to>
      <xdr:col>67</xdr:col>
      <xdr:colOff>101600</xdr:colOff>
      <xdr:row>77</xdr:row>
      <xdr:rowOff>57645</xdr:rowOff>
    </xdr:to>
    <xdr:sp macro="" textlink="">
      <xdr:nvSpPr>
        <xdr:cNvPr id="659" name="楕円 658"/>
        <xdr:cNvSpPr/>
      </xdr:nvSpPr>
      <xdr:spPr>
        <a:xfrm>
          <a:off x="12763500" y="131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48772</xdr:rowOff>
    </xdr:from>
    <xdr:ext cx="534377" cy="259045"/>
    <xdr:sp macro="" textlink="">
      <xdr:nvSpPr>
        <xdr:cNvPr id="660" name="テキスト ボックス 659"/>
        <xdr:cNvSpPr txBox="1"/>
      </xdr:nvSpPr>
      <xdr:spPr>
        <a:xfrm>
          <a:off x="12547111" y="132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29576</xdr:rowOff>
    </xdr:from>
    <xdr:to>
      <xdr:col>85</xdr:col>
      <xdr:colOff>126364</xdr:colOff>
      <xdr:row>99</xdr:row>
      <xdr:rowOff>40371</xdr:rowOff>
    </xdr:to>
    <xdr:cxnSp macro="">
      <xdr:nvCxnSpPr>
        <xdr:cNvPr id="684" name="直線コネクタ 683"/>
        <xdr:cNvCxnSpPr/>
      </xdr:nvCxnSpPr>
      <xdr:spPr>
        <a:xfrm flipV="1">
          <a:off x="16317595" y="16660226"/>
          <a:ext cx="1269" cy="35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63790</xdr:rowOff>
    </xdr:from>
    <xdr:ext cx="469744" cy="259045"/>
    <xdr:sp macro="" textlink="">
      <xdr:nvSpPr>
        <xdr:cNvPr id="685" name="積立金最小値テキスト"/>
        <xdr:cNvSpPr txBox="1"/>
      </xdr:nvSpPr>
      <xdr:spPr>
        <a:xfrm>
          <a:off x="16370300" y="1703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40371</xdr:rowOff>
    </xdr:from>
    <xdr:to>
      <xdr:col>86</xdr:col>
      <xdr:colOff>25400</xdr:colOff>
      <xdr:row>99</xdr:row>
      <xdr:rowOff>40371</xdr:rowOff>
    </xdr:to>
    <xdr:cxnSp macro="">
      <xdr:nvCxnSpPr>
        <xdr:cNvPr id="686" name="直線コネクタ 685"/>
        <xdr:cNvCxnSpPr/>
      </xdr:nvCxnSpPr>
      <xdr:spPr>
        <a:xfrm>
          <a:off x="16230600" y="1701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147703</xdr:rowOff>
    </xdr:from>
    <xdr:ext cx="599010" cy="259045"/>
    <xdr:sp macro="" textlink="">
      <xdr:nvSpPr>
        <xdr:cNvPr id="687" name="積立金最大値テキスト"/>
        <xdr:cNvSpPr txBox="1"/>
      </xdr:nvSpPr>
      <xdr:spPr>
        <a:xfrm>
          <a:off x="16370300" y="1643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29576</xdr:rowOff>
    </xdr:from>
    <xdr:to>
      <xdr:col>86</xdr:col>
      <xdr:colOff>25400</xdr:colOff>
      <xdr:row>97</xdr:row>
      <xdr:rowOff>29576</xdr:rowOff>
    </xdr:to>
    <xdr:cxnSp macro="">
      <xdr:nvCxnSpPr>
        <xdr:cNvPr id="688" name="直線コネクタ 687"/>
        <xdr:cNvCxnSpPr/>
      </xdr:nvCxnSpPr>
      <xdr:spPr>
        <a:xfrm>
          <a:off x="16230600" y="1666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67804</xdr:rowOff>
    </xdr:from>
    <xdr:to>
      <xdr:col>85</xdr:col>
      <xdr:colOff>127000</xdr:colOff>
      <xdr:row>98</xdr:row>
      <xdr:rowOff>138908</xdr:rowOff>
    </xdr:to>
    <xdr:cxnSp macro="">
      <xdr:nvCxnSpPr>
        <xdr:cNvPr id="689" name="直線コネクタ 688"/>
        <xdr:cNvCxnSpPr/>
      </xdr:nvCxnSpPr>
      <xdr:spPr>
        <a:xfrm flipV="1">
          <a:off x="15481300" y="16869904"/>
          <a:ext cx="838200" cy="7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108241</xdr:rowOff>
    </xdr:from>
    <xdr:ext cx="534377" cy="259045"/>
    <xdr:sp macro="" textlink="">
      <xdr:nvSpPr>
        <xdr:cNvPr id="690" name="積立金平均値テキスト"/>
        <xdr:cNvSpPr txBox="1"/>
      </xdr:nvSpPr>
      <xdr:spPr>
        <a:xfrm>
          <a:off x="16370300" y="1691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129814</xdr:rowOff>
    </xdr:from>
    <xdr:to>
      <xdr:col>85</xdr:col>
      <xdr:colOff>177800</xdr:colOff>
      <xdr:row>99</xdr:row>
      <xdr:rowOff>59964</xdr:rowOff>
    </xdr:to>
    <xdr:sp macro="" textlink="">
      <xdr:nvSpPr>
        <xdr:cNvPr id="691" name="フローチャート: 判断 690"/>
        <xdr:cNvSpPr/>
      </xdr:nvSpPr>
      <xdr:spPr>
        <a:xfrm>
          <a:off x="16268700" y="169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139903</xdr:rowOff>
    </xdr:from>
    <xdr:to>
      <xdr:col>81</xdr:col>
      <xdr:colOff>50800</xdr:colOff>
      <xdr:row>98</xdr:row>
      <xdr:rowOff>138908</xdr:rowOff>
    </xdr:to>
    <xdr:cxnSp macro="">
      <xdr:nvCxnSpPr>
        <xdr:cNvPr id="692" name="直線コネクタ 691"/>
        <xdr:cNvCxnSpPr/>
      </xdr:nvCxnSpPr>
      <xdr:spPr>
        <a:xfrm>
          <a:off x="14592300" y="16770553"/>
          <a:ext cx="889000" cy="1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136370</xdr:rowOff>
    </xdr:from>
    <xdr:to>
      <xdr:col>81</xdr:col>
      <xdr:colOff>101600</xdr:colOff>
      <xdr:row>99</xdr:row>
      <xdr:rowOff>66520</xdr:rowOff>
    </xdr:to>
    <xdr:sp macro="" textlink="">
      <xdr:nvSpPr>
        <xdr:cNvPr id="693" name="フローチャート: 判断 692"/>
        <xdr:cNvSpPr/>
      </xdr:nvSpPr>
      <xdr:spPr>
        <a:xfrm>
          <a:off x="15430500" y="1693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57647</xdr:rowOff>
    </xdr:from>
    <xdr:ext cx="534377" cy="259045"/>
    <xdr:sp macro="" textlink="">
      <xdr:nvSpPr>
        <xdr:cNvPr id="694" name="テキスト ボックス 693"/>
        <xdr:cNvSpPr txBox="1"/>
      </xdr:nvSpPr>
      <xdr:spPr>
        <a:xfrm>
          <a:off x="15214111" y="170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78070</xdr:rowOff>
    </xdr:from>
    <xdr:to>
      <xdr:col>76</xdr:col>
      <xdr:colOff>114300</xdr:colOff>
      <xdr:row>97</xdr:row>
      <xdr:rowOff>139903</xdr:rowOff>
    </xdr:to>
    <xdr:cxnSp macro="">
      <xdr:nvCxnSpPr>
        <xdr:cNvPr id="695" name="直線コネクタ 694"/>
        <xdr:cNvCxnSpPr/>
      </xdr:nvCxnSpPr>
      <xdr:spPr>
        <a:xfrm>
          <a:off x="13703300" y="16194370"/>
          <a:ext cx="889000" cy="57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132573</xdr:rowOff>
    </xdr:from>
    <xdr:to>
      <xdr:col>76</xdr:col>
      <xdr:colOff>165100</xdr:colOff>
      <xdr:row>99</xdr:row>
      <xdr:rowOff>62723</xdr:rowOff>
    </xdr:to>
    <xdr:sp macro="" textlink="">
      <xdr:nvSpPr>
        <xdr:cNvPr id="696" name="フローチャート: 判断 695"/>
        <xdr:cNvSpPr/>
      </xdr:nvSpPr>
      <xdr:spPr>
        <a:xfrm>
          <a:off x="14541500" y="1693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53850</xdr:rowOff>
    </xdr:from>
    <xdr:ext cx="534377" cy="259045"/>
    <xdr:sp macro="" textlink="">
      <xdr:nvSpPr>
        <xdr:cNvPr id="697" name="テキスト ボックス 696"/>
        <xdr:cNvSpPr txBox="1"/>
      </xdr:nvSpPr>
      <xdr:spPr>
        <a:xfrm>
          <a:off x="14325111" y="170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152412</xdr:rowOff>
    </xdr:from>
    <xdr:to>
      <xdr:col>71</xdr:col>
      <xdr:colOff>177800</xdr:colOff>
      <xdr:row>94</xdr:row>
      <xdr:rowOff>78070</xdr:rowOff>
    </xdr:to>
    <xdr:cxnSp macro="">
      <xdr:nvCxnSpPr>
        <xdr:cNvPr id="698" name="直線コネクタ 697"/>
        <xdr:cNvCxnSpPr/>
      </xdr:nvCxnSpPr>
      <xdr:spPr>
        <a:xfrm>
          <a:off x="12814300" y="15411462"/>
          <a:ext cx="889000" cy="78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139201</xdr:rowOff>
    </xdr:from>
    <xdr:to>
      <xdr:col>72</xdr:col>
      <xdr:colOff>38100</xdr:colOff>
      <xdr:row>99</xdr:row>
      <xdr:rowOff>69351</xdr:rowOff>
    </xdr:to>
    <xdr:sp macro="" textlink="">
      <xdr:nvSpPr>
        <xdr:cNvPr id="699" name="フローチャート: 判断 698"/>
        <xdr:cNvSpPr/>
      </xdr:nvSpPr>
      <xdr:spPr>
        <a:xfrm>
          <a:off x="13652500" y="169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60478</xdr:rowOff>
    </xdr:from>
    <xdr:ext cx="534377" cy="259045"/>
    <xdr:sp macro="" textlink="">
      <xdr:nvSpPr>
        <xdr:cNvPr id="700" name="テキスト ボックス 699"/>
        <xdr:cNvSpPr txBox="1"/>
      </xdr:nvSpPr>
      <xdr:spPr>
        <a:xfrm>
          <a:off x="13436111" y="170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106477</xdr:rowOff>
    </xdr:from>
    <xdr:to>
      <xdr:col>67</xdr:col>
      <xdr:colOff>101600</xdr:colOff>
      <xdr:row>99</xdr:row>
      <xdr:rowOff>36627</xdr:rowOff>
    </xdr:to>
    <xdr:sp macro="" textlink="">
      <xdr:nvSpPr>
        <xdr:cNvPr id="701" name="フローチャート: 判断 700"/>
        <xdr:cNvSpPr/>
      </xdr:nvSpPr>
      <xdr:spPr>
        <a:xfrm>
          <a:off x="12763500" y="1690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27754</xdr:rowOff>
    </xdr:from>
    <xdr:ext cx="534377" cy="259045"/>
    <xdr:sp macro="" textlink="">
      <xdr:nvSpPr>
        <xdr:cNvPr id="702" name="テキスト ボックス 701"/>
        <xdr:cNvSpPr txBox="1"/>
      </xdr:nvSpPr>
      <xdr:spPr>
        <a:xfrm>
          <a:off x="12547111"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17004</xdr:rowOff>
    </xdr:from>
    <xdr:to>
      <xdr:col>85</xdr:col>
      <xdr:colOff>177800</xdr:colOff>
      <xdr:row>98</xdr:row>
      <xdr:rowOff>118604</xdr:rowOff>
    </xdr:to>
    <xdr:sp macro="" textlink="">
      <xdr:nvSpPr>
        <xdr:cNvPr id="708" name="楕円 707"/>
        <xdr:cNvSpPr/>
      </xdr:nvSpPr>
      <xdr:spPr>
        <a:xfrm>
          <a:off x="16268700" y="168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39881</xdr:rowOff>
    </xdr:from>
    <xdr:ext cx="534377" cy="259045"/>
    <xdr:sp macro="" textlink="">
      <xdr:nvSpPr>
        <xdr:cNvPr id="709" name="積立金該当値テキスト"/>
        <xdr:cNvSpPr txBox="1"/>
      </xdr:nvSpPr>
      <xdr:spPr>
        <a:xfrm>
          <a:off x="16370300" y="166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88108</xdr:rowOff>
    </xdr:from>
    <xdr:to>
      <xdr:col>81</xdr:col>
      <xdr:colOff>101600</xdr:colOff>
      <xdr:row>99</xdr:row>
      <xdr:rowOff>18258</xdr:rowOff>
    </xdr:to>
    <xdr:sp macro="" textlink="">
      <xdr:nvSpPr>
        <xdr:cNvPr id="710" name="楕円 709"/>
        <xdr:cNvSpPr/>
      </xdr:nvSpPr>
      <xdr:spPr>
        <a:xfrm>
          <a:off x="15430500" y="168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34785</xdr:rowOff>
    </xdr:from>
    <xdr:ext cx="534377" cy="259045"/>
    <xdr:sp macro="" textlink="">
      <xdr:nvSpPr>
        <xdr:cNvPr id="711" name="テキスト ボックス 710"/>
        <xdr:cNvSpPr txBox="1"/>
      </xdr:nvSpPr>
      <xdr:spPr>
        <a:xfrm>
          <a:off x="15214111" y="166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89103</xdr:rowOff>
    </xdr:from>
    <xdr:to>
      <xdr:col>76</xdr:col>
      <xdr:colOff>165100</xdr:colOff>
      <xdr:row>98</xdr:row>
      <xdr:rowOff>19253</xdr:rowOff>
    </xdr:to>
    <xdr:sp macro="" textlink="">
      <xdr:nvSpPr>
        <xdr:cNvPr id="712" name="楕円 711"/>
        <xdr:cNvSpPr/>
      </xdr:nvSpPr>
      <xdr:spPr>
        <a:xfrm>
          <a:off x="14541500" y="167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35780</xdr:rowOff>
    </xdr:from>
    <xdr:ext cx="599010" cy="259045"/>
    <xdr:sp macro="" textlink="">
      <xdr:nvSpPr>
        <xdr:cNvPr id="713" name="テキスト ボックス 712"/>
        <xdr:cNvSpPr txBox="1"/>
      </xdr:nvSpPr>
      <xdr:spPr>
        <a:xfrm>
          <a:off x="14292795" y="1649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27270</xdr:rowOff>
    </xdr:from>
    <xdr:to>
      <xdr:col>72</xdr:col>
      <xdr:colOff>38100</xdr:colOff>
      <xdr:row>94</xdr:row>
      <xdr:rowOff>128870</xdr:rowOff>
    </xdr:to>
    <xdr:sp macro="" textlink="">
      <xdr:nvSpPr>
        <xdr:cNvPr id="714" name="楕円 713"/>
        <xdr:cNvSpPr/>
      </xdr:nvSpPr>
      <xdr:spPr>
        <a:xfrm>
          <a:off x="13652500" y="1614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145397</xdr:rowOff>
    </xdr:from>
    <xdr:ext cx="599010" cy="259045"/>
    <xdr:sp macro="" textlink="">
      <xdr:nvSpPr>
        <xdr:cNvPr id="715" name="テキスト ボックス 714"/>
        <xdr:cNvSpPr txBox="1"/>
      </xdr:nvSpPr>
      <xdr:spPr>
        <a:xfrm>
          <a:off x="13403795" y="1591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101612</xdr:rowOff>
    </xdr:from>
    <xdr:to>
      <xdr:col>67</xdr:col>
      <xdr:colOff>101600</xdr:colOff>
      <xdr:row>90</xdr:row>
      <xdr:rowOff>31762</xdr:rowOff>
    </xdr:to>
    <xdr:sp macro="" textlink="">
      <xdr:nvSpPr>
        <xdr:cNvPr id="716" name="楕円 715"/>
        <xdr:cNvSpPr/>
      </xdr:nvSpPr>
      <xdr:spPr>
        <a:xfrm>
          <a:off x="12763500" y="153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48289</xdr:rowOff>
    </xdr:from>
    <xdr:ext cx="599010" cy="259045"/>
    <xdr:sp macro="" textlink="">
      <xdr:nvSpPr>
        <xdr:cNvPr id="717" name="テキスト ボックス 716"/>
        <xdr:cNvSpPr txBox="1"/>
      </xdr:nvSpPr>
      <xdr:spPr>
        <a:xfrm>
          <a:off x="12514795" y="1513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41" name="直線コネクタ 740"/>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44"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45" name="直線コネクタ 744"/>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41249</xdr:rowOff>
    </xdr:from>
    <xdr:to>
      <xdr:col>116</xdr:col>
      <xdr:colOff>63500</xdr:colOff>
      <xdr:row>39</xdr:row>
      <xdr:rowOff>42888</xdr:rowOff>
    </xdr:to>
    <xdr:cxnSp macro="">
      <xdr:nvCxnSpPr>
        <xdr:cNvPr id="746" name="直線コネクタ 745"/>
        <xdr:cNvCxnSpPr/>
      </xdr:nvCxnSpPr>
      <xdr:spPr>
        <a:xfrm>
          <a:off x="21323300" y="6727799"/>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7"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8" name="フローチャート: 判断 747"/>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38316</xdr:rowOff>
    </xdr:from>
    <xdr:to>
      <xdr:col>111</xdr:col>
      <xdr:colOff>177800</xdr:colOff>
      <xdr:row>39</xdr:row>
      <xdr:rowOff>41249</xdr:rowOff>
    </xdr:to>
    <xdr:cxnSp macro="">
      <xdr:nvCxnSpPr>
        <xdr:cNvPr id="749" name="直線コネクタ 748"/>
        <xdr:cNvCxnSpPr/>
      </xdr:nvCxnSpPr>
      <xdr:spPr>
        <a:xfrm>
          <a:off x="20434300" y="672486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50" name="フローチャート: 判断 749"/>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51" name="テキスト ボックス 750"/>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35382</xdr:rowOff>
    </xdr:from>
    <xdr:to>
      <xdr:col>107</xdr:col>
      <xdr:colOff>50800</xdr:colOff>
      <xdr:row>39</xdr:row>
      <xdr:rowOff>38316</xdr:rowOff>
    </xdr:to>
    <xdr:cxnSp macro="">
      <xdr:nvCxnSpPr>
        <xdr:cNvPr id="752" name="直線コネクタ 751"/>
        <xdr:cNvCxnSpPr/>
      </xdr:nvCxnSpPr>
      <xdr:spPr>
        <a:xfrm>
          <a:off x="19545300" y="672193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53" name="フローチャート: 判断 752"/>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54" name="テキスト ボックス 753"/>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32220</xdr:rowOff>
    </xdr:from>
    <xdr:to>
      <xdr:col>102</xdr:col>
      <xdr:colOff>114300</xdr:colOff>
      <xdr:row>39</xdr:row>
      <xdr:rowOff>35382</xdr:rowOff>
    </xdr:to>
    <xdr:cxnSp macro="">
      <xdr:nvCxnSpPr>
        <xdr:cNvPr id="755" name="直線コネクタ 754"/>
        <xdr:cNvCxnSpPr/>
      </xdr:nvCxnSpPr>
      <xdr:spPr>
        <a:xfrm>
          <a:off x="18656300" y="671877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6" name="フローチャート: 判断 755"/>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7" name="テキスト ボックス 756"/>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8" name="フローチャート: 判断 757"/>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9" name="テキスト ボックス 758"/>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163538</xdr:rowOff>
    </xdr:from>
    <xdr:to>
      <xdr:col>116</xdr:col>
      <xdr:colOff>114300</xdr:colOff>
      <xdr:row>39</xdr:row>
      <xdr:rowOff>93688</xdr:rowOff>
    </xdr:to>
    <xdr:sp macro="" textlink="">
      <xdr:nvSpPr>
        <xdr:cNvPr id="765" name="楕円 764"/>
        <xdr:cNvSpPr/>
      </xdr:nvSpPr>
      <xdr:spPr>
        <a:xfrm>
          <a:off x="221107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78465</xdr:rowOff>
    </xdr:from>
    <xdr:ext cx="313932" cy="259045"/>
    <xdr:sp macro="" textlink="">
      <xdr:nvSpPr>
        <xdr:cNvPr id="766" name="投資及び出資金該当値テキスト"/>
        <xdr:cNvSpPr txBox="1"/>
      </xdr:nvSpPr>
      <xdr:spPr>
        <a:xfrm>
          <a:off x="22212300" y="659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161899</xdr:rowOff>
    </xdr:from>
    <xdr:to>
      <xdr:col>112</xdr:col>
      <xdr:colOff>38100</xdr:colOff>
      <xdr:row>39</xdr:row>
      <xdr:rowOff>92049</xdr:rowOff>
    </xdr:to>
    <xdr:sp macro="" textlink="">
      <xdr:nvSpPr>
        <xdr:cNvPr id="767" name="楕円 766"/>
        <xdr:cNvSpPr/>
      </xdr:nvSpPr>
      <xdr:spPr>
        <a:xfrm>
          <a:off x="21272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83176</xdr:rowOff>
    </xdr:from>
    <xdr:ext cx="313932" cy="259045"/>
    <xdr:sp macro="" textlink="">
      <xdr:nvSpPr>
        <xdr:cNvPr id="768" name="テキスト ボックス 767"/>
        <xdr:cNvSpPr txBox="1"/>
      </xdr:nvSpPr>
      <xdr:spPr>
        <a:xfrm>
          <a:off x="21166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158966</xdr:rowOff>
    </xdr:from>
    <xdr:to>
      <xdr:col>107</xdr:col>
      <xdr:colOff>101600</xdr:colOff>
      <xdr:row>39</xdr:row>
      <xdr:rowOff>89116</xdr:rowOff>
    </xdr:to>
    <xdr:sp macro="" textlink="">
      <xdr:nvSpPr>
        <xdr:cNvPr id="769" name="楕円 768"/>
        <xdr:cNvSpPr/>
      </xdr:nvSpPr>
      <xdr:spPr>
        <a:xfrm>
          <a:off x="20383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80243</xdr:rowOff>
    </xdr:from>
    <xdr:ext cx="378565" cy="259045"/>
    <xdr:sp macro="" textlink="">
      <xdr:nvSpPr>
        <xdr:cNvPr id="770" name="テキスト ボックス 769"/>
        <xdr:cNvSpPr txBox="1"/>
      </xdr:nvSpPr>
      <xdr:spPr>
        <a:xfrm>
          <a:off x="20245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156032</xdr:rowOff>
    </xdr:from>
    <xdr:to>
      <xdr:col>102</xdr:col>
      <xdr:colOff>165100</xdr:colOff>
      <xdr:row>39</xdr:row>
      <xdr:rowOff>86182</xdr:rowOff>
    </xdr:to>
    <xdr:sp macro="" textlink="">
      <xdr:nvSpPr>
        <xdr:cNvPr id="771" name="楕円 770"/>
        <xdr:cNvSpPr/>
      </xdr:nvSpPr>
      <xdr:spPr>
        <a:xfrm>
          <a:off x="19494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77309</xdr:rowOff>
    </xdr:from>
    <xdr:ext cx="378565" cy="259045"/>
    <xdr:sp macro="" textlink="">
      <xdr:nvSpPr>
        <xdr:cNvPr id="772" name="テキスト ボックス 771"/>
        <xdr:cNvSpPr txBox="1"/>
      </xdr:nvSpPr>
      <xdr:spPr>
        <a:xfrm>
          <a:off x="19356017" y="6763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152870</xdr:rowOff>
    </xdr:from>
    <xdr:to>
      <xdr:col>98</xdr:col>
      <xdr:colOff>38100</xdr:colOff>
      <xdr:row>39</xdr:row>
      <xdr:rowOff>83020</xdr:rowOff>
    </xdr:to>
    <xdr:sp macro="" textlink="">
      <xdr:nvSpPr>
        <xdr:cNvPr id="773" name="楕円 772"/>
        <xdr:cNvSpPr/>
      </xdr:nvSpPr>
      <xdr:spPr>
        <a:xfrm>
          <a:off x="18605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74147</xdr:rowOff>
    </xdr:from>
    <xdr:ext cx="378565" cy="259045"/>
    <xdr:sp macro="" textlink="">
      <xdr:nvSpPr>
        <xdr:cNvPr id="774" name="テキスト ボックス 773"/>
        <xdr:cNvSpPr txBox="1"/>
      </xdr:nvSpPr>
      <xdr:spPr>
        <a:xfrm>
          <a:off x="18467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800" name="直線コネクタ 799"/>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803"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804" name="直線コネクタ 803"/>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9137</xdr:rowOff>
    </xdr:from>
    <xdr:to>
      <xdr:col>116</xdr:col>
      <xdr:colOff>63500</xdr:colOff>
      <xdr:row>59</xdr:row>
      <xdr:rowOff>13415</xdr:rowOff>
    </xdr:to>
    <xdr:cxnSp macro="">
      <xdr:nvCxnSpPr>
        <xdr:cNvPr id="805" name="直線コネクタ 804"/>
        <xdr:cNvCxnSpPr/>
      </xdr:nvCxnSpPr>
      <xdr:spPr>
        <a:xfrm>
          <a:off x="21323300" y="10124687"/>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6"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7" name="フローチャート: 判断 806"/>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9137</xdr:rowOff>
    </xdr:from>
    <xdr:to>
      <xdr:col>111</xdr:col>
      <xdr:colOff>177800</xdr:colOff>
      <xdr:row>59</xdr:row>
      <xdr:rowOff>9594</xdr:rowOff>
    </xdr:to>
    <xdr:cxnSp macro="">
      <xdr:nvCxnSpPr>
        <xdr:cNvPr id="808" name="直線コネクタ 807"/>
        <xdr:cNvCxnSpPr/>
      </xdr:nvCxnSpPr>
      <xdr:spPr>
        <a:xfrm flipV="1">
          <a:off x="20434300" y="101246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9" name="フローチャート: 判断 808"/>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10" name="テキスト ボックス 809"/>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9594</xdr:rowOff>
    </xdr:from>
    <xdr:to>
      <xdr:col>107</xdr:col>
      <xdr:colOff>50800</xdr:colOff>
      <xdr:row>59</xdr:row>
      <xdr:rowOff>10313</xdr:rowOff>
    </xdr:to>
    <xdr:cxnSp macro="">
      <xdr:nvCxnSpPr>
        <xdr:cNvPr id="811" name="直線コネクタ 810"/>
        <xdr:cNvCxnSpPr/>
      </xdr:nvCxnSpPr>
      <xdr:spPr>
        <a:xfrm flipV="1">
          <a:off x="19545300" y="1012514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12" name="フローチャート: 判断 811"/>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13" name="テキスト ボックス 812"/>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165173</xdr:rowOff>
    </xdr:from>
    <xdr:to>
      <xdr:col>102</xdr:col>
      <xdr:colOff>114300</xdr:colOff>
      <xdr:row>59</xdr:row>
      <xdr:rowOff>10313</xdr:rowOff>
    </xdr:to>
    <xdr:cxnSp macro="">
      <xdr:nvCxnSpPr>
        <xdr:cNvPr id="814" name="直線コネクタ 813"/>
        <xdr:cNvCxnSpPr/>
      </xdr:nvCxnSpPr>
      <xdr:spPr>
        <a:xfrm>
          <a:off x="18656300" y="10109273"/>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15" name="フローチャート: 判断 814"/>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6" name="テキスト ボックス 815"/>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7" name="フローチャート: 判断 816"/>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8" name="テキスト ボックス 817"/>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134065</xdr:rowOff>
    </xdr:from>
    <xdr:to>
      <xdr:col>116</xdr:col>
      <xdr:colOff>114300</xdr:colOff>
      <xdr:row>59</xdr:row>
      <xdr:rowOff>64215</xdr:rowOff>
    </xdr:to>
    <xdr:sp macro="" textlink="">
      <xdr:nvSpPr>
        <xdr:cNvPr id="824" name="楕円 823"/>
        <xdr:cNvSpPr/>
      </xdr:nvSpPr>
      <xdr:spPr>
        <a:xfrm>
          <a:off x="22110700" y="100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48992</xdr:rowOff>
    </xdr:from>
    <xdr:ext cx="469744" cy="259045"/>
    <xdr:sp macro="" textlink="">
      <xdr:nvSpPr>
        <xdr:cNvPr id="825" name="貸付金該当値テキスト"/>
        <xdr:cNvSpPr txBox="1"/>
      </xdr:nvSpPr>
      <xdr:spPr>
        <a:xfrm>
          <a:off x="22212300" y="99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129787</xdr:rowOff>
    </xdr:from>
    <xdr:to>
      <xdr:col>112</xdr:col>
      <xdr:colOff>38100</xdr:colOff>
      <xdr:row>59</xdr:row>
      <xdr:rowOff>59937</xdr:rowOff>
    </xdr:to>
    <xdr:sp macro="" textlink="">
      <xdr:nvSpPr>
        <xdr:cNvPr id="826" name="楕円 825"/>
        <xdr:cNvSpPr/>
      </xdr:nvSpPr>
      <xdr:spPr>
        <a:xfrm>
          <a:off x="21272500" y="100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51064</xdr:rowOff>
    </xdr:from>
    <xdr:ext cx="469744" cy="259045"/>
    <xdr:sp macro="" textlink="">
      <xdr:nvSpPr>
        <xdr:cNvPr id="827" name="テキスト ボックス 826"/>
        <xdr:cNvSpPr txBox="1"/>
      </xdr:nvSpPr>
      <xdr:spPr>
        <a:xfrm>
          <a:off x="21088428" y="10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130244</xdr:rowOff>
    </xdr:from>
    <xdr:to>
      <xdr:col>107</xdr:col>
      <xdr:colOff>101600</xdr:colOff>
      <xdr:row>59</xdr:row>
      <xdr:rowOff>60394</xdr:rowOff>
    </xdr:to>
    <xdr:sp macro="" textlink="">
      <xdr:nvSpPr>
        <xdr:cNvPr id="828" name="楕円 827"/>
        <xdr:cNvSpPr/>
      </xdr:nvSpPr>
      <xdr:spPr>
        <a:xfrm>
          <a:off x="20383500" y="100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51521</xdr:rowOff>
    </xdr:from>
    <xdr:ext cx="469744" cy="259045"/>
    <xdr:sp macro="" textlink="">
      <xdr:nvSpPr>
        <xdr:cNvPr id="829" name="テキスト ボックス 828"/>
        <xdr:cNvSpPr txBox="1"/>
      </xdr:nvSpPr>
      <xdr:spPr>
        <a:xfrm>
          <a:off x="20199428" y="1016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130963</xdr:rowOff>
    </xdr:from>
    <xdr:to>
      <xdr:col>102</xdr:col>
      <xdr:colOff>165100</xdr:colOff>
      <xdr:row>59</xdr:row>
      <xdr:rowOff>61113</xdr:rowOff>
    </xdr:to>
    <xdr:sp macro="" textlink="">
      <xdr:nvSpPr>
        <xdr:cNvPr id="830" name="楕円 829"/>
        <xdr:cNvSpPr/>
      </xdr:nvSpPr>
      <xdr:spPr>
        <a:xfrm>
          <a:off x="19494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52240</xdr:rowOff>
    </xdr:from>
    <xdr:ext cx="469744" cy="259045"/>
    <xdr:sp macro="" textlink="">
      <xdr:nvSpPr>
        <xdr:cNvPr id="831" name="テキスト ボックス 830"/>
        <xdr:cNvSpPr txBox="1"/>
      </xdr:nvSpPr>
      <xdr:spPr>
        <a:xfrm>
          <a:off x="19310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114373</xdr:rowOff>
    </xdr:from>
    <xdr:to>
      <xdr:col>98</xdr:col>
      <xdr:colOff>38100</xdr:colOff>
      <xdr:row>59</xdr:row>
      <xdr:rowOff>44523</xdr:rowOff>
    </xdr:to>
    <xdr:sp macro="" textlink="">
      <xdr:nvSpPr>
        <xdr:cNvPr id="832" name="楕円 831"/>
        <xdr:cNvSpPr/>
      </xdr:nvSpPr>
      <xdr:spPr>
        <a:xfrm>
          <a:off x="18605500" y="100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35650</xdr:rowOff>
    </xdr:from>
    <xdr:ext cx="469744" cy="259045"/>
    <xdr:sp macro="" textlink="">
      <xdr:nvSpPr>
        <xdr:cNvPr id="833" name="テキスト ボックス 832"/>
        <xdr:cNvSpPr txBox="1"/>
      </xdr:nvSpPr>
      <xdr:spPr>
        <a:xfrm>
          <a:off x="18421428" y="101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5" name="テキスト ボックス 84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7" name="テキスト ボックス 84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9" name="テキスト ボックス 84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1" name="テキスト ボックス 85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128992</xdr:rowOff>
    </xdr:from>
    <xdr:to>
      <xdr:col>116</xdr:col>
      <xdr:colOff>62864</xdr:colOff>
      <xdr:row>77</xdr:row>
      <xdr:rowOff>122417</xdr:rowOff>
    </xdr:to>
    <xdr:cxnSp macro="">
      <xdr:nvCxnSpPr>
        <xdr:cNvPr id="855" name="直線コネクタ 854"/>
        <xdr:cNvCxnSpPr/>
      </xdr:nvCxnSpPr>
      <xdr:spPr>
        <a:xfrm flipV="1">
          <a:off x="22159595" y="12816292"/>
          <a:ext cx="1269" cy="5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126244</xdr:rowOff>
    </xdr:from>
    <xdr:ext cx="534377" cy="259045"/>
    <xdr:sp macro="" textlink="">
      <xdr:nvSpPr>
        <xdr:cNvPr id="856" name="繰出金最小値テキスト"/>
        <xdr:cNvSpPr txBox="1"/>
      </xdr:nvSpPr>
      <xdr:spPr>
        <a:xfrm>
          <a:off x="22212300" y="1332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122417</xdr:rowOff>
    </xdr:from>
    <xdr:to>
      <xdr:col>116</xdr:col>
      <xdr:colOff>152400</xdr:colOff>
      <xdr:row>77</xdr:row>
      <xdr:rowOff>122417</xdr:rowOff>
    </xdr:to>
    <xdr:cxnSp macro="">
      <xdr:nvCxnSpPr>
        <xdr:cNvPr id="857" name="直線コネクタ 856"/>
        <xdr:cNvCxnSpPr/>
      </xdr:nvCxnSpPr>
      <xdr:spPr>
        <a:xfrm>
          <a:off x="22072600" y="1332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75669</xdr:rowOff>
    </xdr:from>
    <xdr:ext cx="599010" cy="259045"/>
    <xdr:sp macro="" textlink="">
      <xdr:nvSpPr>
        <xdr:cNvPr id="858" name="繰出金最大値テキスト"/>
        <xdr:cNvSpPr txBox="1"/>
      </xdr:nvSpPr>
      <xdr:spPr>
        <a:xfrm>
          <a:off x="22212300" y="1259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128992</xdr:rowOff>
    </xdr:from>
    <xdr:to>
      <xdr:col>116</xdr:col>
      <xdr:colOff>152400</xdr:colOff>
      <xdr:row>74</xdr:row>
      <xdr:rowOff>128992</xdr:rowOff>
    </xdr:to>
    <xdr:cxnSp macro="">
      <xdr:nvCxnSpPr>
        <xdr:cNvPr id="859" name="直線コネクタ 858"/>
        <xdr:cNvCxnSpPr/>
      </xdr:nvCxnSpPr>
      <xdr:spPr>
        <a:xfrm>
          <a:off x="22072600" y="1281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4031</xdr:rowOff>
    </xdr:from>
    <xdr:to>
      <xdr:col>116</xdr:col>
      <xdr:colOff>63500</xdr:colOff>
      <xdr:row>76</xdr:row>
      <xdr:rowOff>80547</xdr:rowOff>
    </xdr:to>
    <xdr:cxnSp macro="">
      <xdr:nvCxnSpPr>
        <xdr:cNvPr id="860" name="直線コネクタ 859"/>
        <xdr:cNvCxnSpPr/>
      </xdr:nvCxnSpPr>
      <xdr:spPr>
        <a:xfrm>
          <a:off x="21323300" y="12348431"/>
          <a:ext cx="838200" cy="7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139867</xdr:rowOff>
    </xdr:from>
    <xdr:ext cx="534377" cy="259045"/>
    <xdr:sp macro="" textlink="">
      <xdr:nvSpPr>
        <xdr:cNvPr id="861" name="繰出金平均値テキスト"/>
        <xdr:cNvSpPr txBox="1"/>
      </xdr:nvSpPr>
      <xdr:spPr>
        <a:xfrm>
          <a:off x="22212300" y="131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161440</xdr:rowOff>
    </xdr:from>
    <xdr:to>
      <xdr:col>116</xdr:col>
      <xdr:colOff>114300</xdr:colOff>
      <xdr:row>77</xdr:row>
      <xdr:rowOff>91590</xdr:rowOff>
    </xdr:to>
    <xdr:sp macro="" textlink="">
      <xdr:nvSpPr>
        <xdr:cNvPr id="862" name="フローチャート: 判断 861"/>
        <xdr:cNvSpPr/>
      </xdr:nvSpPr>
      <xdr:spPr>
        <a:xfrm>
          <a:off x="22110700" y="131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4031</xdr:rowOff>
    </xdr:from>
    <xdr:to>
      <xdr:col>111</xdr:col>
      <xdr:colOff>177800</xdr:colOff>
      <xdr:row>75</xdr:row>
      <xdr:rowOff>42065</xdr:rowOff>
    </xdr:to>
    <xdr:cxnSp macro="">
      <xdr:nvCxnSpPr>
        <xdr:cNvPr id="863" name="直線コネクタ 862"/>
        <xdr:cNvCxnSpPr/>
      </xdr:nvCxnSpPr>
      <xdr:spPr>
        <a:xfrm flipV="1">
          <a:off x="20434300" y="12348431"/>
          <a:ext cx="889000" cy="55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156913</xdr:rowOff>
    </xdr:from>
    <xdr:to>
      <xdr:col>112</xdr:col>
      <xdr:colOff>38100</xdr:colOff>
      <xdr:row>77</xdr:row>
      <xdr:rowOff>87063</xdr:rowOff>
    </xdr:to>
    <xdr:sp macro="" textlink="">
      <xdr:nvSpPr>
        <xdr:cNvPr id="864" name="フローチャート: 判断 863"/>
        <xdr:cNvSpPr/>
      </xdr:nvSpPr>
      <xdr:spPr>
        <a:xfrm>
          <a:off x="212725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78190</xdr:rowOff>
    </xdr:from>
    <xdr:ext cx="534377" cy="259045"/>
    <xdr:sp macro="" textlink="">
      <xdr:nvSpPr>
        <xdr:cNvPr id="865" name="テキスト ボックス 864"/>
        <xdr:cNvSpPr txBox="1"/>
      </xdr:nvSpPr>
      <xdr:spPr>
        <a:xfrm>
          <a:off x="21056111" y="132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160965</xdr:rowOff>
    </xdr:from>
    <xdr:to>
      <xdr:col>107</xdr:col>
      <xdr:colOff>50800</xdr:colOff>
      <xdr:row>75</xdr:row>
      <xdr:rowOff>42065</xdr:rowOff>
    </xdr:to>
    <xdr:cxnSp macro="">
      <xdr:nvCxnSpPr>
        <xdr:cNvPr id="866" name="直線コネクタ 865"/>
        <xdr:cNvCxnSpPr/>
      </xdr:nvCxnSpPr>
      <xdr:spPr>
        <a:xfrm>
          <a:off x="19545300" y="12848265"/>
          <a:ext cx="889000" cy="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158147</xdr:rowOff>
    </xdr:from>
    <xdr:to>
      <xdr:col>107</xdr:col>
      <xdr:colOff>101600</xdr:colOff>
      <xdr:row>77</xdr:row>
      <xdr:rowOff>88297</xdr:rowOff>
    </xdr:to>
    <xdr:sp macro="" textlink="">
      <xdr:nvSpPr>
        <xdr:cNvPr id="867" name="フローチャート: 判断 866"/>
        <xdr:cNvSpPr/>
      </xdr:nvSpPr>
      <xdr:spPr>
        <a:xfrm>
          <a:off x="20383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79424</xdr:rowOff>
    </xdr:from>
    <xdr:ext cx="534377" cy="259045"/>
    <xdr:sp macro="" textlink="">
      <xdr:nvSpPr>
        <xdr:cNvPr id="868" name="テキスト ボックス 867"/>
        <xdr:cNvSpPr txBox="1"/>
      </xdr:nvSpPr>
      <xdr:spPr>
        <a:xfrm>
          <a:off x="20167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160965</xdr:rowOff>
    </xdr:from>
    <xdr:to>
      <xdr:col>102</xdr:col>
      <xdr:colOff>114300</xdr:colOff>
      <xdr:row>75</xdr:row>
      <xdr:rowOff>168765</xdr:rowOff>
    </xdr:to>
    <xdr:cxnSp macro="">
      <xdr:nvCxnSpPr>
        <xdr:cNvPr id="869" name="直線コネクタ 868"/>
        <xdr:cNvCxnSpPr/>
      </xdr:nvCxnSpPr>
      <xdr:spPr>
        <a:xfrm flipV="1">
          <a:off x="18656300" y="12848265"/>
          <a:ext cx="889000" cy="1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168801</xdr:rowOff>
    </xdr:from>
    <xdr:to>
      <xdr:col>102</xdr:col>
      <xdr:colOff>165100</xdr:colOff>
      <xdr:row>77</xdr:row>
      <xdr:rowOff>98951</xdr:rowOff>
    </xdr:to>
    <xdr:sp macro="" textlink="">
      <xdr:nvSpPr>
        <xdr:cNvPr id="870" name="フローチャート: 判断 869"/>
        <xdr:cNvSpPr/>
      </xdr:nvSpPr>
      <xdr:spPr>
        <a:xfrm>
          <a:off x="19494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90078</xdr:rowOff>
    </xdr:from>
    <xdr:ext cx="534377" cy="259045"/>
    <xdr:sp macro="" textlink="">
      <xdr:nvSpPr>
        <xdr:cNvPr id="871" name="テキスト ボックス 870"/>
        <xdr:cNvSpPr txBox="1"/>
      </xdr:nvSpPr>
      <xdr:spPr>
        <a:xfrm>
          <a:off x="19278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163171</xdr:rowOff>
    </xdr:from>
    <xdr:to>
      <xdr:col>98</xdr:col>
      <xdr:colOff>38100</xdr:colOff>
      <xdr:row>77</xdr:row>
      <xdr:rowOff>93321</xdr:rowOff>
    </xdr:to>
    <xdr:sp macro="" textlink="">
      <xdr:nvSpPr>
        <xdr:cNvPr id="872" name="フローチャート: 判断 871"/>
        <xdr:cNvSpPr/>
      </xdr:nvSpPr>
      <xdr:spPr>
        <a:xfrm>
          <a:off x="18605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84448</xdr:rowOff>
    </xdr:from>
    <xdr:ext cx="534377" cy="259045"/>
    <xdr:sp macro="" textlink="">
      <xdr:nvSpPr>
        <xdr:cNvPr id="873" name="テキスト ボックス 872"/>
        <xdr:cNvSpPr txBox="1"/>
      </xdr:nvSpPr>
      <xdr:spPr>
        <a:xfrm>
          <a:off x="18389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29747</xdr:rowOff>
    </xdr:from>
    <xdr:to>
      <xdr:col>116</xdr:col>
      <xdr:colOff>114300</xdr:colOff>
      <xdr:row>76</xdr:row>
      <xdr:rowOff>131347</xdr:rowOff>
    </xdr:to>
    <xdr:sp macro="" textlink="">
      <xdr:nvSpPr>
        <xdr:cNvPr id="879" name="楕円 878"/>
        <xdr:cNvSpPr/>
      </xdr:nvSpPr>
      <xdr:spPr>
        <a:xfrm>
          <a:off x="22110700" y="130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52625</xdr:rowOff>
    </xdr:from>
    <xdr:ext cx="534377" cy="259045"/>
    <xdr:sp macro="" textlink="">
      <xdr:nvSpPr>
        <xdr:cNvPr id="880" name="繰出金該当値テキスト"/>
        <xdr:cNvSpPr txBox="1"/>
      </xdr:nvSpPr>
      <xdr:spPr>
        <a:xfrm>
          <a:off x="22212300" y="129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124681</xdr:rowOff>
    </xdr:from>
    <xdr:to>
      <xdr:col>112</xdr:col>
      <xdr:colOff>38100</xdr:colOff>
      <xdr:row>72</xdr:row>
      <xdr:rowOff>54831</xdr:rowOff>
    </xdr:to>
    <xdr:sp macro="" textlink="">
      <xdr:nvSpPr>
        <xdr:cNvPr id="881" name="楕円 880"/>
        <xdr:cNvSpPr/>
      </xdr:nvSpPr>
      <xdr:spPr>
        <a:xfrm>
          <a:off x="21272500" y="122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71358</xdr:rowOff>
    </xdr:from>
    <xdr:ext cx="599010" cy="259045"/>
    <xdr:sp macro="" textlink="">
      <xdr:nvSpPr>
        <xdr:cNvPr id="882" name="テキスト ボックス 881"/>
        <xdr:cNvSpPr txBox="1"/>
      </xdr:nvSpPr>
      <xdr:spPr>
        <a:xfrm>
          <a:off x="21023795" y="120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162715</xdr:rowOff>
    </xdr:from>
    <xdr:to>
      <xdr:col>107</xdr:col>
      <xdr:colOff>101600</xdr:colOff>
      <xdr:row>75</xdr:row>
      <xdr:rowOff>92865</xdr:rowOff>
    </xdr:to>
    <xdr:sp macro="" textlink="">
      <xdr:nvSpPr>
        <xdr:cNvPr id="883" name="楕円 882"/>
        <xdr:cNvSpPr/>
      </xdr:nvSpPr>
      <xdr:spPr>
        <a:xfrm>
          <a:off x="20383500" y="12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109392</xdr:rowOff>
    </xdr:from>
    <xdr:ext cx="599010" cy="259045"/>
    <xdr:sp macro="" textlink="">
      <xdr:nvSpPr>
        <xdr:cNvPr id="884" name="テキスト ボックス 883"/>
        <xdr:cNvSpPr txBox="1"/>
      </xdr:nvSpPr>
      <xdr:spPr>
        <a:xfrm>
          <a:off x="20134795" y="1262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110165</xdr:rowOff>
    </xdr:from>
    <xdr:to>
      <xdr:col>102</xdr:col>
      <xdr:colOff>165100</xdr:colOff>
      <xdr:row>75</xdr:row>
      <xdr:rowOff>40315</xdr:rowOff>
    </xdr:to>
    <xdr:sp macro="" textlink="">
      <xdr:nvSpPr>
        <xdr:cNvPr id="885" name="楕円 884"/>
        <xdr:cNvSpPr/>
      </xdr:nvSpPr>
      <xdr:spPr>
        <a:xfrm>
          <a:off x="19494500" y="127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56842</xdr:rowOff>
    </xdr:from>
    <xdr:ext cx="599010" cy="259045"/>
    <xdr:sp macro="" textlink="">
      <xdr:nvSpPr>
        <xdr:cNvPr id="886" name="テキスト ボックス 885"/>
        <xdr:cNvSpPr txBox="1"/>
      </xdr:nvSpPr>
      <xdr:spPr>
        <a:xfrm>
          <a:off x="19245795" y="1257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117964</xdr:rowOff>
    </xdr:from>
    <xdr:to>
      <xdr:col>98</xdr:col>
      <xdr:colOff>38100</xdr:colOff>
      <xdr:row>76</xdr:row>
      <xdr:rowOff>48115</xdr:rowOff>
    </xdr:to>
    <xdr:sp macro="" textlink="">
      <xdr:nvSpPr>
        <xdr:cNvPr id="887" name="楕円 886"/>
        <xdr:cNvSpPr/>
      </xdr:nvSpPr>
      <xdr:spPr>
        <a:xfrm>
          <a:off x="18605500" y="12976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64641</xdr:rowOff>
    </xdr:from>
    <xdr:ext cx="599010" cy="259045"/>
    <xdr:sp macro="" textlink="">
      <xdr:nvSpPr>
        <xdr:cNvPr id="888" name="テキスト ボックス 887"/>
        <xdr:cNvSpPr txBox="1"/>
      </xdr:nvSpPr>
      <xdr:spPr>
        <a:xfrm>
          <a:off x="18356795" y="1275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9" name="フローチャート: 判断 91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0" name="テキスト ボックス 91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2" name="フローチャート: 判断 92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5" name="フローチャート: 判断 92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7" name="フローチャート: 判断 926"/>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8" name="テキスト ボックス 927"/>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7" name="テキスト ボックス 93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9" name="テキスト ボックス 93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41" name="テキスト ボックス 940"/>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及び災害復旧事業費、補助費、繰出金については、震災復興にかかる経費が主となっており、昨年度から引き続き全国や県平均を大きく上回る結果となっているが、これらは、今後、復興創生期間の終わりである、令和２年度にかけて収束していくものと見込まれる。一方で物件費、維持補修費、扶助費、公債費については、復旧・復興事業の進捗によって今後増加していくことが推測される。さらに公債費においては前年度より減とはなっているものの、これまでのような高い交付税措置のある合併特例債ではなく、交付税措置のない単独事業債の割合が増えているため、歳出に対する実質的な市の負担額は増加していくことが想定される。また、今後は、再建した施設の維持管理経費や物件費の他に、老朽化した公共施設の維持補修費や、更新整備のための普通建設事業費が増加することが想定される。扶助費については、震災後一旦は減少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おいても微減してはいるものの、長期で見ると上昇傾向にあり、これは主に、生活保護費が要因であり、生活保護受給者の増加傾向によるものと考えられる。公債費については、震災以降、通常分の起債が抑制されたために減少傾向にあるが、地方債発行額が昨年度比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昇しており、さらに今後は、市民センターや学校教育施設、社会教育施設等の整備にかかる地方債等の発行を計画しており、うち、交付税措置のない地方債の発行も検討せざるを得なくなり、公債費負担の増加が懸念される。先に述べた増加傾向にあるものについては、主に義務的経費であり、震災からの復興につれて減少するものではないため、今後は行財政改革の一環による事務の効率化や外部委託による人件費の抑制、「東松島市公共施設等総合管理計画」に基づく公共施設の統廃合をすすめ、総量的な経費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40,116
40,001
101.36
37,476,835
36,300,147
484,964
9,941,012
15,101,332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164454</xdr:rowOff>
    </xdr:from>
    <xdr:to>
      <xdr:col>24</xdr:col>
      <xdr:colOff>63500</xdr:colOff>
      <xdr:row>37</xdr:row>
      <xdr:rowOff>164977</xdr:rowOff>
    </xdr:to>
    <xdr:cxnSp macro="">
      <xdr:nvCxnSpPr>
        <xdr:cNvPr id="62" name="直線コネクタ 61"/>
        <xdr:cNvCxnSpPr/>
      </xdr:nvCxnSpPr>
      <xdr:spPr>
        <a:xfrm flipV="1">
          <a:off x="3797300" y="6508104"/>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159555</xdr:rowOff>
    </xdr:from>
    <xdr:to>
      <xdr:col>19</xdr:col>
      <xdr:colOff>177800</xdr:colOff>
      <xdr:row>37</xdr:row>
      <xdr:rowOff>164977</xdr:rowOff>
    </xdr:to>
    <xdr:cxnSp macro="">
      <xdr:nvCxnSpPr>
        <xdr:cNvPr id="65" name="直線コネクタ 64"/>
        <xdr:cNvCxnSpPr/>
      </xdr:nvCxnSpPr>
      <xdr:spPr>
        <a:xfrm>
          <a:off x="2908300" y="6503205"/>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134867</xdr:rowOff>
    </xdr:from>
    <xdr:to>
      <xdr:col>15</xdr:col>
      <xdr:colOff>50800</xdr:colOff>
      <xdr:row>37</xdr:row>
      <xdr:rowOff>159555</xdr:rowOff>
    </xdr:to>
    <xdr:cxnSp macro="">
      <xdr:nvCxnSpPr>
        <xdr:cNvPr id="68" name="直線コネクタ 67"/>
        <xdr:cNvCxnSpPr/>
      </xdr:nvCxnSpPr>
      <xdr:spPr>
        <a:xfrm>
          <a:off x="2019300" y="647851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110439</xdr:rowOff>
    </xdr:from>
    <xdr:to>
      <xdr:col>10</xdr:col>
      <xdr:colOff>114300</xdr:colOff>
      <xdr:row>37</xdr:row>
      <xdr:rowOff>134867</xdr:rowOff>
    </xdr:to>
    <xdr:cxnSp macro="">
      <xdr:nvCxnSpPr>
        <xdr:cNvPr id="71" name="直線コネクタ 70"/>
        <xdr:cNvCxnSpPr/>
      </xdr:nvCxnSpPr>
      <xdr:spPr>
        <a:xfrm>
          <a:off x="1130300" y="6454089"/>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113654</xdr:rowOff>
    </xdr:from>
    <xdr:to>
      <xdr:col>24</xdr:col>
      <xdr:colOff>114300</xdr:colOff>
      <xdr:row>38</xdr:row>
      <xdr:rowOff>43804</xdr:rowOff>
    </xdr:to>
    <xdr:sp macro="" textlink="">
      <xdr:nvSpPr>
        <xdr:cNvPr id="81" name="楕円 80"/>
        <xdr:cNvSpPr/>
      </xdr:nvSpPr>
      <xdr:spPr>
        <a:xfrm>
          <a:off x="4584700" y="64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114177</xdr:rowOff>
    </xdr:from>
    <xdr:to>
      <xdr:col>20</xdr:col>
      <xdr:colOff>38100</xdr:colOff>
      <xdr:row>38</xdr:row>
      <xdr:rowOff>44327</xdr:rowOff>
    </xdr:to>
    <xdr:sp macro="" textlink="">
      <xdr:nvSpPr>
        <xdr:cNvPr id="83" name="楕円 82"/>
        <xdr:cNvSpPr/>
      </xdr:nvSpPr>
      <xdr:spPr>
        <a:xfrm>
          <a:off x="3746500" y="64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35454</xdr:rowOff>
    </xdr:from>
    <xdr:ext cx="469744" cy="259045"/>
    <xdr:sp macro="" textlink="">
      <xdr:nvSpPr>
        <xdr:cNvPr id="84" name="テキスト ボックス 83"/>
        <xdr:cNvSpPr txBox="1"/>
      </xdr:nvSpPr>
      <xdr:spPr>
        <a:xfrm>
          <a:off x="3562428" y="655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108755</xdr:rowOff>
    </xdr:from>
    <xdr:to>
      <xdr:col>15</xdr:col>
      <xdr:colOff>101600</xdr:colOff>
      <xdr:row>38</xdr:row>
      <xdr:rowOff>38905</xdr:rowOff>
    </xdr:to>
    <xdr:sp macro="" textlink="">
      <xdr:nvSpPr>
        <xdr:cNvPr id="85" name="楕円 84"/>
        <xdr:cNvSpPr/>
      </xdr:nvSpPr>
      <xdr:spPr>
        <a:xfrm>
          <a:off x="2857500" y="64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30032</xdr:rowOff>
    </xdr:from>
    <xdr:ext cx="469744" cy="259045"/>
    <xdr:sp macro="" textlink="">
      <xdr:nvSpPr>
        <xdr:cNvPr id="86" name="テキスト ボックス 85"/>
        <xdr:cNvSpPr txBox="1"/>
      </xdr:nvSpPr>
      <xdr:spPr>
        <a:xfrm>
          <a:off x="2673428" y="65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84067</xdr:rowOff>
    </xdr:from>
    <xdr:to>
      <xdr:col>10</xdr:col>
      <xdr:colOff>165100</xdr:colOff>
      <xdr:row>38</xdr:row>
      <xdr:rowOff>14216</xdr:rowOff>
    </xdr:to>
    <xdr:sp macro="" textlink="">
      <xdr:nvSpPr>
        <xdr:cNvPr id="87" name="楕円 86"/>
        <xdr:cNvSpPr/>
      </xdr:nvSpPr>
      <xdr:spPr>
        <a:xfrm>
          <a:off x="1968500" y="6427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5344</xdr:rowOff>
    </xdr:from>
    <xdr:ext cx="469744" cy="259045"/>
    <xdr:sp macro="" textlink="">
      <xdr:nvSpPr>
        <xdr:cNvPr id="88" name="テキスト ボックス 87"/>
        <xdr:cNvSpPr txBox="1"/>
      </xdr:nvSpPr>
      <xdr:spPr>
        <a:xfrm>
          <a:off x="1784428" y="652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59639</xdr:rowOff>
    </xdr:from>
    <xdr:to>
      <xdr:col>6</xdr:col>
      <xdr:colOff>38100</xdr:colOff>
      <xdr:row>37</xdr:row>
      <xdr:rowOff>161240</xdr:rowOff>
    </xdr:to>
    <xdr:sp macro="" textlink="">
      <xdr:nvSpPr>
        <xdr:cNvPr id="89" name="楕円 88"/>
        <xdr:cNvSpPr/>
      </xdr:nvSpPr>
      <xdr:spPr>
        <a:xfrm>
          <a:off x="1079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152366</xdr:rowOff>
    </xdr:from>
    <xdr:ext cx="469744" cy="259045"/>
    <xdr:sp macro="" textlink="">
      <xdr:nvSpPr>
        <xdr:cNvPr id="90" name="テキスト ボックス 89"/>
        <xdr:cNvSpPr txBox="1"/>
      </xdr:nvSpPr>
      <xdr:spPr>
        <a:xfrm>
          <a:off x="895428" y="649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59948</xdr:rowOff>
    </xdr:from>
    <xdr:to>
      <xdr:col>24</xdr:col>
      <xdr:colOff>62865</xdr:colOff>
      <xdr:row>59</xdr:row>
      <xdr:rowOff>30407</xdr:rowOff>
    </xdr:to>
    <xdr:cxnSp macro="">
      <xdr:nvCxnSpPr>
        <xdr:cNvPr id="116" name="直線コネクタ 115"/>
        <xdr:cNvCxnSpPr/>
      </xdr:nvCxnSpPr>
      <xdr:spPr>
        <a:xfrm flipV="1">
          <a:off x="4633595" y="9661148"/>
          <a:ext cx="1270" cy="484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34234</xdr:rowOff>
    </xdr:from>
    <xdr:ext cx="534377" cy="259045"/>
    <xdr:sp macro="" textlink="">
      <xdr:nvSpPr>
        <xdr:cNvPr id="117" name="総務費最小値テキスト"/>
        <xdr:cNvSpPr txBox="1"/>
      </xdr:nvSpPr>
      <xdr:spPr>
        <a:xfrm>
          <a:off x="4686300" y="101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30407</xdr:rowOff>
    </xdr:from>
    <xdr:to>
      <xdr:col>24</xdr:col>
      <xdr:colOff>152400</xdr:colOff>
      <xdr:row>59</xdr:row>
      <xdr:rowOff>30407</xdr:rowOff>
    </xdr:to>
    <xdr:cxnSp macro="">
      <xdr:nvCxnSpPr>
        <xdr:cNvPr id="118" name="直線コネクタ 117"/>
        <xdr:cNvCxnSpPr/>
      </xdr:nvCxnSpPr>
      <xdr:spPr>
        <a:xfrm>
          <a:off x="4546600" y="1014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6625</xdr:rowOff>
    </xdr:from>
    <xdr:ext cx="599010" cy="259045"/>
    <xdr:sp macro="" textlink="">
      <xdr:nvSpPr>
        <xdr:cNvPr id="119" name="総務費最大値テキスト"/>
        <xdr:cNvSpPr txBox="1"/>
      </xdr:nvSpPr>
      <xdr:spPr>
        <a:xfrm>
          <a:off x="4686300" y="943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59948</xdr:rowOff>
    </xdr:from>
    <xdr:to>
      <xdr:col>24</xdr:col>
      <xdr:colOff>152400</xdr:colOff>
      <xdr:row>56</xdr:row>
      <xdr:rowOff>59948</xdr:rowOff>
    </xdr:to>
    <xdr:cxnSp macro="">
      <xdr:nvCxnSpPr>
        <xdr:cNvPr id="120" name="直線コネクタ 119"/>
        <xdr:cNvCxnSpPr/>
      </xdr:nvCxnSpPr>
      <xdr:spPr>
        <a:xfrm>
          <a:off x="4546600" y="966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27740</xdr:rowOff>
    </xdr:from>
    <xdr:to>
      <xdr:col>24</xdr:col>
      <xdr:colOff>63500</xdr:colOff>
      <xdr:row>58</xdr:row>
      <xdr:rowOff>97541</xdr:rowOff>
    </xdr:to>
    <xdr:cxnSp macro="">
      <xdr:nvCxnSpPr>
        <xdr:cNvPr id="121" name="直線コネクタ 120"/>
        <xdr:cNvCxnSpPr/>
      </xdr:nvCxnSpPr>
      <xdr:spPr>
        <a:xfrm flipV="1">
          <a:off x="3797300" y="9971840"/>
          <a:ext cx="838200" cy="6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65433</xdr:rowOff>
    </xdr:from>
    <xdr:ext cx="534377" cy="259045"/>
    <xdr:sp macro="" textlink="">
      <xdr:nvSpPr>
        <xdr:cNvPr id="122" name="総務費平均値テキスト"/>
        <xdr:cNvSpPr txBox="1"/>
      </xdr:nvSpPr>
      <xdr:spPr>
        <a:xfrm>
          <a:off x="4686300" y="1000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87006</xdr:rowOff>
    </xdr:from>
    <xdr:to>
      <xdr:col>24</xdr:col>
      <xdr:colOff>114300</xdr:colOff>
      <xdr:row>59</xdr:row>
      <xdr:rowOff>17156</xdr:rowOff>
    </xdr:to>
    <xdr:sp macro="" textlink="">
      <xdr:nvSpPr>
        <xdr:cNvPr id="123" name="フローチャート: 判断 122"/>
        <xdr:cNvSpPr/>
      </xdr:nvSpPr>
      <xdr:spPr>
        <a:xfrm>
          <a:off x="4584700" y="1003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xdr:rowOff>
    </xdr:from>
    <xdr:to>
      <xdr:col>19</xdr:col>
      <xdr:colOff>177800</xdr:colOff>
      <xdr:row>58</xdr:row>
      <xdr:rowOff>97541</xdr:rowOff>
    </xdr:to>
    <xdr:cxnSp macro="">
      <xdr:nvCxnSpPr>
        <xdr:cNvPr id="124" name="直線コネクタ 123"/>
        <xdr:cNvCxnSpPr/>
      </xdr:nvCxnSpPr>
      <xdr:spPr>
        <a:xfrm>
          <a:off x="2908300" y="9774200"/>
          <a:ext cx="889000" cy="2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100021</xdr:rowOff>
    </xdr:from>
    <xdr:to>
      <xdr:col>20</xdr:col>
      <xdr:colOff>38100</xdr:colOff>
      <xdr:row>59</xdr:row>
      <xdr:rowOff>30171</xdr:rowOff>
    </xdr:to>
    <xdr:sp macro="" textlink="">
      <xdr:nvSpPr>
        <xdr:cNvPr id="125" name="フローチャート: 判断 124"/>
        <xdr:cNvSpPr/>
      </xdr:nvSpPr>
      <xdr:spPr>
        <a:xfrm>
          <a:off x="3746500" y="1004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21298</xdr:rowOff>
    </xdr:from>
    <xdr:ext cx="534377" cy="259045"/>
    <xdr:sp macro="" textlink="">
      <xdr:nvSpPr>
        <xdr:cNvPr id="126" name="テキスト ボックス 125"/>
        <xdr:cNvSpPr txBox="1"/>
      </xdr:nvSpPr>
      <xdr:spPr>
        <a:xfrm>
          <a:off x="3530111" y="101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68550</xdr:rowOff>
    </xdr:from>
    <xdr:to>
      <xdr:col>15</xdr:col>
      <xdr:colOff>50800</xdr:colOff>
      <xdr:row>57</xdr:row>
      <xdr:rowOff>1550</xdr:rowOff>
    </xdr:to>
    <xdr:cxnSp macro="">
      <xdr:nvCxnSpPr>
        <xdr:cNvPr id="127" name="直線コネクタ 126"/>
        <xdr:cNvCxnSpPr/>
      </xdr:nvCxnSpPr>
      <xdr:spPr>
        <a:xfrm>
          <a:off x="2019300" y="9326850"/>
          <a:ext cx="889000" cy="4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95794</xdr:rowOff>
    </xdr:from>
    <xdr:to>
      <xdr:col>15</xdr:col>
      <xdr:colOff>101600</xdr:colOff>
      <xdr:row>59</xdr:row>
      <xdr:rowOff>25944</xdr:rowOff>
    </xdr:to>
    <xdr:sp macro="" textlink="">
      <xdr:nvSpPr>
        <xdr:cNvPr id="128" name="フローチャート: 判断 127"/>
        <xdr:cNvSpPr/>
      </xdr:nvSpPr>
      <xdr:spPr>
        <a:xfrm>
          <a:off x="2857500" y="100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17071</xdr:rowOff>
    </xdr:from>
    <xdr:ext cx="534377" cy="259045"/>
    <xdr:sp macro="" textlink="">
      <xdr:nvSpPr>
        <xdr:cNvPr id="129" name="テキスト ボックス 128"/>
        <xdr:cNvSpPr txBox="1"/>
      </xdr:nvSpPr>
      <xdr:spPr>
        <a:xfrm>
          <a:off x="2641111" y="1013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3432</xdr:rowOff>
    </xdr:from>
    <xdr:to>
      <xdr:col>10</xdr:col>
      <xdr:colOff>114300</xdr:colOff>
      <xdr:row>54</xdr:row>
      <xdr:rowOff>68550</xdr:rowOff>
    </xdr:to>
    <xdr:cxnSp macro="">
      <xdr:nvCxnSpPr>
        <xdr:cNvPr id="130" name="直線コネクタ 129"/>
        <xdr:cNvCxnSpPr/>
      </xdr:nvCxnSpPr>
      <xdr:spPr>
        <a:xfrm>
          <a:off x="1130300" y="8747382"/>
          <a:ext cx="889000" cy="57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108452</xdr:rowOff>
    </xdr:from>
    <xdr:to>
      <xdr:col>10</xdr:col>
      <xdr:colOff>165100</xdr:colOff>
      <xdr:row>59</xdr:row>
      <xdr:rowOff>38602</xdr:rowOff>
    </xdr:to>
    <xdr:sp macro="" textlink="">
      <xdr:nvSpPr>
        <xdr:cNvPr id="131" name="フローチャート: 判断 130"/>
        <xdr:cNvSpPr/>
      </xdr:nvSpPr>
      <xdr:spPr>
        <a:xfrm>
          <a:off x="1968500" y="100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29729</xdr:rowOff>
    </xdr:from>
    <xdr:ext cx="534377" cy="259045"/>
    <xdr:sp macro="" textlink="">
      <xdr:nvSpPr>
        <xdr:cNvPr id="132" name="テキスト ボックス 131"/>
        <xdr:cNvSpPr txBox="1"/>
      </xdr:nvSpPr>
      <xdr:spPr>
        <a:xfrm>
          <a:off x="1752111" y="101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73045</xdr:rowOff>
    </xdr:from>
    <xdr:to>
      <xdr:col>6</xdr:col>
      <xdr:colOff>38100</xdr:colOff>
      <xdr:row>59</xdr:row>
      <xdr:rowOff>3195</xdr:rowOff>
    </xdr:to>
    <xdr:sp macro="" textlink="">
      <xdr:nvSpPr>
        <xdr:cNvPr id="133" name="フローチャート: 判断 132"/>
        <xdr:cNvSpPr/>
      </xdr:nvSpPr>
      <xdr:spPr>
        <a:xfrm>
          <a:off x="1079500" y="1001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165772</xdr:rowOff>
    </xdr:from>
    <xdr:ext cx="534377" cy="259045"/>
    <xdr:sp macro="" textlink="">
      <xdr:nvSpPr>
        <xdr:cNvPr id="134" name="テキスト ボックス 133"/>
        <xdr:cNvSpPr txBox="1"/>
      </xdr:nvSpPr>
      <xdr:spPr>
        <a:xfrm>
          <a:off x="863111" y="10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148390</xdr:rowOff>
    </xdr:from>
    <xdr:to>
      <xdr:col>24</xdr:col>
      <xdr:colOff>114300</xdr:colOff>
      <xdr:row>58</xdr:row>
      <xdr:rowOff>78540</xdr:rowOff>
    </xdr:to>
    <xdr:sp macro="" textlink="">
      <xdr:nvSpPr>
        <xdr:cNvPr id="140" name="楕円 139"/>
        <xdr:cNvSpPr/>
      </xdr:nvSpPr>
      <xdr:spPr>
        <a:xfrm>
          <a:off x="4584700" y="99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171267</xdr:rowOff>
    </xdr:from>
    <xdr:ext cx="599010" cy="259045"/>
    <xdr:sp macro="" textlink="">
      <xdr:nvSpPr>
        <xdr:cNvPr id="141" name="総務費該当値テキスト"/>
        <xdr:cNvSpPr txBox="1"/>
      </xdr:nvSpPr>
      <xdr:spPr>
        <a:xfrm>
          <a:off x="4686300" y="977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46741</xdr:rowOff>
    </xdr:from>
    <xdr:to>
      <xdr:col>20</xdr:col>
      <xdr:colOff>38100</xdr:colOff>
      <xdr:row>58</xdr:row>
      <xdr:rowOff>148341</xdr:rowOff>
    </xdr:to>
    <xdr:sp macro="" textlink="">
      <xdr:nvSpPr>
        <xdr:cNvPr id="142" name="楕円 141"/>
        <xdr:cNvSpPr/>
      </xdr:nvSpPr>
      <xdr:spPr>
        <a:xfrm>
          <a:off x="3746500" y="99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164868</xdr:rowOff>
    </xdr:from>
    <xdr:ext cx="599010" cy="259045"/>
    <xdr:sp macro="" textlink="">
      <xdr:nvSpPr>
        <xdr:cNvPr id="143" name="テキスト ボックス 142"/>
        <xdr:cNvSpPr txBox="1"/>
      </xdr:nvSpPr>
      <xdr:spPr>
        <a:xfrm>
          <a:off x="3497795" y="976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122200</xdr:rowOff>
    </xdr:from>
    <xdr:to>
      <xdr:col>15</xdr:col>
      <xdr:colOff>101600</xdr:colOff>
      <xdr:row>57</xdr:row>
      <xdr:rowOff>52350</xdr:rowOff>
    </xdr:to>
    <xdr:sp macro="" textlink="">
      <xdr:nvSpPr>
        <xdr:cNvPr id="144" name="楕円 143"/>
        <xdr:cNvSpPr/>
      </xdr:nvSpPr>
      <xdr:spPr>
        <a:xfrm>
          <a:off x="2857500" y="97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68877</xdr:rowOff>
    </xdr:from>
    <xdr:ext cx="599010" cy="259045"/>
    <xdr:sp macro="" textlink="">
      <xdr:nvSpPr>
        <xdr:cNvPr id="145" name="テキスト ボックス 144"/>
        <xdr:cNvSpPr txBox="1"/>
      </xdr:nvSpPr>
      <xdr:spPr>
        <a:xfrm>
          <a:off x="2608795" y="949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17750</xdr:rowOff>
    </xdr:from>
    <xdr:to>
      <xdr:col>10</xdr:col>
      <xdr:colOff>165100</xdr:colOff>
      <xdr:row>54</xdr:row>
      <xdr:rowOff>119350</xdr:rowOff>
    </xdr:to>
    <xdr:sp macro="" textlink="">
      <xdr:nvSpPr>
        <xdr:cNvPr id="146" name="楕円 145"/>
        <xdr:cNvSpPr/>
      </xdr:nvSpPr>
      <xdr:spPr>
        <a:xfrm>
          <a:off x="1968500" y="92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135877</xdr:rowOff>
    </xdr:from>
    <xdr:ext cx="599010" cy="259045"/>
    <xdr:sp macro="" textlink="">
      <xdr:nvSpPr>
        <xdr:cNvPr id="147" name="テキスト ボックス 146"/>
        <xdr:cNvSpPr txBox="1"/>
      </xdr:nvSpPr>
      <xdr:spPr>
        <a:xfrm>
          <a:off x="1719795" y="90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124082</xdr:rowOff>
    </xdr:from>
    <xdr:to>
      <xdr:col>6</xdr:col>
      <xdr:colOff>38100</xdr:colOff>
      <xdr:row>51</xdr:row>
      <xdr:rowOff>54232</xdr:rowOff>
    </xdr:to>
    <xdr:sp macro="" textlink="">
      <xdr:nvSpPr>
        <xdr:cNvPr id="148" name="楕円 147"/>
        <xdr:cNvSpPr/>
      </xdr:nvSpPr>
      <xdr:spPr>
        <a:xfrm>
          <a:off x="1079500" y="86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70759</xdr:rowOff>
    </xdr:from>
    <xdr:ext cx="599010" cy="259045"/>
    <xdr:sp macro="" textlink="">
      <xdr:nvSpPr>
        <xdr:cNvPr id="149" name="テキスト ボックス 148"/>
        <xdr:cNvSpPr txBox="1"/>
      </xdr:nvSpPr>
      <xdr:spPr>
        <a:xfrm>
          <a:off x="830795" y="847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4" name="直線コネクタ 173"/>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5"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6" name="直線コネクタ 175"/>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7"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8" name="直線コネクタ 177"/>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71870</xdr:rowOff>
    </xdr:from>
    <xdr:to>
      <xdr:col>24</xdr:col>
      <xdr:colOff>63500</xdr:colOff>
      <xdr:row>78</xdr:row>
      <xdr:rowOff>72610</xdr:rowOff>
    </xdr:to>
    <xdr:cxnSp macro="">
      <xdr:nvCxnSpPr>
        <xdr:cNvPr id="179" name="直線コネクタ 178"/>
        <xdr:cNvCxnSpPr/>
      </xdr:nvCxnSpPr>
      <xdr:spPr>
        <a:xfrm>
          <a:off x="3797300" y="13444970"/>
          <a:ext cx="8382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80"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81" name="フローチャート: 判断 180"/>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71870</xdr:rowOff>
    </xdr:from>
    <xdr:to>
      <xdr:col>19</xdr:col>
      <xdr:colOff>177800</xdr:colOff>
      <xdr:row>78</xdr:row>
      <xdr:rowOff>86562</xdr:rowOff>
    </xdr:to>
    <xdr:cxnSp macro="">
      <xdr:nvCxnSpPr>
        <xdr:cNvPr id="182" name="直線コネクタ 181"/>
        <xdr:cNvCxnSpPr/>
      </xdr:nvCxnSpPr>
      <xdr:spPr>
        <a:xfrm flipV="1">
          <a:off x="2908300" y="13444970"/>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3" name="フローチャート: 判断 182"/>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4" name="テキスト ボックス 183"/>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86562</xdr:rowOff>
    </xdr:from>
    <xdr:to>
      <xdr:col>15</xdr:col>
      <xdr:colOff>50800</xdr:colOff>
      <xdr:row>78</xdr:row>
      <xdr:rowOff>119035</xdr:rowOff>
    </xdr:to>
    <xdr:cxnSp macro="">
      <xdr:nvCxnSpPr>
        <xdr:cNvPr id="185" name="直線コネクタ 184"/>
        <xdr:cNvCxnSpPr/>
      </xdr:nvCxnSpPr>
      <xdr:spPr>
        <a:xfrm flipV="1">
          <a:off x="2019300" y="13459662"/>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6" name="フローチャート: 判断 185"/>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7" name="テキスト ボックス 186"/>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101402</xdr:rowOff>
    </xdr:from>
    <xdr:to>
      <xdr:col>10</xdr:col>
      <xdr:colOff>114300</xdr:colOff>
      <xdr:row>78</xdr:row>
      <xdr:rowOff>119035</xdr:rowOff>
    </xdr:to>
    <xdr:cxnSp macro="">
      <xdr:nvCxnSpPr>
        <xdr:cNvPr id="188" name="直線コネクタ 187"/>
        <xdr:cNvCxnSpPr/>
      </xdr:nvCxnSpPr>
      <xdr:spPr>
        <a:xfrm>
          <a:off x="1130300" y="13474502"/>
          <a:ext cx="889000" cy="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9" name="フローチャート: 判断 188"/>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90" name="テキスト ボックス 189"/>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91" name="フローチャート: 判断 190"/>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2" name="テキスト ボックス 191"/>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21810</xdr:rowOff>
    </xdr:from>
    <xdr:to>
      <xdr:col>24</xdr:col>
      <xdr:colOff>114300</xdr:colOff>
      <xdr:row>78</xdr:row>
      <xdr:rowOff>123410</xdr:rowOff>
    </xdr:to>
    <xdr:sp macro="" textlink="">
      <xdr:nvSpPr>
        <xdr:cNvPr id="198" name="楕円 197"/>
        <xdr:cNvSpPr/>
      </xdr:nvSpPr>
      <xdr:spPr>
        <a:xfrm>
          <a:off x="4584700" y="133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108187</xdr:rowOff>
    </xdr:from>
    <xdr:ext cx="599010" cy="259045"/>
    <xdr:sp macro="" textlink="">
      <xdr:nvSpPr>
        <xdr:cNvPr id="199" name="民生費該当値テキスト"/>
        <xdr:cNvSpPr txBox="1"/>
      </xdr:nvSpPr>
      <xdr:spPr>
        <a:xfrm>
          <a:off x="4686300" y="1330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21070</xdr:rowOff>
    </xdr:from>
    <xdr:to>
      <xdr:col>20</xdr:col>
      <xdr:colOff>38100</xdr:colOff>
      <xdr:row>78</xdr:row>
      <xdr:rowOff>122670</xdr:rowOff>
    </xdr:to>
    <xdr:sp macro="" textlink="">
      <xdr:nvSpPr>
        <xdr:cNvPr id="200" name="楕円 199"/>
        <xdr:cNvSpPr/>
      </xdr:nvSpPr>
      <xdr:spPr>
        <a:xfrm>
          <a:off x="3746500" y="133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113797</xdr:rowOff>
    </xdr:from>
    <xdr:ext cx="599010" cy="259045"/>
    <xdr:sp macro="" textlink="">
      <xdr:nvSpPr>
        <xdr:cNvPr id="201" name="テキスト ボックス 200"/>
        <xdr:cNvSpPr txBox="1"/>
      </xdr:nvSpPr>
      <xdr:spPr>
        <a:xfrm>
          <a:off x="3497795" y="134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35762</xdr:rowOff>
    </xdr:from>
    <xdr:to>
      <xdr:col>15</xdr:col>
      <xdr:colOff>101600</xdr:colOff>
      <xdr:row>78</xdr:row>
      <xdr:rowOff>137362</xdr:rowOff>
    </xdr:to>
    <xdr:sp macro="" textlink="">
      <xdr:nvSpPr>
        <xdr:cNvPr id="202" name="楕円 201"/>
        <xdr:cNvSpPr/>
      </xdr:nvSpPr>
      <xdr:spPr>
        <a:xfrm>
          <a:off x="2857500" y="134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128489</xdr:rowOff>
    </xdr:from>
    <xdr:ext cx="599010" cy="259045"/>
    <xdr:sp macro="" textlink="">
      <xdr:nvSpPr>
        <xdr:cNvPr id="203" name="テキスト ボックス 202"/>
        <xdr:cNvSpPr txBox="1"/>
      </xdr:nvSpPr>
      <xdr:spPr>
        <a:xfrm>
          <a:off x="2608795" y="135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68235</xdr:rowOff>
    </xdr:from>
    <xdr:to>
      <xdr:col>10</xdr:col>
      <xdr:colOff>165100</xdr:colOff>
      <xdr:row>78</xdr:row>
      <xdr:rowOff>169835</xdr:rowOff>
    </xdr:to>
    <xdr:sp macro="" textlink="">
      <xdr:nvSpPr>
        <xdr:cNvPr id="204" name="楕円 203"/>
        <xdr:cNvSpPr/>
      </xdr:nvSpPr>
      <xdr:spPr>
        <a:xfrm>
          <a:off x="1968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160962</xdr:rowOff>
    </xdr:from>
    <xdr:ext cx="599010" cy="259045"/>
    <xdr:sp macro="" textlink="">
      <xdr:nvSpPr>
        <xdr:cNvPr id="205" name="テキスト ボックス 204"/>
        <xdr:cNvSpPr txBox="1"/>
      </xdr:nvSpPr>
      <xdr:spPr>
        <a:xfrm>
          <a:off x="1719795" y="1353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50602</xdr:rowOff>
    </xdr:from>
    <xdr:to>
      <xdr:col>6</xdr:col>
      <xdr:colOff>38100</xdr:colOff>
      <xdr:row>78</xdr:row>
      <xdr:rowOff>152202</xdr:rowOff>
    </xdr:to>
    <xdr:sp macro="" textlink="">
      <xdr:nvSpPr>
        <xdr:cNvPr id="206" name="楕円 205"/>
        <xdr:cNvSpPr/>
      </xdr:nvSpPr>
      <xdr:spPr>
        <a:xfrm>
          <a:off x="1079500" y="134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143329</xdr:rowOff>
    </xdr:from>
    <xdr:ext cx="599010" cy="259045"/>
    <xdr:sp macro="" textlink="">
      <xdr:nvSpPr>
        <xdr:cNvPr id="207" name="テキスト ボックス 206"/>
        <xdr:cNvSpPr txBox="1"/>
      </xdr:nvSpPr>
      <xdr:spPr>
        <a:xfrm>
          <a:off x="830795" y="1351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31" name="直線コネクタ 230"/>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2"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3" name="直線コネクタ 232"/>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4"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5" name="直線コネクタ 234"/>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67599</xdr:rowOff>
    </xdr:from>
    <xdr:to>
      <xdr:col>24</xdr:col>
      <xdr:colOff>63500</xdr:colOff>
      <xdr:row>97</xdr:row>
      <xdr:rowOff>99253</xdr:rowOff>
    </xdr:to>
    <xdr:cxnSp macro="">
      <xdr:nvCxnSpPr>
        <xdr:cNvPr id="236" name="直線コネクタ 235"/>
        <xdr:cNvCxnSpPr/>
      </xdr:nvCxnSpPr>
      <xdr:spPr>
        <a:xfrm flipV="1">
          <a:off x="3797300" y="16698249"/>
          <a:ext cx="8382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7"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8" name="フローチャート: 判断 237"/>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99253</xdr:rowOff>
    </xdr:from>
    <xdr:to>
      <xdr:col>19</xdr:col>
      <xdr:colOff>177800</xdr:colOff>
      <xdr:row>97</xdr:row>
      <xdr:rowOff>151504</xdr:rowOff>
    </xdr:to>
    <xdr:cxnSp macro="">
      <xdr:nvCxnSpPr>
        <xdr:cNvPr id="239" name="直線コネクタ 238"/>
        <xdr:cNvCxnSpPr/>
      </xdr:nvCxnSpPr>
      <xdr:spPr>
        <a:xfrm flipV="1">
          <a:off x="2908300" y="167299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40" name="フローチャート: 判断 239"/>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41" name="テキスト ボックス 240"/>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151504</xdr:rowOff>
    </xdr:from>
    <xdr:to>
      <xdr:col>15</xdr:col>
      <xdr:colOff>50800</xdr:colOff>
      <xdr:row>97</xdr:row>
      <xdr:rowOff>157707</xdr:rowOff>
    </xdr:to>
    <xdr:cxnSp macro="">
      <xdr:nvCxnSpPr>
        <xdr:cNvPr id="242" name="直線コネクタ 241"/>
        <xdr:cNvCxnSpPr/>
      </xdr:nvCxnSpPr>
      <xdr:spPr>
        <a:xfrm flipV="1">
          <a:off x="2019300" y="16782154"/>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3" name="フローチャート: 判断 242"/>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4" name="テキスト ボックス 243"/>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107330</xdr:rowOff>
    </xdr:from>
    <xdr:to>
      <xdr:col>10</xdr:col>
      <xdr:colOff>114300</xdr:colOff>
      <xdr:row>97</xdr:row>
      <xdr:rowOff>157707</xdr:rowOff>
    </xdr:to>
    <xdr:cxnSp macro="">
      <xdr:nvCxnSpPr>
        <xdr:cNvPr id="245" name="直線コネクタ 244"/>
        <xdr:cNvCxnSpPr/>
      </xdr:nvCxnSpPr>
      <xdr:spPr>
        <a:xfrm>
          <a:off x="1130300" y="16223630"/>
          <a:ext cx="889000" cy="5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6" name="フローチャート: 判断 245"/>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7" name="テキスト ボックス 246"/>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8" name="フローチャート: 判断 247"/>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9" name="テキスト ボックス 248"/>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16799</xdr:rowOff>
    </xdr:from>
    <xdr:to>
      <xdr:col>24</xdr:col>
      <xdr:colOff>114300</xdr:colOff>
      <xdr:row>97</xdr:row>
      <xdr:rowOff>118399</xdr:rowOff>
    </xdr:to>
    <xdr:sp macro="" textlink="">
      <xdr:nvSpPr>
        <xdr:cNvPr id="255" name="楕円 254"/>
        <xdr:cNvSpPr/>
      </xdr:nvSpPr>
      <xdr:spPr>
        <a:xfrm>
          <a:off x="4584700" y="166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166676</xdr:rowOff>
    </xdr:from>
    <xdr:ext cx="534377" cy="259045"/>
    <xdr:sp macro="" textlink="">
      <xdr:nvSpPr>
        <xdr:cNvPr id="256" name="衛生費該当値テキスト"/>
        <xdr:cNvSpPr txBox="1"/>
      </xdr:nvSpPr>
      <xdr:spPr>
        <a:xfrm>
          <a:off x="4686300" y="166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48453</xdr:rowOff>
    </xdr:from>
    <xdr:to>
      <xdr:col>20</xdr:col>
      <xdr:colOff>38100</xdr:colOff>
      <xdr:row>97</xdr:row>
      <xdr:rowOff>150053</xdr:rowOff>
    </xdr:to>
    <xdr:sp macro="" textlink="">
      <xdr:nvSpPr>
        <xdr:cNvPr id="257" name="楕円 256"/>
        <xdr:cNvSpPr/>
      </xdr:nvSpPr>
      <xdr:spPr>
        <a:xfrm>
          <a:off x="3746500" y="166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141180</xdr:rowOff>
    </xdr:from>
    <xdr:ext cx="534377" cy="259045"/>
    <xdr:sp macro="" textlink="">
      <xdr:nvSpPr>
        <xdr:cNvPr id="258" name="テキスト ボックス 257"/>
        <xdr:cNvSpPr txBox="1"/>
      </xdr:nvSpPr>
      <xdr:spPr>
        <a:xfrm>
          <a:off x="3530111" y="167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100704</xdr:rowOff>
    </xdr:from>
    <xdr:to>
      <xdr:col>15</xdr:col>
      <xdr:colOff>101600</xdr:colOff>
      <xdr:row>98</xdr:row>
      <xdr:rowOff>30854</xdr:rowOff>
    </xdr:to>
    <xdr:sp macro="" textlink="">
      <xdr:nvSpPr>
        <xdr:cNvPr id="259" name="楕円 258"/>
        <xdr:cNvSpPr/>
      </xdr:nvSpPr>
      <xdr:spPr>
        <a:xfrm>
          <a:off x="2857500" y="167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21981</xdr:rowOff>
    </xdr:from>
    <xdr:ext cx="534377" cy="259045"/>
    <xdr:sp macro="" textlink="">
      <xdr:nvSpPr>
        <xdr:cNvPr id="260" name="テキスト ボックス 259"/>
        <xdr:cNvSpPr txBox="1"/>
      </xdr:nvSpPr>
      <xdr:spPr>
        <a:xfrm>
          <a:off x="2641111" y="168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106907</xdr:rowOff>
    </xdr:from>
    <xdr:to>
      <xdr:col>10</xdr:col>
      <xdr:colOff>165100</xdr:colOff>
      <xdr:row>98</xdr:row>
      <xdr:rowOff>37057</xdr:rowOff>
    </xdr:to>
    <xdr:sp macro="" textlink="">
      <xdr:nvSpPr>
        <xdr:cNvPr id="261" name="楕円 260"/>
        <xdr:cNvSpPr/>
      </xdr:nvSpPr>
      <xdr:spPr>
        <a:xfrm>
          <a:off x="1968500" y="167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28184</xdr:rowOff>
    </xdr:from>
    <xdr:ext cx="534377" cy="259045"/>
    <xdr:sp macro="" textlink="">
      <xdr:nvSpPr>
        <xdr:cNvPr id="262" name="テキスト ボックス 261"/>
        <xdr:cNvSpPr txBox="1"/>
      </xdr:nvSpPr>
      <xdr:spPr>
        <a:xfrm>
          <a:off x="1752111" y="1683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56530</xdr:rowOff>
    </xdr:from>
    <xdr:to>
      <xdr:col>6</xdr:col>
      <xdr:colOff>38100</xdr:colOff>
      <xdr:row>94</xdr:row>
      <xdr:rowOff>158130</xdr:rowOff>
    </xdr:to>
    <xdr:sp macro="" textlink="">
      <xdr:nvSpPr>
        <xdr:cNvPr id="263" name="楕円 262"/>
        <xdr:cNvSpPr/>
      </xdr:nvSpPr>
      <xdr:spPr>
        <a:xfrm>
          <a:off x="1079500" y="161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3207</xdr:rowOff>
    </xdr:from>
    <xdr:ext cx="599010" cy="259045"/>
    <xdr:sp macro="" textlink="">
      <xdr:nvSpPr>
        <xdr:cNvPr id="264" name="テキスト ボックス 263"/>
        <xdr:cNvSpPr txBox="1"/>
      </xdr:nvSpPr>
      <xdr:spPr>
        <a:xfrm>
          <a:off x="830795" y="159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98389</xdr:rowOff>
    </xdr:from>
    <xdr:to>
      <xdr:col>54</xdr:col>
      <xdr:colOff>189865</xdr:colOff>
      <xdr:row>39</xdr:row>
      <xdr:rowOff>98878</xdr:rowOff>
    </xdr:to>
    <xdr:cxnSp macro="">
      <xdr:nvCxnSpPr>
        <xdr:cNvPr id="290" name="直線コネクタ 289"/>
        <xdr:cNvCxnSpPr/>
      </xdr:nvCxnSpPr>
      <xdr:spPr>
        <a:xfrm flipV="1">
          <a:off x="10475595" y="5756239"/>
          <a:ext cx="1270" cy="102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45066</xdr:rowOff>
    </xdr:from>
    <xdr:ext cx="469744" cy="259045"/>
    <xdr:sp macro="" textlink="">
      <xdr:nvSpPr>
        <xdr:cNvPr id="293" name="労働費最大値テキスト"/>
        <xdr:cNvSpPr txBox="1"/>
      </xdr:nvSpPr>
      <xdr:spPr>
        <a:xfrm>
          <a:off x="10528300" y="55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98389</xdr:rowOff>
    </xdr:from>
    <xdr:to>
      <xdr:col>55</xdr:col>
      <xdr:colOff>88900</xdr:colOff>
      <xdr:row>33</xdr:row>
      <xdr:rowOff>98389</xdr:rowOff>
    </xdr:to>
    <xdr:cxnSp macro="">
      <xdr:nvCxnSpPr>
        <xdr:cNvPr id="294" name="直線コネクタ 293"/>
        <xdr:cNvCxnSpPr/>
      </xdr:nvCxnSpPr>
      <xdr:spPr>
        <a:xfrm>
          <a:off x="10388600" y="575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141333</xdr:rowOff>
    </xdr:from>
    <xdr:to>
      <xdr:col>55</xdr:col>
      <xdr:colOff>0</xdr:colOff>
      <xdr:row>39</xdr:row>
      <xdr:rowOff>25400</xdr:rowOff>
    </xdr:to>
    <xdr:cxnSp macro="">
      <xdr:nvCxnSpPr>
        <xdr:cNvPr id="295" name="直線コネクタ 294"/>
        <xdr:cNvCxnSpPr/>
      </xdr:nvCxnSpPr>
      <xdr:spPr>
        <a:xfrm>
          <a:off x="9639300" y="665643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128432</xdr:rowOff>
    </xdr:from>
    <xdr:ext cx="378565" cy="259045"/>
    <xdr:sp macro="" textlink="">
      <xdr:nvSpPr>
        <xdr:cNvPr id="296" name="労働費平均値テキスト"/>
        <xdr:cNvSpPr txBox="1"/>
      </xdr:nvSpPr>
      <xdr:spPr>
        <a:xfrm>
          <a:off x="10528300" y="64720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105555</xdr:rowOff>
    </xdr:from>
    <xdr:to>
      <xdr:col>55</xdr:col>
      <xdr:colOff>50800</xdr:colOff>
      <xdr:row>39</xdr:row>
      <xdr:rowOff>35705</xdr:rowOff>
    </xdr:to>
    <xdr:sp macro="" textlink="">
      <xdr:nvSpPr>
        <xdr:cNvPr id="297" name="フローチャート: 判断 296"/>
        <xdr:cNvSpPr/>
      </xdr:nvSpPr>
      <xdr:spPr>
        <a:xfrm>
          <a:off x="10426700" y="662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137251</xdr:rowOff>
    </xdr:from>
    <xdr:to>
      <xdr:col>50</xdr:col>
      <xdr:colOff>114300</xdr:colOff>
      <xdr:row>38</xdr:row>
      <xdr:rowOff>141333</xdr:rowOff>
    </xdr:to>
    <xdr:cxnSp macro="">
      <xdr:nvCxnSpPr>
        <xdr:cNvPr id="298" name="直線コネクタ 297"/>
        <xdr:cNvCxnSpPr/>
      </xdr:nvCxnSpPr>
      <xdr:spPr>
        <a:xfrm>
          <a:off x="8750300" y="6138001"/>
          <a:ext cx="889000" cy="5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102943</xdr:rowOff>
    </xdr:from>
    <xdr:to>
      <xdr:col>50</xdr:col>
      <xdr:colOff>165100</xdr:colOff>
      <xdr:row>39</xdr:row>
      <xdr:rowOff>33093</xdr:rowOff>
    </xdr:to>
    <xdr:sp macro="" textlink="">
      <xdr:nvSpPr>
        <xdr:cNvPr id="299" name="フローチャート: 判断 298"/>
        <xdr:cNvSpPr/>
      </xdr:nvSpPr>
      <xdr:spPr>
        <a:xfrm>
          <a:off x="9588500" y="661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24220</xdr:rowOff>
    </xdr:from>
    <xdr:ext cx="378565" cy="259045"/>
    <xdr:sp macro="" textlink="">
      <xdr:nvSpPr>
        <xdr:cNvPr id="300" name="テキスト ボックス 299"/>
        <xdr:cNvSpPr txBox="1"/>
      </xdr:nvSpPr>
      <xdr:spPr>
        <a:xfrm>
          <a:off x="9450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67038</xdr:rowOff>
    </xdr:from>
    <xdr:to>
      <xdr:col>45</xdr:col>
      <xdr:colOff>177800</xdr:colOff>
      <xdr:row>35</xdr:row>
      <xdr:rowOff>137251</xdr:rowOff>
    </xdr:to>
    <xdr:cxnSp macro="">
      <xdr:nvCxnSpPr>
        <xdr:cNvPr id="301" name="直線コネクタ 300"/>
        <xdr:cNvCxnSpPr/>
      </xdr:nvCxnSpPr>
      <xdr:spPr>
        <a:xfrm>
          <a:off x="7861300" y="5553438"/>
          <a:ext cx="889000" cy="58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85308</xdr:rowOff>
    </xdr:from>
    <xdr:to>
      <xdr:col>46</xdr:col>
      <xdr:colOff>38100</xdr:colOff>
      <xdr:row>39</xdr:row>
      <xdr:rowOff>15458</xdr:rowOff>
    </xdr:to>
    <xdr:sp macro="" textlink="">
      <xdr:nvSpPr>
        <xdr:cNvPr id="302" name="フローチャート: 判断 301"/>
        <xdr:cNvSpPr/>
      </xdr:nvSpPr>
      <xdr:spPr>
        <a:xfrm>
          <a:off x="8699500" y="660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6585</xdr:rowOff>
    </xdr:from>
    <xdr:ext cx="378565" cy="259045"/>
    <xdr:sp macro="" textlink="">
      <xdr:nvSpPr>
        <xdr:cNvPr id="303" name="テキスト ボックス 302"/>
        <xdr:cNvSpPr txBox="1"/>
      </xdr:nvSpPr>
      <xdr:spPr>
        <a:xfrm>
          <a:off x="8561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22134</xdr:rowOff>
    </xdr:from>
    <xdr:to>
      <xdr:col>41</xdr:col>
      <xdr:colOff>50800</xdr:colOff>
      <xdr:row>32</xdr:row>
      <xdr:rowOff>67038</xdr:rowOff>
    </xdr:to>
    <xdr:cxnSp macro="">
      <xdr:nvCxnSpPr>
        <xdr:cNvPr id="304" name="直線コネクタ 303"/>
        <xdr:cNvCxnSpPr/>
      </xdr:nvCxnSpPr>
      <xdr:spPr>
        <a:xfrm>
          <a:off x="6972300" y="5337084"/>
          <a:ext cx="889000" cy="2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98044</xdr:rowOff>
    </xdr:from>
    <xdr:to>
      <xdr:col>41</xdr:col>
      <xdr:colOff>101600</xdr:colOff>
      <xdr:row>39</xdr:row>
      <xdr:rowOff>28194</xdr:rowOff>
    </xdr:to>
    <xdr:sp macro="" textlink="">
      <xdr:nvSpPr>
        <xdr:cNvPr id="305" name="フローチャート: 判断 304"/>
        <xdr:cNvSpPr/>
      </xdr:nvSpPr>
      <xdr:spPr>
        <a:xfrm>
          <a:off x="7810500" y="66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19321</xdr:rowOff>
    </xdr:from>
    <xdr:ext cx="378565" cy="259045"/>
    <xdr:sp macro="" textlink="">
      <xdr:nvSpPr>
        <xdr:cNvPr id="306" name="テキスト ボックス 305"/>
        <xdr:cNvSpPr txBox="1"/>
      </xdr:nvSpPr>
      <xdr:spPr>
        <a:xfrm>
          <a:off x="7672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109148</xdr:rowOff>
    </xdr:from>
    <xdr:to>
      <xdr:col>36</xdr:col>
      <xdr:colOff>165100</xdr:colOff>
      <xdr:row>38</xdr:row>
      <xdr:rowOff>39298</xdr:rowOff>
    </xdr:to>
    <xdr:sp macro="" textlink="">
      <xdr:nvSpPr>
        <xdr:cNvPr id="307" name="フローチャート: 判断 306"/>
        <xdr:cNvSpPr/>
      </xdr:nvSpPr>
      <xdr:spPr>
        <a:xfrm>
          <a:off x="6921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30425</xdr:rowOff>
    </xdr:from>
    <xdr:ext cx="469744" cy="259045"/>
    <xdr:sp macro="" textlink="">
      <xdr:nvSpPr>
        <xdr:cNvPr id="308" name="テキスト ボックス 307"/>
        <xdr:cNvSpPr txBox="1"/>
      </xdr:nvSpPr>
      <xdr:spPr>
        <a:xfrm>
          <a:off x="6737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146050</xdr:rowOff>
    </xdr:from>
    <xdr:to>
      <xdr:col>55</xdr:col>
      <xdr:colOff>50800</xdr:colOff>
      <xdr:row>39</xdr:row>
      <xdr:rowOff>76200</xdr:rowOff>
    </xdr:to>
    <xdr:sp macro="" textlink="">
      <xdr:nvSpPr>
        <xdr:cNvPr id="314" name="楕円 313"/>
        <xdr:cNvSpPr/>
      </xdr:nvSpPr>
      <xdr:spPr>
        <a:xfrm>
          <a:off x="10426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83982</xdr:rowOff>
    </xdr:from>
    <xdr:ext cx="378565" cy="259045"/>
    <xdr:sp macro="" textlink="">
      <xdr:nvSpPr>
        <xdr:cNvPr id="315" name="労働費該当値テキスト"/>
        <xdr:cNvSpPr txBox="1"/>
      </xdr:nvSpPr>
      <xdr:spPr>
        <a:xfrm>
          <a:off x="10528300"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90533</xdr:rowOff>
    </xdr:from>
    <xdr:to>
      <xdr:col>50</xdr:col>
      <xdr:colOff>165100</xdr:colOff>
      <xdr:row>39</xdr:row>
      <xdr:rowOff>20683</xdr:rowOff>
    </xdr:to>
    <xdr:sp macro="" textlink="">
      <xdr:nvSpPr>
        <xdr:cNvPr id="316" name="楕円 315"/>
        <xdr:cNvSpPr/>
      </xdr:nvSpPr>
      <xdr:spPr>
        <a:xfrm>
          <a:off x="9588500" y="6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37210</xdr:rowOff>
    </xdr:from>
    <xdr:ext cx="378565" cy="259045"/>
    <xdr:sp macro="" textlink="">
      <xdr:nvSpPr>
        <xdr:cNvPr id="317" name="テキスト ボックス 316"/>
        <xdr:cNvSpPr txBox="1"/>
      </xdr:nvSpPr>
      <xdr:spPr>
        <a:xfrm>
          <a:off x="9450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86451</xdr:rowOff>
    </xdr:from>
    <xdr:to>
      <xdr:col>46</xdr:col>
      <xdr:colOff>38100</xdr:colOff>
      <xdr:row>36</xdr:row>
      <xdr:rowOff>16601</xdr:rowOff>
    </xdr:to>
    <xdr:sp macro="" textlink="">
      <xdr:nvSpPr>
        <xdr:cNvPr id="318" name="楕円 317"/>
        <xdr:cNvSpPr/>
      </xdr:nvSpPr>
      <xdr:spPr>
        <a:xfrm>
          <a:off x="86995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33128</xdr:rowOff>
    </xdr:from>
    <xdr:ext cx="469744" cy="259045"/>
    <xdr:sp macro="" textlink="">
      <xdr:nvSpPr>
        <xdr:cNvPr id="319" name="テキスト ボックス 318"/>
        <xdr:cNvSpPr txBox="1"/>
      </xdr:nvSpPr>
      <xdr:spPr>
        <a:xfrm>
          <a:off x="8515428" y="586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16238</xdr:rowOff>
    </xdr:from>
    <xdr:to>
      <xdr:col>41</xdr:col>
      <xdr:colOff>101600</xdr:colOff>
      <xdr:row>32</xdr:row>
      <xdr:rowOff>117838</xdr:rowOff>
    </xdr:to>
    <xdr:sp macro="" textlink="">
      <xdr:nvSpPr>
        <xdr:cNvPr id="320" name="楕円 319"/>
        <xdr:cNvSpPr/>
      </xdr:nvSpPr>
      <xdr:spPr>
        <a:xfrm>
          <a:off x="7810500" y="55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134365</xdr:rowOff>
    </xdr:from>
    <xdr:ext cx="469744" cy="259045"/>
    <xdr:sp macro="" textlink="">
      <xdr:nvSpPr>
        <xdr:cNvPr id="321" name="テキスト ボックス 320"/>
        <xdr:cNvSpPr txBox="1"/>
      </xdr:nvSpPr>
      <xdr:spPr>
        <a:xfrm>
          <a:off x="7626428" y="52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142784</xdr:rowOff>
    </xdr:from>
    <xdr:to>
      <xdr:col>36</xdr:col>
      <xdr:colOff>165100</xdr:colOff>
      <xdr:row>31</xdr:row>
      <xdr:rowOff>72934</xdr:rowOff>
    </xdr:to>
    <xdr:sp macro="" textlink="">
      <xdr:nvSpPr>
        <xdr:cNvPr id="322" name="楕円 321"/>
        <xdr:cNvSpPr/>
      </xdr:nvSpPr>
      <xdr:spPr>
        <a:xfrm>
          <a:off x="6921500" y="52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89461</xdr:rowOff>
    </xdr:from>
    <xdr:ext cx="469744" cy="259045"/>
    <xdr:sp macro="" textlink="">
      <xdr:nvSpPr>
        <xdr:cNvPr id="323" name="テキスト ボックス 322"/>
        <xdr:cNvSpPr txBox="1"/>
      </xdr:nvSpPr>
      <xdr:spPr>
        <a:xfrm>
          <a:off x="6737428" y="50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116980</xdr:rowOff>
    </xdr:from>
    <xdr:to>
      <xdr:col>54</xdr:col>
      <xdr:colOff>189865</xdr:colOff>
      <xdr:row>59</xdr:row>
      <xdr:rowOff>25273</xdr:rowOff>
    </xdr:to>
    <xdr:cxnSp macro="">
      <xdr:nvCxnSpPr>
        <xdr:cNvPr id="347" name="直線コネクタ 346"/>
        <xdr:cNvCxnSpPr/>
      </xdr:nvCxnSpPr>
      <xdr:spPr>
        <a:xfrm flipV="1">
          <a:off x="10475595" y="9546730"/>
          <a:ext cx="1270" cy="594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29100</xdr:rowOff>
    </xdr:from>
    <xdr:ext cx="469744" cy="259045"/>
    <xdr:sp macro="" textlink="">
      <xdr:nvSpPr>
        <xdr:cNvPr id="348" name="農林水産業費最小値テキスト"/>
        <xdr:cNvSpPr txBox="1"/>
      </xdr:nvSpPr>
      <xdr:spPr>
        <a:xfrm>
          <a:off x="10528300" y="1014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25273</xdr:rowOff>
    </xdr:from>
    <xdr:to>
      <xdr:col>55</xdr:col>
      <xdr:colOff>88900</xdr:colOff>
      <xdr:row>59</xdr:row>
      <xdr:rowOff>25273</xdr:rowOff>
    </xdr:to>
    <xdr:cxnSp macro="">
      <xdr:nvCxnSpPr>
        <xdr:cNvPr id="349" name="直線コネクタ 348"/>
        <xdr:cNvCxnSpPr/>
      </xdr:nvCxnSpPr>
      <xdr:spPr>
        <a:xfrm>
          <a:off x="10388600" y="10140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63657</xdr:rowOff>
    </xdr:from>
    <xdr:ext cx="534377" cy="259045"/>
    <xdr:sp macro="" textlink="">
      <xdr:nvSpPr>
        <xdr:cNvPr id="350" name="農林水産業費最大値テキスト"/>
        <xdr:cNvSpPr txBox="1"/>
      </xdr:nvSpPr>
      <xdr:spPr>
        <a:xfrm>
          <a:off x="10528300" y="93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116980</xdr:rowOff>
    </xdr:from>
    <xdr:to>
      <xdr:col>55</xdr:col>
      <xdr:colOff>88900</xdr:colOff>
      <xdr:row>55</xdr:row>
      <xdr:rowOff>116980</xdr:rowOff>
    </xdr:to>
    <xdr:cxnSp macro="">
      <xdr:nvCxnSpPr>
        <xdr:cNvPr id="351" name="直線コネクタ 350"/>
        <xdr:cNvCxnSpPr/>
      </xdr:nvCxnSpPr>
      <xdr:spPr>
        <a:xfrm>
          <a:off x="10388600" y="954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67208</xdr:rowOff>
    </xdr:from>
    <xdr:to>
      <xdr:col>55</xdr:col>
      <xdr:colOff>0</xdr:colOff>
      <xdr:row>56</xdr:row>
      <xdr:rowOff>72174</xdr:rowOff>
    </xdr:to>
    <xdr:cxnSp macro="">
      <xdr:nvCxnSpPr>
        <xdr:cNvPr id="352" name="直線コネクタ 351"/>
        <xdr:cNvCxnSpPr/>
      </xdr:nvCxnSpPr>
      <xdr:spPr>
        <a:xfrm flipV="1">
          <a:off x="9639300" y="9668408"/>
          <a:ext cx="8382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111574</xdr:rowOff>
    </xdr:from>
    <xdr:ext cx="534377" cy="259045"/>
    <xdr:sp macro="" textlink="">
      <xdr:nvSpPr>
        <xdr:cNvPr id="353" name="農林水産業費平均値テキスト"/>
        <xdr:cNvSpPr txBox="1"/>
      </xdr:nvSpPr>
      <xdr:spPr>
        <a:xfrm>
          <a:off x="10528300" y="9884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133147</xdr:rowOff>
    </xdr:from>
    <xdr:to>
      <xdr:col>55</xdr:col>
      <xdr:colOff>50800</xdr:colOff>
      <xdr:row>58</xdr:row>
      <xdr:rowOff>63297</xdr:rowOff>
    </xdr:to>
    <xdr:sp macro="" textlink="">
      <xdr:nvSpPr>
        <xdr:cNvPr id="354" name="フローチャート: 判断 353"/>
        <xdr:cNvSpPr/>
      </xdr:nvSpPr>
      <xdr:spPr>
        <a:xfrm>
          <a:off x="10426700" y="99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132397</xdr:rowOff>
    </xdr:from>
    <xdr:to>
      <xdr:col>50</xdr:col>
      <xdr:colOff>114300</xdr:colOff>
      <xdr:row>56</xdr:row>
      <xdr:rowOff>72174</xdr:rowOff>
    </xdr:to>
    <xdr:cxnSp macro="">
      <xdr:nvCxnSpPr>
        <xdr:cNvPr id="355" name="直線コネクタ 354"/>
        <xdr:cNvCxnSpPr/>
      </xdr:nvCxnSpPr>
      <xdr:spPr>
        <a:xfrm>
          <a:off x="8750300" y="9047797"/>
          <a:ext cx="889000" cy="6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105525</xdr:rowOff>
    </xdr:from>
    <xdr:to>
      <xdr:col>50</xdr:col>
      <xdr:colOff>165100</xdr:colOff>
      <xdr:row>58</xdr:row>
      <xdr:rowOff>35675</xdr:rowOff>
    </xdr:to>
    <xdr:sp macro="" textlink="">
      <xdr:nvSpPr>
        <xdr:cNvPr id="356" name="フローチャート: 判断 355"/>
        <xdr:cNvSpPr/>
      </xdr:nvSpPr>
      <xdr:spPr>
        <a:xfrm>
          <a:off x="9588500" y="987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26802</xdr:rowOff>
    </xdr:from>
    <xdr:ext cx="534377" cy="259045"/>
    <xdr:sp macro="" textlink="">
      <xdr:nvSpPr>
        <xdr:cNvPr id="357" name="テキスト ボックス 356"/>
        <xdr:cNvSpPr txBox="1"/>
      </xdr:nvSpPr>
      <xdr:spPr>
        <a:xfrm>
          <a:off x="9372111" y="99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98514</xdr:rowOff>
    </xdr:from>
    <xdr:to>
      <xdr:col>45</xdr:col>
      <xdr:colOff>177800</xdr:colOff>
      <xdr:row>52</xdr:row>
      <xdr:rowOff>132397</xdr:rowOff>
    </xdr:to>
    <xdr:cxnSp macro="">
      <xdr:nvCxnSpPr>
        <xdr:cNvPr id="358" name="直線コネクタ 357"/>
        <xdr:cNvCxnSpPr/>
      </xdr:nvCxnSpPr>
      <xdr:spPr>
        <a:xfrm>
          <a:off x="7861300" y="8842464"/>
          <a:ext cx="889000" cy="2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125006</xdr:rowOff>
    </xdr:from>
    <xdr:to>
      <xdr:col>46</xdr:col>
      <xdr:colOff>38100</xdr:colOff>
      <xdr:row>58</xdr:row>
      <xdr:rowOff>55156</xdr:rowOff>
    </xdr:to>
    <xdr:sp macro="" textlink="">
      <xdr:nvSpPr>
        <xdr:cNvPr id="359" name="フローチャート: 判断 358"/>
        <xdr:cNvSpPr/>
      </xdr:nvSpPr>
      <xdr:spPr>
        <a:xfrm>
          <a:off x="8699500" y="989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46283</xdr:rowOff>
    </xdr:from>
    <xdr:ext cx="534377" cy="259045"/>
    <xdr:sp macro="" textlink="">
      <xdr:nvSpPr>
        <xdr:cNvPr id="360" name="テキスト ボックス 359"/>
        <xdr:cNvSpPr txBox="1"/>
      </xdr:nvSpPr>
      <xdr:spPr>
        <a:xfrm>
          <a:off x="8483111" y="99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98514</xdr:rowOff>
    </xdr:from>
    <xdr:to>
      <xdr:col>41</xdr:col>
      <xdr:colOff>50800</xdr:colOff>
      <xdr:row>51</xdr:row>
      <xdr:rowOff>128943</xdr:rowOff>
    </xdr:to>
    <xdr:cxnSp macro="">
      <xdr:nvCxnSpPr>
        <xdr:cNvPr id="361" name="直線コネクタ 360"/>
        <xdr:cNvCxnSpPr/>
      </xdr:nvCxnSpPr>
      <xdr:spPr>
        <a:xfrm flipV="1">
          <a:off x="6972300" y="8842464"/>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147104</xdr:rowOff>
    </xdr:from>
    <xdr:to>
      <xdr:col>41</xdr:col>
      <xdr:colOff>101600</xdr:colOff>
      <xdr:row>58</xdr:row>
      <xdr:rowOff>77254</xdr:rowOff>
    </xdr:to>
    <xdr:sp macro="" textlink="">
      <xdr:nvSpPr>
        <xdr:cNvPr id="362" name="フローチャート: 判断 361"/>
        <xdr:cNvSpPr/>
      </xdr:nvSpPr>
      <xdr:spPr>
        <a:xfrm>
          <a:off x="7810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68381</xdr:rowOff>
    </xdr:from>
    <xdr:ext cx="534377" cy="259045"/>
    <xdr:sp macro="" textlink="">
      <xdr:nvSpPr>
        <xdr:cNvPr id="363" name="テキスト ボックス 362"/>
        <xdr:cNvSpPr txBox="1"/>
      </xdr:nvSpPr>
      <xdr:spPr>
        <a:xfrm>
          <a:off x="7594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4" name="フローチャート: 判断 363"/>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5" name="テキスト ボックス 364"/>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16408</xdr:rowOff>
    </xdr:from>
    <xdr:to>
      <xdr:col>55</xdr:col>
      <xdr:colOff>50800</xdr:colOff>
      <xdr:row>56</xdr:row>
      <xdr:rowOff>118008</xdr:rowOff>
    </xdr:to>
    <xdr:sp macro="" textlink="">
      <xdr:nvSpPr>
        <xdr:cNvPr id="371" name="楕円 370"/>
        <xdr:cNvSpPr/>
      </xdr:nvSpPr>
      <xdr:spPr>
        <a:xfrm>
          <a:off x="10426700" y="96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102785</xdr:rowOff>
    </xdr:from>
    <xdr:ext cx="534377" cy="259045"/>
    <xdr:sp macro="" textlink="">
      <xdr:nvSpPr>
        <xdr:cNvPr id="372" name="農林水産業費該当値テキスト"/>
        <xdr:cNvSpPr txBox="1"/>
      </xdr:nvSpPr>
      <xdr:spPr>
        <a:xfrm>
          <a:off x="10528300" y="95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21374</xdr:rowOff>
    </xdr:from>
    <xdr:to>
      <xdr:col>50</xdr:col>
      <xdr:colOff>165100</xdr:colOff>
      <xdr:row>56</xdr:row>
      <xdr:rowOff>122974</xdr:rowOff>
    </xdr:to>
    <xdr:sp macro="" textlink="">
      <xdr:nvSpPr>
        <xdr:cNvPr id="373" name="楕円 372"/>
        <xdr:cNvSpPr/>
      </xdr:nvSpPr>
      <xdr:spPr>
        <a:xfrm>
          <a:off x="9588500" y="96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139501</xdr:rowOff>
    </xdr:from>
    <xdr:ext cx="534377" cy="259045"/>
    <xdr:sp macro="" textlink="">
      <xdr:nvSpPr>
        <xdr:cNvPr id="374" name="テキスト ボックス 373"/>
        <xdr:cNvSpPr txBox="1"/>
      </xdr:nvSpPr>
      <xdr:spPr>
        <a:xfrm>
          <a:off x="9372111" y="93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81597</xdr:rowOff>
    </xdr:from>
    <xdr:to>
      <xdr:col>46</xdr:col>
      <xdr:colOff>38100</xdr:colOff>
      <xdr:row>53</xdr:row>
      <xdr:rowOff>11747</xdr:rowOff>
    </xdr:to>
    <xdr:sp macro="" textlink="">
      <xdr:nvSpPr>
        <xdr:cNvPr id="375" name="楕円 374"/>
        <xdr:cNvSpPr/>
      </xdr:nvSpPr>
      <xdr:spPr>
        <a:xfrm>
          <a:off x="8699500" y="89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28274</xdr:rowOff>
    </xdr:from>
    <xdr:ext cx="534377" cy="259045"/>
    <xdr:sp macro="" textlink="">
      <xdr:nvSpPr>
        <xdr:cNvPr id="376" name="テキスト ボックス 375"/>
        <xdr:cNvSpPr txBox="1"/>
      </xdr:nvSpPr>
      <xdr:spPr>
        <a:xfrm>
          <a:off x="8483111" y="87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47714</xdr:rowOff>
    </xdr:from>
    <xdr:to>
      <xdr:col>41</xdr:col>
      <xdr:colOff>101600</xdr:colOff>
      <xdr:row>51</xdr:row>
      <xdr:rowOff>149314</xdr:rowOff>
    </xdr:to>
    <xdr:sp macro="" textlink="">
      <xdr:nvSpPr>
        <xdr:cNvPr id="377" name="楕円 376"/>
        <xdr:cNvSpPr/>
      </xdr:nvSpPr>
      <xdr:spPr>
        <a:xfrm>
          <a:off x="7810500" y="87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165841</xdr:rowOff>
    </xdr:from>
    <xdr:ext cx="599010" cy="259045"/>
    <xdr:sp macro="" textlink="">
      <xdr:nvSpPr>
        <xdr:cNvPr id="378" name="テキスト ボックス 377"/>
        <xdr:cNvSpPr txBox="1"/>
      </xdr:nvSpPr>
      <xdr:spPr>
        <a:xfrm>
          <a:off x="7561795" y="856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78143</xdr:rowOff>
    </xdr:from>
    <xdr:to>
      <xdr:col>36</xdr:col>
      <xdr:colOff>165100</xdr:colOff>
      <xdr:row>52</xdr:row>
      <xdr:rowOff>8293</xdr:rowOff>
    </xdr:to>
    <xdr:sp macro="" textlink="">
      <xdr:nvSpPr>
        <xdr:cNvPr id="379" name="楕円 378"/>
        <xdr:cNvSpPr/>
      </xdr:nvSpPr>
      <xdr:spPr>
        <a:xfrm>
          <a:off x="6921500" y="88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24820</xdr:rowOff>
    </xdr:from>
    <xdr:ext cx="599010" cy="259045"/>
    <xdr:sp macro="" textlink="">
      <xdr:nvSpPr>
        <xdr:cNvPr id="380" name="テキスト ボックス 379"/>
        <xdr:cNvSpPr txBox="1"/>
      </xdr:nvSpPr>
      <xdr:spPr>
        <a:xfrm>
          <a:off x="6672795" y="859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4" name="直線コネクタ 403"/>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5"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6" name="直線コネクタ 405"/>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7"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8" name="直線コネクタ 407"/>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24581</xdr:rowOff>
    </xdr:from>
    <xdr:to>
      <xdr:col>55</xdr:col>
      <xdr:colOff>0</xdr:colOff>
      <xdr:row>78</xdr:row>
      <xdr:rowOff>32316</xdr:rowOff>
    </xdr:to>
    <xdr:cxnSp macro="">
      <xdr:nvCxnSpPr>
        <xdr:cNvPr id="409" name="直線コネクタ 408"/>
        <xdr:cNvCxnSpPr/>
      </xdr:nvCxnSpPr>
      <xdr:spPr>
        <a:xfrm>
          <a:off x="9639300" y="13397681"/>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10"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11" name="フローチャート: 判断 410"/>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9874</xdr:rowOff>
    </xdr:from>
    <xdr:to>
      <xdr:col>50</xdr:col>
      <xdr:colOff>114300</xdr:colOff>
      <xdr:row>78</xdr:row>
      <xdr:rowOff>24581</xdr:rowOff>
    </xdr:to>
    <xdr:cxnSp macro="">
      <xdr:nvCxnSpPr>
        <xdr:cNvPr id="412" name="直線コネクタ 411"/>
        <xdr:cNvCxnSpPr/>
      </xdr:nvCxnSpPr>
      <xdr:spPr>
        <a:xfrm>
          <a:off x="8750300" y="13382974"/>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13" name="フローチャート: 判断 412"/>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4" name="テキスト ボックス 413"/>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9874</xdr:rowOff>
    </xdr:from>
    <xdr:to>
      <xdr:col>45</xdr:col>
      <xdr:colOff>177800</xdr:colOff>
      <xdr:row>78</xdr:row>
      <xdr:rowOff>68490</xdr:rowOff>
    </xdr:to>
    <xdr:cxnSp macro="">
      <xdr:nvCxnSpPr>
        <xdr:cNvPr id="415" name="直線コネクタ 414"/>
        <xdr:cNvCxnSpPr/>
      </xdr:nvCxnSpPr>
      <xdr:spPr>
        <a:xfrm flipV="1">
          <a:off x="7861300" y="13382974"/>
          <a:ext cx="889000" cy="5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6" name="フローチャート: 判断 415"/>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7" name="テキスト ボックス 416"/>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68490</xdr:rowOff>
    </xdr:from>
    <xdr:to>
      <xdr:col>41</xdr:col>
      <xdr:colOff>50800</xdr:colOff>
      <xdr:row>78</xdr:row>
      <xdr:rowOff>94151</xdr:rowOff>
    </xdr:to>
    <xdr:cxnSp macro="">
      <xdr:nvCxnSpPr>
        <xdr:cNvPr id="418" name="直線コネクタ 417"/>
        <xdr:cNvCxnSpPr/>
      </xdr:nvCxnSpPr>
      <xdr:spPr>
        <a:xfrm flipV="1">
          <a:off x="6972300" y="13441590"/>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9" name="フローチャート: 判断 418"/>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20" name="テキスト ボックス 419"/>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21" name="フローチャート: 判断 420"/>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22" name="テキスト ボックス 421"/>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152966</xdr:rowOff>
    </xdr:from>
    <xdr:to>
      <xdr:col>55</xdr:col>
      <xdr:colOff>50800</xdr:colOff>
      <xdr:row>78</xdr:row>
      <xdr:rowOff>83116</xdr:rowOff>
    </xdr:to>
    <xdr:sp macro="" textlink="">
      <xdr:nvSpPr>
        <xdr:cNvPr id="428" name="楕円 427"/>
        <xdr:cNvSpPr/>
      </xdr:nvSpPr>
      <xdr:spPr>
        <a:xfrm>
          <a:off x="10426700" y="13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67893</xdr:rowOff>
    </xdr:from>
    <xdr:ext cx="469744" cy="259045"/>
    <xdr:sp macro="" textlink="">
      <xdr:nvSpPr>
        <xdr:cNvPr id="429" name="商工費該当値テキスト"/>
        <xdr:cNvSpPr txBox="1"/>
      </xdr:nvSpPr>
      <xdr:spPr>
        <a:xfrm>
          <a:off x="10528300" y="132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145231</xdr:rowOff>
    </xdr:from>
    <xdr:to>
      <xdr:col>50</xdr:col>
      <xdr:colOff>165100</xdr:colOff>
      <xdr:row>78</xdr:row>
      <xdr:rowOff>75381</xdr:rowOff>
    </xdr:to>
    <xdr:sp macro="" textlink="">
      <xdr:nvSpPr>
        <xdr:cNvPr id="430" name="楕円 429"/>
        <xdr:cNvSpPr/>
      </xdr:nvSpPr>
      <xdr:spPr>
        <a:xfrm>
          <a:off x="9588500" y="133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66508</xdr:rowOff>
    </xdr:from>
    <xdr:ext cx="534377" cy="259045"/>
    <xdr:sp macro="" textlink="">
      <xdr:nvSpPr>
        <xdr:cNvPr id="431" name="テキスト ボックス 430"/>
        <xdr:cNvSpPr txBox="1"/>
      </xdr:nvSpPr>
      <xdr:spPr>
        <a:xfrm>
          <a:off x="9372111" y="134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130524</xdr:rowOff>
    </xdr:from>
    <xdr:to>
      <xdr:col>46</xdr:col>
      <xdr:colOff>38100</xdr:colOff>
      <xdr:row>78</xdr:row>
      <xdr:rowOff>60674</xdr:rowOff>
    </xdr:to>
    <xdr:sp macro="" textlink="">
      <xdr:nvSpPr>
        <xdr:cNvPr id="432" name="楕円 431"/>
        <xdr:cNvSpPr/>
      </xdr:nvSpPr>
      <xdr:spPr>
        <a:xfrm>
          <a:off x="8699500" y="133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51801</xdr:rowOff>
    </xdr:from>
    <xdr:ext cx="534377" cy="259045"/>
    <xdr:sp macro="" textlink="">
      <xdr:nvSpPr>
        <xdr:cNvPr id="433" name="テキスト ボックス 432"/>
        <xdr:cNvSpPr txBox="1"/>
      </xdr:nvSpPr>
      <xdr:spPr>
        <a:xfrm>
          <a:off x="8483111" y="134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17690</xdr:rowOff>
    </xdr:from>
    <xdr:to>
      <xdr:col>41</xdr:col>
      <xdr:colOff>101600</xdr:colOff>
      <xdr:row>78</xdr:row>
      <xdr:rowOff>119290</xdr:rowOff>
    </xdr:to>
    <xdr:sp macro="" textlink="">
      <xdr:nvSpPr>
        <xdr:cNvPr id="434" name="楕円 433"/>
        <xdr:cNvSpPr/>
      </xdr:nvSpPr>
      <xdr:spPr>
        <a:xfrm>
          <a:off x="7810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110417</xdr:rowOff>
    </xdr:from>
    <xdr:ext cx="469744" cy="259045"/>
    <xdr:sp macro="" textlink="">
      <xdr:nvSpPr>
        <xdr:cNvPr id="435" name="テキスト ボックス 434"/>
        <xdr:cNvSpPr txBox="1"/>
      </xdr:nvSpPr>
      <xdr:spPr>
        <a:xfrm>
          <a:off x="7626428" y="1348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43351</xdr:rowOff>
    </xdr:from>
    <xdr:to>
      <xdr:col>36</xdr:col>
      <xdr:colOff>165100</xdr:colOff>
      <xdr:row>78</xdr:row>
      <xdr:rowOff>144951</xdr:rowOff>
    </xdr:to>
    <xdr:sp macro="" textlink="">
      <xdr:nvSpPr>
        <xdr:cNvPr id="436" name="楕円 435"/>
        <xdr:cNvSpPr/>
      </xdr:nvSpPr>
      <xdr:spPr>
        <a:xfrm>
          <a:off x="6921500" y="134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136078</xdr:rowOff>
    </xdr:from>
    <xdr:ext cx="469744" cy="259045"/>
    <xdr:sp macro="" textlink="">
      <xdr:nvSpPr>
        <xdr:cNvPr id="437" name="テキスト ボックス 436"/>
        <xdr:cNvSpPr txBox="1"/>
      </xdr:nvSpPr>
      <xdr:spPr>
        <a:xfrm>
          <a:off x="6737428" y="135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125840</xdr:rowOff>
    </xdr:from>
    <xdr:to>
      <xdr:col>54</xdr:col>
      <xdr:colOff>189865</xdr:colOff>
      <xdr:row>99</xdr:row>
      <xdr:rowOff>7713</xdr:rowOff>
    </xdr:to>
    <xdr:cxnSp macro="">
      <xdr:nvCxnSpPr>
        <xdr:cNvPr id="461" name="直線コネクタ 460"/>
        <xdr:cNvCxnSpPr/>
      </xdr:nvCxnSpPr>
      <xdr:spPr>
        <a:xfrm flipV="1">
          <a:off x="10475595" y="16413590"/>
          <a:ext cx="1270" cy="56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11540</xdr:rowOff>
    </xdr:from>
    <xdr:ext cx="534377" cy="259045"/>
    <xdr:sp macro="" textlink="">
      <xdr:nvSpPr>
        <xdr:cNvPr id="462" name="土木費最小値テキスト"/>
        <xdr:cNvSpPr txBox="1"/>
      </xdr:nvSpPr>
      <xdr:spPr>
        <a:xfrm>
          <a:off x="10528300" y="169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7713</xdr:rowOff>
    </xdr:from>
    <xdr:to>
      <xdr:col>55</xdr:col>
      <xdr:colOff>88900</xdr:colOff>
      <xdr:row>99</xdr:row>
      <xdr:rowOff>7713</xdr:rowOff>
    </xdr:to>
    <xdr:cxnSp macro="">
      <xdr:nvCxnSpPr>
        <xdr:cNvPr id="463" name="直線コネクタ 462"/>
        <xdr:cNvCxnSpPr/>
      </xdr:nvCxnSpPr>
      <xdr:spPr>
        <a:xfrm>
          <a:off x="10388600" y="169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72517</xdr:rowOff>
    </xdr:from>
    <xdr:ext cx="599010" cy="259045"/>
    <xdr:sp macro="" textlink="">
      <xdr:nvSpPr>
        <xdr:cNvPr id="464" name="土木費最大値テキスト"/>
        <xdr:cNvSpPr txBox="1"/>
      </xdr:nvSpPr>
      <xdr:spPr>
        <a:xfrm>
          <a:off x="10528300" y="1618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125840</xdr:rowOff>
    </xdr:from>
    <xdr:to>
      <xdr:col>55</xdr:col>
      <xdr:colOff>88900</xdr:colOff>
      <xdr:row>95</xdr:row>
      <xdr:rowOff>125840</xdr:rowOff>
    </xdr:to>
    <xdr:cxnSp macro="">
      <xdr:nvCxnSpPr>
        <xdr:cNvPr id="465" name="直線コネクタ 464"/>
        <xdr:cNvCxnSpPr/>
      </xdr:nvCxnSpPr>
      <xdr:spPr>
        <a:xfrm>
          <a:off x="10388600" y="1641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10513</xdr:rowOff>
    </xdr:from>
    <xdr:to>
      <xdr:col>55</xdr:col>
      <xdr:colOff>0</xdr:colOff>
      <xdr:row>95</xdr:row>
      <xdr:rowOff>125840</xdr:rowOff>
    </xdr:to>
    <xdr:cxnSp macro="">
      <xdr:nvCxnSpPr>
        <xdr:cNvPr id="466" name="直線コネクタ 465"/>
        <xdr:cNvCxnSpPr/>
      </xdr:nvCxnSpPr>
      <xdr:spPr>
        <a:xfrm>
          <a:off x="9639300" y="15955363"/>
          <a:ext cx="838200" cy="45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37712</xdr:rowOff>
    </xdr:from>
    <xdr:ext cx="534377" cy="259045"/>
    <xdr:sp macro="" textlink="">
      <xdr:nvSpPr>
        <xdr:cNvPr id="467" name="土木費平均値テキスト"/>
        <xdr:cNvSpPr txBox="1"/>
      </xdr:nvSpPr>
      <xdr:spPr>
        <a:xfrm>
          <a:off x="10528300" y="1683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59285</xdr:rowOff>
    </xdr:from>
    <xdr:to>
      <xdr:col>55</xdr:col>
      <xdr:colOff>50800</xdr:colOff>
      <xdr:row>98</xdr:row>
      <xdr:rowOff>160885</xdr:rowOff>
    </xdr:to>
    <xdr:sp macro="" textlink="">
      <xdr:nvSpPr>
        <xdr:cNvPr id="468" name="フローチャート: 判断 467"/>
        <xdr:cNvSpPr/>
      </xdr:nvSpPr>
      <xdr:spPr>
        <a:xfrm>
          <a:off x="10426700" y="1686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10513</xdr:rowOff>
    </xdr:from>
    <xdr:to>
      <xdr:col>50</xdr:col>
      <xdr:colOff>114300</xdr:colOff>
      <xdr:row>94</xdr:row>
      <xdr:rowOff>45669</xdr:rowOff>
    </xdr:to>
    <xdr:cxnSp macro="">
      <xdr:nvCxnSpPr>
        <xdr:cNvPr id="469" name="直線コネクタ 468"/>
        <xdr:cNvCxnSpPr/>
      </xdr:nvCxnSpPr>
      <xdr:spPr>
        <a:xfrm flipV="1">
          <a:off x="8750300" y="15955363"/>
          <a:ext cx="889000" cy="20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55547</xdr:rowOff>
    </xdr:from>
    <xdr:to>
      <xdr:col>50</xdr:col>
      <xdr:colOff>165100</xdr:colOff>
      <xdr:row>98</xdr:row>
      <xdr:rowOff>157147</xdr:rowOff>
    </xdr:to>
    <xdr:sp macro="" textlink="">
      <xdr:nvSpPr>
        <xdr:cNvPr id="470" name="フローチャート: 判断 469"/>
        <xdr:cNvSpPr/>
      </xdr:nvSpPr>
      <xdr:spPr>
        <a:xfrm>
          <a:off x="9588500" y="1685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148274</xdr:rowOff>
    </xdr:from>
    <xdr:ext cx="534377" cy="259045"/>
    <xdr:sp macro="" textlink="">
      <xdr:nvSpPr>
        <xdr:cNvPr id="471" name="テキスト ボックス 470"/>
        <xdr:cNvSpPr txBox="1"/>
      </xdr:nvSpPr>
      <xdr:spPr>
        <a:xfrm>
          <a:off x="9372111" y="1695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134962</xdr:rowOff>
    </xdr:from>
    <xdr:to>
      <xdr:col>45</xdr:col>
      <xdr:colOff>177800</xdr:colOff>
      <xdr:row>94</xdr:row>
      <xdr:rowOff>45669</xdr:rowOff>
    </xdr:to>
    <xdr:cxnSp macro="">
      <xdr:nvCxnSpPr>
        <xdr:cNvPr id="472" name="直線コネクタ 471"/>
        <xdr:cNvCxnSpPr/>
      </xdr:nvCxnSpPr>
      <xdr:spPr>
        <a:xfrm>
          <a:off x="7861300" y="15565462"/>
          <a:ext cx="889000" cy="5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64878</xdr:rowOff>
    </xdr:from>
    <xdr:to>
      <xdr:col>46</xdr:col>
      <xdr:colOff>38100</xdr:colOff>
      <xdr:row>98</xdr:row>
      <xdr:rowOff>166478</xdr:rowOff>
    </xdr:to>
    <xdr:sp macro="" textlink="">
      <xdr:nvSpPr>
        <xdr:cNvPr id="473" name="フローチャート: 判断 472"/>
        <xdr:cNvSpPr/>
      </xdr:nvSpPr>
      <xdr:spPr>
        <a:xfrm>
          <a:off x="8699500" y="1686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157605</xdr:rowOff>
    </xdr:from>
    <xdr:ext cx="534377" cy="259045"/>
    <xdr:sp macro="" textlink="">
      <xdr:nvSpPr>
        <xdr:cNvPr id="474" name="テキスト ボックス 473"/>
        <xdr:cNvSpPr txBox="1"/>
      </xdr:nvSpPr>
      <xdr:spPr>
        <a:xfrm>
          <a:off x="8483111" y="169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134962</xdr:rowOff>
    </xdr:from>
    <xdr:to>
      <xdr:col>41</xdr:col>
      <xdr:colOff>50800</xdr:colOff>
      <xdr:row>92</xdr:row>
      <xdr:rowOff>79587</xdr:rowOff>
    </xdr:to>
    <xdr:cxnSp macro="">
      <xdr:nvCxnSpPr>
        <xdr:cNvPr id="475" name="直線コネクタ 474"/>
        <xdr:cNvCxnSpPr/>
      </xdr:nvCxnSpPr>
      <xdr:spPr>
        <a:xfrm flipV="1">
          <a:off x="6972300" y="15565462"/>
          <a:ext cx="889000" cy="28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62466</xdr:rowOff>
    </xdr:from>
    <xdr:to>
      <xdr:col>41</xdr:col>
      <xdr:colOff>101600</xdr:colOff>
      <xdr:row>98</xdr:row>
      <xdr:rowOff>164066</xdr:rowOff>
    </xdr:to>
    <xdr:sp macro="" textlink="">
      <xdr:nvSpPr>
        <xdr:cNvPr id="476" name="フローチャート: 判断 475"/>
        <xdr:cNvSpPr/>
      </xdr:nvSpPr>
      <xdr:spPr>
        <a:xfrm>
          <a:off x="78105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155193</xdr:rowOff>
    </xdr:from>
    <xdr:ext cx="534377" cy="259045"/>
    <xdr:sp macro="" textlink="">
      <xdr:nvSpPr>
        <xdr:cNvPr id="477" name="テキスト ボックス 476"/>
        <xdr:cNvSpPr txBox="1"/>
      </xdr:nvSpPr>
      <xdr:spPr>
        <a:xfrm>
          <a:off x="7594111" y="1695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29580</xdr:rowOff>
    </xdr:from>
    <xdr:to>
      <xdr:col>36</xdr:col>
      <xdr:colOff>165100</xdr:colOff>
      <xdr:row>98</xdr:row>
      <xdr:rowOff>131180</xdr:rowOff>
    </xdr:to>
    <xdr:sp macro="" textlink="">
      <xdr:nvSpPr>
        <xdr:cNvPr id="478" name="フローチャート: 判断 477"/>
        <xdr:cNvSpPr/>
      </xdr:nvSpPr>
      <xdr:spPr>
        <a:xfrm>
          <a:off x="6921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122307</xdr:rowOff>
    </xdr:from>
    <xdr:ext cx="534377" cy="259045"/>
    <xdr:sp macro="" textlink="">
      <xdr:nvSpPr>
        <xdr:cNvPr id="479" name="テキスト ボックス 478"/>
        <xdr:cNvSpPr txBox="1"/>
      </xdr:nvSpPr>
      <xdr:spPr>
        <a:xfrm>
          <a:off x="6705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75040</xdr:rowOff>
    </xdr:from>
    <xdr:to>
      <xdr:col>55</xdr:col>
      <xdr:colOff>50800</xdr:colOff>
      <xdr:row>96</xdr:row>
      <xdr:rowOff>5190</xdr:rowOff>
    </xdr:to>
    <xdr:sp macro="" textlink="">
      <xdr:nvSpPr>
        <xdr:cNvPr id="485" name="楕円 484"/>
        <xdr:cNvSpPr/>
      </xdr:nvSpPr>
      <xdr:spPr>
        <a:xfrm>
          <a:off x="10426700" y="163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28067</xdr:rowOff>
    </xdr:from>
    <xdr:ext cx="599010" cy="259045"/>
    <xdr:sp macro="" textlink="">
      <xdr:nvSpPr>
        <xdr:cNvPr id="486" name="土木費該当値テキスト"/>
        <xdr:cNvSpPr txBox="1"/>
      </xdr:nvSpPr>
      <xdr:spPr>
        <a:xfrm>
          <a:off x="10528300" y="1631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131163</xdr:rowOff>
    </xdr:from>
    <xdr:to>
      <xdr:col>50</xdr:col>
      <xdr:colOff>165100</xdr:colOff>
      <xdr:row>93</xdr:row>
      <xdr:rowOff>61313</xdr:rowOff>
    </xdr:to>
    <xdr:sp macro="" textlink="">
      <xdr:nvSpPr>
        <xdr:cNvPr id="487" name="楕円 486"/>
        <xdr:cNvSpPr/>
      </xdr:nvSpPr>
      <xdr:spPr>
        <a:xfrm>
          <a:off x="9588500" y="159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77840</xdr:rowOff>
    </xdr:from>
    <xdr:ext cx="599010" cy="259045"/>
    <xdr:sp macro="" textlink="">
      <xdr:nvSpPr>
        <xdr:cNvPr id="488" name="テキスト ボックス 487"/>
        <xdr:cNvSpPr txBox="1"/>
      </xdr:nvSpPr>
      <xdr:spPr>
        <a:xfrm>
          <a:off x="9339795" y="1567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166319</xdr:rowOff>
    </xdr:from>
    <xdr:to>
      <xdr:col>46</xdr:col>
      <xdr:colOff>38100</xdr:colOff>
      <xdr:row>94</xdr:row>
      <xdr:rowOff>96469</xdr:rowOff>
    </xdr:to>
    <xdr:sp macro="" textlink="">
      <xdr:nvSpPr>
        <xdr:cNvPr id="489" name="楕円 488"/>
        <xdr:cNvSpPr/>
      </xdr:nvSpPr>
      <xdr:spPr>
        <a:xfrm>
          <a:off x="8699500" y="161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112996</xdr:rowOff>
    </xdr:from>
    <xdr:ext cx="599010" cy="259045"/>
    <xdr:sp macro="" textlink="">
      <xdr:nvSpPr>
        <xdr:cNvPr id="490" name="テキスト ボックス 489"/>
        <xdr:cNvSpPr txBox="1"/>
      </xdr:nvSpPr>
      <xdr:spPr>
        <a:xfrm>
          <a:off x="8450795" y="1588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84162</xdr:rowOff>
    </xdr:from>
    <xdr:to>
      <xdr:col>41</xdr:col>
      <xdr:colOff>101600</xdr:colOff>
      <xdr:row>91</xdr:row>
      <xdr:rowOff>14312</xdr:rowOff>
    </xdr:to>
    <xdr:sp macro="" textlink="">
      <xdr:nvSpPr>
        <xdr:cNvPr id="491" name="楕円 490"/>
        <xdr:cNvSpPr/>
      </xdr:nvSpPr>
      <xdr:spPr>
        <a:xfrm>
          <a:off x="7810500" y="155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30839</xdr:rowOff>
    </xdr:from>
    <xdr:ext cx="599010" cy="259045"/>
    <xdr:sp macro="" textlink="">
      <xdr:nvSpPr>
        <xdr:cNvPr id="492" name="テキスト ボックス 491"/>
        <xdr:cNvSpPr txBox="1"/>
      </xdr:nvSpPr>
      <xdr:spPr>
        <a:xfrm>
          <a:off x="7561795" y="152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28787</xdr:rowOff>
    </xdr:from>
    <xdr:to>
      <xdr:col>36</xdr:col>
      <xdr:colOff>165100</xdr:colOff>
      <xdr:row>92</xdr:row>
      <xdr:rowOff>130387</xdr:rowOff>
    </xdr:to>
    <xdr:sp macro="" textlink="">
      <xdr:nvSpPr>
        <xdr:cNvPr id="493" name="楕円 492"/>
        <xdr:cNvSpPr/>
      </xdr:nvSpPr>
      <xdr:spPr>
        <a:xfrm>
          <a:off x="6921500" y="158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146914</xdr:rowOff>
    </xdr:from>
    <xdr:ext cx="599010" cy="259045"/>
    <xdr:sp macro="" textlink="">
      <xdr:nvSpPr>
        <xdr:cNvPr id="494" name="テキスト ボックス 493"/>
        <xdr:cNvSpPr txBox="1"/>
      </xdr:nvSpPr>
      <xdr:spPr>
        <a:xfrm>
          <a:off x="6672795" y="1557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8" name="直線コネクタ 517"/>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9"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20" name="直線コネクタ 519"/>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21"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22" name="直線コネクタ 521"/>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153054</xdr:rowOff>
    </xdr:from>
    <xdr:to>
      <xdr:col>85</xdr:col>
      <xdr:colOff>127000</xdr:colOff>
      <xdr:row>36</xdr:row>
      <xdr:rowOff>86303</xdr:rowOff>
    </xdr:to>
    <xdr:cxnSp macro="">
      <xdr:nvCxnSpPr>
        <xdr:cNvPr id="523" name="直線コネクタ 522"/>
        <xdr:cNvCxnSpPr/>
      </xdr:nvCxnSpPr>
      <xdr:spPr>
        <a:xfrm flipV="1">
          <a:off x="15481300" y="6153804"/>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24"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25" name="フローチャート: 判断 524"/>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29572</xdr:rowOff>
    </xdr:from>
    <xdr:to>
      <xdr:col>81</xdr:col>
      <xdr:colOff>50800</xdr:colOff>
      <xdr:row>36</xdr:row>
      <xdr:rowOff>86303</xdr:rowOff>
    </xdr:to>
    <xdr:cxnSp macro="">
      <xdr:nvCxnSpPr>
        <xdr:cNvPr id="526" name="直線コネクタ 525"/>
        <xdr:cNvCxnSpPr/>
      </xdr:nvCxnSpPr>
      <xdr:spPr>
        <a:xfrm>
          <a:off x="14592300" y="6201772"/>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7" name="フローチャート: 判断 526"/>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8" name="テキスト ボックス 527"/>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76549</xdr:rowOff>
    </xdr:from>
    <xdr:to>
      <xdr:col>76</xdr:col>
      <xdr:colOff>114300</xdr:colOff>
      <xdr:row>36</xdr:row>
      <xdr:rowOff>29572</xdr:rowOff>
    </xdr:to>
    <xdr:cxnSp macro="">
      <xdr:nvCxnSpPr>
        <xdr:cNvPr id="529" name="直線コネクタ 528"/>
        <xdr:cNvCxnSpPr/>
      </xdr:nvCxnSpPr>
      <xdr:spPr>
        <a:xfrm>
          <a:off x="13703300" y="6077299"/>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30" name="フローチャート: 判断 529"/>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31" name="テキスト ボックス 530"/>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76549</xdr:rowOff>
    </xdr:from>
    <xdr:to>
      <xdr:col>71</xdr:col>
      <xdr:colOff>177800</xdr:colOff>
      <xdr:row>35</xdr:row>
      <xdr:rowOff>144806</xdr:rowOff>
    </xdr:to>
    <xdr:cxnSp macro="">
      <xdr:nvCxnSpPr>
        <xdr:cNvPr id="532" name="直線コネクタ 531"/>
        <xdr:cNvCxnSpPr/>
      </xdr:nvCxnSpPr>
      <xdr:spPr>
        <a:xfrm flipV="1">
          <a:off x="12814300" y="6077299"/>
          <a:ext cx="889000" cy="6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33" name="フローチャート: 判断 532"/>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34" name="テキスト ボックス 533"/>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5" name="フローチャート: 判断 534"/>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6" name="テキスト ボックス 535"/>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102254</xdr:rowOff>
    </xdr:from>
    <xdr:to>
      <xdr:col>85</xdr:col>
      <xdr:colOff>177800</xdr:colOff>
      <xdr:row>36</xdr:row>
      <xdr:rowOff>32404</xdr:rowOff>
    </xdr:to>
    <xdr:sp macro="" textlink="">
      <xdr:nvSpPr>
        <xdr:cNvPr id="542" name="楕円 541"/>
        <xdr:cNvSpPr/>
      </xdr:nvSpPr>
      <xdr:spPr>
        <a:xfrm>
          <a:off x="16268700" y="61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125131</xdr:rowOff>
    </xdr:from>
    <xdr:ext cx="534377" cy="259045"/>
    <xdr:sp macro="" textlink="">
      <xdr:nvSpPr>
        <xdr:cNvPr id="543" name="消防費該当値テキスト"/>
        <xdr:cNvSpPr txBox="1"/>
      </xdr:nvSpPr>
      <xdr:spPr>
        <a:xfrm>
          <a:off x="16370300" y="59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35503</xdr:rowOff>
    </xdr:from>
    <xdr:to>
      <xdr:col>81</xdr:col>
      <xdr:colOff>101600</xdr:colOff>
      <xdr:row>36</xdr:row>
      <xdr:rowOff>137103</xdr:rowOff>
    </xdr:to>
    <xdr:sp macro="" textlink="">
      <xdr:nvSpPr>
        <xdr:cNvPr id="544" name="楕円 543"/>
        <xdr:cNvSpPr/>
      </xdr:nvSpPr>
      <xdr:spPr>
        <a:xfrm>
          <a:off x="15430500" y="62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153630</xdr:rowOff>
    </xdr:from>
    <xdr:ext cx="534377" cy="259045"/>
    <xdr:sp macro="" textlink="">
      <xdr:nvSpPr>
        <xdr:cNvPr id="545" name="テキスト ボックス 544"/>
        <xdr:cNvSpPr txBox="1"/>
      </xdr:nvSpPr>
      <xdr:spPr>
        <a:xfrm>
          <a:off x="15214111" y="59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150222</xdr:rowOff>
    </xdr:from>
    <xdr:to>
      <xdr:col>76</xdr:col>
      <xdr:colOff>165100</xdr:colOff>
      <xdr:row>36</xdr:row>
      <xdr:rowOff>80372</xdr:rowOff>
    </xdr:to>
    <xdr:sp macro="" textlink="">
      <xdr:nvSpPr>
        <xdr:cNvPr id="546" name="楕円 545"/>
        <xdr:cNvSpPr/>
      </xdr:nvSpPr>
      <xdr:spPr>
        <a:xfrm>
          <a:off x="14541500" y="61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96899</xdr:rowOff>
    </xdr:from>
    <xdr:ext cx="534377" cy="259045"/>
    <xdr:sp macro="" textlink="">
      <xdr:nvSpPr>
        <xdr:cNvPr id="547" name="テキスト ボックス 546"/>
        <xdr:cNvSpPr txBox="1"/>
      </xdr:nvSpPr>
      <xdr:spPr>
        <a:xfrm>
          <a:off x="14325111" y="59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25749</xdr:rowOff>
    </xdr:from>
    <xdr:to>
      <xdr:col>72</xdr:col>
      <xdr:colOff>38100</xdr:colOff>
      <xdr:row>35</xdr:row>
      <xdr:rowOff>127349</xdr:rowOff>
    </xdr:to>
    <xdr:sp macro="" textlink="">
      <xdr:nvSpPr>
        <xdr:cNvPr id="548" name="楕円 547"/>
        <xdr:cNvSpPr/>
      </xdr:nvSpPr>
      <xdr:spPr>
        <a:xfrm>
          <a:off x="13652500" y="60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143876</xdr:rowOff>
    </xdr:from>
    <xdr:ext cx="534377" cy="259045"/>
    <xdr:sp macro="" textlink="">
      <xdr:nvSpPr>
        <xdr:cNvPr id="549" name="テキスト ボックス 548"/>
        <xdr:cNvSpPr txBox="1"/>
      </xdr:nvSpPr>
      <xdr:spPr>
        <a:xfrm>
          <a:off x="13436111" y="5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94006</xdr:rowOff>
    </xdr:from>
    <xdr:to>
      <xdr:col>67</xdr:col>
      <xdr:colOff>101600</xdr:colOff>
      <xdr:row>36</xdr:row>
      <xdr:rowOff>24156</xdr:rowOff>
    </xdr:to>
    <xdr:sp macro="" textlink="">
      <xdr:nvSpPr>
        <xdr:cNvPr id="550" name="楕円 549"/>
        <xdr:cNvSpPr/>
      </xdr:nvSpPr>
      <xdr:spPr>
        <a:xfrm>
          <a:off x="12763500" y="60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40683</xdr:rowOff>
    </xdr:from>
    <xdr:ext cx="534377" cy="259045"/>
    <xdr:sp macro="" textlink="">
      <xdr:nvSpPr>
        <xdr:cNvPr id="551" name="テキスト ボックス 550"/>
        <xdr:cNvSpPr txBox="1"/>
      </xdr:nvSpPr>
      <xdr:spPr>
        <a:xfrm>
          <a:off x="12547111" y="58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7" name="テキスト ボックス 56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7" name="直線コネクタ 576"/>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8"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9" name="直線コネクタ 578"/>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80"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81" name="直線コネクタ 580"/>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38221</xdr:rowOff>
    </xdr:from>
    <xdr:to>
      <xdr:col>85</xdr:col>
      <xdr:colOff>127000</xdr:colOff>
      <xdr:row>56</xdr:row>
      <xdr:rowOff>146519</xdr:rowOff>
    </xdr:to>
    <xdr:cxnSp macro="">
      <xdr:nvCxnSpPr>
        <xdr:cNvPr id="582" name="直線コネクタ 581"/>
        <xdr:cNvCxnSpPr/>
      </xdr:nvCxnSpPr>
      <xdr:spPr>
        <a:xfrm flipV="1">
          <a:off x="15481300" y="9639421"/>
          <a:ext cx="838200" cy="10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83"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84" name="フローチャート: 判断 583"/>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146519</xdr:rowOff>
    </xdr:from>
    <xdr:to>
      <xdr:col>81</xdr:col>
      <xdr:colOff>50800</xdr:colOff>
      <xdr:row>57</xdr:row>
      <xdr:rowOff>95645</xdr:rowOff>
    </xdr:to>
    <xdr:cxnSp macro="">
      <xdr:nvCxnSpPr>
        <xdr:cNvPr id="585" name="直線コネクタ 584"/>
        <xdr:cNvCxnSpPr/>
      </xdr:nvCxnSpPr>
      <xdr:spPr>
        <a:xfrm flipV="1">
          <a:off x="14592300" y="9747719"/>
          <a:ext cx="889000" cy="1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6" name="フローチャート: 判断 585"/>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7" name="テキスト ボックス 586"/>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81303</xdr:rowOff>
    </xdr:from>
    <xdr:to>
      <xdr:col>76</xdr:col>
      <xdr:colOff>114300</xdr:colOff>
      <xdr:row>57</xdr:row>
      <xdr:rowOff>95645</xdr:rowOff>
    </xdr:to>
    <xdr:cxnSp macro="">
      <xdr:nvCxnSpPr>
        <xdr:cNvPr id="588" name="直線コネクタ 587"/>
        <xdr:cNvCxnSpPr/>
      </xdr:nvCxnSpPr>
      <xdr:spPr>
        <a:xfrm>
          <a:off x="13703300" y="9853953"/>
          <a:ext cx="8890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9" name="フローチャート: 判断 588"/>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90" name="テキスト ボックス 589"/>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81303</xdr:rowOff>
    </xdr:from>
    <xdr:to>
      <xdr:col>71</xdr:col>
      <xdr:colOff>177800</xdr:colOff>
      <xdr:row>57</xdr:row>
      <xdr:rowOff>121719</xdr:rowOff>
    </xdr:to>
    <xdr:cxnSp macro="">
      <xdr:nvCxnSpPr>
        <xdr:cNvPr id="591" name="直線コネクタ 590"/>
        <xdr:cNvCxnSpPr/>
      </xdr:nvCxnSpPr>
      <xdr:spPr>
        <a:xfrm flipV="1">
          <a:off x="12814300" y="9853953"/>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92" name="フローチャート: 判断 591"/>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93" name="テキスト ボックス 592"/>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94" name="フローチャート: 判断 593"/>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95" name="テキスト ボックス 594"/>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158871</xdr:rowOff>
    </xdr:from>
    <xdr:to>
      <xdr:col>85</xdr:col>
      <xdr:colOff>177800</xdr:colOff>
      <xdr:row>56</xdr:row>
      <xdr:rowOff>89021</xdr:rowOff>
    </xdr:to>
    <xdr:sp macro="" textlink="">
      <xdr:nvSpPr>
        <xdr:cNvPr id="601" name="楕円 600"/>
        <xdr:cNvSpPr/>
      </xdr:nvSpPr>
      <xdr:spPr>
        <a:xfrm>
          <a:off x="16268700" y="95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10298</xdr:rowOff>
    </xdr:from>
    <xdr:ext cx="534377" cy="259045"/>
    <xdr:sp macro="" textlink="">
      <xdr:nvSpPr>
        <xdr:cNvPr id="602" name="教育費該当値テキスト"/>
        <xdr:cNvSpPr txBox="1"/>
      </xdr:nvSpPr>
      <xdr:spPr>
        <a:xfrm>
          <a:off x="16370300" y="944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95719</xdr:rowOff>
    </xdr:from>
    <xdr:to>
      <xdr:col>81</xdr:col>
      <xdr:colOff>101600</xdr:colOff>
      <xdr:row>57</xdr:row>
      <xdr:rowOff>25869</xdr:rowOff>
    </xdr:to>
    <xdr:sp macro="" textlink="">
      <xdr:nvSpPr>
        <xdr:cNvPr id="603" name="楕円 602"/>
        <xdr:cNvSpPr/>
      </xdr:nvSpPr>
      <xdr:spPr>
        <a:xfrm>
          <a:off x="15430500" y="9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42396</xdr:rowOff>
    </xdr:from>
    <xdr:ext cx="534377" cy="259045"/>
    <xdr:sp macro="" textlink="">
      <xdr:nvSpPr>
        <xdr:cNvPr id="604" name="テキスト ボックス 603"/>
        <xdr:cNvSpPr txBox="1"/>
      </xdr:nvSpPr>
      <xdr:spPr>
        <a:xfrm>
          <a:off x="15214111" y="94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44845</xdr:rowOff>
    </xdr:from>
    <xdr:to>
      <xdr:col>76</xdr:col>
      <xdr:colOff>165100</xdr:colOff>
      <xdr:row>57</xdr:row>
      <xdr:rowOff>146445</xdr:rowOff>
    </xdr:to>
    <xdr:sp macro="" textlink="">
      <xdr:nvSpPr>
        <xdr:cNvPr id="605" name="楕円 604"/>
        <xdr:cNvSpPr/>
      </xdr:nvSpPr>
      <xdr:spPr>
        <a:xfrm>
          <a:off x="14541500" y="98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162972</xdr:rowOff>
    </xdr:from>
    <xdr:ext cx="534377" cy="259045"/>
    <xdr:sp macro="" textlink="">
      <xdr:nvSpPr>
        <xdr:cNvPr id="606" name="テキスト ボックス 605"/>
        <xdr:cNvSpPr txBox="1"/>
      </xdr:nvSpPr>
      <xdr:spPr>
        <a:xfrm>
          <a:off x="14325111" y="959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30503</xdr:rowOff>
    </xdr:from>
    <xdr:to>
      <xdr:col>72</xdr:col>
      <xdr:colOff>38100</xdr:colOff>
      <xdr:row>57</xdr:row>
      <xdr:rowOff>132103</xdr:rowOff>
    </xdr:to>
    <xdr:sp macro="" textlink="">
      <xdr:nvSpPr>
        <xdr:cNvPr id="607" name="楕円 606"/>
        <xdr:cNvSpPr/>
      </xdr:nvSpPr>
      <xdr:spPr>
        <a:xfrm>
          <a:off x="13652500" y="98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148630</xdr:rowOff>
    </xdr:from>
    <xdr:ext cx="534377" cy="259045"/>
    <xdr:sp macro="" textlink="">
      <xdr:nvSpPr>
        <xdr:cNvPr id="608" name="テキスト ボックス 607"/>
        <xdr:cNvSpPr txBox="1"/>
      </xdr:nvSpPr>
      <xdr:spPr>
        <a:xfrm>
          <a:off x="13436111" y="95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70919</xdr:rowOff>
    </xdr:from>
    <xdr:to>
      <xdr:col>67</xdr:col>
      <xdr:colOff>101600</xdr:colOff>
      <xdr:row>58</xdr:row>
      <xdr:rowOff>1069</xdr:rowOff>
    </xdr:to>
    <xdr:sp macro="" textlink="">
      <xdr:nvSpPr>
        <xdr:cNvPr id="609" name="楕円 608"/>
        <xdr:cNvSpPr/>
      </xdr:nvSpPr>
      <xdr:spPr>
        <a:xfrm>
          <a:off x="12763500" y="98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163646</xdr:rowOff>
    </xdr:from>
    <xdr:ext cx="534377" cy="259045"/>
    <xdr:sp macro="" textlink="">
      <xdr:nvSpPr>
        <xdr:cNvPr id="610" name="テキスト ボックス 609"/>
        <xdr:cNvSpPr txBox="1"/>
      </xdr:nvSpPr>
      <xdr:spPr>
        <a:xfrm>
          <a:off x="12547111" y="993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127029</xdr:rowOff>
    </xdr:from>
    <xdr:to>
      <xdr:col>85</xdr:col>
      <xdr:colOff>126364</xdr:colOff>
      <xdr:row>79</xdr:row>
      <xdr:rowOff>98879</xdr:rowOff>
    </xdr:to>
    <xdr:cxnSp macro="">
      <xdr:nvCxnSpPr>
        <xdr:cNvPr id="636" name="直線コネクタ 635"/>
        <xdr:cNvCxnSpPr/>
      </xdr:nvCxnSpPr>
      <xdr:spPr>
        <a:xfrm flipV="1">
          <a:off x="16317595" y="12814329"/>
          <a:ext cx="1269" cy="82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73706</xdr:rowOff>
    </xdr:from>
    <xdr:ext cx="534377" cy="259045"/>
    <xdr:sp macro="" textlink="">
      <xdr:nvSpPr>
        <xdr:cNvPr id="639" name="災害復旧費最大値テキスト"/>
        <xdr:cNvSpPr txBox="1"/>
      </xdr:nvSpPr>
      <xdr:spPr>
        <a:xfrm>
          <a:off x="16370300" y="12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127029</xdr:rowOff>
    </xdr:from>
    <xdr:to>
      <xdr:col>86</xdr:col>
      <xdr:colOff>25400</xdr:colOff>
      <xdr:row>74</xdr:row>
      <xdr:rowOff>127029</xdr:rowOff>
    </xdr:to>
    <xdr:cxnSp macro="">
      <xdr:nvCxnSpPr>
        <xdr:cNvPr id="640" name="直線コネクタ 639"/>
        <xdr:cNvCxnSpPr/>
      </xdr:nvCxnSpPr>
      <xdr:spPr>
        <a:xfrm>
          <a:off x="16230600" y="1281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151881</xdr:rowOff>
    </xdr:from>
    <xdr:to>
      <xdr:col>85</xdr:col>
      <xdr:colOff>127000</xdr:colOff>
      <xdr:row>74</xdr:row>
      <xdr:rowOff>127029</xdr:rowOff>
    </xdr:to>
    <xdr:cxnSp macro="">
      <xdr:nvCxnSpPr>
        <xdr:cNvPr id="641" name="直線コネクタ 640"/>
        <xdr:cNvCxnSpPr/>
      </xdr:nvCxnSpPr>
      <xdr:spPr>
        <a:xfrm>
          <a:off x="15481300" y="12324831"/>
          <a:ext cx="838200" cy="48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97731</xdr:rowOff>
    </xdr:from>
    <xdr:ext cx="469744" cy="259045"/>
    <xdr:sp macro="" textlink="">
      <xdr:nvSpPr>
        <xdr:cNvPr id="642" name="災害復旧費平均値テキスト"/>
        <xdr:cNvSpPr txBox="1"/>
      </xdr:nvSpPr>
      <xdr:spPr>
        <a:xfrm>
          <a:off x="16370300" y="1347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119304</xdr:rowOff>
    </xdr:from>
    <xdr:to>
      <xdr:col>85</xdr:col>
      <xdr:colOff>177800</xdr:colOff>
      <xdr:row>79</xdr:row>
      <xdr:rowOff>49454</xdr:rowOff>
    </xdr:to>
    <xdr:sp macro="" textlink="">
      <xdr:nvSpPr>
        <xdr:cNvPr id="643" name="フローチャート: 判断 642"/>
        <xdr:cNvSpPr/>
      </xdr:nvSpPr>
      <xdr:spPr>
        <a:xfrm>
          <a:off x="16268700" y="134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144582</xdr:rowOff>
    </xdr:from>
    <xdr:to>
      <xdr:col>81</xdr:col>
      <xdr:colOff>50800</xdr:colOff>
      <xdr:row>71</xdr:row>
      <xdr:rowOff>151881</xdr:rowOff>
    </xdr:to>
    <xdr:cxnSp macro="">
      <xdr:nvCxnSpPr>
        <xdr:cNvPr id="644" name="直線コネクタ 643"/>
        <xdr:cNvCxnSpPr/>
      </xdr:nvCxnSpPr>
      <xdr:spPr>
        <a:xfrm>
          <a:off x="14592300" y="12146082"/>
          <a:ext cx="8890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4580</xdr:rowOff>
    </xdr:from>
    <xdr:to>
      <xdr:col>81</xdr:col>
      <xdr:colOff>101600</xdr:colOff>
      <xdr:row>79</xdr:row>
      <xdr:rowOff>106180</xdr:rowOff>
    </xdr:to>
    <xdr:sp macro="" textlink="">
      <xdr:nvSpPr>
        <xdr:cNvPr id="645" name="フローチャート: 判断 644"/>
        <xdr:cNvSpPr/>
      </xdr:nvSpPr>
      <xdr:spPr>
        <a:xfrm>
          <a:off x="15430500" y="13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97307</xdr:rowOff>
    </xdr:from>
    <xdr:ext cx="469744" cy="259045"/>
    <xdr:sp macro="" textlink="">
      <xdr:nvSpPr>
        <xdr:cNvPr id="646" name="テキスト ボックス 645"/>
        <xdr:cNvSpPr txBox="1"/>
      </xdr:nvSpPr>
      <xdr:spPr>
        <a:xfrm>
          <a:off x="15246428" y="13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144582</xdr:rowOff>
    </xdr:from>
    <xdr:to>
      <xdr:col>76</xdr:col>
      <xdr:colOff>114300</xdr:colOff>
      <xdr:row>72</xdr:row>
      <xdr:rowOff>31197</xdr:rowOff>
    </xdr:to>
    <xdr:cxnSp macro="">
      <xdr:nvCxnSpPr>
        <xdr:cNvPr id="647" name="直線コネクタ 646"/>
        <xdr:cNvCxnSpPr/>
      </xdr:nvCxnSpPr>
      <xdr:spPr>
        <a:xfrm flipV="1">
          <a:off x="13703300" y="12146082"/>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147732</xdr:rowOff>
    </xdr:from>
    <xdr:to>
      <xdr:col>76</xdr:col>
      <xdr:colOff>165100</xdr:colOff>
      <xdr:row>79</xdr:row>
      <xdr:rowOff>77882</xdr:rowOff>
    </xdr:to>
    <xdr:sp macro="" textlink="">
      <xdr:nvSpPr>
        <xdr:cNvPr id="648" name="フローチャート: 判断 647"/>
        <xdr:cNvSpPr/>
      </xdr:nvSpPr>
      <xdr:spPr>
        <a:xfrm>
          <a:off x="145415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69009</xdr:rowOff>
    </xdr:from>
    <xdr:ext cx="469744" cy="259045"/>
    <xdr:sp macro="" textlink="">
      <xdr:nvSpPr>
        <xdr:cNvPr id="649" name="テキスト ボックス 648"/>
        <xdr:cNvSpPr txBox="1"/>
      </xdr:nvSpPr>
      <xdr:spPr>
        <a:xfrm>
          <a:off x="14357428" y="13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31197</xdr:rowOff>
    </xdr:from>
    <xdr:to>
      <xdr:col>71</xdr:col>
      <xdr:colOff>177800</xdr:colOff>
      <xdr:row>72</xdr:row>
      <xdr:rowOff>95760</xdr:rowOff>
    </xdr:to>
    <xdr:cxnSp macro="">
      <xdr:nvCxnSpPr>
        <xdr:cNvPr id="650" name="直線コネクタ 649"/>
        <xdr:cNvCxnSpPr/>
      </xdr:nvCxnSpPr>
      <xdr:spPr>
        <a:xfrm flipV="1">
          <a:off x="12814300" y="12375597"/>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163669</xdr:rowOff>
    </xdr:from>
    <xdr:to>
      <xdr:col>72</xdr:col>
      <xdr:colOff>38100</xdr:colOff>
      <xdr:row>79</xdr:row>
      <xdr:rowOff>93819</xdr:rowOff>
    </xdr:to>
    <xdr:sp macro="" textlink="">
      <xdr:nvSpPr>
        <xdr:cNvPr id="651" name="フローチャート: 判断 650"/>
        <xdr:cNvSpPr/>
      </xdr:nvSpPr>
      <xdr:spPr>
        <a:xfrm>
          <a:off x="13652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84946</xdr:rowOff>
    </xdr:from>
    <xdr:ext cx="469744" cy="259045"/>
    <xdr:sp macro="" textlink="">
      <xdr:nvSpPr>
        <xdr:cNvPr id="652" name="テキスト ボックス 651"/>
        <xdr:cNvSpPr txBox="1"/>
      </xdr:nvSpPr>
      <xdr:spPr>
        <a:xfrm>
          <a:off x="13468428"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87088</xdr:rowOff>
    </xdr:from>
    <xdr:to>
      <xdr:col>67</xdr:col>
      <xdr:colOff>101600</xdr:colOff>
      <xdr:row>79</xdr:row>
      <xdr:rowOff>17238</xdr:rowOff>
    </xdr:to>
    <xdr:sp macro="" textlink="">
      <xdr:nvSpPr>
        <xdr:cNvPr id="653" name="フローチャート: 判断 652"/>
        <xdr:cNvSpPr/>
      </xdr:nvSpPr>
      <xdr:spPr>
        <a:xfrm>
          <a:off x="12763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8365</xdr:rowOff>
    </xdr:from>
    <xdr:ext cx="469744" cy="259045"/>
    <xdr:sp macro="" textlink="">
      <xdr:nvSpPr>
        <xdr:cNvPr id="654" name="テキスト ボックス 653"/>
        <xdr:cNvSpPr txBox="1"/>
      </xdr:nvSpPr>
      <xdr:spPr>
        <a:xfrm>
          <a:off x="12579428" y="1355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76229</xdr:rowOff>
    </xdr:from>
    <xdr:to>
      <xdr:col>85</xdr:col>
      <xdr:colOff>177800</xdr:colOff>
      <xdr:row>75</xdr:row>
      <xdr:rowOff>6379</xdr:rowOff>
    </xdr:to>
    <xdr:sp macro="" textlink="">
      <xdr:nvSpPr>
        <xdr:cNvPr id="660" name="楕円 659"/>
        <xdr:cNvSpPr/>
      </xdr:nvSpPr>
      <xdr:spPr>
        <a:xfrm>
          <a:off x="16268700" y="12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29256</xdr:rowOff>
    </xdr:from>
    <xdr:ext cx="534377" cy="259045"/>
    <xdr:sp macro="" textlink="">
      <xdr:nvSpPr>
        <xdr:cNvPr id="661" name="災害復旧費該当値テキスト"/>
        <xdr:cNvSpPr txBox="1"/>
      </xdr:nvSpPr>
      <xdr:spPr>
        <a:xfrm>
          <a:off x="16370300" y="1271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101081</xdr:rowOff>
    </xdr:from>
    <xdr:to>
      <xdr:col>81</xdr:col>
      <xdr:colOff>101600</xdr:colOff>
      <xdr:row>72</xdr:row>
      <xdr:rowOff>31231</xdr:rowOff>
    </xdr:to>
    <xdr:sp macro="" textlink="">
      <xdr:nvSpPr>
        <xdr:cNvPr id="662" name="楕円 661"/>
        <xdr:cNvSpPr/>
      </xdr:nvSpPr>
      <xdr:spPr>
        <a:xfrm>
          <a:off x="15430500" y="122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47758</xdr:rowOff>
    </xdr:from>
    <xdr:ext cx="534377" cy="259045"/>
    <xdr:sp macro="" textlink="">
      <xdr:nvSpPr>
        <xdr:cNvPr id="663" name="テキスト ボックス 662"/>
        <xdr:cNvSpPr txBox="1"/>
      </xdr:nvSpPr>
      <xdr:spPr>
        <a:xfrm>
          <a:off x="15214111" y="120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93782</xdr:rowOff>
    </xdr:from>
    <xdr:to>
      <xdr:col>76</xdr:col>
      <xdr:colOff>165100</xdr:colOff>
      <xdr:row>71</xdr:row>
      <xdr:rowOff>23932</xdr:rowOff>
    </xdr:to>
    <xdr:sp macro="" textlink="">
      <xdr:nvSpPr>
        <xdr:cNvPr id="664" name="楕円 663"/>
        <xdr:cNvSpPr/>
      </xdr:nvSpPr>
      <xdr:spPr>
        <a:xfrm>
          <a:off x="14541500" y="12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40459</xdr:rowOff>
    </xdr:from>
    <xdr:ext cx="534377" cy="259045"/>
    <xdr:sp macro="" textlink="">
      <xdr:nvSpPr>
        <xdr:cNvPr id="665" name="テキスト ボックス 664"/>
        <xdr:cNvSpPr txBox="1"/>
      </xdr:nvSpPr>
      <xdr:spPr>
        <a:xfrm>
          <a:off x="14325111" y="118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151847</xdr:rowOff>
    </xdr:from>
    <xdr:to>
      <xdr:col>72</xdr:col>
      <xdr:colOff>38100</xdr:colOff>
      <xdr:row>72</xdr:row>
      <xdr:rowOff>81997</xdr:rowOff>
    </xdr:to>
    <xdr:sp macro="" textlink="">
      <xdr:nvSpPr>
        <xdr:cNvPr id="666" name="楕円 665"/>
        <xdr:cNvSpPr/>
      </xdr:nvSpPr>
      <xdr:spPr>
        <a:xfrm>
          <a:off x="13652500" y="123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98524</xdr:rowOff>
    </xdr:from>
    <xdr:ext cx="534377" cy="259045"/>
    <xdr:sp macro="" textlink="">
      <xdr:nvSpPr>
        <xdr:cNvPr id="667" name="テキスト ボックス 666"/>
        <xdr:cNvSpPr txBox="1"/>
      </xdr:nvSpPr>
      <xdr:spPr>
        <a:xfrm>
          <a:off x="13436111" y="121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44960</xdr:rowOff>
    </xdr:from>
    <xdr:to>
      <xdr:col>67</xdr:col>
      <xdr:colOff>101600</xdr:colOff>
      <xdr:row>72</xdr:row>
      <xdr:rowOff>146560</xdr:rowOff>
    </xdr:to>
    <xdr:sp macro="" textlink="">
      <xdr:nvSpPr>
        <xdr:cNvPr id="668" name="楕円 667"/>
        <xdr:cNvSpPr/>
      </xdr:nvSpPr>
      <xdr:spPr>
        <a:xfrm>
          <a:off x="12763500" y="123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163087</xdr:rowOff>
    </xdr:from>
    <xdr:ext cx="534377" cy="259045"/>
    <xdr:sp macro="" textlink="">
      <xdr:nvSpPr>
        <xdr:cNvPr id="669" name="テキスト ボックス 668"/>
        <xdr:cNvSpPr txBox="1"/>
      </xdr:nvSpPr>
      <xdr:spPr>
        <a:xfrm>
          <a:off x="12547111" y="121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5" name="テキスト ボックス 68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7" name="テキスト ボックス 68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93" name="直線コネクタ 69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9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95" name="直線コネクタ 69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9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97" name="直線コネクタ 69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83000</xdr:rowOff>
    </xdr:from>
    <xdr:to>
      <xdr:col>85</xdr:col>
      <xdr:colOff>127000</xdr:colOff>
      <xdr:row>97</xdr:row>
      <xdr:rowOff>103032</xdr:rowOff>
    </xdr:to>
    <xdr:cxnSp macro="">
      <xdr:nvCxnSpPr>
        <xdr:cNvPr id="698" name="直線コネクタ 697"/>
        <xdr:cNvCxnSpPr/>
      </xdr:nvCxnSpPr>
      <xdr:spPr>
        <a:xfrm>
          <a:off x="15481300" y="16713650"/>
          <a:ext cx="838200" cy="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9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700" name="フローチャート: 判断 69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83000</xdr:rowOff>
    </xdr:from>
    <xdr:to>
      <xdr:col>81</xdr:col>
      <xdr:colOff>50800</xdr:colOff>
      <xdr:row>97</xdr:row>
      <xdr:rowOff>95238</xdr:rowOff>
    </xdr:to>
    <xdr:cxnSp macro="">
      <xdr:nvCxnSpPr>
        <xdr:cNvPr id="701" name="直線コネクタ 700"/>
        <xdr:cNvCxnSpPr/>
      </xdr:nvCxnSpPr>
      <xdr:spPr>
        <a:xfrm flipV="1">
          <a:off x="14592300" y="16713650"/>
          <a:ext cx="8890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702" name="フローチャート: 判断 70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703" name="テキスト ボックス 70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80553</xdr:rowOff>
    </xdr:from>
    <xdr:to>
      <xdr:col>76</xdr:col>
      <xdr:colOff>114300</xdr:colOff>
      <xdr:row>97</xdr:row>
      <xdr:rowOff>95238</xdr:rowOff>
    </xdr:to>
    <xdr:cxnSp macro="">
      <xdr:nvCxnSpPr>
        <xdr:cNvPr id="704" name="直線コネクタ 703"/>
        <xdr:cNvCxnSpPr/>
      </xdr:nvCxnSpPr>
      <xdr:spPr>
        <a:xfrm>
          <a:off x="13703300" y="16711203"/>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705" name="フローチャート: 判断 70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706" name="テキスト ボックス 70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6845</xdr:rowOff>
    </xdr:from>
    <xdr:to>
      <xdr:col>71</xdr:col>
      <xdr:colOff>177800</xdr:colOff>
      <xdr:row>97</xdr:row>
      <xdr:rowOff>80553</xdr:rowOff>
    </xdr:to>
    <xdr:cxnSp macro="">
      <xdr:nvCxnSpPr>
        <xdr:cNvPr id="707" name="直線コネクタ 706"/>
        <xdr:cNvCxnSpPr/>
      </xdr:nvCxnSpPr>
      <xdr:spPr>
        <a:xfrm>
          <a:off x="12814300" y="16637495"/>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708" name="フローチャート: 判断 70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709" name="テキスト ボックス 70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10" name="フローチャート: 判断 70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11" name="テキスト ボックス 71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52232</xdr:rowOff>
    </xdr:from>
    <xdr:to>
      <xdr:col>85</xdr:col>
      <xdr:colOff>177800</xdr:colOff>
      <xdr:row>97</xdr:row>
      <xdr:rowOff>153832</xdr:rowOff>
    </xdr:to>
    <xdr:sp macro="" textlink="">
      <xdr:nvSpPr>
        <xdr:cNvPr id="717" name="楕円 716"/>
        <xdr:cNvSpPr/>
      </xdr:nvSpPr>
      <xdr:spPr>
        <a:xfrm>
          <a:off x="16268700" y="166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138609</xdr:rowOff>
    </xdr:from>
    <xdr:ext cx="534377" cy="259045"/>
    <xdr:sp macro="" textlink="">
      <xdr:nvSpPr>
        <xdr:cNvPr id="718" name="公債費該当値テキスト"/>
        <xdr:cNvSpPr txBox="1"/>
      </xdr:nvSpPr>
      <xdr:spPr>
        <a:xfrm>
          <a:off x="16370300" y="165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32200</xdr:rowOff>
    </xdr:from>
    <xdr:to>
      <xdr:col>81</xdr:col>
      <xdr:colOff>101600</xdr:colOff>
      <xdr:row>97</xdr:row>
      <xdr:rowOff>133800</xdr:rowOff>
    </xdr:to>
    <xdr:sp macro="" textlink="">
      <xdr:nvSpPr>
        <xdr:cNvPr id="719" name="楕円 718"/>
        <xdr:cNvSpPr/>
      </xdr:nvSpPr>
      <xdr:spPr>
        <a:xfrm>
          <a:off x="15430500" y="166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124927</xdr:rowOff>
    </xdr:from>
    <xdr:ext cx="534377" cy="259045"/>
    <xdr:sp macro="" textlink="">
      <xdr:nvSpPr>
        <xdr:cNvPr id="720" name="テキスト ボックス 719"/>
        <xdr:cNvSpPr txBox="1"/>
      </xdr:nvSpPr>
      <xdr:spPr>
        <a:xfrm>
          <a:off x="15214111" y="167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44438</xdr:rowOff>
    </xdr:from>
    <xdr:to>
      <xdr:col>76</xdr:col>
      <xdr:colOff>165100</xdr:colOff>
      <xdr:row>97</xdr:row>
      <xdr:rowOff>146038</xdr:rowOff>
    </xdr:to>
    <xdr:sp macro="" textlink="">
      <xdr:nvSpPr>
        <xdr:cNvPr id="721" name="楕円 720"/>
        <xdr:cNvSpPr/>
      </xdr:nvSpPr>
      <xdr:spPr>
        <a:xfrm>
          <a:off x="14541500" y="166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137165</xdr:rowOff>
    </xdr:from>
    <xdr:ext cx="534377" cy="259045"/>
    <xdr:sp macro="" textlink="">
      <xdr:nvSpPr>
        <xdr:cNvPr id="722" name="テキスト ボックス 721"/>
        <xdr:cNvSpPr txBox="1"/>
      </xdr:nvSpPr>
      <xdr:spPr>
        <a:xfrm>
          <a:off x="14325111" y="167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29753</xdr:rowOff>
    </xdr:from>
    <xdr:to>
      <xdr:col>72</xdr:col>
      <xdr:colOff>38100</xdr:colOff>
      <xdr:row>97</xdr:row>
      <xdr:rowOff>131353</xdr:rowOff>
    </xdr:to>
    <xdr:sp macro="" textlink="">
      <xdr:nvSpPr>
        <xdr:cNvPr id="723" name="楕円 722"/>
        <xdr:cNvSpPr/>
      </xdr:nvSpPr>
      <xdr:spPr>
        <a:xfrm>
          <a:off x="13652500" y="166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122480</xdr:rowOff>
    </xdr:from>
    <xdr:ext cx="534377" cy="259045"/>
    <xdr:sp macro="" textlink="">
      <xdr:nvSpPr>
        <xdr:cNvPr id="724" name="テキスト ボックス 723"/>
        <xdr:cNvSpPr txBox="1"/>
      </xdr:nvSpPr>
      <xdr:spPr>
        <a:xfrm>
          <a:off x="13436111" y="167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127495</xdr:rowOff>
    </xdr:from>
    <xdr:to>
      <xdr:col>67</xdr:col>
      <xdr:colOff>101600</xdr:colOff>
      <xdr:row>97</xdr:row>
      <xdr:rowOff>57645</xdr:rowOff>
    </xdr:to>
    <xdr:sp macro="" textlink="">
      <xdr:nvSpPr>
        <xdr:cNvPr id="725" name="楕円 724"/>
        <xdr:cNvSpPr/>
      </xdr:nvSpPr>
      <xdr:spPr>
        <a:xfrm>
          <a:off x="12763500" y="1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48772</xdr:rowOff>
    </xdr:from>
    <xdr:ext cx="534377" cy="259045"/>
    <xdr:sp macro="" textlink="">
      <xdr:nvSpPr>
        <xdr:cNvPr id="726" name="テキスト ボックス 725"/>
        <xdr:cNvSpPr txBox="1"/>
      </xdr:nvSpPr>
      <xdr:spPr>
        <a:xfrm>
          <a:off x="12547111" y="166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48" name="直線コネクタ 74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4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5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52" name="直線コネクタ 75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5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55" name="フローチャート: 判断 75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57" name="フローチャート: 判断 75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58" name="テキスト ボックス 75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60" name="フローチャート: 判断 75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61" name="テキスト ボックス 76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63" name="フローチャート: 判断 76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64" name="テキスト ボックス 76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65" name="フローチャート: 判断 76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66" name="テキスト ボックス 76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7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5" name="テキスト ボックス 79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7" name="テキスト ボックス 79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9" name="テキスト ボックス 79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1" name="テキスト ボックス 80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3" name="直線コネクタ 80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8" name="直線コネクタ 80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フローチャート: 判断 80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1" name="直線コネクタ 81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2" name="フローチャート: 判断 81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4" name="直線コネクタ 81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5" name="フローチャート: 判断 81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7" name="直線コネクタ 81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8" name="フローチャート: 判断 81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20" name="フローチャート: 判断 81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21" name="テキスト ボックス 82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7" name="楕円 82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9" name="楕円 82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0" name="テキスト ボックス 82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1" name="楕円 83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32" name="テキスト ボックス 83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3" name="楕円 83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4" name="テキスト ボックス 83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5" name="楕円 83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6" name="テキスト ボックス 83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旧・復興期間につき、特にハード事業が中心の農林水産業費、土木費、災害復旧費については、類似団体内・全国・県平均を大きく上回る結果となっている。また同様に、総務費については、復興交付金に係る返還金、震災復興における派遣職員関係費が計上されているために平均値を上回っており、消防費についても、消防庁舎建設事業等が計上されており平均を上回る結果となっている。今後は、通常時の予算にシフトしていくにつれ震災分の経費は減少していくものと思われるが、引き続き行財政改革実施計画のもと削減に努め、財政構造の弾力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当該基金残高は標準財政規模の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％が適正値とされ、本市の</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標準財政規模</a:t>
          </a:r>
          <a:r>
            <a:rPr kumimoji="1" lang="en-US" altLang="ja-JP" sz="1400">
              <a:latin typeface="ＭＳ ゴシック" pitchFamily="49" charset="-128"/>
              <a:ea typeface="ＭＳ ゴシック" pitchFamily="49" charset="-128"/>
            </a:rPr>
            <a:t>9,941</a:t>
          </a:r>
          <a:r>
            <a:rPr kumimoji="1" lang="ja-JP" altLang="en-US" sz="1400">
              <a:latin typeface="ＭＳ ゴシック" pitchFamily="49" charset="-128"/>
              <a:ea typeface="ＭＳ ゴシック" pitchFamily="49" charset="-128"/>
            </a:rPr>
            <a:t>百万円からすると約</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百万円程度が目安となる。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年度末残高は、通常分が</a:t>
          </a:r>
          <a:r>
            <a:rPr kumimoji="1" lang="en-US" altLang="ja-JP" sz="1400">
              <a:latin typeface="ＭＳ ゴシック" pitchFamily="49" charset="-128"/>
              <a:ea typeface="ＭＳ ゴシック" pitchFamily="49" charset="-128"/>
            </a:rPr>
            <a:t>1,014</a:t>
          </a:r>
          <a:r>
            <a:rPr kumimoji="1" lang="ja-JP" altLang="en-US" sz="1400">
              <a:latin typeface="ＭＳ ゴシック" pitchFamily="49" charset="-128"/>
              <a:ea typeface="ＭＳ ゴシック" pitchFamily="49" charset="-128"/>
            </a:rPr>
            <a:t>百万円、震災関連分が</a:t>
          </a:r>
          <a:r>
            <a:rPr kumimoji="1" lang="en-US" altLang="ja-JP" sz="1400">
              <a:latin typeface="ＭＳ ゴシック" pitchFamily="49" charset="-128"/>
              <a:ea typeface="ＭＳ ゴシック" pitchFamily="49" charset="-128"/>
            </a:rPr>
            <a:t>483</a:t>
          </a:r>
          <a:r>
            <a:rPr kumimoji="1" lang="ja-JP" altLang="en-US" sz="1400">
              <a:latin typeface="ＭＳ ゴシック" pitchFamily="49" charset="-128"/>
              <a:ea typeface="ＭＳ ゴシック" pitchFamily="49" charset="-128"/>
            </a:rPr>
            <a:t>百万円となっている。今後は施設の老朽化や復興事業の市負担分が想定され、上記の適正値割れが懸念されるが、事業の精査や補助金の活用及び特定目的基金の使い分け等、適正残高を維持できるよう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同様に、実質収支が黒字のため、赤字比率は発生していない状況である。大曲浜土地区画整理事業特別会計においては、一般会計から繰出している部分があるが、全体としてみれば黒字を維持している状況である。今後は、復興が進むにつれて一般会計については、震災前の水準である５％前後に推移していくものと思われるが、全会計において赤字を発生させないのはもちろんのこと、黒字を維持させるために適切な予算管理のもと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37476835</v>
      </c>
      <c r="BO4" s="461"/>
      <c r="BP4" s="461"/>
      <c r="BQ4" s="461"/>
      <c r="BR4" s="461"/>
      <c r="BS4" s="461"/>
      <c r="BT4" s="461"/>
      <c r="BU4" s="462"/>
      <c r="BV4" s="460">
        <v>46783298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9.1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36300147</v>
      </c>
      <c r="BO5" s="466"/>
      <c r="BP5" s="466"/>
      <c r="BQ5" s="466"/>
      <c r="BR5" s="466"/>
      <c r="BS5" s="466"/>
      <c r="BT5" s="466"/>
      <c r="BU5" s="467"/>
      <c r="BV5" s="465">
        <v>44657537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88.3</v>
      </c>
      <c r="CU5" s="436"/>
      <c r="CV5" s="436"/>
      <c r="CW5" s="436"/>
      <c r="CX5" s="436"/>
      <c r="CY5" s="436"/>
      <c r="CZ5" s="436"/>
      <c r="DA5" s="437"/>
      <c r="DB5" s="435">
        <v>85.4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1176688</v>
      </c>
      <c r="BO6" s="466"/>
      <c r="BP6" s="466"/>
      <c r="BQ6" s="466"/>
      <c r="BR6" s="466"/>
      <c r="BS6" s="466"/>
      <c r="BT6" s="466"/>
      <c r="BU6" s="467"/>
      <c r="BV6" s="465">
        <v>2125761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92.5</v>
      </c>
      <c r="CU6" s="616"/>
      <c r="CV6" s="616"/>
      <c r="CW6" s="616"/>
      <c r="CX6" s="616"/>
      <c r="CY6" s="616"/>
      <c r="CZ6" s="616"/>
      <c r="DA6" s="617"/>
      <c r="DB6" s="615">
        <v>89.6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691724</v>
      </c>
      <c r="BO7" s="466"/>
      <c r="BP7" s="466"/>
      <c r="BQ7" s="466"/>
      <c r="BR7" s="466"/>
      <c r="BS7" s="466"/>
      <c r="BT7" s="466"/>
      <c r="BU7" s="467"/>
      <c r="BV7" s="465">
        <v>1194920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9941012</v>
      </c>
      <c r="CU7" s="466"/>
      <c r="CV7" s="466"/>
      <c r="CW7" s="466"/>
      <c r="CX7" s="466"/>
      <c r="CY7" s="466"/>
      <c r="CZ7" s="466"/>
      <c r="DA7" s="467"/>
      <c r="DB7" s="465">
        <v>10225739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93</v>
      </c>
      <c r="AV8" s="523"/>
      <c r="AW8" s="523"/>
      <c r="AX8" s="523"/>
      <c r="AY8" s="445" t="s">
        <v>109</v>
      </c>
      <c r="AZ8" s="446"/>
      <c r="BA8" s="446"/>
      <c r="BB8" s="446"/>
      <c r="BC8" s="446"/>
      <c r="BD8" s="446"/>
      <c r="BE8" s="446"/>
      <c r="BF8" s="446"/>
      <c r="BG8" s="446"/>
      <c r="BH8" s="446"/>
      <c r="BI8" s="446"/>
      <c r="BJ8" s="446"/>
      <c r="BK8" s="446"/>
      <c r="BL8" s="446"/>
      <c r="BM8" s="447"/>
      <c r="BN8" s="465">
        <v>484964</v>
      </c>
      <c r="BO8" s="466"/>
      <c r="BP8" s="466"/>
      <c r="BQ8" s="466"/>
      <c r="BR8" s="466"/>
      <c r="BS8" s="466"/>
      <c r="BT8" s="466"/>
      <c r="BU8" s="467"/>
      <c r="BV8" s="465">
        <v>930841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39503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-493873</v>
      </c>
      <c r="BO9" s="466"/>
      <c r="BP9" s="466"/>
      <c r="BQ9" s="466"/>
      <c r="BR9" s="466"/>
      <c r="BS9" s="466"/>
      <c r="BT9" s="466"/>
      <c r="BU9" s="467"/>
      <c r="BV9" s="465">
        <v>-1170056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7.8</v>
      </c>
      <c r="CU9" s="436"/>
      <c r="CV9" s="436"/>
      <c r="CW9" s="436"/>
      <c r="CX9" s="436"/>
      <c r="CY9" s="436"/>
      <c r="CZ9" s="436"/>
      <c r="DA9" s="437"/>
      <c r="DB9" s="435">
        <v>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42903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5113</v>
      </c>
      <c r="BO10" s="466"/>
      <c r="BP10" s="466"/>
      <c r="BQ10" s="466"/>
      <c r="BR10" s="466"/>
      <c r="BS10" s="466"/>
      <c r="BT10" s="466"/>
      <c r="BU10" s="467"/>
      <c r="BV10" s="465">
        <v>2727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40116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1141604</v>
      </c>
      <c r="BO12" s="466"/>
      <c r="BP12" s="466"/>
      <c r="BQ12" s="466"/>
      <c r="BR12" s="466"/>
      <c r="BS12" s="466"/>
      <c r="BT12" s="466"/>
      <c r="BU12" s="467"/>
      <c r="BV12" s="465">
        <v>1166458</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40001</v>
      </c>
      <c r="S13" s="569"/>
      <c r="T13" s="569"/>
      <c r="U13" s="569"/>
      <c r="V13" s="570"/>
      <c r="W13" s="556" t="s">
        <v>139</v>
      </c>
      <c r="X13" s="478"/>
      <c r="Y13" s="478"/>
      <c r="Z13" s="478"/>
      <c r="AA13" s="478"/>
      <c r="AB13" s="479"/>
      <c r="AC13" s="441">
        <v>1444</v>
      </c>
      <c r="AD13" s="442"/>
      <c r="AE13" s="442"/>
      <c r="AF13" s="442"/>
      <c r="AG13" s="443"/>
      <c r="AH13" s="441">
        <v>1819</v>
      </c>
      <c r="AI13" s="442"/>
      <c r="AJ13" s="442"/>
      <c r="AK13" s="442"/>
      <c r="AL13" s="444"/>
      <c r="AM13" s="534" t="s">
        <v>140</v>
      </c>
      <c r="AN13" s="439"/>
      <c r="AO13" s="439"/>
      <c r="AP13" s="439"/>
      <c r="AQ13" s="439"/>
      <c r="AR13" s="439"/>
      <c r="AS13" s="439"/>
      <c r="AT13" s="440"/>
      <c r="AU13" s="522" t="s">
        <v>93</v>
      </c>
      <c r="AV13" s="523"/>
      <c r="AW13" s="523"/>
      <c r="AX13" s="523"/>
      <c r="AY13" s="445" t="s">
        <v>141</v>
      </c>
      <c r="AZ13" s="446"/>
      <c r="BA13" s="446"/>
      <c r="BB13" s="446"/>
      <c r="BC13" s="446"/>
      <c r="BD13" s="446"/>
      <c r="BE13" s="446"/>
      <c r="BF13" s="446"/>
      <c r="BG13" s="446"/>
      <c r="BH13" s="446"/>
      <c r="BI13" s="446"/>
      <c r="BJ13" s="446"/>
      <c r="BK13" s="446"/>
      <c r="BL13" s="446"/>
      <c r="BM13" s="447"/>
      <c r="BN13" s="465">
        <v>-1630364</v>
      </c>
      <c r="BO13" s="466"/>
      <c r="BP13" s="466"/>
      <c r="BQ13" s="466"/>
      <c r="BR13" s="466"/>
      <c r="BS13" s="466"/>
      <c r="BT13" s="466"/>
      <c r="BU13" s="467"/>
      <c r="BV13" s="465">
        <v>-2333787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6.6</v>
      </c>
      <c r="CU13" s="436"/>
      <c r="CV13" s="436"/>
      <c r="CW13" s="436"/>
      <c r="CX13" s="436"/>
      <c r="CY13" s="436"/>
      <c r="CZ13" s="436"/>
      <c r="DA13" s="437"/>
      <c r="DB13" s="435">
        <v>8.5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40247</v>
      </c>
      <c r="S14" s="569"/>
      <c r="T14" s="569"/>
      <c r="U14" s="569"/>
      <c r="V14" s="570"/>
      <c r="W14" s="571"/>
      <c r="X14" s="481"/>
      <c r="Y14" s="481"/>
      <c r="Z14" s="481"/>
      <c r="AA14" s="481"/>
      <c r="AB14" s="482"/>
      <c r="AC14" s="561">
        <v>7.8</v>
      </c>
      <c r="AD14" s="562"/>
      <c r="AE14" s="562"/>
      <c r="AF14" s="562"/>
      <c r="AG14" s="563"/>
      <c r="AH14" s="561">
        <v>9.1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40130</v>
      </c>
      <c r="S15" s="569"/>
      <c r="T15" s="569"/>
      <c r="U15" s="569"/>
      <c r="V15" s="570"/>
      <c r="W15" s="556" t="s">
        <v>147</v>
      </c>
      <c r="X15" s="478"/>
      <c r="Y15" s="478"/>
      <c r="Z15" s="478"/>
      <c r="AA15" s="478"/>
      <c r="AB15" s="479"/>
      <c r="AC15" s="441">
        <v>4850</v>
      </c>
      <c r="AD15" s="442"/>
      <c r="AE15" s="442"/>
      <c r="AF15" s="442"/>
      <c r="AG15" s="443"/>
      <c r="AH15" s="441">
        <v>5054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3782378</v>
      </c>
      <c r="BO15" s="461"/>
      <c r="BP15" s="461"/>
      <c r="BQ15" s="461"/>
      <c r="BR15" s="461"/>
      <c r="BS15" s="461"/>
      <c r="BT15" s="461"/>
      <c r="BU15" s="462"/>
      <c r="BV15" s="460">
        <v>3635680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26.2</v>
      </c>
      <c r="AD16" s="562"/>
      <c r="AE16" s="562"/>
      <c r="AF16" s="562"/>
      <c r="AG16" s="563"/>
      <c r="AH16" s="561">
        <v>25.4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8346247</v>
      </c>
      <c r="BO16" s="466"/>
      <c r="BP16" s="466"/>
      <c r="BQ16" s="466"/>
      <c r="BR16" s="466"/>
      <c r="BS16" s="466"/>
      <c r="BT16" s="466"/>
      <c r="BU16" s="467"/>
      <c r="BV16" s="465">
        <v>8525751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12209</v>
      </c>
      <c r="AD17" s="442"/>
      <c r="AE17" s="442"/>
      <c r="AF17" s="442"/>
      <c r="AG17" s="443"/>
      <c r="AH17" s="441">
        <v>13012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4779957</v>
      </c>
      <c r="BO17" s="466"/>
      <c r="BP17" s="466"/>
      <c r="BQ17" s="466"/>
      <c r="BR17" s="466"/>
      <c r="BS17" s="466"/>
      <c r="BT17" s="466"/>
      <c r="BU17" s="467"/>
      <c r="BV17" s="465">
        <v>4593399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101.36</v>
      </c>
      <c r="M18" s="530"/>
      <c r="N18" s="530"/>
      <c r="O18" s="530"/>
      <c r="P18" s="530"/>
      <c r="Q18" s="530"/>
      <c r="R18" s="531"/>
      <c r="S18" s="531"/>
      <c r="T18" s="531"/>
      <c r="U18" s="531"/>
      <c r="V18" s="532"/>
      <c r="W18" s="546"/>
      <c r="X18" s="547"/>
      <c r="Y18" s="547"/>
      <c r="Z18" s="547"/>
      <c r="AA18" s="547"/>
      <c r="AB18" s="557"/>
      <c r="AC18" s="429">
        <v>66</v>
      </c>
      <c r="AD18" s="430"/>
      <c r="AE18" s="430"/>
      <c r="AF18" s="430"/>
      <c r="AG18" s="533"/>
      <c r="AH18" s="429">
        <v>65.400000000000006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8887226</v>
      </c>
      <c r="BO18" s="466"/>
      <c r="BP18" s="466"/>
      <c r="BQ18" s="466"/>
      <c r="BR18" s="466"/>
      <c r="BS18" s="466"/>
      <c r="BT18" s="466"/>
      <c r="BU18" s="467"/>
      <c r="BV18" s="465">
        <v>8935172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390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16782597</v>
      </c>
      <c r="BO19" s="466"/>
      <c r="BP19" s="466"/>
      <c r="BQ19" s="466"/>
      <c r="BR19" s="466"/>
      <c r="BS19" s="466"/>
      <c r="BT19" s="466"/>
      <c r="BU19" s="467"/>
      <c r="BV19" s="465">
        <v>21019742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13868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15101332</v>
      </c>
      <c r="BO23" s="466"/>
      <c r="BP23" s="466"/>
      <c r="BQ23" s="466"/>
      <c r="BR23" s="466"/>
      <c r="BS23" s="466"/>
      <c r="BT23" s="466"/>
      <c r="BU23" s="467"/>
      <c r="BV23" s="465">
        <v>14423612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8910</v>
      </c>
      <c r="R24" s="442"/>
      <c r="S24" s="442"/>
      <c r="T24" s="442"/>
      <c r="U24" s="442"/>
      <c r="V24" s="443"/>
      <c r="W24" s="507"/>
      <c r="X24" s="498"/>
      <c r="Y24" s="499"/>
      <c r="Z24" s="438" t="s">
        <v>171</v>
      </c>
      <c r="AA24" s="439"/>
      <c r="AB24" s="439"/>
      <c r="AC24" s="439"/>
      <c r="AD24" s="439"/>
      <c r="AE24" s="439"/>
      <c r="AF24" s="439"/>
      <c r="AG24" s="440"/>
      <c r="AH24" s="441">
        <v>360</v>
      </c>
      <c r="AI24" s="442"/>
      <c r="AJ24" s="442"/>
      <c r="AK24" s="442"/>
      <c r="AL24" s="443"/>
      <c r="AM24" s="441">
        <v>1024200</v>
      </c>
      <c r="AN24" s="442"/>
      <c r="AO24" s="442"/>
      <c r="AP24" s="442"/>
      <c r="AQ24" s="442"/>
      <c r="AR24" s="443"/>
      <c r="AS24" s="441">
        <v>2845</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10438001</v>
      </c>
      <c r="BO24" s="466"/>
      <c r="BP24" s="466"/>
      <c r="BQ24" s="466"/>
      <c r="BR24" s="466"/>
      <c r="BS24" s="466"/>
      <c r="BT24" s="466"/>
      <c r="BU24" s="467"/>
      <c r="BV24" s="465">
        <v>10255251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7070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175</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7101139</v>
      </c>
      <c r="BO25" s="461"/>
      <c r="BP25" s="461"/>
      <c r="BQ25" s="461"/>
      <c r="BR25" s="461"/>
      <c r="BS25" s="461"/>
      <c r="BT25" s="461"/>
      <c r="BU25" s="462"/>
      <c r="BV25" s="460">
        <v>10411045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6000</v>
      </c>
      <c r="R26" s="442"/>
      <c r="S26" s="442"/>
      <c r="T26" s="442"/>
      <c r="U26" s="442"/>
      <c r="V26" s="443"/>
      <c r="W26" s="507"/>
      <c r="X26" s="498"/>
      <c r="Y26" s="499"/>
      <c r="Z26" s="438" t="s">
        <v>179</v>
      </c>
      <c r="AA26" s="520"/>
      <c r="AB26" s="520"/>
      <c r="AC26" s="520"/>
      <c r="AD26" s="520"/>
      <c r="AE26" s="520"/>
      <c r="AF26" s="520"/>
      <c r="AG26" s="521"/>
      <c r="AH26" s="441">
        <v>10</v>
      </c>
      <c r="AI26" s="442"/>
      <c r="AJ26" s="442"/>
      <c r="AK26" s="442"/>
      <c r="AL26" s="443"/>
      <c r="AM26" s="441">
        <v>26160</v>
      </c>
      <c r="AN26" s="442"/>
      <c r="AO26" s="442"/>
      <c r="AP26" s="442"/>
      <c r="AQ26" s="442"/>
      <c r="AR26" s="443"/>
      <c r="AS26" s="441">
        <v>2616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145</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4220</v>
      </c>
      <c r="R27" s="442"/>
      <c r="S27" s="442"/>
      <c r="T27" s="442"/>
      <c r="U27" s="442"/>
      <c r="V27" s="443"/>
      <c r="W27" s="507"/>
      <c r="X27" s="498"/>
      <c r="Y27" s="499"/>
      <c r="Z27" s="438" t="s">
        <v>182</v>
      </c>
      <c r="AA27" s="439"/>
      <c r="AB27" s="439"/>
      <c r="AC27" s="439"/>
      <c r="AD27" s="439"/>
      <c r="AE27" s="439"/>
      <c r="AF27" s="439"/>
      <c r="AG27" s="440"/>
      <c r="AH27" s="441">
        <v>6</v>
      </c>
      <c r="AI27" s="442"/>
      <c r="AJ27" s="442"/>
      <c r="AK27" s="442"/>
      <c r="AL27" s="443"/>
      <c r="AM27" s="441">
        <v>19548</v>
      </c>
      <c r="AN27" s="442"/>
      <c r="AO27" s="442"/>
      <c r="AP27" s="442"/>
      <c r="AQ27" s="442"/>
      <c r="AR27" s="443"/>
      <c r="AS27" s="441">
        <v>3258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1800000</v>
      </c>
      <c r="BO27" s="469"/>
      <c r="BP27" s="469"/>
      <c r="BQ27" s="469"/>
      <c r="BR27" s="469"/>
      <c r="BS27" s="469"/>
      <c r="BT27" s="469"/>
      <c r="BU27" s="470"/>
      <c r="BV27" s="468">
        <v>1800000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3720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175</v>
      </c>
      <c r="AN28" s="442"/>
      <c r="AO28" s="442"/>
      <c r="AP28" s="442"/>
      <c r="AQ28" s="442"/>
      <c r="AR28" s="443"/>
      <c r="AS28" s="441" t="s">
        <v>137</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1497187</v>
      </c>
      <c r="BO28" s="461"/>
      <c r="BP28" s="461"/>
      <c r="BQ28" s="461"/>
      <c r="BR28" s="461"/>
      <c r="BS28" s="461"/>
      <c r="BT28" s="461"/>
      <c r="BU28" s="462"/>
      <c r="BV28" s="460">
        <v>2033678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3480</v>
      </c>
      <c r="R29" s="442"/>
      <c r="S29" s="442"/>
      <c r="T29" s="442"/>
      <c r="U29" s="442"/>
      <c r="V29" s="443"/>
      <c r="W29" s="508"/>
      <c r="X29" s="509"/>
      <c r="Y29" s="510"/>
      <c r="Z29" s="438" t="s">
        <v>188</v>
      </c>
      <c r="AA29" s="439"/>
      <c r="AB29" s="439"/>
      <c r="AC29" s="439"/>
      <c r="AD29" s="439"/>
      <c r="AE29" s="439"/>
      <c r="AF29" s="439"/>
      <c r="AG29" s="440"/>
      <c r="AH29" s="441">
        <v>366</v>
      </c>
      <c r="AI29" s="442"/>
      <c r="AJ29" s="442"/>
      <c r="AK29" s="442"/>
      <c r="AL29" s="443"/>
      <c r="AM29" s="441">
        <v>1043748</v>
      </c>
      <c r="AN29" s="442"/>
      <c r="AO29" s="442"/>
      <c r="AP29" s="442"/>
      <c r="AQ29" s="442"/>
      <c r="AR29" s="443"/>
      <c r="AS29" s="441">
        <v>2852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607349</v>
      </c>
      <c r="BO29" s="466"/>
      <c r="BP29" s="466"/>
      <c r="BQ29" s="466"/>
      <c r="BR29" s="466"/>
      <c r="BS29" s="466"/>
      <c r="BT29" s="466"/>
      <c r="BU29" s="467"/>
      <c r="BV29" s="465">
        <v>605719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92.7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26145180</v>
      </c>
      <c r="BO30" s="469"/>
      <c r="BP30" s="469"/>
      <c r="BQ30" s="469"/>
      <c r="BR30" s="469"/>
      <c r="BS30" s="469"/>
      <c r="BT30" s="469"/>
      <c r="BU30" s="470"/>
      <c r="BV30" s="468">
        <v>35553978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198</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197</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吉田川流域溜池大和町外3市3ケ町村組合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奥松島公社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漁業集落排水事業特別会計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宮城県市町村職員退職手当組合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7</v>
      </c>
      <c r="BF36" s="424"/>
      <c r="BG36" s="423" t="str">
        <f>IF('各会計、関係団体の財政状況及び健全化判断比率'!B33="","",'各会計、関係団体の財政状況及び健全化判断比率'!B33)</f>
        <v>下水道事業特別会計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宮城県市町村非常勤消防団員補償報償組合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8</v>
      </c>
      <c r="BF37" s="424"/>
      <c r="BG37" s="423" t="str">
        <f>IF('各会計、関係団体の財政状況及び健全化判断比率'!B34="","",'各会計、関係団体の財政状況及び健全化判断比率'!B34)</f>
        <v>大曲浜地区土地区画整理事業特別会計</v>
      </c>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石巻地区広域行政事務組合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宮城県市町村自治振興センター</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宮城県後期高齢者医療広域連合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宮城県後期高齢者医療事業会計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石巻地方広域水道企業団</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FuGI2bVTYvAIqq+QeToQNDpRMia/bBsDJE2zs/WWWKHTeb120SrkeeC9Vlogvef/xmwkf9sQjj7eL8YOHe/tA==" saltValue="2C3lFK+cUR1RepXBt4h/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5" t="s">
        <v>560</v>
      </c>
      <c r="D34" s="1245"/>
      <c r="E34" s="1246"/>
      <c r="F34" s="32">
        <v>6.87</v>
      </c>
      <c r="G34" s="33">
        <v>6.2</v>
      </c>
      <c r="H34" s="33">
        <v>19.760000000000002</v>
      </c>
      <c r="I34" s="33">
        <v>9.1</v>
      </c>
      <c r="J34" s="34">
        <v>4.87</v>
      </c>
      <c r="K34" s="22"/>
      <c r="L34" s="22"/>
      <c r="M34" s="22"/>
      <c r="N34" s="22"/>
      <c r="O34" s="22"/>
      <c r="P34" s="22"/>
    </row>
    <row r="35" spans="1:16" ht="39" customHeight="1" x14ac:dyDescent="0.15">
      <c r="A35" s="22"/>
      <c r="B35" s="35"/>
      <c r="C35" s="1239" t="s">
        <v>561</v>
      </c>
      <c r="D35" s="1240"/>
      <c r="E35" s="1241"/>
      <c r="F35" s="36">
        <v>1.31</v>
      </c>
      <c r="G35" s="37">
        <v>1.54</v>
      </c>
      <c r="H35" s="37">
        <v>2.15</v>
      </c>
      <c r="I35" s="37">
        <v>1.83</v>
      </c>
      <c r="J35" s="38">
        <v>1.02</v>
      </c>
      <c r="K35" s="22"/>
      <c r="L35" s="22"/>
      <c r="M35" s="22"/>
      <c r="N35" s="22"/>
      <c r="O35" s="22"/>
      <c r="P35" s="22"/>
    </row>
    <row r="36" spans="1:16" ht="39" customHeight="1" x14ac:dyDescent="0.15">
      <c r="A36" s="22"/>
      <c r="B36" s="35"/>
      <c r="C36" s="1239" t="s">
        <v>562</v>
      </c>
      <c r="D36" s="1240"/>
      <c r="E36" s="1241"/>
      <c r="F36" s="36">
        <v>0.93</v>
      </c>
      <c r="G36" s="37">
        <v>0.76</v>
      </c>
      <c r="H36" s="37">
        <v>1.03</v>
      </c>
      <c r="I36" s="37">
        <v>0.7</v>
      </c>
      <c r="J36" s="38">
        <v>0.69</v>
      </c>
      <c r="K36" s="22"/>
      <c r="L36" s="22"/>
      <c r="M36" s="22"/>
      <c r="N36" s="22"/>
      <c r="O36" s="22"/>
      <c r="P36" s="22"/>
    </row>
    <row r="37" spans="1:16" ht="39" customHeight="1" x14ac:dyDescent="0.15">
      <c r="A37" s="22"/>
      <c r="B37" s="35"/>
      <c r="C37" s="1239" t="s">
        <v>563</v>
      </c>
      <c r="D37" s="1240"/>
      <c r="E37" s="1241"/>
      <c r="F37" s="36">
        <v>0.45</v>
      </c>
      <c r="G37" s="37">
        <v>0.26</v>
      </c>
      <c r="H37" s="37">
        <v>0.2</v>
      </c>
      <c r="I37" s="37">
        <v>0.2</v>
      </c>
      <c r="J37" s="38">
        <v>0.21</v>
      </c>
      <c r="K37" s="22"/>
      <c r="L37" s="22"/>
      <c r="M37" s="22"/>
      <c r="N37" s="22"/>
      <c r="O37" s="22"/>
      <c r="P37" s="22"/>
    </row>
    <row r="38" spans="1:16" ht="39" customHeight="1" x14ac:dyDescent="0.15">
      <c r="A38" s="22"/>
      <c r="B38" s="35"/>
      <c r="C38" s="1239" t="s">
        <v>564</v>
      </c>
      <c r="D38" s="1240"/>
      <c r="E38" s="1241"/>
      <c r="F38" s="36">
        <v>0.1</v>
      </c>
      <c r="G38" s="37">
        <v>7.0000000000000007E-2</v>
      </c>
      <c r="H38" s="37">
        <v>0.05</v>
      </c>
      <c r="I38" s="37">
        <v>0.09</v>
      </c>
      <c r="J38" s="38">
        <v>0.1</v>
      </c>
      <c r="K38" s="22"/>
      <c r="L38" s="22"/>
      <c r="M38" s="22"/>
      <c r="N38" s="22"/>
      <c r="O38" s="22"/>
      <c r="P38" s="22"/>
    </row>
    <row r="39" spans="1:16" ht="39" customHeight="1" x14ac:dyDescent="0.15">
      <c r="A39" s="22"/>
      <c r="B39" s="35"/>
      <c r="C39" s="1239" t="s">
        <v>565</v>
      </c>
      <c r="D39" s="1240"/>
      <c r="E39" s="1241"/>
      <c r="F39" s="36" t="s">
        <v>509</v>
      </c>
      <c r="G39" s="37">
        <v>0</v>
      </c>
      <c r="H39" s="37">
        <v>0.01</v>
      </c>
      <c r="I39" s="37">
        <v>0</v>
      </c>
      <c r="J39" s="38">
        <v>0.05</v>
      </c>
      <c r="K39" s="22"/>
      <c r="L39" s="22"/>
      <c r="M39" s="22"/>
      <c r="N39" s="22"/>
      <c r="O39" s="22"/>
      <c r="P39" s="22"/>
    </row>
    <row r="40" spans="1:16" ht="39" customHeight="1" x14ac:dyDescent="0.15">
      <c r="A40" s="22"/>
      <c r="B40" s="35"/>
      <c r="C40" s="1239" t="s">
        <v>566</v>
      </c>
      <c r="D40" s="1240"/>
      <c r="E40" s="1241"/>
      <c r="F40" s="36">
        <v>0.05</v>
      </c>
      <c r="G40" s="37">
        <v>0</v>
      </c>
      <c r="H40" s="37">
        <v>0</v>
      </c>
      <c r="I40" s="37">
        <v>0</v>
      </c>
      <c r="J40" s="38">
        <v>0</v>
      </c>
      <c r="K40" s="22"/>
      <c r="L40" s="22"/>
      <c r="M40" s="22"/>
      <c r="N40" s="22"/>
      <c r="O40" s="22"/>
      <c r="P40" s="22"/>
    </row>
    <row r="41" spans="1:16" ht="39" customHeight="1" x14ac:dyDescent="0.15">
      <c r="A41" s="22"/>
      <c r="B41" s="35"/>
      <c r="C41" s="1239" t="s">
        <v>567</v>
      </c>
      <c r="D41" s="1240"/>
      <c r="E41" s="1241"/>
      <c r="F41" s="36">
        <v>0</v>
      </c>
      <c r="G41" s="37">
        <v>0</v>
      </c>
      <c r="H41" s="37">
        <v>0</v>
      </c>
      <c r="I41" s="37">
        <v>0</v>
      </c>
      <c r="J41" s="38">
        <v>0</v>
      </c>
      <c r="K41" s="22"/>
      <c r="L41" s="22"/>
      <c r="M41" s="22"/>
      <c r="N41" s="22"/>
      <c r="O41" s="22"/>
      <c r="P41" s="22"/>
    </row>
    <row r="42" spans="1:16" ht="39" customHeight="1" x14ac:dyDescent="0.15">
      <c r="A42" s="22"/>
      <c r="B42" s="39"/>
      <c r="C42" s="1239" t="s">
        <v>568</v>
      </c>
      <c r="D42" s="1240"/>
      <c r="E42" s="1241"/>
      <c r="F42" s="36" t="s">
        <v>509</v>
      </c>
      <c r="G42" s="37" t="s">
        <v>509</v>
      </c>
      <c r="H42" s="37" t="s">
        <v>509</v>
      </c>
      <c r="I42" s="37" t="s">
        <v>509</v>
      </c>
      <c r="J42" s="38" t="s">
        <v>509</v>
      </c>
      <c r="K42" s="22"/>
      <c r="L42" s="22"/>
      <c r="M42" s="22"/>
      <c r="N42" s="22"/>
      <c r="O42" s="22"/>
      <c r="P42" s="22"/>
    </row>
    <row r="43" spans="1:16" ht="39" customHeight="1" thickBot="1" x14ac:dyDescent="0.2">
      <c r="A43" s="22"/>
      <c r="B43" s="40"/>
      <c r="C43" s="1242" t="s">
        <v>569</v>
      </c>
      <c r="D43" s="1243"/>
      <c r="E43" s="1244"/>
      <c r="F43" s="41">
        <v>3.39</v>
      </c>
      <c r="G43" s="42">
        <v>9.2100000000000009</v>
      </c>
      <c r="H43" s="42">
        <v>0.09</v>
      </c>
      <c r="I43" s="42">
        <v>0</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8kyZy8rdna36ya51VjcAcN+Ass66WnrGdSRfeuQO9B1lbkL1xkSpoix2LntzRIBZ515q3GRGQEJcct54lp7sA==" saltValue="QNMHW826xUJqVCt0P8F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2007</v>
      </c>
      <c r="L45" s="60">
        <v>1621</v>
      </c>
      <c r="M45" s="60">
        <v>1544</v>
      </c>
      <c r="N45" s="60">
        <v>1608</v>
      </c>
      <c r="O45" s="61">
        <v>1497</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509</v>
      </c>
      <c r="L46" s="64" t="s">
        <v>509</v>
      </c>
      <c r="M46" s="64" t="s">
        <v>509</v>
      </c>
      <c r="N46" s="64" t="s">
        <v>509</v>
      </c>
      <c r="O46" s="65" t="s">
        <v>509</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509</v>
      </c>
      <c r="L47" s="64" t="s">
        <v>509</v>
      </c>
      <c r="M47" s="64" t="s">
        <v>509</v>
      </c>
      <c r="N47" s="64" t="s">
        <v>509</v>
      </c>
      <c r="O47" s="65" t="s">
        <v>509</v>
      </c>
      <c r="P47" s="48"/>
      <c r="Q47" s="48"/>
      <c r="R47" s="48"/>
      <c r="S47" s="48"/>
      <c r="T47" s="48"/>
      <c r="U47" s="48"/>
    </row>
    <row r="48" spans="1:21" ht="30.75" customHeight="1" x14ac:dyDescent="0.15">
      <c r="A48" s="48"/>
      <c r="B48" s="1267"/>
      <c r="C48" s="1268"/>
      <c r="D48" s="62"/>
      <c r="E48" s="1249" t="s">
        <v>15</v>
      </c>
      <c r="F48" s="1249"/>
      <c r="G48" s="1249"/>
      <c r="H48" s="1249"/>
      <c r="I48" s="1249"/>
      <c r="J48" s="1250"/>
      <c r="K48" s="63">
        <v>543</v>
      </c>
      <c r="L48" s="64">
        <v>649</v>
      </c>
      <c r="M48" s="64">
        <v>824</v>
      </c>
      <c r="N48" s="64">
        <v>592</v>
      </c>
      <c r="O48" s="65">
        <v>675</v>
      </c>
      <c r="P48" s="48"/>
      <c r="Q48" s="48"/>
      <c r="R48" s="48"/>
      <c r="S48" s="48"/>
      <c r="T48" s="48"/>
      <c r="U48" s="48"/>
    </row>
    <row r="49" spans="1:21" ht="30.75" customHeight="1" x14ac:dyDescent="0.15">
      <c r="A49" s="48"/>
      <c r="B49" s="1267"/>
      <c r="C49" s="1268"/>
      <c r="D49" s="62"/>
      <c r="E49" s="1249" t="s">
        <v>16</v>
      </c>
      <c r="F49" s="1249"/>
      <c r="G49" s="1249"/>
      <c r="H49" s="1249"/>
      <c r="I49" s="1249"/>
      <c r="J49" s="1250"/>
      <c r="K49" s="63">
        <v>532</v>
      </c>
      <c r="L49" s="64">
        <v>511</v>
      </c>
      <c r="M49" s="64">
        <v>98</v>
      </c>
      <c r="N49" s="64">
        <v>62</v>
      </c>
      <c r="O49" s="65">
        <v>53</v>
      </c>
      <c r="P49" s="48"/>
      <c r="Q49" s="48"/>
      <c r="R49" s="48"/>
      <c r="S49" s="48"/>
      <c r="T49" s="48"/>
      <c r="U49" s="48"/>
    </row>
    <row r="50" spans="1:21" ht="30.75" customHeight="1" x14ac:dyDescent="0.15">
      <c r="A50" s="48"/>
      <c r="B50" s="1267"/>
      <c r="C50" s="1268"/>
      <c r="D50" s="62"/>
      <c r="E50" s="1249" t="s">
        <v>17</v>
      </c>
      <c r="F50" s="1249"/>
      <c r="G50" s="1249"/>
      <c r="H50" s="1249"/>
      <c r="I50" s="1249"/>
      <c r="J50" s="1250"/>
      <c r="K50" s="63">
        <v>34</v>
      </c>
      <c r="L50" s="64">
        <v>33</v>
      </c>
      <c r="M50" s="64">
        <v>51</v>
      </c>
      <c r="N50" s="64">
        <v>50</v>
      </c>
      <c r="O50" s="65">
        <v>29</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509</v>
      </c>
      <c r="L51" s="64" t="s">
        <v>509</v>
      </c>
      <c r="M51" s="64" t="s">
        <v>509</v>
      </c>
      <c r="N51" s="64" t="s">
        <v>509</v>
      </c>
      <c r="O51" s="65" t="s">
        <v>509</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1863</v>
      </c>
      <c r="L52" s="64">
        <v>1821</v>
      </c>
      <c r="M52" s="64">
        <v>1771</v>
      </c>
      <c r="N52" s="64">
        <v>1835</v>
      </c>
      <c r="O52" s="65">
        <v>1772</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1253</v>
      </c>
      <c r="L53" s="69">
        <v>993</v>
      </c>
      <c r="M53" s="69">
        <v>746</v>
      </c>
      <c r="N53" s="69">
        <v>477</v>
      </c>
      <c r="O53" s="70">
        <v>482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591</v>
      </c>
      <c r="L57" s="83" t="s">
        <v>591</v>
      </c>
      <c r="M57" s="83" t="s">
        <v>591</v>
      </c>
      <c r="N57" s="83" t="s">
        <v>591</v>
      </c>
      <c r="O57" s="84" t="s">
        <v>591</v>
      </c>
    </row>
    <row r="58" spans="1:21" ht="31.5" customHeight="1" thickBot="1" x14ac:dyDescent="0.2">
      <c r="B58" s="1257"/>
      <c r="C58" s="1258"/>
      <c r="D58" s="1262" t="s">
        <v>27</v>
      </c>
      <c r="E58" s="1263"/>
      <c r="F58" s="1263"/>
      <c r="G58" s="1263"/>
      <c r="H58" s="1263"/>
      <c r="I58" s="1263"/>
      <c r="J58" s="1264"/>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VJoflW89lmxiriNcBtO83jet7FJaPRm/zvCbyGrMjUBsOyZhdmroVClGJl+v+YfDa7PBAJ3Eg4EMTw+exEpNQ==" saltValue="mOpa0955JQk5vwDqs3+O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5" t="s">
        <v>30</v>
      </c>
      <c r="C41" s="1286"/>
      <c r="D41" s="101"/>
      <c r="E41" s="1287" t="s">
        <v>31</v>
      </c>
      <c r="F41" s="1287"/>
      <c r="G41" s="1287"/>
      <c r="H41" s="1288"/>
      <c r="I41" s="102">
        <v>15470</v>
      </c>
      <c r="J41" s="103">
        <v>15152</v>
      </c>
      <c r="K41" s="103">
        <v>14407</v>
      </c>
      <c r="L41" s="103">
        <v>14425</v>
      </c>
      <c r="M41" s="104">
        <v>15101</v>
      </c>
    </row>
    <row r="42" spans="2:13" ht="27.75" customHeight="1" x14ac:dyDescent="0.15">
      <c r="B42" s="1275"/>
      <c r="C42" s="1276"/>
      <c r="D42" s="105"/>
      <c r="E42" s="1279" t="s">
        <v>32</v>
      </c>
      <c r="F42" s="1279"/>
      <c r="G42" s="1279"/>
      <c r="H42" s="1280"/>
      <c r="I42" s="106">
        <v>624</v>
      </c>
      <c r="J42" s="107">
        <v>557</v>
      </c>
      <c r="K42" s="107">
        <v>490</v>
      </c>
      <c r="L42" s="107">
        <v>434</v>
      </c>
      <c r="M42" s="108">
        <v>388</v>
      </c>
    </row>
    <row r="43" spans="2:13" ht="27.75" customHeight="1" x14ac:dyDescent="0.15">
      <c r="B43" s="1275"/>
      <c r="C43" s="1276"/>
      <c r="D43" s="105"/>
      <c r="E43" s="1279" t="s">
        <v>33</v>
      </c>
      <c r="F43" s="1279"/>
      <c r="G43" s="1279"/>
      <c r="H43" s="1280"/>
      <c r="I43" s="106">
        <v>9336</v>
      </c>
      <c r="J43" s="107">
        <v>8571</v>
      </c>
      <c r="K43" s="107">
        <v>8651</v>
      </c>
      <c r="L43" s="107">
        <v>8464</v>
      </c>
      <c r="M43" s="108">
        <v>8042</v>
      </c>
    </row>
    <row r="44" spans="2:13" ht="27.75" customHeight="1" x14ac:dyDescent="0.15">
      <c r="B44" s="1275"/>
      <c r="C44" s="1276"/>
      <c r="D44" s="105"/>
      <c r="E44" s="1279" t="s">
        <v>34</v>
      </c>
      <c r="F44" s="1279"/>
      <c r="G44" s="1279"/>
      <c r="H44" s="1280"/>
      <c r="I44" s="106">
        <v>270</v>
      </c>
      <c r="J44" s="107">
        <v>219</v>
      </c>
      <c r="K44" s="107">
        <v>174</v>
      </c>
      <c r="L44" s="107">
        <v>179</v>
      </c>
      <c r="M44" s="108">
        <v>202</v>
      </c>
    </row>
    <row r="45" spans="2:13" ht="27.75" customHeight="1" x14ac:dyDescent="0.15">
      <c r="B45" s="1275"/>
      <c r="C45" s="1276"/>
      <c r="D45" s="105"/>
      <c r="E45" s="1279" t="s">
        <v>35</v>
      </c>
      <c r="F45" s="1279"/>
      <c r="G45" s="1279"/>
      <c r="H45" s="1280"/>
      <c r="I45" s="106">
        <v>2302</v>
      </c>
      <c r="J45" s="107">
        <v>2156</v>
      </c>
      <c r="K45" s="107">
        <v>2079</v>
      </c>
      <c r="L45" s="107">
        <v>2046</v>
      </c>
      <c r="M45" s="108">
        <v>2054</v>
      </c>
    </row>
    <row r="46" spans="2:13" ht="27.75" customHeight="1" x14ac:dyDescent="0.15">
      <c r="B46" s="1275"/>
      <c r="C46" s="1276"/>
      <c r="D46" s="109"/>
      <c r="E46" s="1279" t="s">
        <v>36</v>
      </c>
      <c r="F46" s="1279"/>
      <c r="G46" s="1279"/>
      <c r="H46" s="1280"/>
      <c r="I46" s="106">
        <v>3</v>
      </c>
      <c r="J46" s="107" t="s">
        <v>509</v>
      </c>
      <c r="K46" s="107" t="s">
        <v>509</v>
      </c>
      <c r="L46" s="107" t="s">
        <v>509</v>
      </c>
      <c r="M46" s="108">
        <v>10</v>
      </c>
    </row>
    <row r="47" spans="2:13" ht="27.75" customHeight="1" x14ac:dyDescent="0.15">
      <c r="B47" s="1275"/>
      <c r="C47" s="1276"/>
      <c r="D47" s="110"/>
      <c r="E47" s="1289" t="s">
        <v>37</v>
      </c>
      <c r="F47" s="1290"/>
      <c r="G47" s="1290"/>
      <c r="H47" s="1291"/>
      <c r="I47" s="106" t="s">
        <v>509</v>
      </c>
      <c r="J47" s="107" t="s">
        <v>509</v>
      </c>
      <c r="K47" s="107" t="s">
        <v>509</v>
      </c>
      <c r="L47" s="107" t="s">
        <v>509</v>
      </c>
      <c r="M47" s="108" t="s">
        <v>509</v>
      </c>
    </row>
    <row r="48" spans="2:13" ht="27.75" customHeight="1" x14ac:dyDescent="0.15">
      <c r="B48" s="1275"/>
      <c r="C48" s="1276"/>
      <c r="D48" s="105"/>
      <c r="E48" s="1279" t="s">
        <v>38</v>
      </c>
      <c r="F48" s="1279"/>
      <c r="G48" s="1279"/>
      <c r="H48" s="1280"/>
      <c r="I48" s="106" t="s">
        <v>509</v>
      </c>
      <c r="J48" s="107" t="s">
        <v>509</v>
      </c>
      <c r="K48" s="107" t="s">
        <v>509</v>
      </c>
      <c r="L48" s="107" t="s">
        <v>509</v>
      </c>
      <c r="M48" s="108" t="s">
        <v>509</v>
      </c>
    </row>
    <row r="49" spans="2:13" ht="27.75" customHeight="1" x14ac:dyDescent="0.15">
      <c r="B49" s="1277"/>
      <c r="C49" s="1278"/>
      <c r="D49" s="105"/>
      <c r="E49" s="1279" t="s">
        <v>39</v>
      </c>
      <c r="F49" s="1279"/>
      <c r="G49" s="1279"/>
      <c r="H49" s="1280"/>
      <c r="I49" s="106" t="s">
        <v>509</v>
      </c>
      <c r="J49" s="107" t="s">
        <v>509</v>
      </c>
      <c r="K49" s="107" t="s">
        <v>509</v>
      </c>
      <c r="L49" s="107" t="s">
        <v>509</v>
      </c>
      <c r="M49" s="108" t="s">
        <v>509</v>
      </c>
    </row>
    <row r="50" spans="2:13" ht="27.75" customHeight="1" x14ac:dyDescent="0.15">
      <c r="B50" s="1273" t="s">
        <v>40</v>
      </c>
      <c r="C50" s="1274"/>
      <c r="D50" s="111"/>
      <c r="E50" s="1279" t="s">
        <v>41</v>
      </c>
      <c r="F50" s="1279"/>
      <c r="G50" s="1279"/>
      <c r="H50" s="1280"/>
      <c r="I50" s="106">
        <v>10537</v>
      </c>
      <c r="J50" s="107">
        <v>9069</v>
      </c>
      <c r="K50" s="107">
        <v>8410</v>
      </c>
      <c r="L50" s="107">
        <v>10452</v>
      </c>
      <c r="M50" s="108">
        <v>11031</v>
      </c>
    </row>
    <row r="51" spans="2:13" ht="27.75" customHeight="1" x14ac:dyDescent="0.15">
      <c r="B51" s="1275"/>
      <c r="C51" s="1276"/>
      <c r="D51" s="105"/>
      <c r="E51" s="1279" t="s">
        <v>42</v>
      </c>
      <c r="F51" s="1279"/>
      <c r="G51" s="1279"/>
      <c r="H51" s="1280"/>
      <c r="I51" s="106">
        <v>2290</v>
      </c>
      <c r="J51" s="107">
        <v>2493</v>
      </c>
      <c r="K51" s="107">
        <v>2685</v>
      </c>
      <c r="L51" s="107">
        <v>3140</v>
      </c>
      <c r="M51" s="108">
        <v>3338</v>
      </c>
    </row>
    <row r="52" spans="2:13" ht="27.75" customHeight="1" x14ac:dyDescent="0.15">
      <c r="B52" s="1277"/>
      <c r="C52" s="1278"/>
      <c r="D52" s="105"/>
      <c r="E52" s="1279" t="s">
        <v>43</v>
      </c>
      <c r="F52" s="1279"/>
      <c r="G52" s="1279"/>
      <c r="H52" s="1280"/>
      <c r="I52" s="106">
        <v>16581</v>
      </c>
      <c r="J52" s="107">
        <v>16021</v>
      </c>
      <c r="K52" s="107">
        <v>15334</v>
      </c>
      <c r="L52" s="107">
        <v>14747</v>
      </c>
      <c r="M52" s="108">
        <v>14377</v>
      </c>
    </row>
    <row r="53" spans="2:13" ht="27.75" customHeight="1" thickBot="1" x14ac:dyDescent="0.2">
      <c r="B53" s="1281" t="s">
        <v>44</v>
      </c>
      <c r="C53" s="1282"/>
      <c r="D53" s="112"/>
      <c r="E53" s="1283" t="s">
        <v>45</v>
      </c>
      <c r="F53" s="1283"/>
      <c r="G53" s="1283"/>
      <c r="H53" s="1284"/>
      <c r="I53" s="113">
        <v>-1403</v>
      </c>
      <c r="J53" s="114">
        <v>-927</v>
      </c>
      <c r="K53" s="114">
        <v>-627</v>
      </c>
      <c r="L53" s="114">
        <v>-2791</v>
      </c>
      <c r="M53" s="115">
        <v>-2948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CTw1sIDkvBUh51EiUw9RC/fpfTLWC/jqXbD15irrDYagJ3nJH45m8vaD6SDpQibHDKKCRFKMh9C2EJM0UzI8A==" saltValue="4kj8dhCACQNHRhLNX4Xx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0" t="s">
        <v>48</v>
      </c>
      <c r="D55" s="1300"/>
      <c r="E55" s="1301"/>
      <c r="F55" s="127">
        <v>1497</v>
      </c>
      <c r="G55" s="127">
        <v>2034</v>
      </c>
      <c r="H55" s="128">
        <v>1497</v>
      </c>
    </row>
    <row r="56" spans="2:8" ht="52.5" customHeight="1" x14ac:dyDescent="0.15">
      <c r="B56" s="129"/>
      <c r="C56" s="1302" t="s">
        <v>49</v>
      </c>
      <c r="D56" s="1302"/>
      <c r="E56" s="1303"/>
      <c r="F56" s="130">
        <v>604</v>
      </c>
      <c r="G56" s="130">
        <v>606</v>
      </c>
      <c r="H56" s="131">
        <v>607</v>
      </c>
    </row>
    <row r="57" spans="2:8" ht="53.25" customHeight="1" x14ac:dyDescent="0.15">
      <c r="B57" s="129"/>
      <c r="C57" s="1304" t="s">
        <v>50</v>
      </c>
      <c r="D57" s="1304"/>
      <c r="E57" s="1305"/>
      <c r="F57" s="132">
        <v>47864</v>
      </c>
      <c r="G57" s="132">
        <v>35554</v>
      </c>
      <c r="H57" s="133">
        <v>26145</v>
      </c>
    </row>
    <row r="58" spans="2:8" ht="45.75" customHeight="1" x14ac:dyDescent="0.15">
      <c r="B58" s="134"/>
      <c r="C58" s="1292" t="s">
        <v>579</v>
      </c>
      <c r="D58" s="1293"/>
      <c r="E58" s="1294"/>
      <c r="F58" s="135">
        <v>37378</v>
      </c>
      <c r="G58" s="135">
        <v>26055</v>
      </c>
      <c r="H58" s="136">
        <v>16851</v>
      </c>
    </row>
    <row r="59" spans="2:8" ht="45.75" customHeight="1" x14ac:dyDescent="0.15">
      <c r="B59" s="134"/>
      <c r="C59" s="1292" t="s">
        <v>580</v>
      </c>
      <c r="D59" s="1293"/>
      <c r="E59" s="1294"/>
      <c r="F59" s="135">
        <v>4040</v>
      </c>
      <c r="G59" s="135">
        <v>4045</v>
      </c>
      <c r="H59" s="136">
        <v>3259</v>
      </c>
    </row>
    <row r="60" spans="2:8" ht="45.75" customHeight="1" x14ac:dyDescent="0.15">
      <c r="B60" s="134"/>
      <c r="C60" s="1292" t="s">
        <v>582</v>
      </c>
      <c r="D60" s="1293"/>
      <c r="E60" s="1294"/>
      <c r="F60" s="135" t="s">
        <v>594</v>
      </c>
      <c r="G60" s="135" t="s">
        <v>594</v>
      </c>
      <c r="H60" s="136">
        <v>1995</v>
      </c>
    </row>
    <row r="61" spans="2:8" ht="45.75" customHeight="1" x14ac:dyDescent="0.15">
      <c r="B61" s="134"/>
      <c r="C61" s="1292" t="s">
        <v>581</v>
      </c>
      <c r="D61" s="1293"/>
      <c r="E61" s="1294"/>
      <c r="F61" s="135">
        <v>1535</v>
      </c>
      <c r="G61" s="135">
        <v>1529</v>
      </c>
      <c r="H61" s="136">
        <v>1527</v>
      </c>
    </row>
    <row r="62" spans="2:8" ht="45.75" customHeight="1" thickBot="1" x14ac:dyDescent="0.2">
      <c r="B62" s="137"/>
      <c r="C62" s="1295" t="s">
        <v>583</v>
      </c>
      <c r="D62" s="1296"/>
      <c r="E62" s="1297"/>
      <c r="F62" s="138">
        <v>3166</v>
      </c>
      <c r="G62" s="138">
        <v>2067</v>
      </c>
      <c r="H62" s="139">
        <v>1019</v>
      </c>
    </row>
    <row r="63" spans="2:8" ht="52.5" customHeight="1" thickBot="1" x14ac:dyDescent="0.2">
      <c r="B63" s="140"/>
      <c r="C63" s="1298" t="s">
        <v>51</v>
      </c>
      <c r="D63" s="1298"/>
      <c r="E63" s="1299"/>
      <c r="F63" s="141">
        <v>49965</v>
      </c>
      <c r="G63" s="141">
        <v>38193</v>
      </c>
      <c r="H63" s="142">
        <v>28250</v>
      </c>
    </row>
    <row r="64" spans="2:8" ht="15" customHeight="1" x14ac:dyDescent="0.15"/>
    <row r="65" ht="0" hidden="1" customHeight="1" x14ac:dyDescent="0.15"/>
    <row r="66" ht="0" hidden="1" customHeight="1" x14ac:dyDescent="0.15"/>
  </sheetData>
  <sheetProtection algorithmName="SHA-512" hashValue="2wS0dm5+IgPPY+FeTWFGEfJT3hJlLnI3U3GqN0YtP699bHlBtq6OI1WkpsEkWNaptPkSmD8pobKd2Vl7qDUTQw==" saltValue="ULDYgxfEhe6xP/hYn+XH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550</v>
      </c>
      <c r="BQ50" s="1312"/>
      <c r="BR50" s="1312"/>
      <c r="BS50" s="1312"/>
      <c r="BT50" s="1312"/>
      <c r="BU50" s="1312"/>
      <c r="BV50" s="1312"/>
      <c r="BW50" s="1312"/>
      <c r="BX50" s="1312" t="s">
        <v>551</v>
      </c>
      <c r="BY50" s="1312"/>
      <c r="BZ50" s="1312"/>
      <c r="CA50" s="1312"/>
      <c r="CB50" s="1312"/>
      <c r="CC50" s="1312"/>
      <c r="CD50" s="1312"/>
      <c r="CE50" s="1312"/>
      <c r="CF50" s="1312" t="s">
        <v>552</v>
      </c>
      <c r="CG50" s="1312"/>
      <c r="CH50" s="1312"/>
      <c r="CI50" s="1312"/>
      <c r="CJ50" s="1312"/>
      <c r="CK50" s="1312"/>
      <c r="CL50" s="1312"/>
      <c r="CM50" s="1312"/>
      <c r="CN50" s="1312" t="s">
        <v>553</v>
      </c>
      <c r="CO50" s="1312"/>
      <c r="CP50" s="1312"/>
      <c r="CQ50" s="1312"/>
      <c r="CR50" s="1312"/>
      <c r="CS50" s="1312"/>
      <c r="CT50" s="1312"/>
      <c r="CU50" s="1312"/>
      <c r="CV50" s="1312" t="s">
        <v>554</v>
      </c>
      <c r="CW50" s="1312"/>
      <c r="CX50" s="1312"/>
      <c r="CY50" s="1312"/>
      <c r="CZ50" s="1312"/>
      <c r="DA50" s="1312"/>
      <c r="DB50" s="1312"/>
      <c r="DC50" s="1312"/>
    </row>
    <row r="51" spans="1:109" ht="13.5" customHeight="1" x14ac:dyDescent="0.15">
      <c r="B51" s="394"/>
      <c r="G51" s="1323"/>
      <c r="H51" s="1323"/>
      <c r="I51" s="1327"/>
      <c r="J51" s="1327"/>
      <c r="K51" s="1313"/>
      <c r="L51" s="1313"/>
      <c r="M51" s="1313"/>
      <c r="N51" s="1313"/>
      <c r="AM51" s="403"/>
      <c r="AN51" s="1311" t="s">
        <v>599</v>
      </c>
      <c r="AO51" s="1311"/>
      <c r="AP51" s="1311"/>
      <c r="AQ51" s="1311"/>
      <c r="AR51" s="1311"/>
      <c r="AS51" s="1311"/>
      <c r="AT51" s="1311"/>
      <c r="AU51" s="1311"/>
      <c r="AV51" s="1311"/>
      <c r="AW51" s="1311"/>
      <c r="AX51" s="1311"/>
      <c r="AY51" s="1311"/>
      <c r="AZ51" s="1311"/>
      <c r="BA51" s="1311"/>
      <c r="BB51" s="1311" t="s">
        <v>600</v>
      </c>
      <c r="BC51" s="1311"/>
      <c r="BD51" s="1311"/>
      <c r="BE51" s="1311"/>
      <c r="BF51" s="1311"/>
      <c r="BG51" s="1311"/>
      <c r="BH51" s="1311"/>
      <c r="BI51" s="1311"/>
      <c r="BJ51" s="1311"/>
      <c r="BK51" s="1311"/>
      <c r="BL51" s="1311"/>
      <c r="BM51" s="1311"/>
      <c r="BN51" s="1311"/>
      <c r="BO51" s="1311"/>
      <c r="BP51" s="132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4"/>
      <c r="G52" s="1323"/>
      <c r="H52" s="1323"/>
      <c r="I52" s="1327"/>
      <c r="J52" s="1327"/>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601</v>
      </c>
      <c r="BC53" s="1311"/>
      <c r="BD53" s="1311"/>
      <c r="BE53" s="1311"/>
      <c r="BF53" s="1311"/>
      <c r="BG53" s="1311"/>
      <c r="BH53" s="1311"/>
      <c r="BI53" s="1311"/>
      <c r="BJ53" s="1311"/>
      <c r="BK53" s="1311"/>
      <c r="BL53" s="1311"/>
      <c r="BM53" s="1311"/>
      <c r="BN53" s="1311"/>
      <c r="BO53" s="1311"/>
      <c r="BP53" s="1328"/>
      <c r="BQ53" s="1308"/>
      <c r="BR53" s="1308"/>
      <c r="BS53" s="1308"/>
      <c r="BT53" s="1308"/>
      <c r="BU53" s="1308"/>
      <c r="BV53" s="1308"/>
      <c r="BW53" s="1308"/>
      <c r="BX53" s="1308">
        <v>61.3</v>
      </c>
      <c r="BY53" s="1308"/>
      <c r="BZ53" s="1308"/>
      <c r="CA53" s="1308"/>
      <c r="CB53" s="1308"/>
      <c r="CC53" s="1308"/>
      <c r="CD53" s="1308"/>
      <c r="CE53" s="1308"/>
      <c r="CF53" s="1308">
        <v>62</v>
      </c>
      <c r="CG53" s="1308"/>
      <c r="CH53" s="1308"/>
      <c r="CI53" s="1308"/>
      <c r="CJ53" s="1308"/>
      <c r="CK53" s="1308"/>
      <c r="CL53" s="1308"/>
      <c r="CM53" s="1308"/>
      <c r="CN53" s="1308">
        <v>68.7</v>
      </c>
      <c r="CO53" s="1308"/>
      <c r="CP53" s="1308"/>
      <c r="CQ53" s="1308"/>
      <c r="CR53" s="1308"/>
      <c r="CS53" s="1308"/>
      <c r="CT53" s="1308"/>
      <c r="CU53" s="1308"/>
      <c r="CV53" s="1308">
        <v>68.3</v>
      </c>
      <c r="CW53" s="1308"/>
      <c r="CX53" s="1308"/>
      <c r="CY53" s="1308"/>
      <c r="CZ53" s="1308"/>
      <c r="DA53" s="1308"/>
      <c r="DB53" s="1308"/>
      <c r="DC53" s="1308"/>
    </row>
    <row r="54" spans="1:109" x14ac:dyDescent="0.15">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602</v>
      </c>
      <c r="AO55" s="1312"/>
      <c r="AP55" s="1312"/>
      <c r="AQ55" s="1312"/>
      <c r="AR55" s="1312"/>
      <c r="AS55" s="1312"/>
      <c r="AT55" s="1312"/>
      <c r="AU55" s="1312"/>
      <c r="AV55" s="1312"/>
      <c r="AW55" s="1312"/>
      <c r="AX55" s="1312"/>
      <c r="AY55" s="1312"/>
      <c r="AZ55" s="1312"/>
      <c r="BA55" s="1312"/>
      <c r="BB55" s="1311" t="s">
        <v>600</v>
      </c>
      <c r="BC55" s="1311"/>
      <c r="BD55" s="1311"/>
      <c r="BE55" s="1311"/>
      <c r="BF55" s="1311"/>
      <c r="BG55" s="1311"/>
      <c r="BH55" s="1311"/>
      <c r="BI55" s="1311"/>
      <c r="BJ55" s="1311"/>
      <c r="BK55" s="1311"/>
      <c r="BL55" s="1311"/>
      <c r="BM55" s="1311"/>
      <c r="BN55" s="1311"/>
      <c r="BO55" s="1311"/>
      <c r="BP55" s="1328"/>
      <c r="BQ55" s="1308"/>
      <c r="BR55" s="1308"/>
      <c r="BS55" s="1308"/>
      <c r="BT55" s="1308"/>
      <c r="BU55" s="1308"/>
      <c r="BV55" s="1308"/>
      <c r="BW55" s="1308"/>
      <c r="BX55" s="1308">
        <v>41.5</v>
      </c>
      <c r="BY55" s="1308"/>
      <c r="BZ55" s="1308"/>
      <c r="CA55" s="1308"/>
      <c r="CB55" s="1308"/>
      <c r="CC55" s="1308"/>
      <c r="CD55" s="1308"/>
      <c r="CE55" s="1308"/>
      <c r="CF55" s="1308">
        <v>36.6</v>
      </c>
      <c r="CG55" s="1308"/>
      <c r="CH55" s="1308"/>
      <c r="CI55" s="1308"/>
      <c r="CJ55" s="1308"/>
      <c r="CK55" s="1308"/>
      <c r="CL55" s="1308"/>
      <c r="CM55" s="1308"/>
      <c r="CN55" s="1308">
        <v>37.700000000000003</v>
      </c>
      <c r="CO55" s="1308"/>
      <c r="CP55" s="1308"/>
      <c r="CQ55" s="1308"/>
      <c r="CR55" s="1308"/>
      <c r="CS55" s="1308"/>
      <c r="CT55" s="1308"/>
      <c r="CU55" s="1308"/>
      <c r="CV55" s="1308">
        <v>37.9</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601</v>
      </c>
      <c r="BC57" s="1311"/>
      <c r="BD57" s="1311"/>
      <c r="BE57" s="1311"/>
      <c r="BF57" s="1311"/>
      <c r="BG57" s="1311"/>
      <c r="BH57" s="1311"/>
      <c r="BI57" s="1311"/>
      <c r="BJ57" s="1311"/>
      <c r="BK57" s="1311"/>
      <c r="BL57" s="1311"/>
      <c r="BM57" s="1311"/>
      <c r="BN57" s="1311"/>
      <c r="BO57" s="1311"/>
      <c r="BP57" s="1328"/>
      <c r="BQ57" s="1308"/>
      <c r="BR57" s="1308"/>
      <c r="BS57" s="1308"/>
      <c r="BT57" s="1308"/>
      <c r="BU57" s="1308"/>
      <c r="BV57" s="1308"/>
      <c r="BW57" s="1308"/>
      <c r="BX57" s="1308">
        <v>56.4</v>
      </c>
      <c r="BY57" s="1308"/>
      <c r="BZ57" s="1308"/>
      <c r="CA57" s="1308"/>
      <c r="CB57" s="1308"/>
      <c r="CC57" s="1308"/>
      <c r="CD57" s="1308"/>
      <c r="CE57" s="1308"/>
      <c r="CF57" s="1308">
        <v>58.8</v>
      </c>
      <c r="CG57" s="1308"/>
      <c r="CH57" s="1308"/>
      <c r="CI57" s="1308"/>
      <c r="CJ57" s="1308"/>
      <c r="CK57" s="1308"/>
      <c r="CL57" s="1308"/>
      <c r="CM57" s="1308"/>
      <c r="CN57" s="1308">
        <v>59.4</v>
      </c>
      <c r="CO57" s="1308"/>
      <c r="CP57" s="1308"/>
      <c r="CQ57" s="1308"/>
      <c r="CR57" s="1308"/>
      <c r="CS57" s="1308"/>
      <c r="CT57" s="1308"/>
      <c r="CU57" s="1308"/>
      <c r="CV57" s="1308">
        <v>59.2</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606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550</v>
      </c>
      <c r="BQ72" s="1312"/>
      <c r="BR72" s="1312"/>
      <c r="BS72" s="1312"/>
      <c r="BT72" s="1312"/>
      <c r="BU72" s="1312"/>
      <c r="BV72" s="1312"/>
      <c r="BW72" s="1312"/>
      <c r="BX72" s="1312" t="s">
        <v>551</v>
      </c>
      <c r="BY72" s="1312"/>
      <c r="BZ72" s="1312"/>
      <c r="CA72" s="1312"/>
      <c r="CB72" s="1312"/>
      <c r="CC72" s="1312"/>
      <c r="CD72" s="1312"/>
      <c r="CE72" s="1312"/>
      <c r="CF72" s="1312" t="s">
        <v>552</v>
      </c>
      <c r="CG72" s="1312"/>
      <c r="CH72" s="1312"/>
      <c r="CI72" s="1312"/>
      <c r="CJ72" s="1312"/>
      <c r="CK72" s="1312"/>
      <c r="CL72" s="1312"/>
      <c r="CM72" s="1312"/>
      <c r="CN72" s="1312" t="s">
        <v>553</v>
      </c>
      <c r="CO72" s="1312"/>
      <c r="CP72" s="1312"/>
      <c r="CQ72" s="1312"/>
      <c r="CR72" s="1312"/>
      <c r="CS72" s="1312"/>
      <c r="CT72" s="1312"/>
      <c r="CU72" s="1312"/>
      <c r="CV72" s="1312" t="s">
        <v>554</v>
      </c>
      <c r="CW72" s="1312"/>
      <c r="CX72" s="1312"/>
      <c r="CY72" s="1312"/>
      <c r="CZ72" s="1312"/>
      <c r="DA72" s="1312"/>
      <c r="DB72" s="1312"/>
      <c r="DC72" s="1312"/>
    </row>
    <row r="73" spans="2:107" x14ac:dyDescent="0.15">
      <c r="B73" s="394"/>
      <c r="G73" s="1323"/>
      <c r="H73" s="1323"/>
      <c r="I73" s="1323"/>
      <c r="J73" s="1323"/>
      <c r="K73" s="1307"/>
      <c r="L73" s="1307"/>
      <c r="M73" s="1307"/>
      <c r="N73" s="1307"/>
      <c r="AM73" s="403"/>
      <c r="AN73" s="1311" t="s">
        <v>599</v>
      </c>
      <c r="AO73" s="1311"/>
      <c r="AP73" s="1311"/>
      <c r="AQ73" s="1311"/>
      <c r="AR73" s="1311"/>
      <c r="AS73" s="1311"/>
      <c r="AT73" s="1311"/>
      <c r="AU73" s="1311"/>
      <c r="AV73" s="1311"/>
      <c r="AW73" s="1311"/>
      <c r="AX73" s="1311"/>
      <c r="AY73" s="1311"/>
      <c r="AZ73" s="1311"/>
      <c r="BA73" s="1311"/>
      <c r="BB73" s="1311" t="s">
        <v>600</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604</v>
      </c>
      <c r="BC75" s="1311"/>
      <c r="BD75" s="1311"/>
      <c r="BE75" s="1311"/>
      <c r="BF75" s="1311"/>
      <c r="BG75" s="1311"/>
      <c r="BH75" s="1311"/>
      <c r="BI75" s="1311"/>
      <c r="BJ75" s="1311"/>
      <c r="BK75" s="1311"/>
      <c r="BL75" s="1311"/>
      <c r="BM75" s="1311"/>
      <c r="BN75" s="1311"/>
      <c r="BO75" s="1311"/>
      <c r="BP75" s="1308">
        <v>15.1</v>
      </c>
      <c r="BQ75" s="1308"/>
      <c r="BR75" s="1308"/>
      <c r="BS75" s="1308"/>
      <c r="BT75" s="1308"/>
      <c r="BU75" s="1308"/>
      <c r="BV75" s="1308"/>
      <c r="BW75" s="1308"/>
      <c r="BX75" s="1308">
        <v>13.5</v>
      </c>
      <c r="BY75" s="1308"/>
      <c r="BZ75" s="1308"/>
      <c r="CA75" s="1308"/>
      <c r="CB75" s="1308"/>
      <c r="CC75" s="1308"/>
      <c r="CD75" s="1308"/>
      <c r="CE75" s="1308"/>
      <c r="CF75" s="1308">
        <v>11.4</v>
      </c>
      <c r="CG75" s="1308"/>
      <c r="CH75" s="1308"/>
      <c r="CI75" s="1308"/>
      <c r="CJ75" s="1308"/>
      <c r="CK75" s="1308"/>
      <c r="CL75" s="1308"/>
      <c r="CM75" s="1308"/>
      <c r="CN75" s="1308">
        <v>8.5</v>
      </c>
      <c r="CO75" s="1308"/>
      <c r="CP75" s="1308"/>
      <c r="CQ75" s="1308"/>
      <c r="CR75" s="1308"/>
      <c r="CS75" s="1308"/>
      <c r="CT75" s="1308"/>
      <c r="CU75" s="1308"/>
      <c r="CV75" s="1308">
        <v>6.6</v>
      </c>
      <c r="CW75" s="1308"/>
      <c r="CX75" s="1308"/>
      <c r="CY75" s="1308"/>
      <c r="CZ75" s="1308"/>
      <c r="DA75" s="1308"/>
      <c r="DB75" s="1308"/>
      <c r="DC75" s="1308"/>
    </row>
    <row r="76" spans="2:107" x14ac:dyDescent="0.15">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602</v>
      </c>
      <c r="AO77" s="1312"/>
      <c r="AP77" s="1312"/>
      <c r="AQ77" s="1312"/>
      <c r="AR77" s="1312"/>
      <c r="AS77" s="1312"/>
      <c r="AT77" s="1312"/>
      <c r="AU77" s="1312"/>
      <c r="AV77" s="1312"/>
      <c r="AW77" s="1312"/>
      <c r="AX77" s="1312"/>
      <c r="AY77" s="1312"/>
      <c r="AZ77" s="1312"/>
      <c r="BA77" s="1312"/>
      <c r="BB77" s="1311" t="s">
        <v>600</v>
      </c>
      <c r="BC77" s="1311"/>
      <c r="BD77" s="1311"/>
      <c r="BE77" s="1311"/>
      <c r="BF77" s="1311"/>
      <c r="BG77" s="1311"/>
      <c r="BH77" s="1311"/>
      <c r="BI77" s="1311"/>
      <c r="BJ77" s="1311"/>
      <c r="BK77" s="1311"/>
      <c r="BL77" s="1311"/>
      <c r="BM77" s="1311"/>
      <c r="BN77" s="1311"/>
      <c r="BO77" s="1311"/>
      <c r="BP77" s="1308">
        <v>60.8</v>
      </c>
      <c r="BQ77" s="1308"/>
      <c r="BR77" s="1308"/>
      <c r="BS77" s="1308"/>
      <c r="BT77" s="1308"/>
      <c r="BU77" s="1308"/>
      <c r="BV77" s="1308"/>
      <c r="BW77" s="1308"/>
      <c r="BX77" s="1308">
        <v>41.5</v>
      </c>
      <c r="BY77" s="1308"/>
      <c r="BZ77" s="1308"/>
      <c r="CA77" s="1308"/>
      <c r="CB77" s="1308"/>
      <c r="CC77" s="1308"/>
      <c r="CD77" s="1308"/>
      <c r="CE77" s="1308"/>
      <c r="CF77" s="1308">
        <v>36.6</v>
      </c>
      <c r="CG77" s="1308"/>
      <c r="CH77" s="1308"/>
      <c r="CI77" s="1308"/>
      <c r="CJ77" s="1308"/>
      <c r="CK77" s="1308"/>
      <c r="CL77" s="1308"/>
      <c r="CM77" s="1308"/>
      <c r="CN77" s="1308">
        <v>37.700000000000003</v>
      </c>
      <c r="CO77" s="1308"/>
      <c r="CP77" s="1308"/>
      <c r="CQ77" s="1308"/>
      <c r="CR77" s="1308"/>
      <c r="CS77" s="1308"/>
      <c r="CT77" s="1308"/>
      <c r="CU77" s="1308"/>
      <c r="CV77" s="1308">
        <v>37.9</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604</v>
      </c>
      <c r="BC79" s="1311"/>
      <c r="BD79" s="1311"/>
      <c r="BE79" s="1311"/>
      <c r="BF79" s="1311"/>
      <c r="BG79" s="1311"/>
      <c r="BH79" s="1311"/>
      <c r="BI79" s="1311"/>
      <c r="BJ79" s="1311"/>
      <c r="BK79" s="1311"/>
      <c r="BL79" s="1311"/>
      <c r="BM79" s="1311"/>
      <c r="BN79" s="1311"/>
      <c r="BO79" s="1311"/>
      <c r="BP79" s="1308">
        <v>11.1</v>
      </c>
      <c r="BQ79" s="1308"/>
      <c r="BR79" s="1308"/>
      <c r="BS79" s="1308"/>
      <c r="BT79" s="1308"/>
      <c r="BU79" s="1308"/>
      <c r="BV79" s="1308"/>
      <c r="BW79" s="1308"/>
      <c r="BX79" s="1308">
        <v>9.6</v>
      </c>
      <c r="BY79" s="1308"/>
      <c r="BZ79" s="1308"/>
      <c r="CA79" s="1308"/>
      <c r="CB79" s="1308"/>
      <c r="CC79" s="1308"/>
      <c r="CD79" s="1308"/>
      <c r="CE79" s="1308"/>
      <c r="CF79" s="1308">
        <v>9.1999999999999993</v>
      </c>
      <c r="CG79" s="1308"/>
      <c r="CH79" s="1308"/>
      <c r="CI79" s="1308"/>
      <c r="CJ79" s="1308"/>
      <c r="CK79" s="1308"/>
      <c r="CL79" s="1308"/>
      <c r="CM79" s="1308"/>
      <c r="CN79" s="1308">
        <v>8.9</v>
      </c>
      <c r="CO79" s="1308"/>
      <c r="CP79" s="1308"/>
      <c r="CQ79" s="1308"/>
      <c r="CR79" s="1308"/>
      <c r="CS79" s="1308"/>
      <c r="CT79" s="1308"/>
      <c r="CU79" s="1308"/>
      <c r="CV79" s="1308">
        <v>8.6999999999999993</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fs35fMvGXbO7rggBv/vkgd67QRItxOYW61LE/LlcmQiElKWFhAEd72jWkf6UYh9RwPJR1HiClULLMUWw/2Uzw==" saltValue="w35WGLCH0Ze51IpYcnzPF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oT8wS1gLwpSX+x/k18L64h/t8TakAkkezhRDcpKqkMCG/8iYrGFsYoy4Q5y7KyebCgoI0jxhdU5KdetYuAifg==" saltValue="l9+nr4kL87P7B+5V1PBV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7xG3sdJZGw3t6wSouCJdg62MfU8eiTCZT8UrS/otNyXeP6ixt2Acq/TNWeSt6b7uj9Wdz4eZiEY6dIovOoZw==" saltValue="ZWYG5PLepA8A8w+4yS3B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578128</v>
      </c>
      <c r="E3" s="161"/>
      <c r="F3" s="162">
        <v>106614</v>
      </c>
      <c r="G3" s="163"/>
      <c r="H3" s="164"/>
    </row>
    <row r="4" spans="1:8" x14ac:dyDescent="0.15">
      <c r="A4" s="165"/>
      <c r="B4" s="166"/>
      <c r="C4" s="167"/>
      <c r="D4" s="168">
        <v>11147</v>
      </c>
      <c r="E4" s="169"/>
      <c r="F4" s="170">
        <v>45545</v>
      </c>
      <c r="G4" s="171"/>
      <c r="H4" s="172"/>
    </row>
    <row r="5" spans="1:8" x14ac:dyDescent="0.15">
      <c r="A5" s="153" t="s">
        <v>542</v>
      </c>
      <c r="B5" s="158"/>
      <c r="C5" s="159"/>
      <c r="D5" s="160">
        <v>680805</v>
      </c>
      <c r="E5" s="161"/>
      <c r="F5" s="162">
        <v>63727</v>
      </c>
      <c r="G5" s="163"/>
      <c r="H5" s="164"/>
    </row>
    <row r="6" spans="1:8" x14ac:dyDescent="0.15">
      <c r="A6" s="165"/>
      <c r="B6" s="166"/>
      <c r="C6" s="167"/>
      <c r="D6" s="168">
        <v>14817</v>
      </c>
      <c r="E6" s="169"/>
      <c r="F6" s="170">
        <v>34577</v>
      </c>
      <c r="G6" s="171"/>
      <c r="H6" s="172"/>
    </row>
    <row r="7" spans="1:8" x14ac:dyDescent="0.15">
      <c r="A7" s="153" t="s">
        <v>543</v>
      </c>
      <c r="B7" s="158"/>
      <c r="C7" s="159"/>
      <c r="D7" s="160">
        <v>459283</v>
      </c>
      <c r="E7" s="161"/>
      <c r="F7" s="162">
        <v>66954</v>
      </c>
      <c r="G7" s="163"/>
      <c r="H7" s="164"/>
    </row>
    <row r="8" spans="1:8" x14ac:dyDescent="0.15">
      <c r="A8" s="165"/>
      <c r="B8" s="166"/>
      <c r="C8" s="167"/>
      <c r="D8" s="168">
        <v>21665</v>
      </c>
      <c r="E8" s="169"/>
      <c r="F8" s="170">
        <v>37305</v>
      </c>
      <c r="G8" s="171"/>
      <c r="H8" s="172"/>
    </row>
    <row r="9" spans="1:8" x14ac:dyDescent="0.15">
      <c r="A9" s="153" t="s">
        <v>544</v>
      </c>
      <c r="B9" s="158"/>
      <c r="C9" s="159"/>
      <c r="D9" s="160">
        <v>346494</v>
      </c>
      <c r="E9" s="161"/>
      <c r="F9" s="162">
        <v>72656</v>
      </c>
      <c r="G9" s="163"/>
      <c r="H9" s="164"/>
    </row>
    <row r="10" spans="1:8" x14ac:dyDescent="0.15">
      <c r="A10" s="165"/>
      <c r="B10" s="166"/>
      <c r="C10" s="167"/>
      <c r="D10" s="168">
        <v>51921</v>
      </c>
      <c r="E10" s="169"/>
      <c r="F10" s="170">
        <v>36448</v>
      </c>
      <c r="G10" s="171"/>
      <c r="H10" s="172"/>
    </row>
    <row r="11" spans="1:8" x14ac:dyDescent="0.15">
      <c r="A11" s="153" t="s">
        <v>545</v>
      </c>
      <c r="B11" s="158"/>
      <c r="C11" s="159"/>
      <c r="D11" s="160">
        <v>269050</v>
      </c>
      <c r="E11" s="161"/>
      <c r="F11" s="162">
        <v>65080</v>
      </c>
      <c r="G11" s="163"/>
      <c r="H11" s="164"/>
    </row>
    <row r="12" spans="1:8" x14ac:dyDescent="0.15">
      <c r="A12" s="165"/>
      <c r="B12" s="166"/>
      <c r="C12" s="173"/>
      <c r="D12" s="168">
        <v>67473</v>
      </c>
      <c r="E12" s="169"/>
      <c r="F12" s="170">
        <v>38201</v>
      </c>
      <c r="G12" s="171"/>
      <c r="H12" s="172"/>
    </row>
    <row r="13" spans="1:8" x14ac:dyDescent="0.15">
      <c r="A13" s="153"/>
      <c r="B13" s="158"/>
      <c r="C13" s="174"/>
      <c r="D13" s="175">
        <v>466752</v>
      </c>
      <c r="E13" s="176"/>
      <c r="F13" s="177">
        <v>75006</v>
      </c>
      <c r="G13" s="178"/>
      <c r="H13" s="164"/>
    </row>
    <row r="14" spans="1:8" x14ac:dyDescent="0.15">
      <c r="A14" s="165"/>
      <c r="B14" s="166"/>
      <c r="C14" s="167"/>
      <c r="D14" s="168">
        <v>33405</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6.88</v>
      </c>
      <c r="C19" s="179">
        <f>ROUND(VALUE(SUBSTITUTE(実質収支比率等に係る経年分析!G$48,"▲","-")),2)</f>
        <v>6.21</v>
      </c>
      <c r="D19" s="179">
        <f>ROUND(VALUE(SUBSTITUTE(実質収支比率等に係る経年分析!H$48,"▲","-")),2)</f>
        <v>19.760000000000002</v>
      </c>
      <c r="E19" s="179">
        <f>ROUND(VALUE(SUBSTITUTE(実質収支比率等に係る経年分析!I$48,"▲","-")),2)</f>
        <v>9.1</v>
      </c>
      <c r="F19" s="179">
        <f>ROUND(VALUE(SUBSTITUTE(実質収支比率等に係る経年分析!J$48,"▲","-")),2)</f>
        <v>4.88</v>
      </c>
    </row>
    <row r="20" spans="1:11" x14ac:dyDescent="0.15">
      <c r="A20" s="179" t="s">
        <v>55</v>
      </c>
      <c r="B20" s="179">
        <f>ROUND(VALUE(SUBSTITUTE(実質収支比率等に係る経年分析!F$47,"▲","-")),2)</f>
        <v>33.61</v>
      </c>
      <c r="C20" s="179">
        <f>ROUND(VALUE(SUBSTITUTE(実質収支比率等に係る経年分析!G$47,"▲","-")),2)</f>
        <v>16.04</v>
      </c>
      <c r="D20" s="179">
        <f>ROUND(VALUE(SUBSTITUTE(実質収支比率等に係る経年分析!H$47,"▲","-")),2)</f>
        <v>14.52</v>
      </c>
      <c r="E20" s="179">
        <f>ROUND(VALUE(SUBSTITUTE(実質収支比率等に係る経年分析!I$47,"▲","-")),2)</f>
        <v>19.89</v>
      </c>
      <c r="F20" s="179">
        <f>ROUND(VALUE(SUBSTITUTE(実質収支比率等に係る経年分析!J$47,"▲","-")),2)</f>
        <v>15.06</v>
      </c>
    </row>
    <row r="21" spans="1:11" x14ac:dyDescent="0.15">
      <c r="A21" s="179" t="s">
        <v>56</v>
      </c>
      <c r="B21" s="179">
        <f>IF(ISNUMBER(VALUE(SUBSTITUTE(実質収支比率等に係る経年分析!F$49,"▲","-"))),ROUND(VALUE(SUBSTITUTE(実質収支比率等に係る経年分析!F$49,"▲","-")),2),NA())</f>
        <v>-77.040000000000006</v>
      </c>
      <c r="C21" s="179">
        <f>IF(ISNUMBER(VALUE(SUBSTITUTE(実質収支比率等に係る経年分析!G$49,"▲","-"))),ROUND(VALUE(SUBSTITUTE(実質収支比率等に係る経年分析!G$49,"▲","-")),2),NA())</f>
        <v>-16.89</v>
      </c>
      <c r="D21" s="179">
        <f>IF(ISNUMBER(VALUE(SUBSTITUTE(実質収支比率等に係る経年分析!H$49,"▲","-"))),ROUND(VALUE(SUBSTITUTE(実質収支比率等に係る経年分析!H$49,"▲","-")),2),NA())</f>
        <v>-10.76</v>
      </c>
      <c r="E21" s="179">
        <f>IF(ISNUMBER(VALUE(SUBSTITUTE(実質収支比率等に係る経年分析!I$49,"▲","-"))),ROUND(VALUE(SUBSTITUTE(実質収支比率等に係る経年分析!I$49,"▲","-")),2),NA())</f>
        <v>-22.82</v>
      </c>
      <c r="F21" s="179">
        <f>IF(ISNUMBER(VALUE(SUBSTITUTE(実質収支比率等に係る経年分析!J$49,"▲","-"))),ROUND(VALUE(SUBSTITUTE(実質収支比率等に係る経年分析!J$49,"▲","-")),2),NA())</f>
        <v>-16.399999999999999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3.39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9.2100000000000009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漁業集落排水事業特別会計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大曲浜地区土地区画整理事業特別会計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0.69</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19.760000000000002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1863</v>
      </c>
      <c r="E42" s="181"/>
      <c r="F42" s="181"/>
      <c r="G42" s="181">
        <f>'実質公債費比率（分子）の構造'!L$52</f>
        <v>1821</v>
      </c>
      <c r="H42" s="181"/>
      <c r="I42" s="181"/>
      <c r="J42" s="181">
        <f>'実質公債費比率（分子）の構造'!M$52</f>
        <v>1771</v>
      </c>
      <c r="K42" s="181"/>
      <c r="L42" s="181"/>
      <c r="M42" s="181">
        <f>'実質公債費比率（分子）の構造'!N$52</f>
        <v>1835</v>
      </c>
      <c r="N42" s="181"/>
      <c r="O42" s="181"/>
      <c r="P42" s="181">
        <f>'実質公債費比率（分子）の構造'!O$52</f>
        <v>1772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34</v>
      </c>
      <c r="C44" s="181"/>
      <c r="D44" s="181"/>
      <c r="E44" s="181">
        <f>'実質公債費比率（分子）の構造'!L$50</f>
        <v>33</v>
      </c>
      <c r="F44" s="181"/>
      <c r="G44" s="181"/>
      <c r="H44" s="181">
        <f>'実質公債費比率（分子）の構造'!M$50</f>
        <v>51</v>
      </c>
      <c r="I44" s="181"/>
      <c r="J44" s="181"/>
      <c r="K44" s="181">
        <f>'実質公債費比率（分子）の構造'!N$50</f>
        <v>50</v>
      </c>
      <c r="L44" s="181"/>
      <c r="M44" s="181"/>
      <c r="N44" s="181">
        <f>'実質公債費比率（分子）の構造'!O$50</f>
        <v>29</v>
      </c>
      <c r="O44" s="181"/>
      <c r="P44" s="181"/>
    </row>
    <row r="45" spans="1:16" x14ac:dyDescent="0.15">
      <c r="A45" s="181" t="s">
        <v>66</v>
      </c>
      <c r="B45" s="181">
        <f>'実質公債費比率（分子）の構造'!K$49</f>
        <v>532</v>
      </c>
      <c r="C45" s="181"/>
      <c r="D45" s="181"/>
      <c r="E45" s="181">
        <f>'実質公債費比率（分子）の構造'!L$49</f>
        <v>511</v>
      </c>
      <c r="F45" s="181"/>
      <c r="G45" s="181"/>
      <c r="H45" s="181">
        <f>'実質公債費比率（分子）の構造'!M$49</f>
        <v>98</v>
      </c>
      <c r="I45" s="181"/>
      <c r="J45" s="181"/>
      <c r="K45" s="181">
        <f>'実質公債費比率（分子）の構造'!N$49</f>
        <v>62</v>
      </c>
      <c r="L45" s="181"/>
      <c r="M45" s="181"/>
      <c r="N45" s="181">
        <f>'実質公債費比率（分子）の構造'!O$49</f>
        <v>53</v>
      </c>
      <c r="O45" s="181"/>
      <c r="P45" s="181"/>
    </row>
    <row r="46" spans="1:16" x14ac:dyDescent="0.15">
      <c r="A46" s="181" t="s">
        <v>67</v>
      </c>
      <c r="B46" s="181">
        <f>'実質公債費比率（分子）の構造'!K$48</f>
        <v>543</v>
      </c>
      <c r="C46" s="181"/>
      <c r="D46" s="181"/>
      <c r="E46" s="181">
        <f>'実質公債費比率（分子）の構造'!L$48</f>
        <v>649</v>
      </c>
      <c r="F46" s="181"/>
      <c r="G46" s="181"/>
      <c r="H46" s="181">
        <f>'実質公債費比率（分子）の構造'!M$48</f>
        <v>824</v>
      </c>
      <c r="I46" s="181"/>
      <c r="J46" s="181"/>
      <c r="K46" s="181">
        <f>'実質公債費比率（分子）の構造'!N$48</f>
        <v>592</v>
      </c>
      <c r="L46" s="181"/>
      <c r="M46" s="181"/>
      <c r="N46" s="181">
        <f>'実質公債費比率（分子）の構造'!O$48</f>
        <v>675</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2007</v>
      </c>
      <c r="C49" s="181"/>
      <c r="D49" s="181"/>
      <c r="E49" s="181">
        <f>'実質公債費比率（分子）の構造'!L$45</f>
        <v>1621</v>
      </c>
      <c r="F49" s="181"/>
      <c r="G49" s="181"/>
      <c r="H49" s="181">
        <f>'実質公債費比率（分子）の構造'!M$45</f>
        <v>1544</v>
      </c>
      <c r="I49" s="181"/>
      <c r="J49" s="181"/>
      <c r="K49" s="181">
        <f>'実質公債費比率（分子）の構造'!N$45</f>
        <v>1608</v>
      </c>
      <c r="L49" s="181"/>
      <c r="M49" s="181"/>
      <c r="N49" s="181">
        <f>'実質公債費比率（分子）の構造'!O$45</f>
        <v>1497</v>
      </c>
      <c r="O49" s="181"/>
      <c r="P49" s="181"/>
    </row>
    <row r="50" spans="1:16" x14ac:dyDescent="0.15">
      <c r="A50" s="181" t="s">
        <v>70</v>
      </c>
      <c r="B50" s="181" t="e">
        <f>NA()</f>
        <v>#N/A</v>
      </c>
      <c r="C50" s="181">
        <f>IF(ISNUMBER('実質公債費比率（分子）の構造'!K$53),'実質公債費比率（分子）の構造'!K$53,NA())</f>
        <v>1253</v>
      </c>
      <c r="D50" s="181" t="e">
        <f>NA()</f>
        <v>#N/A</v>
      </c>
      <c r="E50" s="181" t="e">
        <f>NA()</f>
        <v>#N/A</v>
      </c>
      <c r="F50" s="181">
        <f>IF(ISNUMBER('実質公債費比率（分子）の構造'!L$53),'実質公債費比率（分子）の構造'!L$53,NA())</f>
        <v>993</v>
      </c>
      <c r="G50" s="181" t="e">
        <f>NA()</f>
        <v>#N/A</v>
      </c>
      <c r="H50" s="181" t="e">
        <f>NA()</f>
        <v>#N/A</v>
      </c>
      <c r="I50" s="181">
        <f>IF(ISNUMBER('実質公債費比率（分子）の構造'!M$53),'実質公債費比率（分子）の構造'!M$53,NA())</f>
        <v>746</v>
      </c>
      <c r="J50" s="181" t="e">
        <f>NA()</f>
        <v>#N/A</v>
      </c>
      <c r="K50" s="181" t="e">
        <f>NA()</f>
        <v>#N/A</v>
      </c>
      <c r="L50" s="181">
        <f>IF(ISNUMBER('実質公債費比率（分子）の構造'!N$53),'実質公債費比率（分子）の構造'!N$53,NA())</f>
        <v>477</v>
      </c>
      <c r="M50" s="181" t="e">
        <f>NA()</f>
        <v>#N/A</v>
      </c>
      <c r="N50" s="181" t="e">
        <f>NA()</f>
        <v>#N/A</v>
      </c>
      <c r="O50" s="181">
        <f>IF(ISNUMBER('実質公債費比率（分子）の構造'!O$53),'実質公債費比率（分子）の構造'!O$53,NA())</f>
        <v>482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16581</v>
      </c>
      <c r="E56" s="180"/>
      <c r="F56" s="180"/>
      <c r="G56" s="180">
        <f>'将来負担比率（分子）の構造'!J$52</f>
        <v>16021</v>
      </c>
      <c r="H56" s="180"/>
      <c r="I56" s="180"/>
      <c r="J56" s="180">
        <f>'将来負担比率（分子）の構造'!K$52</f>
        <v>15334</v>
      </c>
      <c r="K56" s="180"/>
      <c r="L56" s="180"/>
      <c r="M56" s="180">
        <f>'将来負担比率（分子）の構造'!L$52</f>
        <v>14747</v>
      </c>
      <c r="N56" s="180"/>
      <c r="O56" s="180"/>
      <c r="P56" s="180">
        <f>'将来負担比率（分子）の構造'!M$52</f>
        <v>14377</v>
      </c>
    </row>
    <row r="57" spans="1:16" x14ac:dyDescent="0.15">
      <c r="A57" s="180" t="s">
        <v>42</v>
      </c>
      <c r="B57" s="180"/>
      <c r="C57" s="180"/>
      <c r="D57" s="180">
        <f>'将来負担比率（分子）の構造'!I$51</f>
        <v>2290</v>
      </c>
      <c r="E57" s="180"/>
      <c r="F57" s="180"/>
      <c r="G57" s="180">
        <f>'将来負担比率（分子）の構造'!J$51</f>
        <v>2493</v>
      </c>
      <c r="H57" s="180"/>
      <c r="I57" s="180"/>
      <c r="J57" s="180">
        <f>'将来負担比率（分子）の構造'!K$51</f>
        <v>2685</v>
      </c>
      <c r="K57" s="180"/>
      <c r="L57" s="180"/>
      <c r="M57" s="180">
        <f>'将来負担比率（分子）の構造'!L$51</f>
        <v>3140</v>
      </c>
      <c r="N57" s="180"/>
      <c r="O57" s="180"/>
      <c r="P57" s="180">
        <f>'将来負担比率（分子）の構造'!M$51</f>
        <v>3338</v>
      </c>
    </row>
    <row r="58" spans="1:16" x14ac:dyDescent="0.15">
      <c r="A58" s="180" t="s">
        <v>41</v>
      </c>
      <c r="B58" s="180"/>
      <c r="C58" s="180"/>
      <c r="D58" s="180">
        <f>'将来負担比率（分子）の構造'!I$50</f>
        <v>10537</v>
      </c>
      <c r="E58" s="180"/>
      <c r="F58" s="180"/>
      <c r="G58" s="180">
        <f>'将来負担比率（分子）の構造'!J$50</f>
        <v>9069</v>
      </c>
      <c r="H58" s="180"/>
      <c r="I58" s="180"/>
      <c r="J58" s="180">
        <f>'将来負担比率（分子）の構造'!K$50</f>
        <v>8410</v>
      </c>
      <c r="K58" s="180"/>
      <c r="L58" s="180"/>
      <c r="M58" s="180">
        <f>'将来負担比率（分子）の構造'!L$50</f>
        <v>10452</v>
      </c>
      <c r="N58" s="180"/>
      <c r="O58" s="180"/>
      <c r="P58" s="180">
        <f>'将来負担比率（分子）の構造'!M$50</f>
        <v>11031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10</v>
      </c>
      <c r="O61" s="180"/>
      <c r="P61" s="180"/>
    </row>
    <row r="62" spans="1:16" x14ac:dyDescent="0.15">
      <c r="A62" s="180" t="s">
        <v>35</v>
      </c>
      <c r="B62" s="180">
        <f>'将来負担比率（分子）の構造'!I$45</f>
        <v>2302</v>
      </c>
      <c r="C62" s="180"/>
      <c r="D62" s="180"/>
      <c r="E62" s="180">
        <f>'将来負担比率（分子）の構造'!J$45</f>
        <v>2156</v>
      </c>
      <c r="F62" s="180"/>
      <c r="G62" s="180"/>
      <c r="H62" s="180">
        <f>'将来負担比率（分子）の構造'!K$45</f>
        <v>2079</v>
      </c>
      <c r="I62" s="180"/>
      <c r="J62" s="180"/>
      <c r="K62" s="180">
        <f>'将来負担比率（分子）の構造'!L$45</f>
        <v>2046</v>
      </c>
      <c r="L62" s="180"/>
      <c r="M62" s="180"/>
      <c r="N62" s="180">
        <f>'将来負担比率（分子）の構造'!M$45</f>
        <v>2054</v>
      </c>
      <c r="O62" s="180"/>
      <c r="P62" s="180"/>
    </row>
    <row r="63" spans="1:16" x14ac:dyDescent="0.15">
      <c r="A63" s="180" t="s">
        <v>34</v>
      </c>
      <c r="B63" s="180">
        <f>'将来負担比率（分子）の構造'!I$44</f>
        <v>270</v>
      </c>
      <c r="C63" s="180"/>
      <c r="D63" s="180"/>
      <c r="E63" s="180">
        <f>'将来負担比率（分子）の構造'!J$44</f>
        <v>219</v>
      </c>
      <c r="F63" s="180"/>
      <c r="G63" s="180"/>
      <c r="H63" s="180">
        <f>'将来負担比率（分子）の構造'!K$44</f>
        <v>174</v>
      </c>
      <c r="I63" s="180"/>
      <c r="J63" s="180"/>
      <c r="K63" s="180">
        <f>'将来負担比率（分子）の構造'!L$44</f>
        <v>179</v>
      </c>
      <c r="L63" s="180"/>
      <c r="M63" s="180"/>
      <c r="N63" s="180">
        <f>'将来負担比率（分子）の構造'!M$44</f>
        <v>202</v>
      </c>
      <c r="O63" s="180"/>
      <c r="P63" s="180"/>
    </row>
    <row r="64" spans="1:16" x14ac:dyDescent="0.15">
      <c r="A64" s="180" t="s">
        <v>33</v>
      </c>
      <c r="B64" s="180">
        <f>'将来負担比率（分子）の構造'!I$43</f>
        <v>9336</v>
      </c>
      <c r="C64" s="180"/>
      <c r="D64" s="180"/>
      <c r="E64" s="180">
        <f>'将来負担比率（分子）の構造'!J$43</f>
        <v>8571</v>
      </c>
      <c r="F64" s="180"/>
      <c r="G64" s="180"/>
      <c r="H64" s="180">
        <f>'将来負担比率（分子）の構造'!K$43</f>
        <v>8651</v>
      </c>
      <c r="I64" s="180"/>
      <c r="J64" s="180"/>
      <c r="K64" s="180">
        <f>'将来負担比率（分子）の構造'!L$43</f>
        <v>8464</v>
      </c>
      <c r="L64" s="180"/>
      <c r="M64" s="180"/>
      <c r="N64" s="180">
        <f>'将来負担比率（分子）の構造'!M$43</f>
        <v>8042</v>
      </c>
      <c r="O64" s="180"/>
      <c r="P64" s="180"/>
    </row>
    <row r="65" spans="1:16" x14ac:dyDescent="0.15">
      <c r="A65" s="180" t="s">
        <v>32</v>
      </c>
      <c r="B65" s="180">
        <f>'将来負担比率（分子）の構造'!I$42</f>
        <v>624</v>
      </c>
      <c r="C65" s="180"/>
      <c r="D65" s="180"/>
      <c r="E65" s="180">
        <f>'将来負担比率（分子）の構造'!J$42</f>
        <v>557</v>
      </c>
      <c r="F65" s="180"/>
      <c r="G65" s="180"/>
      <c r="H65" s="180">
        <f>'将来負担比率（分子）の構造'!K$42</f>
        <v>490</v>
      </c>
      <c r="I65" s="180"/>
      <c r="J65" s="180"/>
      <c r="K65" s="180">
        <f>'将来負担比率（分子）の構造'!L$42</f>
        <v>434</v>
      </c>
      <c r="L65" s="180"/>
      <c r="M65" s="180"/>
      <c r="N65" s="180">
        <f>'将来負担比率（分子）の構造'!M$42</f>
        <v>388</v>
      </c>
      <c r="O65" s="180"/>
      <c r="P65" s="180"/>
    </row>
    <row r="66" spans="1:16" x14ac:dyDescent="0.15">
      <c r="A66" s="180" t="s">
        <v>31</v>
      </c>
      <c r="B66" s="180">
        <f>'将来負担比率（分子）の構造'!I$41</f>
        <v>15470</v>
      </c>
      <c r="C66" s="180"/>
      <c r="D66" s="180"/>
      <c r="E66" s="180">
        <f>'将来負担比率（分子）の構造'!J$41</f>
        <v>15152</v>
      </c>
      <c r="F66" s="180"/>
      <c r="G66" s="180"/>
      <c r="H66" s="180">
        <f>'将来負担比率（分子）の構造'!K$41</f>
        <v>14407</v>
      </c>
      <c r="I66" s="180"/>
      <c r="J66" s="180"/>
      <c r="K66" s="180">
        <f>'将来負担比率（分子）の構造'!L$41</f>
        <v>14425</v>
      </c>
      <c r="L66" s="180"/>
      <c r="M66" s="180"/>
      <c r="N66" s="180">
        <f>'将来負担比率（分子）の構造'!M$41</f>
        <v>15101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1497</v>
      </c>
      <c r="C72" s="184">
        <f>基金残高に係る経年分析!G55</f>
        <v>2034</v>
      </c>
      <c r="D72" s="184">
        <f>基金残高に係る経年分析!H55</f>
        <v>1497</v>
      </c>
    </row>
    <row r="73" spans="1:16" x14ac:dyDescent="0.15">
      <c r="A73" s="183" t="s">
        <v>77</v>
      </c>
      <c r="B73" s="184">
        <f>基金残高に係る経年分析!F56</f>
        <v>604</v>
      </c>
      <c r="C73" s="184">
        <f>基金残高に係る経年分析!G56</f>
        <v>606</v>
      </c>
      <c r="D73" s="184">
        <f>基金残高に係る経年分析!H56</f>
        <v>607</v>
      </c>
    </row>
    <row r="74" spans="1:16" x14ac:dyDescent="0.15">
      <c r="A74" s="183" t="s">
        <v>78</v>
      </c>
      <c r="B74" s="184">
        <f>基金残高に係る経年分析!F57</f>
        <v>47864</v>
      </c>
      <c r="C74" s="184">
        <f>基金残高に係る経年分析!G57</f>
        <v>35554</v>
      </c>
      <c r="D74" s="184">
        <f>基金残高に係る経年分析!H57</f>
        <v>26145</v>
      </c>
    </row>
  </sheetData>
  <sheetProtection algorithmName="SHA-512" hashValue="DUeWJQfkfTn1bAQpKnBxJD0BBqMj+YJwM4rdr0Fo5nKCXTqeVlFurNZfq7QcM/fiSSmR7Gfg7ZZa3tNk9QTUAw==" saltValue="3O3Kouy12Ho1mTfh9vWD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3762063</v>
      </c>
      <c r="S5" s="727"/>
      <c r="T5" s="727"/>
      <c r="U5" s="727"/>
      <c r="V5" s="727"/>
      <c r="W5" s="727"/>
      <c r="X5" s="727"/>
      <c r="Y5" s="773"/>
      <c r="Z5" s="791">
        <v>10</v>
      </c>
      <c r="AA5" s="791"/>
      <c r="AB5" s="791"/>
      <c r="AC5" s="791"/>
      <c r="AD5" s="792">
        <v>3762063</v>
      </c>
      <c r="AE5" s="792"/>
      <c r="AF5" s="792"/>
      <c r="AG5" s="792"/>
      <c r="AH5" s="792"/>
      <c r="AI5" s="792"/>
      <c r="AJ5" s="792"/>
      <c r="AK5" s="792"/>
      <c r="AL5" s="774">
        <v>39.1</v>
      </c>
      <c r="AM5" s="743"/>
      <c r="AN5" s="743"/>
      <c r="AO5" s="775"/>
      <c r="AP5" s="760" t="s">
        <v>229</v>
      </c>
      <c r="AQ5" s="761"/>
      <c r="AR5" s="761"/>
      <c r="AS5" s="761"/>
      <c r="AT5" s="761"/>
      <c r="AU5" s="761"/>
      <c r="AV5" s="761"/>
      <c r="AW5" s="761"/>
      <c r="AX5" s="761"/>
      <c r="AY5" s="761"/>
      <c r="AZ5" s="761"/>
      <c r="BA5" s="761"/>
      <c r="BB5" s="761"/>
      <c r="BC5" s="761"/>
      <c r="BD5" s="761"/>
      <c r="BE5" s="761"/>
      <c r="BF5" s="762"/>
      <c r="BG5" s="661">
        <v>3756480</v>
      </c>
      <c r="BH5" s="664"/>
      <c r="BI5" s="664"/>
      <c r="BJ5" s="664"/>
      <c r="BK5" s="664"/>
      <c r="BL5" s="664"/>
      <c r="BM5" s="664"/>
      <c r="BN5" s="665"/>
      <c r="BO5" s="723">
        <v>99.9</v>
      </c>
      <c r="BP5" s="723"/>
      <c r="BQ5" s="723"/>
      <c r="BR5" s="723"/>
      <c r="BS5" s="724" t="s">
        <v>127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178070</v>
      </c>
      <c r="S6" s="664"/>
      <c r="T6" s="664"/>
      <c r="U6" s="664"/>
      <c r="V6" s="664"/>
      <c r="W6" s="664"/>
      <c r="X6" s="664"/>
      <c r="Y6" s="665"/>
      <c r="Z6" s="723">
        <v>0.5</v>
      </c>
      <c r="AA6" s="723"/>
      <c r="AB6" s="723"/>
      <c r="AC6" s="723"/>
      <c r="AD6" s="724">
        <v>178070</v>
      </c>
      <c r="AE6" s="724"/>
      <c r="AF6" s="724"/>
      <c r="AG6" s="724"/>
      <c r="AH6" s="724"/>
      <c r="AI6" s="724"/>
      <c r="AJ6" s="724"/>
      <c r="AK6" s="724"/>
      <c r="AL6" s="666">
        <v>1.9</v>
      </c>
      <c r="AM6" s="667"/>
      <c r="AN6" s="667"/>
      <c r="AO6" s="725"/>
      <c r="AP6" s="658" t="s">
        <v>234</v>
      </c>
      <c r="AQ6" s="659"/>
      <c r="AR6" s="659"/>
      <c r="AS6" s="659"/>
      <c r="AT6" s="659"/>
      <c r="AU6" s="659"/>
      <c r="AV6" s="659"/>
      <c r="AW6" s="659"/>
      <c r="AX6" s="659"/>
      <c r="AY6" s="659"/>
      <c r="AZ6" s="659"/>
      <c r="BA6" s="659"/>
      <c r="BB6" s="659"/>
      <c r="BC6" s="659"/>
      <c r="BD6" s="659"/>
      <c r="BE6" s="659"/>
      <c r="BF6" s="660"/>
      <c r="BG6" s="661">
        <v>3756480</v>
      </c>
      <c r="BH6" s="664"/>
      <c r="BI6" s="664"/>
      <c r="BJ6" s="664"/>
      <c r="BK6" s="664"/>
      <c r="BL6" s="664"/>
      <c r="BM6" s="664"/>
      <c r="BN6" s="665"/>
      <c r="BO6" s="723">
        <v>99.9</v>
      </c>
      <c r="BP6" s="723"/>
      <c r="BQ6" s="723"/>
      <c r="BR6" s="723"/>
      <c r="BS6" s="724" t="s">
        <v>235</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170345</v>
      </c>
      <c r="CS6" s="664"/>
      <c r="CT6" s="664"/>
      <c r="CU6" s="664"/>
      <c r="CV6" s="664"/>
      <c r="CW6" s="664"/>
      <c r="CX6" s="664"/>
      <c r="CY6" s="665"/>
      <c r="CZ6" s="774">
        <v>0.5</v>
      </c>
      <c r="DA6" s="743"/>
      <c r="DB6" s="743"/>
      <c r="DC6" s="777"/>
      <c r="DD6" s="669" t="s">
        <v>175</v>
      </c>
      <c r="DE6" s="664"/>
      <c r="DF6" s="664"/>
      <c r="DG6" s="664"/>
      <c r="DH6" s="664"/>
      <c r="DI6" s="664"/>
      <c r="DJ6" s="664"/>
      <c r="DK6" s="664"/>
      <c r="DL6" s="664"/>
      <c r="DM6" s="664"/>
      <c r="DN6" s="664"/>
      <c r="DO6" s="664"/>
      <c r="DP6" s="665"/>
      <c r="DQ6" s="669">
        <v>170345</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4419</v>
      </c>
      <c r="S7" s="664"/>
      <c r="T7" s="664"/>
      <c r="U7" s="664"/>
      <c r="V7" s="664"/>
      <c r="W7" s="664"/>
      <c r="X7" s="664"/>
      <c r="Y7" s="665"/>
      <c r="Z7" s="723">
        <v>0</v>
      </c>
      <c r="AA7" s="723"/>
      <c r="AB7" s="723"/>
      <c r="AC7" s="723"/>
      <c r="AD7" s="724">
        <v>4419</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1863409</v>
      </c>
      <c r="BH7" s="664"/>
      <c r="BI7" s="664"/>
      <c r="BJ7" s="664"/>
      <c r="BK7" s="664"/>
      <c r="BL7" s="664"/>
      <c r="BM7" s="664"/>
      <c r="BN7" s="665"/>
      <c r="BO7" s="723">
        <v>49.5</v>
      </c>
      <c r="BP7" s="723"/>
      <c r="BQ7" s="723"/>
      <c r="BR7" s="723"/>
      <c r="BS7" s="724" t="s">
        <v>175</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5959921</v>
      </c>
      <c r="CS7" s="664"/>
      <c r="CT7" s="664"/>
      <c r="CU7" s="664"/>
      <c r="CV7" s="664"/>
      <c r="CW7" s="664"/>
      <c r="CX7" s="664"/>
      <c r="CY7" s="665"/>
      <c r="CZ7" s="723">
        <v>16.399999999999999</v>
      </c>
      <c r="DA7" s="723"/>
      <c r="DB7" s="723"/>
      <c r="DC7" s="723"/>
      <c r="DD7" s="669">
        <v>705917</v>
      </c>
      <c r="DE7" s="664"/>
      <c r="DF7" s="664"/>
      <c r="DG7" s="664"/>
      <c r="DH7" s="664"/>
      <c r="DI7" s="664"/>
      <c r="DJ7" s="664"/>
      <c r="DK7" s="664"/>
      <c r="DL7" s="664"/>
      <c r="DM7" s="664"/>
      <c r="DN7" s="664"/>
      <c r="DO7" s="664"/>
      <c r="DP7" s="665"/>
      <c r="DQ7" s="669">
        <v>3164579</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9305</v>
      </c>
      <c r="S8" s="664"/>
      <c r="T8" s="664"/>
      <c r="U8" s="664"/>
      <c r="V8" s="664"/>
      <c r="W8" s="664"/>
      <c r="X8" s="664"/>
      <c r="Y8" s="665"/>
      <c r="Z8" s="723">
        <v>0</v>
      </c>
      <c r="AA8" s="723"/>
      <c r="AB8" s="723"/>
      <c r="AC8" s="723"/>
      <c r="AD8" s="724">
        <v>9305</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67242</v>
      </c>
      <c r="BH8" s="664"/>
      <c r="BI8" s="664"/>
      <c r="BJ8" s="664"/>
      <c r="BK8" s="664"/>
      <c r="BL8" s="664"/>
      <c r="BM8" s="664"/>
      <c r="BN8" s="665"/>
      <c r="BO8" s="723">
        <v>1.8</v>
      </c>
      <c r="BP8" s="723"/>
      <c r="BQ8" s="723"/>
      <c r="BR8" s="723"/>
      <c r="BS8" s="669" t="s">
        <v>127</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5520303</v>
      </c>
      <c r="CS8" s="664"/>
      <c r="CT8" s="664"/>
      <c r="CU8" s="664"/>
      <c r="CV8" s="664"/>
      <c r="CW8" s="664"/>
      <c r="CX8" s="664"/>
      <c r="CY8" s="665"/>
      <c r="CZ8" s="723">
        <v>15.2</v>
      </c>
      <c r="DA8" s="723"/>
      <c r="DB8" s="723"/>
      <c r="DC8" s="723"/>
      <c r="DD8" s="669">
        <v>329918</v>
      </c>
      <c r="DE8" s="664"/>
      <c r="DF8" s="664"/>
      <c r="DG8" s="664"/>
      <c r="DH8" s="664"/>
      <c r="DI8" s="664"/>
      <c r="DJ8" s="664"/>
      <c r="DK8" s="664"/>
      <c r="DL8" s="664"/>
      <c r="DM8" s="664"/>
      <c r="DN8" s="664"/>
      <c r="DO8" s="664"/>
      <c r="DP8" s="665"/>
      <c r="DQ8" s="669">
        <v>2680794</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8026</v>
      </c>
      <c r="S9" s="664"/>
      <c r="T9" s="664"/>
      <c r="U9" s="664"/>
      <c r="V9" s="664"/>
      <c r="W9" s="664"/>
      <c r="X9" s="664"/>
      <c r="Y9" s="665"/>
      <c r="Z9" s="723">
        <v>0</v>
      </c>
      <c r="AA9" s="723"/>
      <c r="AB9" s="723"/>
      <c r="AC9" s="723"/>
      <c r="AD9" s="724">
        <v>8026</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1598632</v>
      </c>
      <c r="BH9" s="664"/>
      <c r="BI9" s="664"/>
      <c r="BJ9" s="664"/>
      <c r="BK9" s="664"/>
      <c r="BL9" s="664"/>
      <c r="BM9" s="664"/>
      <c r="BN9" s="665"/>
      <c r="BO9" s="723">
        <v>42.5</v>
      </c>
      <c r="BP9" s="723"/>
      <c r="BQ9" s="723"/>
      <c r="BR9" s="723"/>
      <c r="BS9" s="669" t="s">
        <v>127</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1683366</v>
      </c>
      <c r="CS9" s="664"/>
      <c r="CT9" s="664"/>
      <c r="CU9" s="664"/>
      <c r="CV9" s="664"/>
      <c r="CW9" s="664"/>
      <c r="CX9" s="664"/>
      <c r="CY9" s="665"/>
      <c r="CZ9" s="723">
        <v>4.5999999999999996</v>
      </c>
      <c r="DA9" s="723"/>
      <c r="DB9" s="723"/>
      <c r="DC9" s="723"/>
      <c r="DD9" s="669">
        <v>575247</v>
      </c>
      <c r="DE9" s="664"/>
      <c r="DF9" s="664"/>
      <c r="DG9" s="664"/>
      <c r="DH9" s="664"/>
      <c r="DI9" s="664"/>
      <c r="DJ9" s="664"/>
      <c r="DK9" s="664"/>
      <c r="DL9" s="664"/>
      <c r="DM9" s="664"/>
      <c r="DN9" s="664"/>
      <c r="DO9" s="664"/>
      <c r="DP9" s="665"/>
      <c r="DQ9" s="669">
        <v>1118874</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247</v>
      </c>
      <c r="AA10" s="723"/>
      <c r="AB10" s="723"/>
      <c r="AC10" s="723"/>
      <c r="AD10" s="724" t="s">
        <v>127</v>
      </c>
      <c r="AE10" s="724"/>
      <c r="AF10" s="724"/>
      <c r="AG10" s="724"/>
      <c r="AH10" s="724"/>
      <c r="AI10" s="724"/>
      <c r="AJ10" s="724"/>
      <c r="AK10" s="724"/>
      <c r="AL10" s="666" t="s">
        <v>175</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76175</v>
      </c>
      <c r="BH10" s="664"/>
      <c r="BI10" s="664"/>
      <c r="BJ10" s="664"/>
      <c r="BK10" s="664"/>
      <c r="BL10" s="664"/>
      <c r="BM10" s="664"/>
      <c r="BN10" s="665"/>
      <c r="BO10" s="723">
        <v>2</v>
      </c>
      <c r="BP10" s="723"/>
      <c r="BQ10" s="723"/>
      <c r="BR10" s="723"/>
      <c r="BS10" s="669" t="s">
        <v>175</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18070</v>
      </c>
      <c r="CS10" s="664"/>
      <c r="CT10" s="664"/>
      <c r="CU10" s="664"/>
      <c r="CV10" s="664"/>
      <c r="CW10" s="664"/>
      <c r="CX10" s="664"/>
      <c r="CY10" s="665"/>
      <c r="CZ10" s="723">
        <v>0</v>
      </c>
      <c r="DA10" s="723"/>
      <c r="DB10" s="723"/>
      <c r="DC10" s="723"/>
      <c r="DD10" s="669" t="s">
        <v>247</v>
      </c>
      <c r="DE10" s="664"/>
      <c r="DF10" s="664"/>
      <c r="DG10" s="664"/>
      <c r="DH10" s="664"/>
      <c r="DI10" s="664"/>
      <c r="DJ10" s="664"/>
      <c r="DK10" s="664"/>
      <c r="DL10" s="664"/>
      <c r="DM10" s="664"/>
      <c r="DN10" s="664"/>
      <c r="DO10" s="664"/>
      <c r="DP10" s="665"/>
      <c r="DQ10" s="669">
        <v>15070</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175</v>
      </c>
      <c r="S11" s="664"/>
      <c r="T11" s="664"/>
      <c r="U11" s="664"/>
      <c r="V11" s="664"/>
      <c r="W11" s="664"/>
      <c r="X11" s="664"/>
      <c r="Y11" s="665"/>
      <c r="Z11" s="723" t="s">
        <v>235</v>
      </c>
      <c r="AA11" s="723"/>
      <c r="AB11" s="723"/>
      <c r="AC11" s="723"/>
      <c r="AD11" s="724" t="s">
        <v>247</v>
      </c>
      <c r="AE11" s="724"/>
      <c r="AF11" s="724"/>
      <c r="AG11" s="724"/>
      <c r="AH11" s="724"/>
      <c r="AI11" s="724"/>
      <c r="AJ11" s="724"/>
      <c r="AK11" s="724"/>
      <c r="AL11" s="666" t="s">
        <v>127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121360</v>
      </c>
      <c r="BH11" s="664"/>
      <c r="BI11" s="664"/>
      <c r="BJ11" s="664"/>
      <c r="BK11" s="664"/>
      <c r="BL11" s="664"/>
      <c r="BM11" s="664"/>
      <c r="BN11" s="665"/>
      <c r="BO11" s="723">
        <v>3.2</v>
      </c>
      <c r="BP11" s="723"/>
      <c r="BQ11" s="723"/>
      <c r="BR11" s="723"/>
      <c r="BS11" s="669" t="s">
        <v>127</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1552818</v>
      </c>
      <c r="CS11" s="664"/>
      <c r="CT11" s="664"/>
      <c r="CU11" s="664"/>
      <c r="CV11" s="664"/>
      <c r="CW11" s="664"/>
      <c r="CX11" s="664"/>
      <c r="CY11" s="665"/>
      <c r="CZ11" s="723">
        <v>4.3</v>
      </c>
      <c r="DA11" s="723"/>
      <c r="DB11" s="723"/>
      <c r="DC11" s="723"/>
      <c r="DD11" s="669">
        <v>455129</v>
      </c>
      <c r="DE11" s="664"/>
      <c r="DF11" s="664"/>
      <c r="DG11" s="664"/>
      <c r="DH11" s="664"/>
      <c r="DI11" s="664"/>
      <c r="DJ11" s="664"/>
      <c r="DK11" s="664"/>
      <c r="DL11" s="664"/>
      <c r="DM11" s="664"/>
      <c r="DN11" s="664"/>
      <c r="DO11" s="664"/>
      <c r="DP11" s="665"/>
      <c r="DQ11" s="669">
        <v>516089</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672248</v>
      </c>
      <c r="S12" s="664"/>
      <c r="T12" s="664"/>
      <c r="U12" s="664"/>
      <c r="V12" s="664"/>
      <c r="W12" s="664"/>
      <c r="X12" s="664"/>
      <c r="Y12" s="665"/>
      <c r="Z12" s="723">
        <v>1.8</v>
      </c>
      <c r="AA12" s="723"/>
      <c r="AB12" s="723"/>
      <c r="AC12" s="723"/>
      <c r="AD12" s="724">
        <v>672248</v>
      </c>
      <c r="AE12" s="724"/>
      <c r="AF12" s="724"/>
      <c r="AG12" s="724"/>
      <c r="AH12" s="724"/>
      <c r="AI12" s="724"/>
      <c r="AJ12" s="724"/>
      <c r="AK12" s="724"/>
      <c r="AL12" s="666">
        <v>7</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1464633</v>
      </c>
      <c r="BH12" s="664"/>
      <c r="BI12" s="664"/>
      <c r="BJ12" s="664"/>
      <c r="BK12" s="664"/>
      <c r="BL12" s="664"/>
      <c r="BM12" s="664"/>
      <c r="BN12" s="665"/>
      <c r="BO12" s="723">
        <v>38.9</v>
      </c>
      <c r="BP12" s="723"/>
      <c r="BQ12" s="723"/>
      <c r="BR12" s="723"/>
      <c r="BS12" s="669" t="s">
        <v>235</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386595</v>
      </c>
      <c r="CS12" s="664"/>
      <c r="CT12" s="664"/>
      <c r="CU12" s="664"/>
      <c r="CV12" s="664"/>
      <c r="CW12" s="664"/>
      <c r="CX12" s="664"/>
      <c r="CY12" s="665"/>
      <c r="CZ12" s="723">
        <v>1.1000000000000001</v>
      </c>
      <c r="DA12" s="723"/>
      <c r="DB12" s="723"/>
      <c r="DC12" s="723"/>
      <c r="DD12" s="669">
        <v>13673</v>
      </c>
      <c r="DE12" s="664"/>
      <c r="DF12" s="664"/>
      <c r="DG12" s="664"/>
      <c r="DH12" s="664"/>
      <c r="DI12" s="664"/>
      <c r="DJ12" s="664"/>
      <c r="DK12" s="664"/>
      <c r="DL12" s="664"/>
      <c r="DM12" s="664"/>
      <c r="DN12" s="664"/>
      <c r="DO12" s="664"/>
      <c r="DP12" s="665"/>
      <c r="DQ12" s="669">
        <v>224301</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235</v>
      </c>
      <c r="AA13" s="723"/>
      <c r="AB13" s="723"/>
      <c r="AC13" s="723"/>
      <c r="AD13" s="724" t="s">
        <v>247</v>
      </c>
      <c r="AE13" s="724"/>
      <c r="AF13" s="724"/>
      <c r="AG13" s="724"/>
      <c r="AH13" s="724"/>
      <c r="AI13" s="724"/>
      <c r="AJ13" s="724"/>
      <c r="AK13" s="724"/>
      <c r="AL13" s="666" t="s">
        <v>127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1457812</v>
      </c>
      <c r="BH13" s="664"/>
      <c r="BI13" s="664"/>
      <c r="BJ13" s="664"/>
      <c r="BK13" s="664"/>
      <c r="BL13" s="664"/>
      <c r="BM13" s="664"/>
      <c r="BN13" s="665"/>
      <c r="BO13" s="723">
        <v>38.799999999999997</v>
      </c>
      <c r="BP13" s="723"/>
      <c r="BQ13" s="723"/>
      <c r="BR13" s="723"/>
      <c r="BS13" s="669" t="s">
        <v>235</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12727801</v>
      </c>
      <c r="CS13" s="664"/>
      <c r="CT13" s="664"/>
      <c r="CU13" s="664"/>
      <c r="CV13" s="664"/>
      <c r="CW13" s="664"/>
      <c r="CX13" s="664"/>
      <c r="CY13" s="665"/>
      <c r="CZ13" s="723">
        <v>35.1</v>
      </c>
      <c r="DA13" s="723"/>
      <c r="DB13" s="723"/>
      <c r="DC13" s="723"/>
      <c r="DD13" s="669">
        <v>6793671</v>
      </c>
      <c r="DE13" s="664"/>
      <c r="DF13" s="664"/>
      <c r="DG13" s="664"/>
      <c r="DH13" s="664"/>
      <c r="DI13" s="664"/>
      <c r="DJ13" s="664"/>
      <c r="DK13" s="664"/>
      <c r="DL13" s="664"/>
      <c r="DM13" s="664"/>
      <c r="DN13" s="664"/>
      <c r="DO13" s="664"/>
      <c r="DP13" s="665"/>
      <c r="DQ13" s="669">
        <v>2679603</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247</v>
      </c>
      <c r="S14" s="664"/>
      <c r="T14" s="664"/>
      <c r="U14" s="664"/>
      <c r="V14" s="664"/>
      <c r="W14" s="664"/>
      <c r="X14" s="664"/>
      <c r="Y14" s="665"/>
      <c r="Z14" s="723" t="s">
        <v>235</v>
      </c>
      <c r="AA14" s="723"/>
      <c r="AB14" s="723"/>
      <c r="AC14" s="723"/>
      <c r="AD14" s="724" t="s">
        <v>127</v>
      </c>
      <c r="AE14" s="724"/>
      <c r="AF14" s="724"/>
      <c r="AG14" s="724"/>
      <c r="AH14" s="724"/>
      <c r="AI14" s="724"/>
      <c r="AJ14" s="724"/>
      <c r="AK14" s="724"/>
      <c r="AL14" s="666" t="s">
        <v>127</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112414</v>
      </c>
      <c r="BH14" s="664"/>
      <c r="BI14" s="664"/>
      <c r="BJ14" s="664"/>
      <c r="BK14" s="664"/>
      <c r="BL14" s="664"/>
      <c r="BM14" s="664"/>
      <c r="BN14" s="665"/>
      <c r="BO14" s="723">
        <v>3</v>
      </c>
      <c r="BP14" s="723"/>
      <c r="BQ14" s="723"/>
      <c r="BR14" s="723"/>
      <c r="BS14" s="669" t="s">
        <v>175</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1215488</v>
      </c>
      <c r="CS14" s="664"/>
      <c r="CT14" s="664"/>
      <c r="CU14" s="664"/>
      <c r="CV14" s="664"/>
      <c r="CW14" s="664"/>
      <c r="CX14" s="664"/>
      <c r="CY14" s="665"/>
      <c r="CZ14" s="723">
        <v>3.3</v>
      </c>
      <c r="DA14" s="723"/>
      <c r="DB14" s="723"/>
      <c r="DC14" s="723"/>
      <c r="DD14" s="669">
        <v>339884</v>
      </c>
      <c r="DE14" s="664"/>
      <c r="DF14" s="664"/>
      <c r="DG14" s="664"/>
      <c r="DH14" s="664"/>
      <c r="DI14" s="664"/>
      <c r="DJ14" s="664"/>
      <c r="DK14" s="664"/>
      <c r="DL14" s="664"/>
      <c r="DM14" s="664"/>
      <c r="DN14" s="664"/>
      <c r="DO14" s="664"/>
      <c r="DP14" s="665"/>
      <c r="DQ14" s="669">
        <v>931053</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52114</v>
      </c>
      <c r="S15" s="664"/>
      <c r="T15" s="664"/>
      <c r="U15" s="664"/>
      <c r="V15" s="664"/>
      <c r="W15" s="664"/>
      <c r="X15" s="664"/>
      <c r="Y15" s="665"/>
      <c r="Z15" s="723">
        <v>0.1</v>
      </c>
      <c r="AA15" s="723"/>
      <c r="AB15" s="723"/>
      <c r="AC15" s="723"/>
      <c r="AD15" s="724">
        <v>52114</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316024</v>
      </c>
      <c r="BH15" s="664"/>
      <c r="BI15" s="664"/>
      <c r="BJ15" s="664"/>
      <c r="BK15" s="664"/>
      <c r="BL15" s="664"/>
      <c r="BM15" s="664"/>
      <c r="BN15" s="665"/>
      <c r="BO15" s="723">
        <v>8.4</v>
      </c>
      <c r="BP15" s="723"/>
      <c r="BQ15" s="723"/>
      <c r="BR15" s="723"/>
      <c r="BS15" s="669" t="s">
        <v>127</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3531689</v>
      </c>
      <c r="CS15" s="664"/>
      <c r="CT15" s="664"/>
      <c r="CU15" s="664"/>
      <c r="CV15" s="664"/>
      <c r="CW15" s="664"/>
      <c r="CX15" s="664"/>
      <c r="CY15" s="665"/>
      <c r="CZ15" s="723">
        <v>9.6999999999999993</v>
      </c>
      <c r="DA15" s="723"/>
      <c r="DB15" s="723"/>
      <c r="DC15" s="723"/>
      <c r="DD15" s="669">
        <v>1579786</v>
      </c>
      <c r="DE15" s="664"/>
      <c r="DF15" s="664"/>
      <c r="DG15" s="664"/>
      <c r="DH15" s="664"/>
      <c r="DI15" s="664"/>
      <c r="DJ15" s="664"/>
      <c r="DK15" s="664"/>
      <c r="DL15" s="664"/>
      <c r="DM15" s="664"/>
      <c r="DN15" s="664"/>
      <c r="DO15" s="664"/>
      <c r="DP15" s="665"/>
      <c r="DQ15" s="669">
        <v>2106961</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235</v>
      </c>
      <c r="AA16" s="723"/>
      <c r="AB16" s="723"/>
      <c r="AC16" s="723"/>
      <c r="AD16" s="724" t="s">
        <v>247</v>
      </c>
      <c r="AE16" s="724"/>
      <c r="AF16" s="724"/>
      <c r="AG16" s="724"/>
      <c r="AH16" s="724"/>
      <c r="AI16" s="724"/>
      <c r="AJ16" s="724"/>
      <c r="AK16" s="724"/>
      <c r="AL16" s="666" t="s">
        <v>127</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247</v>
      </c>
      <c r="BH16" s="664"/>
      <c r="BI16" s="664"/>
      <c r="BJ16" s="664"/>
      <c r="BK16" s="664"/>
      <c r="BL16" s="664"/>
      <c r="BM16" s="664"/>
      <c r="BN16" s="665"/>
      <c r="BO16" s="723" t="s">
        <v>235</v>
      </c>
      <c r="BP16" s="723"/>
      <c r="BQ16" s="723"/>
      <c r="BR16" s="723"/>
      <c r="BS16" s="669" t="s">
        <v>127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2036934</v>
      </c>
      <c r="CS16" s="664"/>
      <c r="CT16" s="664"/>
      <c r="CU16" s="664"/>
      <c r="CV16" s="664"/>
      <c r="CW16" s="664"/>
      <c r="CX16" s="664"/>
      <c r="CY16" s="665"/>
      <c r="CZ16" s="723">
        <v>5.6</v>
      </c>
      <c r="DA16" s="723"/>
      <c r="DB16" s="723"/>
      <c r="DC16" s="723"/>
      <c r="DD16" s="669" t="s">
        <v>127</v>
      </c>
      <c r="DE16" s="664"/>
      <c r="DF16" s="664"/>
      <c r="DG16" s="664"/>
      <c r="DH16" s="664"/>
      <c r="DI16" s="664"/>
      <c r="DJ16" s="664"/>
      <c r="DK16" s="664"/>
      <c r="DL16" s="664"/>
      <c r="DM16" s="664"/>
      <c r="DN16" s="664"/>
      <c r="DO16" s="664"/>
      <c r="DP16" s="665"/>
      <c r="DQ16" s="669">
        <v>686813</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37974</v>
      </c>
      <c r="S17" s="664"/>
      <c r="T17" s="664"/>
      <c r="U17" s="664"/>
      <c r="V17" s="664"/>
      <c r="W17" s="664"/>
      <c r="X17" s="664"/>
      <c r="Y17" s="665"/>
      <c r="Z17" s="723">
        <v>0.1</v>
      </c>
      <c r="AA17" s="723"/>
      <c r="AB17" s="723"/>
      <c r="AC17" s="723"/>
      <c r="AD17" s="724">
        <v>37974</v>
      </c>
      <c r="AE17" s="724"/>
      <c r="AF17" s="724"/>
      <c r="AG17" s="724"/>
      <c r="AH17" s="724"/>
      <c r="AI17" s="724"/>
      <c r="AJ17" s="724"/>
      <c r="AK17" s="724"/>
      <c r="AL17" s="666">
        <v>0.4</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235</v>
      </c>
      <c r="BP17" s="723"/>
      <c r="BQ17" s="723"/>
      <c r="BR17" s="723"/>
      <c r="BS17" s="669" t="s">
        <v>247</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1496817</v>
      </c>
      <c r="CS17" s="664"/>
      <c r="CT17" s="664"/>
      <c r="CU17" s="664"/>
      <c r="CV17" s="664"/>
      <c r="CW17" s="664"/>
      <c r="CX17" s="664"/>
      <c r="CY17" s="665"/>
      <c r="CZ17" s="723">
        <v>4.0999999999999996</v>
      </c>
      <c r="DA17" s="723"/>
      <c r="DB17" s="723"/>
      <c r="DC17" s="723"/>
      <c r="DD17" s="669" t="s">
        <v>247</v>
      </c>
      <c r="DE17" s="664"/>
      <c r="DF17" s="664"/>
      <c r="DG17" s="664"/>
      <c r="DH17" s="664"/>
      <c r="DI17" s="664"/>
      <c r="DJ17" s="664"/>
      <c r="DK17" s="664"/>
      <c r="DL17" s="664"/>
      <c r="DM17" s="664"/>
      <c r="DN17" s="664"/>
      <c r="DO17" s="664"/>
      <c r="DP17" s="665"/>
      <c r="DQ17" s="669">
        <v>1311427</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8204366</v>
      </c>
      <c r="S18" s="664"/>
      <c r="T18" s="664"/>
      <c r="U18" s="664"/>
      <c r="V18" s="664"/>
      <c r="W18" s="664"/>
      <c r="X18" s="664"/>
      <c r="Y18" s="665"/>
      <c r="Z18" s="723">
        <v>21.9</v>
      </c>
      <c r="AA18" s="723"/>
      <c r="AB18" s="723"/>
      <c r="AC18" s="723"/>
      <c r="AD18" s="724">
        <v>4707661</v>
      </c>
      <c r="AE18" s="724"/>
      <c r="AF18" s="724"/>
      <c r="AG18" s="724"/>
      <c r="AH18" s="724"/>
      <c r="AI18" s="724"/>
      <c r="AJ18" s="724"/>
      <c r="AK18" s="724"/>
      <c r="AL18" s="666">
        <v>49</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247</v>
      </c>
      <c r="BH18" s="664"/>
      <c r="BI18" s="664"/>
      <c r="BJ18" s="664"/>
      <c r="BK18" s="664"/>
      <c r="BL18" s="664"/>
      <c r="BM18" s="664"/>
      <c r="BN18" s="665"/>
      <c r="BO18" s="723" t="s">
        <v>175</v>
      </c>
      <c r="BP18" s="723"/>
      <c r="BQ18" s="723"/>
      <c r="BR18" s="723"/>
      <c r="BS18" s="669" t="s">
        <v>127</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175</v>
      </c>
      <c r="DA18" s="723"/>
      <c r="DB18" s="723"/>
      <c r="DC18" s="723"/>
      <c r="DD18" s="669" t="s">
        <v>127</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4707661</v>
      </c>
      <c r="S19" s="664"/>
      <c r="T19" s="664"/>
      <c r="U19" s="664"/>
      <c r="V19" s="664"/>
      <c r="W19" s="664"/>
      <c r="X19" s="664"/>
      <c r="Y19" s="665"/>
      <c r="Z19" s="723">
        <v>12.6</v>
      </c>
      <c r="AA19" s="723"/>
      <c r="AB19" s="723"/>
      <c r="AC19" s="723"/>
      <c r="AD19" s="724">
        <v>4707661</v>
      </c>
      <c r="AE19" s="724"/>
      <c r="AF19" s="724"/>
      <c r="AG19" s="724"/>
      <c r="AH19" s="724"/>
      <c r="AI19" s="724"/>
      <c r="AJ19" s="724"/>
      <c r="AK19" s="724"/>
      <c r="AL19" s="666">
        <v>49</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5583</v>
      </c>
      <c r="BH19" s="664"/>
      <c r="BI19" s="664"/>
      <c r="BJ19" s="664"/>
      <c r="BK19" s="664"/>
      <c r="BL19" s="664"/>
      <c r="BM19" s="664"/>
      <c r="BN19" s="665"/>
      <c r="BO19" s="723">
        <v>0.1</v>
      </c>
      <c r="BP19" s="723"/>
      <c r="BQ19" s="723"/>
      <c r="BR19" s="723"/>
      <c r="BS19" s="669" t="s">
        <v>247</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235</v>
      </c>
      <c r="DA19" s="723"/>
      <c r="DB19" s="723"/>
      <c r="DC19" s="723"/>
      <c r="DD19" s="669" t="s">
        <v>235</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545809</v>
      </c>
      <c r="S20" s="664"/>
      <c r="T20" s="664"/>
      <c r="U20" s="664"/>
      <c r="V20" s="664"/>
      <c r="W20" s="664"/>
      <c r="X20" s="664"/>
      <c r="Y20" s="665"/>
      <c r="Z20" s="723">
        <v>1.5</v>
      </c>
      <c r="AA20" s="723"/>
      <c r="AB20" s="723"/>
      <c r="AC20" s="723"/>
      <c r="AD20" s="724" t="s">
        <v>127</v>
      </c>
      <c r="AE20" s="724"/>
      <c r="AF20" s="724"/>
      <c r="AG20" s="724"/>
      <c r="AH20" s="724"/>
      <c r="AI20" s="724"/>
      <c r="AJ20" s="724"/>
      <c r="AK20" s="724"/>
      <c r="AL20" s="666" t="s">
        <v>175</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5583</v>
      </c>
      <c r="BH20" s="664"/>
      <c r="BI20" s="664"/>
      <c r="BJ20" s="664"/>
      <c r="BK20" s="664"/>
      <c r="BL20" s="664"/>
      <c r="BM20" s="664"/>
      <c r="BN20" s="665"/>
      <c r="BO20" s="723">
        <v>0.1</v>
      </c>
      <c r="BP20" s="723"/>
      <c r="BQ20" s="723"/>
      <c r="BR20" s="723"/>
      <c r="BS20" s="669" t="s">
        <v>247</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36300147</v>
      </c>
      <c r="CS20" s="664"/>
      <c r="CT20" s="664"/>
      <c r="CU20" s="664"/>
      <c r="CV20" s="664"/>
      <c r="CW20" s="664"/>
      <c r="CX20" s="664"/>
      <c r="CY20" s="665"/>
      <c r="CZ20" s="723">
        <v>100</v>
      </c>
      <c r="DA20" s="723"/>
      <c r="DB20" s="723"/>
      <c r="DC20" s="723"/>
      <c r="DD20" s="669">
        <v>10793225</v>
      </c>
      <c r="DE20" s="664"/>
      <c r="DF20" s="664"/>
      <c r="DG20" s="664"/>
      <c r="DH20" s="664"/>
      <c r="DI20" s="664"/>
      <c r="DJ20" s="664"/>
      <c r="DK20" s="664"/>
      <c r="DL20" s="664"/>
      <c r="DM20" s="664"/>
      <c r="DN20" s="664"/>
      <c r="DO20" s="664"/>
      <c r="DP20" s="665"/>
      <c r="DQ20" s="669">
        <v>15605909</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2950896</v>
      </c>
      <c r="S21" s="664"/>
      <c r="T21" s="664"/>
      <c r="U21" s="664"/>
      <c r="V21" s="664"/>
      <c r="W21" s="664"/>
      <c r="X21" s="664"/>
      <c r="Y21" s="665"/>
      <c r="Z21" s="723">
        <v>7.9</v>
      </c>
      <c r="AA21" s="723"/>
      <c r="AB21" s="723"/>
      <c r="AC21" s="723"/>
      <c r="AD21" s="724" t="s">
        <v>175</v>
      </c>
      <c r="AE21" s="724"/>
      <c r="AF21" s="724"/>
      <c r="AG21" s="724"/>
      <c r="AH21" s="724"/>
      <c r="AI21" s="724"/>
      <c r="AJ21" s="724"/>
      <c r="AK21" s="724"/>
      <c r="AL21" s="666" t="s">
        <v>235</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5583</v>
      </c>
      <c r="BH21" s="664"/>
      <c r="BI21" s="664"/>
      <c r="BJ21" s="664"/>
      <c r="BK21" s="664"/>
      <c r="BL21" s="664"/>
      <c r="BM21" s="664"/>
      <c r="BN21" s="665"/>
      <c r="BO21" s="723">
        <v>0.1</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12928585</v>
      </c>
      <c r="S22" s="664"/>
      <c r="T22" s="664"/>
      <c r="U22" s="664"/>
      <c r="V22" s="664"/>
      <c r="W22" s="664"/>
      <c r="X22" s="664"/>
      <c r="Y22" s="665"/>
      <c r="Z22" s="723">
        <v>34.5</v>
      </c>
      <c r="AA22" s="723"/>
      <c r="AB22" s="723"/>
      <c r="AC22" s="723"/>
      <c r="AD22" s="724">
        <v>9431880</v>
      </c>
      <c r="AE22" s="724"/>
      <c r="AF22" s="724"/>
      <c r="AG22" s="724"/>
      <c r="AH22" s="724"/>
      <c r="AI22" s="724"/>
      <c r="AJ22" s="724"/>
      <c r="AK22" s="724"/>
      <c r="AL22" s="666">
        <v>98.1</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175</v>
      </c>
      <c r="BH22" s="664"/>
      <c r="BI22" s="664"/>
      <c r="BJ22" s="664"/>
      <c r="BK22" s="664"/>
      <c r="BL22" s="664"/>
      <c r="BM22" s="664"/>
      <c r="BN22" s="665"/>
      <c r="BO22" s="723" t="s">
        <v>235</v>
      </c>
      <c r="BP22" s="723"/>
      <c r="BQ22" s="723"/>
      <c r="BR22" s="723"/>
      <c r="BS22" s="669" t="s">
        <v>235</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5374</v>
      </c>
      <c r="S23" s="664"/>
      <c r="T23" s="664"/>
      <c r="U23" s="664"/>
      <c r="V23" s="664"/>
      <c r="W23" s="664"/>
      <c r="X23" s="664"/>
      <c r="Y23" s="665"/>
      <c r="Z23" s="723">
        <v>0</v>
      </c>
      <c r="AA23" s="723"/>
      <c r="AB23" s="723"/>
      <c r="AC23" s="723"/>
      <c r="AD23" s="724">
        <v>5374</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247</v>
      </c>
      <c r="BP23" s="723"/>
      <c r="BQ23" s="723"/>
      <c r="BR23" s="723"/>
      <c r="BS23" s="669" t="s">
        <v>235</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22508</v>
      </c>
      <c r="S24" s="664"/>
      <c r="T24" s="664"/>
      <c r="U24" s="664"/>
      <c r="V24" s="664"/>
      <c r="W24" s="664"/>
      <c r="X24" s="664"/>
      <c r="Y24" s="665"/>
      <c r="Z24" s="723">
        <v>0.1</v>
      </c>
      <c r="AA24" s="723"/>
      <c r="AB24" s="723"/>
      <c r="AC24" s="723"/>
      <c r="AD24" s="724" t="s">
        <v>247</v>
      </c>
      <c r="AE24" s="724"/>
      <c r="AF24" s="724"/>
      <c r="AG24" s="724"/>
      <c r="AH24" s="724"/>
      <c r="AI24" s="724"/>
      <c r="AJ24" s="724"/>
      <c r="AK24" s="724"/>
      <c r="AL24" s="666" t="s">
        <v>127</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247</v>
      </c>
      <c r="BP24" s="723"/>
      <c r="BQ24" s="723"/>
      <c r="BR24" s="723"/>
      <c r="BS24" s="669" t="s">
        <v>127</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7022488</v>
      </c>
      <c r="CS24" s="727"/>
      <c r="CT24" s="727"/>
      <c r="CU24" s="727"/>
      <c r="CV24" s="727"/>
      <c r="CW24" s="727"/>
      <c r="CX24" s="727"/>
      <c r="CY24" s="773"/>
      <c r="CZ24" s="774">
        <v>19.3</v>
      </c>
      <c r="DA24" s="743"/>
      <c r="DB24" s="743"/>
      <c r="DC24" s="777"/>
      <c r="DD24" s="772">
        <v>4787659</v>
      </c>
      <c r="DE24" s="727"/>
      <c r="DF24" s="727"/>
      <c r="DG24" s="727"/>
      <c r="DH24" s="727"/>
      <c r="DI24" s="727"/>
      <c r="DJ24" s="727"/>
      <c r="DK24" s="773"/>
      <c r="DL24" s="772">
        <v>4155210</v>
      </c>
      <c r="DM24" s="727"/>
      <c r="DN24" s="727"/>
      <c r="DO24" s="727"/>
      <c r="DP24" s="727"/>
      <c r="DQ24" s="727"/>
      <c r="DR24" s="727"/>
      <c r="DS24" s="727"/>
      <c r="DT24" s="727"/>
      <c r="DU24" s="727"/>
      <c r="DV24" s="773"/>
      <c r="DW24" s="774">
        <v>41.3</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350383</v>
      </c>
      <c r="S25" s="664"/>
      <c r="T25" s="664"/>
      <c r="U25" s="664"/>
      <c r="V25" s="664"/>
      <c r="W25" s="664"/>
      <c r="X25" s="664"/>
      <c r="Y25" s="665"/>
      <c r="Z25" s="723">
        <v>0.9</v>
      </c>
      <c r="AA25" s="723"/>
      <c r="AB25" s="723"/>
      <c r="AC25" s="723"/>
      <c r="AD25" s="724">
        <v>9587</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247</v>
      </c>
      <c r="BH25" s="664"/>
      <c r="BI25" s="664"/>
      <c r="BJ25" s="664"/>
      <c r="BK25" s="664"/>
      <c r="BL25" s="664"/>
      <c r="BM25" s="664"/>
      <c r="BN25" s="665"/>
      <c r="BO25" s="723" t="s">
        <v>247</v>
      </c>
      <c r="BP25" s="723"/>
      <c r="BQ25" s="723"/>
      <c r="BR25" s="723"/>
      <c r="BS25" s="669" t="s">
        <v>235</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2877062</v>
      </c>
      <c r="CS25" s="662"/>
      <c r="CT25" s="662"/>
      <c r="CU25" s="662"/>
      <c r="CV25" s="662"/>
      <c r="CW25" s="662"/>
      <c r="CX25" s="662"/>
      <c r="CY25" s="663"/>
      <c r="CZ25" s="666">
        <v>7.9</v>
      </c>
      <c r="DA25" s="695"/>
      <c r="DB25" s="695"/>
      <c r="DC25" s="696"/>
      <c r="DD25" s="669">
        <v>2707065</v>
      </c>
      <c r="DE25" s="662"/>
      <c r="DF25" s="662"/>
      <c r="DG25" s="662"/>
      <c r="DH25" s="662"/>
      <c r="DI25" s="662"/>
      <c r="DJ25" s="662"/>
      <c r="DK25" s="663"/>
      <c r="DL25" s="669">
        <v>2123738</v>
      </c>
      <c r="DM25" s="662"/>
      <c r="DN25" s="662"/>
      <c r="DO25" s="662"/>
      <c r="DP25" s="662"/>
      <c r="DQ25" s="662"/>
      <c r="DR25" s="662"/>
      <c r="DS25" s="662"/>
      <c r="DT25" s="662"/>
      <c r="DU25" s="662"/>
      <c r="DV25" s="663"/>
      <c r="DW25" s="666">
        <v>21.1</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29163</v>
      </c>
      <c r="S26" s="664"/>
      <c r="T26" s="664"/>
      <c r="U26" s="664"/>
      <c r="V26" s="664"/>
      <c r="W26" s="664"/>
      <c r="X26" s="664"/>
      <c r="Y26" s="665"/>
      <c r="Z26" s="723">
        <v>0.1</v>
      </c>
      <c r="AA26" s="723"/>
      <c r="AB26" s="723"/>
      <c r="AC26" s="723"/>
      <c r="AD26" s="724" t="s">
        <v>127</v>
      </c>
      <c r="AE26" s="724"/>
      <c r="AF26" s="724"/>
      <c r="AG26" s="724"/>
      <c r="AH26" s="724"/>
      <c r="AI26" s="724"/>
      <c r="AJ26" s="724"/>
      <c r="AK26" s="724"/>
      <c r="AL26" s="666" t="s">
        <v>247</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175</v>
      </c>
      <c r="BP26" s="723"/>
      <c r="BQ26" s="723"/>
      <c r="BR26" s="723"/>
      <c r="BS26" s="669" t="s">
        <v>247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1879898</v>
      </c>
      <c r="CS26" s="664"/>
      <c r="CT26" s="664"/>
      <c r="CU26" s="664"/>
      <c r="CV26" s="664"/>
      <c r="CW26" s="664"/>
      <c r="CX26" s="664"/>
      <c r="CY26" s="665"/>
      <c r="CZ26" s="666">
        <v>5.2</v>
      </c>
      <c r="DA26" s="695"/>
      <c r="DB26" s="695"/>
      <c r="DC26" s="696"/>
      <c r="DD26" s="669">
        <v>1729270</v>
      </c>
      <c r="DE26" s="664"/>
      <c r="DF26" s="664"/>
      <c r="DG26" s="664"/>
      <c r="DH26" s="664"/>
      <c r="DI26" s="664"/>
      <c r="DJ26" s="664"/>
      <c r="DK26" s="665"/>
      <c r="DL26" s="669" t="s">
        <v>175</v>
      </c>
      <c r="DM26" s="664"/>
      <c r="DN26" s="664"/>
      <c r="DO26" s="664"/>
      <c r="DP26" s="664"/>
      <c r="DQ26" s="664"/>
      <c r="DR26" s="664"/>
      <c r="DS26" s="664"/>
      <c r="DT26" s="664"/>
      <c r="DU26" s="664"/>
      <c r="DV26" s="665"/>
      <c r="DW26" s="666" t="s">
        <v>247</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3489329</v>
      </c>
      <c r="S27" s="664"/>
      <c r="T27" s="664"/>
      <c r="U27" s="664"/>
      <c r="V27" s="664"/>
      <c r="W27" s="664"/>
      <c r="X27" s="664"/>
      <c r="Y27" s="665"/>
      <c r="Z27" s="723">
        <v>9.3000000000000007</v>
      </c>
      <c r="AA27" s="723"/>
      <c r="AB27" s="723"/>
      <c r="AC27" s="723"/>
      <c r="AD27" s="724" t="s">
        <v>235</v>
      </c>
      <c r="AE27" s="724"/>
      <c r="AF27" s="724"/>
      <c r="AG27" s="724"/>
      <c r="AH27" s="724"/>
      <c r="AI27" s="724"/>
      <c r="AJ27" s="724"/>
      <c r="AK27" s="724"/>
      <c r="AL27" s="666" t="s">
        <v>247</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3762063</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2648609</v>
      </c>
      <c r="CS27" s="662"/>
      <c r="CT27" s="662"/>
      <c r="CU27" s="662"/>
      <c r="CV27" s="662"/>
      <c r="CW27" s="662"/>
      <c r="CX27" s="662"/>
      <c r="CY27" s="663"/>
      <c r="CZ27" s="666">
        <v>7.3</v>
      </c>
      <c r="DA27" s="695"/>
      <c r="DB27" s="695"/>
      <c r="DC27" s="696"/>
      <c r="DD27" s="669">
        <v>769167</v>
      </c>
      <c r="DE27" s="662"/>
      <c r="DF27" s="662"/>
      <c r="DG27" s="662"/>
      <c r="DH27" s="662"/>
      <c r="DI27" s="662"/>
      <c r="DJ27" s="662"/>
      <c r="DK27" s="663"/>
      <c r="DL27" s="669">
        <v>761853</v>
      </c>
      <c r="DM27" s="662"/>
      <c r="DN27" s="662"/>
      <c r="DO27" s="662"/>
      <c r="DP27" s="662"/>
      <c r="DQ27" s="662"/>
      <c r="DR27" s="662"/>
      <c r="DS27" s="662"/>
      <c r="DT27" s="662"/>
      <c r="DU27" s="662"/>
      <c r="DV27" s="663"/>
      <c r="DW27" s="666">
        <v>7.6</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v>163388</v>
      </c>
      <c r="S28" s="664"/>
      <c r="T28" s="664"/>
      <c r="U28" s="664"/>
      <c r="V28" s="664"/>
      <c r="W28" s="664"/>
      <c r="X28" s="664"/>
      <c r="Y28" s="665"/>
      <c r="Z28" s="723">
        <v>0.4</v>
      </c>
      <c r="AA28" s="723"/>
      <c r="AB28" s="723"/>
      <c r="AC28" s="723"/>
      <c r="AD28" s="724">
        <v>163388</v>
      </c>
      <c r="AE28" s="724"/>
      <c r="AF28" s="724"/>
      <c r="AG28" s="724"/>
      <c r="AH28" s="724"/>
      <c r="AI28" s="724"/>
      <c r="AJ28" s="724"/>
      <c r="AK28" s="724"/>
      <c r="AL28" s="666">
        <v>1.7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1496817</v>
      </c>
      <c r="CS28" s="664"/>
      <c r="CT28" s="664"/>
      <c r="CU28" s="664"/>
      <c r="CV28" s="664"/>
      <c r="CW28" s="664"/>
      <c r="CX28" s="664"/>
      <c r="CY28" s="665"/>
      <c r="CZ28" s="666">
        <v>4.0999999999999996</v>
      </c>
      <c r="DA28" s="695"/>
      <c r="DB28" s="695"/>
      <c r="DC28" s="696"/>
      <c r="DD28" s="669">
        <v>1311427</v>
      </c>
      <c r="DE28" s="664"/>
      <c r="DF28" s="664"/>
      <c r="DG28" s="664"/>
      <c r="DH28" s="664"/>
      <c r="DI28" s="664"/>
      <c r="DJ28" s="664"/>
      <c r="DK28" s="665"/>
      <c r="DL28" s="669">
        <v>1269619</v>
      </c>
      <c r="DM28" s="664"/>
      <c r="DN28" s="664"/>
      <c r="DO28" s="664"/>
      <c r="DP28" s="664"/>
      <c r="DQ28" s="664"/>
      <c r="DR28" s="664"/>
      <c r="DS28" s="664"/>
      <c r="DT28" s="664"/>
      <c r="DU28" s="664"/>
      <c r="DV28" s="665"/>
      <c r="DW28" s="666">
        <v>12.6</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1980644</v>
      </c>
      <c r="S29" s="664"/>
      <c r="T29" s="664"/>
      <c r="U29" s="664"/>
      <c r="V29" s="664"/>
      <c r="W29" s="664"/>
      <c r="X29" s="664"/>
      <c r="Y29" s="665"/>
      <c r="Z29" s="723">
        <v>5.3</v>
      </c>
      <c r="AA29" s="723"/>
      <c r="AB29" s="723"/>
      <c r="AC29" s="723"/>
      <c r="AD29" s="724" t="s">
        <v>247</v>
      </c>
      <c r="AE29" s="724"/>
      <c r="AF29" s="724"/>
      <c r="AG29" s="724"/>
      <c r="AH29" s="724"/>
      <c r="AI29" s="724"/>
      <c r="AJ29" s="724"/>
      <c r="AK29" s="724"/>
      <c r="AL29" s="666" t="s">
        <v>247</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69</v>
      </c>
      <c r="CG29" s="702"/>
      <c r="CH29" s="702"/>
      <c r="CI29" s="702"/>
      <c r="CJ29" s="702"/>
      <c r="CK29" s="702"/>
      <c r="CL29" s="702"/>
      <c r="CM29" s="702"/>
      <c r="CN29" s="702"/>
      <c r="CO29" s="702"/>
      <c r="CP29" s="702"/>
      <c r="CQ29" s="703"/>
      <c r="CR29" s="661">
        <v>1496817</v>
      </c>
      <c r="CS29" s="662"/>
      <c r="CT29" s="662"/>
      <c r="CU29" s="662"/>
      <c r="CV29" s="662"/>
      <c r="CW29" s="662"/>
      <c r="CX29" s="662"/>
      <c r="CY29" s="663"/>
      <c r="CZ29" s="666">
        <v>4.0999999999999996</v>
      </c>
      <c r="DA29" s="695"/>
      <c r="DB29" s="695"/>
      <c r="DC29" s="696"/>
      <c r="DD29" s="669">
        <v>1311427</v>
      </c>
      <c r="DE29" s="662"/>
      <c r="DF29" s="662"/>
      <c r="DG29" s="662"/>
      <c r="DH29" s="662"/>
      <c r="DI29" s="662"/>
      <c r="DJ29" s="662"/>
      <c r="DK29" s="663"/>
      <c r="DL29" s="669">
        <v>1269619</v>
      </c>
      <c r="DM29" s="662"/>
      <c r="DN29" s="662"/>
      <c r="DO29" s="662"/>
      <c r="DP29" s="662"/>
      <c r="DQ29" s="662"/>
      <c r="DR29" s="662"/>
      <c r="DS29" s="662"/>
      <c r="DT29" s="662"/>
      <c r="DU29" s="662"/>
      <c r="DV29" s="663"/>
      <c r="DW29" s="666">
        <v>12.6</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356250</v>
      </c>
      <c r="S30" s="664"/>
      <c r="T30" s="664"/>
      <c r="U30" s="664"/>
      <c r="V30" s="664"/>
      <c r="W30" s="664"/>
      <c r="X30" s="664"/>
      <c r="Y30" s="665"/>
      <c r="Z30" s="723">
        <v>1</v>
      </c>
      <c r="AA30" s="723"/>
      <c r="AB30" s="723"/>
      <c r="AC30" s="723"/>
      <c r="AD30" s="724" t="s">
        <v>127</v>
      </c>
      <c r="AE30" s="724"/>
      <c r="AF30" s="724"/>
      <c r="AG30" s="724"/>
      <c r="AH30" s="724"/>
      <c r="AI30" s="724"/>
      <c r="AJ30" s="724"/>
      <c r="AK30" s="724"/>
      <c r="AL30" s="666" t="s">
        <v>127</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98.8</v>
      </c>
      <c r="BH30" s="742"/>
      <c r="BI30" s="742"/>
      <c r="BJ30" s="742"/>
      <c r="BK30" s="742"/>
      <c r="BL30" s="742"/>
      <c r="BM30" s="743">
        <v>96.4</v>
      </c>
      <c r="BN30" s="742"/>
      <c r="BO30" s="742"/>
      <c r="BP30" s="742"/>
      <c r="BQ30" s="744"/>
      <c r="BR30" s="741">
        <v>99</v>
      </c>
      <c r="BS30" s="742"/>
      <c r="BT30" s="742"/>
      <c r="BU30" s="742"/>
      <c r="BV30" s="742"/>
      <c r="BW30" s="742"/>
      <c r="BX30" s="743">
        <v>96</v>
      </c>
      <c r="BY30" s="742"/>
      <c r="BZ30" s="742"/>
      <c r="CA30" s="742"/>
      <c r="CB30" s="744"/>
      <c r="CD30" s="747"/>
      <c r="CE30" s="748"/>
      <c r="CF30" s="705" t="s">
        <v>313</v>
      </c>
      <c r="CG30" s="702"/>
      <c r="CH30" s="702"/>
      <c r="CI30" s="702"/>
      <c r="CJ30" s="702"/>
      <c r="CK30" s="702"/>
      <c r="CL30" s="702"/>
      <c r="CM30" s="702"/>
      <c r="CN30" s="702"/>
      <c r="CO30" s="702"/>
      <c r="CP30" s="702"/>
      <c r="CQ30" s="703"/>
      <c r="CR30" s="661">
        <v>1395780</v>
      </c>
      <c r="CS30" s="664"/>
      <c r="CT30" s="664"/>
      <c r="CU30" s="664"/>
      <c r="CV30" s="664"/>
      <c r="CW30" s="664"/>
      <c r="CX30" s="664"/>
      <c r="CY30" s="665"/>
      <c r="CZ30" s="666">
        <v>3.8</v>
      </c>
      <c r="DA30" s="695"/>
      <c r="DB30" s="695"/>
      <c r="DC30" s="696"/>
      <c r="DD30" s="669">
        <v>1226132</v>
      </c>
      <c r="DE30" s="664"/>
      <c r="DF30" s="664"/>
      <c r="DG30" s="664"/>
      <c r="DH30" s="664"/>
      <c r="DI30" s="664"/>
      <c r="DJ30" s="664"/>
      <c r="DK30" s="665"/>
      <c r="DL30" s="669">
        <v>1184324</v>
      </c>
      <c r="DM30" s="664"/>
      <c r="DN30" s="664"/>
      <c r="DO30" s="664"/>
      <c r="DP30" s="664"/>
      <c r="DQ30" s="664"/>
      <c r="DR30" s="664"/>
      <c r="DS30" s="664"/>
      <c r="DT30" s="664"/>
      <c r="DU30" s="664"/>
      <c r="DV30" s="665"/>
      <c r="DW30" s="666">
        <v>11.8</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179068</v>
      </c>
      <c r="S31" s="664"/>
      <c r="T31" s="664"/>
      <c r="U31" s="664"/>
      <c r="V31" s="664"/>
      <c r="W31" s="664"/>
      <c r="X31" s="664"/>
      <c r="Y31" s="665"/>
      <c r="Z31" s="723">
        <v>0.5</v>
      </c>
      <c r="AA31" s="723"/>
      <c r="AB31" s="723"/>
      <c r="AC31" s="723"/>
      <c r="AD31" s="724" t="s">
        <v>235</v>
      </c>
      <c r="AE31" s="724"/>
      <c r="AF31" s="724"/>
      <c r="AG31" s="724"/>
      <c r="AH31" s="724"/>
      <c r="AI31" s="724"/>
      <c r="AJ31" s="724"/>
      <c r="AK31" s="724"/>
      <c r="AL31" s="666" t="s">
        <v>235</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98.4</v>
      </c>
      <c r="BH31" s="662"/>
      <c r="BI31" s="662"/>
      <c r="BJ31" s="662"/>
      <c r="BK31" s="662"/>
      <c r="BL31" s="662"/>
      <c r="BM31" s="667">
        <v>96.2</v>
      </c>
      <c r="BN31" s="740"/>
      <c r="BO31" s="740"/>
      <c r="BP31" s="740"/>
      <c r="BQ31" s="701"/>
      <c r="BR31" s="739">
        <v>98.9</v>
      </c>
      <c r="BS31" s="662"/>
      <c r="BT31" s="662"/>
      <c r="BU31" s="662"/>
      <c r="BV31" s="662"/>
      <c r="BW31" s="662"/>
      <c r="BX31" s="667">
        <v>96.1</v>
      </c>
      <c r="BY31" s="740"/>
      <c r="BZ31" s="740"/>
      <c r="CA31" s="740"/>
      <c r="CB31" s="701"/>
      <c r="CD31" s="747"/>
      <c r="CE31" s="748"/>
      <c r="CF31" s="705" t="s">
        <v>317</v>
      </c>
      <c r="CG31" s="702"/>
      <c r="CH31" s="702"/>
      <c r="CI31" s="702"/>
      <c r="CJ31" s="702"/>
      <c r="CK31" s="702"/>
      <c r="CL31" s="702"/>
      <c r="CM31" s="702"/>
      <c r="CN31" s="702"/>
      <c r="CO31" s="702"/>
      <c r="CP31" s="702"/>
      <c r="CQ31" s="703"/>
      <c r="CR31" s="661">
        <v>101037</v>
      </c>
      <c r="CS31" s="662"/>
      <c r="CT31" s="662"/>
      <c r="CU31" s="662"/>
      <c r="CV31" s="662"/>
      <c r="CW31" s="662"/>
      <c r="CX31" s="662"/>
      <c r="CY31" s="663"/>
      <c r="CZ31" s="666">
        <v>0.3</v>
      </c>
      <c r="DA31" s="695"/>
      <c r="DB31" s="695"/>
      <c r="DC31" s="696"/>
      <c r="DD31" s="669">
        <v>85295</v>
      </c>
      <c r="DE31" s="662"/>
      <c r="DF31" s="662"/>
      <c r="DG31" s="662"/>
      <c r="DH31" s="662"/>
      <c r="DI31" s="662"/>
      <c r="DJ31" s="662"/>
      <c r="DK31" s="663"/>
      <c r="DL31" s="669">
        <v>85295</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13671331</v>
      </c>
      <c r="S32" s="664"/>
      <c r="T32" s="664"/>
      <c r="U32" s="664"/>
      <c r="V32" s="664"/>
      <c r="W32" s="664"/>
      <c r="X32" s="664"/>
      <c r="Y32" s="665"/>
      <c r="Z32" s="723">
        <v>36.5</v>
      </c>
      <c r="AA32" s="723"/>
      <c r="AB32" s="723"/>
      <c r="AC32" s="723"/>
      <c r="AD32" s="724" t="s">
        <v>247</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99.1</v>
      </c>
      <c r="BH32" s="677"/>
      <c r="BI32" s="677"/>
      <c r="BJ32" s="677"/>
      <c r="BK32" s="677"/>
      <c r="BL32" s="677"/>
      <c r="BM32" s="721">
        <v>96</v>
      </c>
      <c r="BN32" s="677"/>
      <c r="BO32" s="677"/>
      <c r="BP32" s="677"/>
      <c r="BQ32" s="714"/>
      <c r="BR32" s="738">
        <v>99</v>
      </c>
      <c r="BS32" s="677"/>
      <c r="BT32" s="677"/>
      <c r="BU32" s="677"/>
      <c r="BV32" s="677"/>
      <c r="BW32" s="677"/>
      <c r="BX32" s="721">
        <v>95</v>
      </c>
      <c r="BY32" s="677"/>
      <c r="BZ32" s="677"/>
      <c r="CA32" s="677"/>
      <c r="CB32" s="714"/>
      <c r="CD32" s="749"/>
      <c r="CE32" s="750"/>
      <c r="CF32" s="705" t="s">
        <v>320</v>
      </c>
      <c r="CG32" s="702"/>
      <c r="CH32" s="702"/>
      <c r="CI32" s="702"/>
      <c r="CJ32" s="702"/>
      <c r="CK32" s="702"/>
      <c r="CL32" s="702"/>
      <c r="CM32" s="702"/>
      <c r="CN32" s="702"/>
      <c r="CO32" s="702"/>
      <c r="CP32" s="702"/>
      <c r="CQ32" s="703"/>
      <c r="CR32" s="661" t="s">
        <v>247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175</v>
      </c>
      <c r="DM32" s="664"/>
      <c r="DN32" s="664"/>
      <c r="DO32" s="664"/>
      <c r="DP32" s="664"/>
      <c r="DQ32" s="664"/>
      <c r="DR32" s="664"/>
      <c r="DS32" s="664"/>
      <c r="DT32" s="664"/>
      <c r="DU32" s="664"/>
      <c r="DV32" s="665"/>
      <c r="DW32" s="666" t="s">
        <v>247</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1460454</v>
      </c>
      <c r="S33" s="664"/>
      <c r="T33" s="664"/>
      <c r="U33" s="664"/>
      <c r="V33" s="664"/>
      <c r="W33" s="664"/>
      <c r="X33" s="664"/>
      <c r="Y33" s="665"/>
      <c r="Z33" s="723">
        <v>3.9</v>
      </c>
      <c r="AA33" s="723"/>
      <c r="AB33" s="723"/>
      <c r="AC33" s="723"/>
      <c r="AD33" s="724" t="s">
        <v>235</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16447500</v>
      </c>
      <c r="CS33" s="662"/>
      <c r="CT33" s="662"/>
      <c r="CU33" s="662"/>
      <c r="CV33" s="662"/>
      <c r="CW33" s="662"/>
      <c r="CX33" s="662"/>
      <c r="CY33" s="663"/>
      <c r="CZ33" s="666">
        <v>45.3</v>
      </c>
      <c r="DA33" s="695"/>
      <c r="DB33" s="695"/>
      <c r="DC33" s="696"/>
      <c r="DD33" s="669">
        <v>7811473</v>
      </c>
      <c r="DE33" s="662"/>
      <c r="DF33" s="662"/>
      <c r="DG33" s="662"/>
      <c r="DH33" s="662"/>
      <c r="DI33" s="662"/>
      <c r="DJ33" s="662"/>
      <c r="DK33" s="663"/>
      <c r="DL33" s="669">
        <v>4732016</v>
      </c>
      <c r="DM33" s="662"/>
      <c r="DN33" s="662"/>
      <c r="DO33" s="662"/>
      <c r="DP33" s="662"/>
      <c r="DQ33" s="662"/>
      <c r="DR33" s="662"/>
      <c r="DS33" s="662"/>
      <c r="DT33" s="662"/>
      <c r="DU33" s="662"/>
      <c r="DV33" s="663"/>
      <c r="DW33" s="666">
        <v>47</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766858</v>
      </c>
      <c r="S34" s="664"/>
      <c r="T34" s="664"/>
      <c r="U34" s="664"/>
      <c r="V34" s="664"/>
      <c r="W34" s="664"/>
      <c r="X34" s="664"/>
      <c r="Y34" s="665"/>
      <c r="Z34" s="723">
        <v>2</v>
      </c>
      <c r="AA34" s="723"/>
      <c r="AB34" s="723"/>
      <c r="AC34" s="723"/>
      <c r="AD34" s="724">
        <v>1928</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2778095</v>
      </c>
      <c r="CS34" s="664"/>
      <c r="CT34" s="664"/>
      <c r="CU34" s="664"/>
      <c r="CV34" s="664"/>
      <c r="CW34" s="664"/>
      <c r="CX34" s="664"/>
      <c r="CY34" s="665"/>
      <c r="CZ34" s="666">
        <v>7.7</v>
      </c>
      <c r="DA34" s="695"/>
      <c r="DB34" s="695"/>
      <c r="DC34" s="696"/>
      <c r="DD34" s="669">
        <v>1890902</v>
      </c>
      <c r="DE34" s="664"/>
      <c r="DF34" s="664"/>
      <c r="DG34" s="664"/>
      <c r="DH34" s="664"/>
      <c r="DI34" s="664"/>
      <c r="DJ34" s="664"/>
      <c r="DK34" s="665"/>
      <c r="DL34" s="669">
        <v>1244283</v>
      </c>
      <c r="DM34" s="664"/>
      <c r="DN34" s="664"/>
      <c r="DO34" s="664"/>
      <c r="DP34" s="664"/>
      <c r="DQ34" s="664"/>
      <c r="DR34" s="664"/>
      <c r="DS34" s="664"/>
      <c r="DT34" s="664"/>
      <c r="DU34" s="664"/>
      <c r="DV34" s="665"/>
      <c r="DW34" s="666">
        <v>12.4</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2073500</v>
      </c>
      <c r="S35" s="664"/>
      <c r="T35" s="664"/>
      <c r="U35" s="664"/>
      <c r="V35" s="664"/>
      <c r="W35" s="664"/>
      <c r="X35" s="664"/>
      <c r="Y35" s="665"/>
      <c r="Z35" s="723">
        <v>5.5</v>
      </c>
      <c r="AA35" s="723"/>
      <c r="AB35" s="723"/>
      <c r="AC35" s="723"/>
      <c r="AD35" s="724" t="s">
        <v>127</v>
      </c>
      <c r="AE35" s="724"/>
      <c r="AF35" s="724"/>
      <c r="AG35" s="724"/>
      <c r="AH35" s="724"/>
      <c r="AI35" s="724"/>
      <c r="AJ35" s="724"/>
      <c r="AK35" s="724"/>
      <c r="AL35" s="666" t="s">
        <v>235</v>
      </c>
      <c r="AM35" s="667"/>
      <c r="AN35" s="667"/>
      <c r="AO35" s="725"/>
      <c r="AP35" s="234"/>
      <c r="AQ35" s="729" t="s">
        <v>328</v>
      </c>
      <c r="AR35" s="730"/>
      <c r="AS35" s="730"/>
      <c r="AT35" s="730"/>
      <c r="AU35" s="730"/>
      <c r="AV35" s="730"/>
      <c r="AW35" s="730"/>
      <c r="AX35" s="730"/>
      <c r="AY35" s="731"/>
      <c r="AZ35" s="726">
        <v>3576380</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101663</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713469</v>
      </c>
      <c r="CS35" s="662"/>
      <c r="CT35" s="662"/>
      <c r="CU35" s="662"/>
      <c r="CV35" s="662"/>
      <c r="CW35" s="662"/>
      <c r="CX35" s="662"/>
      <c r="CY35" s="663"/>
      <c r="CZ35" s="666">
        <v>2</v>
      </c>
      <c r="DA35" s="695"/>
      <c r="DB35" s="695"/>
      <c r="DC35" s="696"/>
      <c r="DD35" s="669">
        <v>576437</v>
      </c>
      <c r="DE35" s="662"/>
      <c r="DF35" s="662"/>
      <c r="DG35" s="662"/>
      <c r="DH35" s="662"/>
      <c r="DI35" s="662"/>
      <c r="DJ35" s="662"/>
      <c r="DK35" s="663"/>
      <c r="DL35" s="669">
        <v>576437</v>
      </c>
      <c r="DM35" s="662"/>
      <c r="DN35" s="662"/>
      <c r="DO35" s="662"/>
      <c r="DP35" s="662"/>
      <c r="DQ35" s="662"/>
      <c r="DR35" s="662"/>
      <c r="DS35" s="662"/>
      <c r="DT35" s="662"/>
      <c r="DU35" s="662"/>
      <c r="DV35" s="663"/>
      <c r="DW35" s="666">
        <v>5.7</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247</v>
      </c>
      <c r="S36" s="664"/>
      <c r="T36" s="664"/>
      <c r="U36" s="664"/>
      <c r="V36" s="664"/>
      <c r="W36" s="664"/>
      <c r="X36" s="664"/>
      <c r="Y36" s="665"/>
      <c r="Z36" s="723" t="s">
        <v>235</v>
      </c>
      <c r="AA36" s="723"/>
      <c r="AB36" s="723"/>
      <c r="AC36" s="723"/>
      <c r="AD36" s="724" t="s">
        <v>235</v>
      </c>
      <c r="AE36" s="724"/>
      <c r="AF36" s="724"/>
      <c r="AG36" s="724"/>
      <c r="AH36" s="724"/>
      <c r="AI36" s="724"/>
      <c r="AJ36" s="724"/>
      <c r="AK36" s="724"/>
      <c r="AL36" s="666" t="s">
        <v>175</v>
      </c>
      <c r="AM36" s="667"/>
      <c r="AN36" s="667"/>
      <c r="AO36" s="725"/>
      <c r="AQ36" s="698" t="s">
        <v>332</v>
      </c>
      <c r="AR36" s="699"/>
      <c r="AS36" s="699"/>
      <c r="AT36" s="699"/>
      <c r="AU36" s="699"/>
      <c r="AV36" s="699"/>
      <c r="AW36" s="699"/>
      <c r="AX36" s="699"/>
      <c r="AY36" s="700"/>
      <c r="AZ36" s="661">
        <v>2108936</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49468</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6202931</v>
      </c>
      <c r="CS36" s="664"/>
      <c r="CT36" s="664"/>
      <c r="CU36" s="664"/>
      <c r="CV36" s="664"/>
      <c r="CW36" s="664"/>
      <c r="CX36" s="664"/>
      <c r="CY36" s="665"/>
      <c r="CZ36" s="666">
        <v>17.100000000000001</v>
      </c>
      <c r="DA36" s="695"/>
      <c r="DB36" s="695"/>
      <c r="DC36" s="696"/>
      <c r="DD36" s="669">
        <v>2511865</v>
      </c>
      <c r="DE36" s="664"/>
      <c r="DF36" s="664"/>
      <c r="DG36" s="664"/>
      <c r="DH36" s="664"/>
      <c r="DI36" s="664"/>
      <c r="DJ36" s="664"/>
      <c r="DK36" s="665"/>
      <c r="DL36" s="669">
        <v>1146157</v>
      </c>
      <c r="DM36" s="664"/>
      <c r="DN36" s="664"/>
      <c r="DO36" s="664"/>
      <c r="DP36" s="664"/>
      <c r="DQ36" s="664"/>
      <c r="DR36" s="664"/>
      <c r="DS36" s="664"/>
      <c r="DT36" s="664"/>
      <c r="DU36" s="664"/>
      <c r="DV36" s="665"/>
      <c r="DW36" s="666">
        <v>11.4</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453300</v>
      </c>
      <c r="S37" s="664"/>
      <c r="T37" s="664"/>
      <c r="U37" s="664"/>
      <c r="V37" s="664"/>
      <c r="W37" s="664"/>
      <c r="X37" s="664"/>
      <c r="Y37" s="665"/>
      <c r="Z37" s="723">
        <v>1.2</v>
      </c>
      <c r="AA37" s="723"/>
      <c r="AB37" s="723"/>
      <c r="AC37" s="723"/>
      <c r="AD37" s="724" t="s">
        <v>235</v>
      </c>
      <c r="AE37" s="724"/>
      <c r="AF37" s="724"/>
      <c r="AG37" s="724"/>
      <c r="AH37" s="724"/>
      <c r="AI37" s="724"/>
      <c r="AJ37" s="724"/>
      <c r="AK37" s="724"/>
      <c r="AL37" s="666" t="s">
        <v>235</v>
      </c>
      <c r="AM37" s="667"/>
      <c r="AN37" s="667"/>
      <c r="AO37" s="725"/>
      <c r="AQ37" s="698" t="s">
        <v>336</v>
      </c>
      <c r="AR37" s="699"/>
      <c r="AS37" s="699"/>
      <c r="AT37" s="699"/>
      <c r="AU37" s="699"/>
      <c r="AV37" s="699"/>
      <c r="AW37" s="699"/>
      <c r="AX37" s="699"/>
      <c r="AY37" s="700"/>
      <c r="AZ37" s="661">
        <v>144009</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5381</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983863</v>
      </c>
      <c r="CS37" s="662"/>
      <c r="CT37" s="662"/>
      <c r="CU37" s="662"/>
      <c r="CV37" s="662"/>
      <c r="CW37" s="662"/>
      <c r="CX37" s="662"/>
      <c r="CY37" s="663"/>
      <c r="CZ37" s="666">
        <v>2.7</v>
      </c>
      <c r="DA37" s="695"/>
      <c r="DB37" s="695"/>
      <c r="DC37" s="696"/>
      <c r="DD37" s="669">
        <v>983863</v>
      </c>
      <c r="DE37" s="662"/>
      <c r="DF37" s="662"/>
      <c r="DG37" s="662"/>
      <c r="DH37" s="662"/>
      <c r="DI37" s="662"/>
      <c r="DJ37" s="662"/>
      <c r="DK37" s="663"/>
      <c r="DL37" s="669">
        <v>983863</v>
      </c>
      <c r="DM37" s="662"/>
      <c r="DN37" s="662"/>
      <c r="DO37" s="662"/>
      <c r="DP37" s="662"/>
      <c r="DQ37" s="662"/>
      <c r="DR37" s="662"/>
      <c r="DS37" s="662"/>
      <c r="DT37" s="662"/>
      <c r="DU37" s="662"/>
      <c r="DV37" s="663"/>
      <c r="DW37" s="666">
        <v>9.8000000000000007</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37476835</v>
      </c>
      <c r="S38" s="713"/>
      <c r="T38" s="713"/>
      <c r="U38" s="713"/>
      <c r="V38" s="713"/>
      <c r="W38" s="713"/>
      <c r="X38" s="713"/>
      <c r="Y38" s="718"/>
      <c r="Z38" s="719">
        <v>100</v>
      </c>
      <c r="AA38" s="719"/>
      <c r="AB38" s="719"/>
      <c r="AC38" s="719"/>
      <c r="AD38" s="720">
        <v>9612157</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48669</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8946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3527711</v>
      </c>
      <c r="CS38" s="664"/>
      <c r="CT38" s="664"/>
      <c r="CU38" s="664"/>
      <c r="CV38" s="664"/>
      <c r="CW38" s="664"/>
      <c r="CX38" s="664"/>
      <c r="CY38" s="665"/>
      <c r="CZ38" s="666">
        <v>9.6999999999999993</v>
      </c>
      <c r="DA38" s="695"/>
      <c r="DB38" s="695"/>
      <c r="DC38" s="696"/>
      <c r="DD38" s="669">
        <v>2184933</v>
      </c>
      <c r="DE38" s="664"/>
      <c r="DF38" s="664"/>
      <c r="DG38" s="664"/>
      <c r="DH38" s="664"/>
      <c r="DI38" s="664"/>
      <c r="DJ38" s="664"/>
      <c r="DK38" s="665"/>
      <c r="DL38" s="669">
        <v>1765139</v>
      </c>
      <c r="DM38" s="664"/>
      <c r="DN38" s="664"/>
      <c r="DO38" s="664"/>
      <c r="DP38" s="664"/>
      <c r="DQ38" s="664"/>
      <c r="DR38" s="664"/>
      <c r="DS38" s="664"/>
      <c r="DT38" s="664"/>
      <c r="DU38" s="664"/>
      <c r="DV38" s="665"/>
      <c r="DW38" s="666">
        <v>17.5</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247</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85</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3118650</v>
      </c>
      <c r="CS39" s="662"/>
      <c r="CT39" s="662"/>
      <c r="CU39" s="662"/>
      <c r="CV39" s="662"/>
      <c r="CW39" s="662"/>
      <c r="CX39" s="662"/>
      <c r="CY39" s="663"/>
      <c r="CZ39" s="666">
        <v>8.6</v>
      </c>
      <c r="DA39" s="695"/>
      <c r="DB39" s="695"/>
      <c r="DC39" s="696"/>
      <c r="DD39" s="669">
        <v>645741</v>
      </c>
      <c r="DE39" s="662"/>
      <c r="DF39" s="662"/>
      <c r="DG39" s="662"/>
      <c r="DH39" s="662"/>
      <c r="DI39" s="662"/>
      <c r="DJ39" s="662"/>
      <c r="DK39" s="663"/>
      <c r="DL39" s="669" t="s">
        <v>127</v>
      </c>
      <c r="DM39" s="662"/>
      <c r="DN39" s="662"/>
      <c r="DO39" s="662"/>
      <c r="DP39" s="662"/>
      <c r="DQ39" s="662"/>
      <c r="DR39" s="662"/>
      <c r="DS39" s="662"/>
      <c r="DT39" s="662"/>
      <c r="DU39" s="662"/>
      <c r="DV39" s="663"/>
      <c r="DW39" s="666" t="s">
        <v>247</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336512</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235</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106644</v>
      </c>
      <c r="CS40" s="664"/>
      <c r="CT40" s="664"/>
      <c r="CU40" s="664"/>
      <c r="CV40" s="664"/>
      <c r="CW40" s="664"/>
      <c r="CX40" s="664"/>
      <c r="CY40" s="665"/>
      <c r="CZ40" s="666">
        <v>0.3</v>
      </c>
      <c r="DA40" s="695"/>
      <c r="DB40" s="695"/>
      <c r="DC40" s="696"/>
      <c r="DD40" s="669">
        <v>1595</v>
      </c>
      <c r="DE40" s="664"/>
      <c r="DF40" s="664"/>
      <c r="DG40" s="664"/>
      <c r="DH40" s="664"/>
      <c r="DI40" s="664"/>
      <c r="DJ40" s="664"/>
      <c r="DK40" s="665"/>
      <c r="DL40" s="669" t="s">
        <v>235</v>
      </c>
      <c r="DM40" s="664"/>
      <c r="DN40" s="664"/>
      <c r="DO40" s="664"/>
      <c r="DP40" s="664"/>
      <c r="DQ40" s="664"/>
      <c r="DR40" s="664"/>
      <c r="DS40" s="664"/>
      <c r="DT40" s="664"/>
      <c r="DU40" s="664"/>
      <c r="DV40" s="665"/>
      <c r="DW40" s="666" t="s">
        <v>247</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938254</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365</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12830159</v>
      </c>
      <c r="CS42" s="664"/>
      <c r="CT42" s="664"/>
      <c r="CU42" s="664"/>
      <c r="CV42" s="664"/>
      <c r="CW42" s="664"/>
      <c r="CX42" s="664"/>
      <c r="CY42" s="665"/>
      <c r="CZ42" s="666">
        <v>35.299999999999997</v>
      </c>
      <c r="DA42" s="667"/>
      <c r="DB42" s="667"/>
      <c r="DC42" s="668"/>
      <c r="DD42" s="669">
        <v>3006777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138825</v>
      </c>
      <c r="CS43" s="662"/>
      <c r="CT43" s="662"/>
      <c r="CU43" s="662"/>
      <c r="CV43" s="662"/>
      <c r="CW43" s="662"/>
      <c r="CX43" s="662"/>
      <c r="CY43" s="663"/>
      <c r="CZ43" s="666">
        <v>0.4</v>
      </c>
      <c r="DA43" s="695"/>
      <c r="DB43" s="695"/>
      <c r="DC43" s="696"/>
      <c r="DD43" s="669">
        <v>138825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309</v>
      </c>
      <c r="CE44" s="690"/>
      <c r="CF44" s="658" t="s">
        <v>358</v>
      </c>
      <c r="CG44" s="659"/>
      <c r="CH44" s="659"/>
      <c r="CI44" s="659"/>
      <c r="CJ44" s="659"/>
      <c r="CK44" s="659"/>
      <c r="CL44" s="659"/>
      <c r="CM44" s="659"/>
      <c r="CN44" s="659"/>
      <c r="CO44" s="659"/>
      <c r="CP44" s="659"/>
      <c r="CQ44" s="660"/>
      <c r="CR44" s="661">
        <v>10793225</v>
      </c>
      <c r="CS44" s="664"/>
      <c r="CT44" s="664"/>
      <c r="CU44" s="664"/>
      <c r="CV44" s="664"/>
      <c r="CW44" s="664"/>
      <c r="CX44" s="664"/>
      <c r="CY44" s="665"/>
      <c r="CZ44" s="666">
        <v>29.7</v>
      </c>
      <c r="DA44" s="667"/>
      <c r="DB44" s="667"/>
      <c r="DC44" s="668"/>
      <c r="DD44" s="669">
        <v>2319964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8010934</v>
      </c>
      <c r="CS45" s="662"/>
      <c r="CT45" s="662"/>
      <c r="CU45" s="662"/>
      <c r="CV45" s="662"/>
      <c r="CW45" s="662"/>
      <c r="CX45" s="662"/>
      <c r="CY45" s="663"/>
      <c r="CZ45" s="666">
        <v>22.1</v>
      </c>
      <c r="DA45" s="695"/>
      <c r="DB45" s="695"/>
      <c r="DC45" s="696"/>
      <c r="DD45" s="669">
        <v>813204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2706728</v>
      </c>
      <c r="CS46" s="664"/>
      <c r="CT46" s="664"/>
      <c r="CU46" s="664"/>
      <c r="CV46" s="664"/>
      <c r="CW46" s="664"/>
      <c r="CX46" s="664"/>
      <c r="CY46" s="665"/>
      <c r="CZ46" s="666">
        <v>7.5</v>
      </c>
      <c r="DA46" s="667"/>
      <c r="DB46" s="667"/>
      <c r="DC46" s="668"/>
      <c r="DD46" s="669">
        <v>1431639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2036934</v>
      </c>
      <c r="CS47" s="662"/>
      <c r="CT47" s="662"/>
      <c r="CU47" s="662"/>
      <c r="CV47" s="662"/>
      <c r="CW47" s="662"/>
      <c r="CX47" s="662"/>
      <c r="CY47" s="663"/>
      <c r="CZ47" s="666">
        <v>5.6</v>
      </c>
      <c r="DA47" s="695"/>
      <c r="DB47" s="695"/>
      <c r="DC47" s="696"/>
      <c r="DD47" s="669">
        <v>686813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247</v>
      </c>
      <c r="CS48" s="664"/>
      <c r="CT48" s="664"/>
      <c r="CU48" s="664"/>
      <c r="CV48" s="664"/>
      <c r="CW48" s="664"/>
      <c r="CX48" s="664"/>
      <c r="CY48" s="665"/>
      <c r="CZ48" s="666" t="s">
        <v>235</v>
      </c>
      <c r="DA48" s="667"/>
      <c r="DB48" s="667"/>
      <c r="DC48" s="668"/>
      <c r="DD48" s="669" t="s">
        <v>247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36300147</v>
      </c>
      <c r="CS49" s="677"/>
      <c r="CT49" s="677"/>
      <c r="CU49" s="677"/>
      <c r="CV49" s="677"/>
      <c r="CW49" s="677"/>
      <c r="CX49" s="677"/>
      <c r="CY49" s="678"/>
      <c r="CZ49" s="679">
        <v>100</v>
      </c>
      <c r="DA49" s="680"/>
      <c r="DB49" s="680"/>
      <c r="DC49" s="681"/>
      <c r="DD49" s="682">
        <v>15605909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3D05PrBQSk8Tz0Jh65ehUBkVNPHAkab095mZ3l1Bv2eGJTIXe/8tcKI2mnE9Nk/dyMnkdpeyGiSVlpK7geCsdQ==" saltValue="Vm1CHU83JIc6eoR61p0T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5" t="s">
        <v>365</v>
      </c>
      <c r="DK2" s="1176"/>
      <c r="DL2" s="1176"/>
      <c r="DM2" s="1176"/>
      <c r="DN2" s="1176"/>
      <c r="DO2" s="1177"/>
      <c r="DP2" s="249"/>
      <c r="DQ2" s="1175" t="s">
        <v>366</v>
      </c>
      <c r="DR2" s="1176"/>
      <c r="DS2" s="1176"/>
      <c r="DT2" s="1176"/>
      <c r="DU2" s="1176"/>
      <c r="DV2" s="1176"/>
      <c r="DW2" s="1176"/>
      <c r="DX2" s="1176"/>
      <c r="DY2" s="1176"/>
      <c r="DZ2" s="117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9" t="s">
        <v>367</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369</v>
      </c>
      <c r="B5" s="1082"/>
      <c r="C5" s="1082"/>
      <c r="D5" s="1082"/>
      <c r="E5" s="1082"/>
      <c r="F5" s="1082"/>
      <c r="G5" s="1082"/>
      <c r="H5" s="1082"/>
      <c r="I5" s="1082"/>
      <c r="J5" s="1082"/>
      <c r="K5" s="1082"/>
      <c r="L5" s="1082"/>
      <c r="M5" s="1082"/>
      <c r="N5" s="1082"/>
      <c r="O5" s="1082"/>
      <c r="P5" s="1083"/>
      <c r="Q5" s="1087" t="s">
        <v>370</v>
      </c>
      <c r="R5" s="1088"/>
      <c r="S5" s="1088"/>
      <c r="T5" s="1088"/>
      <c r="U5" s="1089"/>
      <c r="V5" s="1087" t="s">
        <v>371</v>
      </c>
      <c r="W5" s="1088"/>
      <c r="X5" s="1088"/>
      <c r="Y5" s="1088"/>
      <c r="Z5" s="1089"/>
      <c r="AA5" s="1087" t="s">
        <v>372</v>
      </c>
      <c r="AB5" s="1088"/>
      <c r="AC5" s="1088"/>
      <c r="AD5" s="1088"/>
      <c r="AE5" s="1088"/>
      <c r="AF5" s="1178" t="s">
        <v>373</v>
      </c>
      <c r="AG5" s="1088"/>
      <c r="AH5" s="1088"/>
      <c r="AI5" s="1088"/>
      <c r="AJ5" s="1103"/>
      <c r="AK5" s="1088" t="s">
        <v>374</v>
      </c>
      <c r="AL5" s="1088"/>
      <c r="AM5" s="1088"/>
      <c r="AN5" s="1088"/>
      <c r="AO5" s="1089"/>
      <c r="AP5" s="1087" t="s">
        <v>375</v>
      </c>
      <c r="AQ5" s="1088"/>
      <c r="AR5" s="1088"/>
      <c r="AS5" s="1088"/>
      <c r="AT5" s="1089"/>
      <c r="AU5" s="1087" t="s">
        <v>376</v>
      </c>
      <c r="AV5" s="1088"/>
      <c r="AW5" s="1088"/>
      <c r="AX5" s="1088"/>
      <c r="AY5" s="1103"/>
      <c r="AZ5" s="256"/>
      <c r="BA5" s="256"/>
      <c r="BB5" s="256"/>
      <c r="BC5" s="256"/>
      <c r="BD5" s="256"/>
      <c r="BE5" s="257"/>
      <c r="BF5" s="257"/>
      <c r="BG5" s="257"/>
      <c r="BH5" s="257"/>
      <c r="BI5" s="257"/>
      <c r="BJ5" s="257"/>
      <c r="BK5" s="257"/>
      <c r="BL5" s="257"/>
      <c r="BM5" s="257"/>
      <c r="BN5" s="257"/>
      <c r="BO5" s="257"/>
      <c r="BP5" s="257"/>
      <c r="BQ5" s="1081" t="s">
        <v>377</v>
      </c>
      <c r="BR5" s="1082"/>
      <c r="BS5" s="1082"/>
      <c r="BT5" s="1082"/>
      <c r="BU5" s="1082"/>
      <c r="BV5" s="1082"/>
      <c r="BW5" s="1082"/>
      <c r="BX5" s="1082"/>
      <c r="BY5" s="1082"/>
      <c r="BZ5" s="1082"/>
      <c r="CA5" s="1082"/>
      <c r="CB5" s="1082"/>
      <c r="CC5" s="1082"/>
      <c r="CD5" s="1082"/>
      <c r="CE5" s="1082"/>
      <c r="CF5" s="1082"/>
      <c r="CG5" s="1083"/>
      <c r="CH5" s="1087" t="s">
        <v>378</v>
      </c>
      <c r="CI5" s="1088"/>
      <c r="CJ5" s="1088"/>
      <c r="CK5" s="1088"/>
      <c r="CL5" s="1089"/>
      <c r="CM5" s="1087" t="s">
        <v>379</v>
      </c>
      <c r="CN5" s="1088"/>
      <c r="CO5" s="1088"/>
      <c r="CP5" s="1088"/>
      <c r="CQ5" s="1089"/>
      <c r="CR5" s="1087" t="s">
        <v>380</v>
      </c>
      <c r="CS5" s="1088"/>
      <c r="CT5" s="1088"/>
      <c r="CU5" s="1088"/>
      <c r="CV5" s="1089"/>
      <c r="CW5" s="1087" t="s">
        <v>381</v>
      </c>
      <c r="CX5" s="1088"/>
      <c r="CY5" s="1088"/>
      <c r="CZ5" s="1088"/>
      <c r="DA5" s="1089"/>
      <c r="DB5" s="1087" t="s">
        <v>382</v>
      </c>
      <c r="DC5" s="1088"/>
      <c r="DD5" s="1088"/>
      <c r="DE5" s="1088"/>
      <c r="DF5" s="1089"/>
      <c r="DG5" s="1196" t="s">
        <v>383</v>
      </c>
      <c r="DH5" s="1197"/>
      <c r="DI5" s="1197"/>
      <c r="DJ5" s="1197"/>
      <c r="DK5" s="1198"/>
      <c r="DL5" s="1196" t="s">
        <v>384</v>
      </c>
      <c r="DM5" s="1197"/>
      <c r="DN5" s="1197"/>
      <c r="DO5" s="1197"/>
      <c r="DP5" s="1198"/>
      <c r="DQ5" s="1087" t="s">
        <v>385</v>
      </c>
      <c r="DR5" s="1088"/>
      <c r="DS5" s="1088"/>
      <c r="DT5" s="1088"/>
      <c r="DU5" s="1089"/>
      <c r="DV5" s="1087" t="s">
        <v>376</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79"/>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99"/>
      <c r="DH6" s="1200"/>
      <c r="DI6" s="1200"/>
      <c r="DJ6" s="1200"/>
      <c r="DK6" s="1201"/>
      <c r="DL6" s="1199"/>
      <c r="DM6" s="1200"/>
      <c r="DN6" s="1200"/>
      <c r="DO6" s="1200"/>
      <c r="DP6" s="1201"/>
      <c r="DQ6" s="1090"/>
      <c r="DR6" s="1091"/>
      <c r="DS6" s="1091"/>
      <c r="DT6" s="1091"/>
      <c r="DU6" s="1092"/>
      <c r="DV6" s="1090"/>
      <c r="DW6" s="1091"/>
      <c r="DX6" s="1091"/>
      <c r="DY6" s="1091"/>
      <c r="DZ6" s="1104"/>
      <c r="EA6" s="254"/>
    </row>
    <row r="7" spans="1:131" s="255" customFormat="1" ht="26.25" customHeight="1" thickTop="1" x14ac:dyDescent="0.15">
      <c r="A7" s="258">
        <v>1</v>
      </c>
      <c r="B7" s="1136" t="s">
        <v>386</v>
      </c>
      <c r="C7" s="1137"/>
      <c r="D7" s="1137"/>
      <c r="E7" s="1137"/>
      <c r="F7" s="1137"/>
      <c r="G7" s="1137"/>
      <c r="H7" s="1137"/>
      <c r="I7" s="1137"/>
      <c r="J7" s="1137"/>
      <c r="K7" s="1137"/>
      <c r="L7" s="1137"/>
      <c r="M7" s="1137"/>
      <c r="N7" s="1137"/>
      <c r="O7" s="1137"/>
      <c r="P7" s="1138"/>
      <c r="Q7" s="1202">
        <v>37477</v>
      </c>
      <c r="R7" s="1203"/>
      <c r="S7" s="1203"/>
      <c r="T7" s="1203"/>
      <c r="U7" s="1203"/>
      <c r="V7" s="1203">
        <v>36300</v>
      </c>
      <c r="W7" s="1203"/>
      <c r="X7" s="1203"/>
      <c r="Y7" s="1203"/>
      <c r="Z7" s="1203"/>
      <c r="AA7" s="1203">
        <v>1177</v>
      </c>
      <c r="AB7" s="1203"/>
      <c r="AC7" s="1203"/>
      <c r="AD7" s="1203"/>
      <c r="AE7" s="1204"/>
      <c r="AF7" s="1205">
        <v>485</v>
      </c>
      <c r="AG7" s="1206"/>
      <c r="AH7" s="1206"/>
      <c r="AI7" s="1206"/>
      <c r="AJ7" s="1207"/>
      <c r="AK7" s="1186">
        <v>13671</v>
      </c>
      <c r="AL7" s="1187"/>
      <c r="AM7" s="1187"/>
      <c r="AN7" s="1187"/>
      <c r="AO7" s="1187"/>
      <c r="AP7" s="1187">
        <v>15101</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t="s">
        <v>577</v>
      </c>
      <c r="BT7" s="1191"/>
      <c r="BU7" s="1191"/>
      <c r="BV7" s="1191"/>
      <c r="BW7" s="1191"/>
      <c r="BX7" s="1191"/>
      <c r="BY7" s="1191"/>
      <c r="BZ7" s="1191"/>
      <c r="CA7" s="1191"/>
      <c r="CB7" s="1191"/>
      <c r="CC7" s="1191"/>
      <c r="CD7" s="1191"/>
      <c r="CE7" s="1191"/>
      <c r="CF7" s="1191"/>
      <c r="CG7" s="1192"/>
      <c r="CH7" s="1183">
        <v>15</v>
      </c>
      <c r="CI7" s="1184"/>
      <c r="CJ7" s="1184"/>
      <c r="CK7" s="1184"/>
      <c r="CL7" s="1185"/>
      <c r="CM7" s="1183">
        <v>32</v>
      </c>
      <c r="CN7" s="1184"/>
      <c r="CO7" s="1184"/>
      <c r="CP7" s="1184"/>
      <c r="CQ7" s="1185"/>
      <c r="CR7" s="1183">
        <v>31</v>
      </c>
      <c r="CS7" s="1184"/>
      <c r="CT7" s="1184"/>
      <c r="CU7" s="1184"/>
      <c r="CV7" s="1185"/>
      <c r="CW7" s="1183">
        <v>7</v>
      </c>
      <c r="CX7" s="1184"/>
      <c r="CY7" s="1184"/>
      <c r="CZ7" s="1184"/>
      <c r="DA7" s="1185"/>
      <c r="DB7" s="1183" t="s">
        <v>576</v>
      </c>
      <c r="DC7" s="1184"/>
      <c r="DD7" s="1184"/>
      <c r="DE7" s="1184"/>
      <c r="DF7" s="1185"/>
      <c r="DG7" s="1183" t="s">
        <v>575</v>
      </c>
      <c r="DH7" s="1184"/>
      <c r="DI7" s="1184"/>
      <c r="DJ7" s="1184"/>
      <c r="DK7" s="1185"/>
      <c r="DL7" s="1183" t="s">
        <v>575</v>
      </c>
      <c r="DM7" s="1184"/>
      <c r="DN7" s="1184"/>
      <c r="DO7" s="1184"/>
      <c r="DP7" s="1185"/>
      <c r="DQ7" s="1183" t="s">
        <v>575</v>
      </c>
      <c r="DR7" s="1184"/>
      <c r="DS7" s="1184"/>
      <c r="DT7" s="1184"/>
      <c r="DU7" s="1185"/>
      <c r="DV7" s="1180"/>
      <c r="DW7" s="1181"/>
      <c r="DX7" s="1181"/>
      <c r="DY7" s="1181"/>
      <c r="DZ7" s="1182"/>
      <c r="EA7" s="254"/>
    </row>
    <row r="8" spans="1:131" s="255" customFormat="1" ht="26.25" customHeight="1" x14ac:dyDescent="0.15">
      <c r="A8" s="261">
        <v>2</v>
      </c>
      <c r="B8" s="1105"/>
      <c r="C8" s="1106"/>
      <c r="D8" s="1106"/>
      <c r="E8" s="1106"/>
      <c r="F8" s="1106"/>
      <c r="G8" s="1106"/>
      <c r="H8" s="1106"/>
      <c r="I8" s="1106"/>
      <c r="J8" s="1106"/>
      <c r="K8" s="1106"/>
      <c r="L8" s="1106"/>
      <c r="M8" s="1106"/>
      <c r="N8" s="1106"/>
      <c r="O8" s="1106"/>
      <c r="P8" s="1107"/>
      <c r="Q8" s="1129"/>
      <c r="R8" s="1130"/>
      <c r="S8" s="1130"/>
      <c r="T8" s="1130"/>
      <c r="U8" s="1130"/>
      <c r="V8" s="1130"/>
      <c r="W8" s="1130"/>
      <c r="X8" s="1130"/>
      <c r="Y8" s="1130"/>
      <c r="Z8" s="1130"/>
      <c r="AA8" s="1130"/>
      <c r="AB8" s="1130"/>
      <c r="AC8" s="1130"/>
      <c r="AD8" s="1130"/>
      <c r="AE8" s="1131"/>
      <c r="AF8" s="1111"/>
      <c r="AG8" s="1112"/>
      <c r="AH8" s="1112"/>
      <c r="AI8" s="1112"/>
      <c r="AJ8" s="1113"/>
      <c r="AK8" s="1173"/>
      <c r="AL8" s="1174"/>
      <c r="AM8" s="1174"/>
      <c r="AN8" s="1174"/>
      <c r="AO8" s="1174"/>
      <c r="AP8" s="1174"/>
      <c r="AQ8" s="1174"/>
      <c r="AR8" s="1174"/>
      <c r="AS8" s="1174"/>
      <c r="AT8" s="1174"/>
      <c r="AU8" s="1171"/>
      <c r="AV8" s="1171"/>
      <c r="AW8" s="1171"/>
      <c r="AX8" s="1171"/>
      <c r="AY8" s="1172"/>
      <c r="AZ8" s="252"/>
      <c r="BA8" s="252"/>
      <c r="BB8" s="252"/>
      <c r="BC8" s="252"/>
      <c r="BD8" s="252"/>
      <c r="BE8" s="253"/>
      <c r="BF8" s="253"/>
      <c r="BG8" s="253"/>
      <c r="BH8" s="253"/>
      <c r="BI8" s="253"/>
      <c r="BJ8" s="253"/>
      <c r="BK8" s="253"/>
      <c r="BL8" s="253"/>
      <c r="BM8" s="253"/>
      <c r="BN8" s="253"/>
      <c r="BO8" s="253"/>
      <c r="BP8" s="253"/>
      <c r="BQ8" s="262">
        <v>2</v>
      </c>
      <c r="BR8" s="263"/>
      <c r="BS8" s="1100"/>
      <c r="BT8" s="1101"/>
      <c r="BU8" s="1101"/>
      <c r="BV8" s="1101"/>
      <c r="BW8" s="1101"/>
      <c r="BX8" s="1101"/>
      <c r="BY8" s="1101"/>
      <c r="BZ8" s="1101"/>
      <c r="CA8" s="1101"/>
      <c r="CB8" s="1101"/>
      <c r="CC8" s="1101"/>
      <c r="CD8" s="1101"/>
      <c r="CE8" s="1101"/>
      <c r="CF8" s="1101"/>
      <c r="CG8" s="1102"/>
      <c r="CH8" s="1074"/>
      <c r="CI8" s="1075"/>
      <c r="CJ8" s="1075"/>
      <c r="CK8" s="1075"/>
      <c r="CL8" s="1076"/>
      <c r="CM8" s="1074"/>
      <c r="CN8" s="1075"/>
      <c r="CO8" s="1075"/>
      <c r="CP8" s="1075"/>
      <c r="CQ8" s="1076"/>
      <c r="CR8" s="1074"/>
      <c r="CS8" s="1075"/>
      <c r="CT8" s="1075"/>
      <c r="CU8" s="1075"/>
      <c r="CV8" s="1076"/>
      <c r="CW8" s="1074"/>
      <c r="CX8" s="1075"/>
      <c r="CY8" s="1075"/>
      <c r="CZ8" s="1075"/>
      <c r="DA8" s="1076"/>
      <c r="DB8" s="1074"/>
      <c r="DC8" s="1075"/>
      <c r="DD8" s="1075"/>
      <c r="DE8" s="1075"/>
      <c r="DF8" s="1076"/>
      <c r="DG8" s="1074"/>
      <c r="DH8" s="1075"/>
      <c r="DI8" s="1075"/>
      <c r="DJ8" s="1075"/>
      <c r="DK8" s="1076"/>
      <c r="DL8" s="1074"/>
      <c r="DM8" s="1075"/>
      <c r="DN8" s="1075"/>
      <c r="DO8" s="1075"/>
      <c r="DP8" s="1076"/>
      <c r="DQ8" s="1074"/>
      <c r="DR8" s="1075"/>
      <c r="DS8" s="1075"/>
      <c r="DT8" s="1075"/>
      <c r="DU8" s="1076"/>
      <c r="DV8" s="1078"/>
      <c r="DW8" s="1079"/>
      <c r="DX8" s="1079"/>
      <c r="DY8" s="1079"/>
      <c r="DZ8" s="1080"/>
      <c r="EA8" s="254"/>
    </row>
    <row r="9" spans="1:131" s="255" customFormat="1" ht="26.25" customHeight="1" x14ac:dyDescent="0.15">
      <c r="A9" s="261">
        <v>3</v>
      </c>
      <c r="B9" s="1105"/>
      <c r="C9" s="1106"/>
      <c r="D9" s="1106"/>
      <c r="E9" s="1106"/>
      <c r="F9" s="1106"/>
      <c r="G9" s="1106"/>
      <c r="H9" s="1106"/>
      <c r="I9" s="1106"/>
      <c r="J9" s="1106"/>
      <c r="K9" s="1106"/>
      <c r="L9" s="1106"/>
      <c r="M9" s="1106"/>
      <c r="N9" s="1106"/>
      <c r="O9" s="1106"/>
      <c r="P9" s="1107"/>
      <c r="Q9" s="1129"/>
      <c r="R9" s="1130"/>
      <c r="S9" s="1130"/>
      <c r="T9" s="1130"/>
      <c r="U9" s="1130"/>
      <c r="V9" s="1130"/>
      <c r="W9" s="1130"/>
      <c r="X9" s="1130"/>
      <c r="Y9" s="1130"/>
      <c r="Z9" s="1130"/>
      <c r="AA9" s="1130"/>
      <c r="AB9" s="1130"/>
      <c r="AC9" s="1130"/>
      <c r="AD9" s="1130"/>
      <c r="AE9" s="1131"/>
      <c r="AF9" s="1111"/>
      <c r="AG9" s="1112"/>
      <c r="AH9" s="1112"/>
      <c r="AI9" s="1112"/>
      <c r="AJ9" s="1113"/>
      <c r="AK9" s="1173"/>
      <c r="AL9" s="1174"/>
      <c r="AM9" s="1174"/>
      <c r="AN9" s="1174"/>
      <c r="AO9" s="1174"/>
      <c r="AP9" s="1174"/>
      <c r="AQ9" s="1174"/>
      <c r="AR9" s="1174"/>
      <c r="AS9" s="1174"/>
      <c r="AT9" s="1174"/>
      <c r="AU9" s="1171"/>
      <c r="AV9" s="1171"/>
      <c r="AW9" s="1171"/>
      <c r="AX9" s="1171"/>
      <c r="AY9" s="1172"/>
      <c r="AZ9" s="252"/>
      <c r="BA9" s="252"/>
      <c r="BB9" s="252"/>
      <c r="BC9" s="252"/>
      <c r="BD9" s="252"/>
      <c r="BE9" s="253"/>
      <c r="BF9" s="253"/>
      <c r="BG9" s="253"/>
      <c r="BH9" s="253"/>
      <c r="BI9" s="253"/>
      <c r="BJ9" s="253"/>
      <c r="BK9" s="253"/>
      <c r="BL9" s="253"/>
      <c r="BM9" s="253"/>
      <c r="BN9" s="253"/>
      <c r="BO9" s="253"/>
      <c r="BP9" s="253"/>
      <c r="BQ9" s="262">
        <v>3</v>
      </c>
      <c r="BR9" s="263"/>
      <c r="BS9" s="1100"/>
      <c r="BT9" s="1101"/>
      <c r="BU9" s="1101"/>
      <c r="BV9" s="1101"/>
      <c r="BW9" s="1101"/>
      <c r="BX9" s="1101"/>
      <c r="BY9" s="1101"/>
      <c r="BZ9" s="1101"/>
      <c r="CA9" s="1101"/>
      <c r="CB9" s="1101"/>
      <c r="CC9" s="1101"/>
      <c r="CD9" s="1101"/>
      <c r="CE9" s="1101"/>
      <c r="CF9" s="1101"/>
      <c r="CG9" s="1102"/>
      <c r="CH9" s="1074"/>
      <c r="CI9" s="1075"/>
      <c r="CJ9" s="1075"/>
      <c r="CK9" s="1075"/>
      <c r="CL9" s="1076"/>
      <c r="CM9" s="1074"/>
      <c r="CN9" s="1075"/>
      <c r="CO9" s="1075"/>
      <c r="CP9" s="1075"/>
      <c r="CQ9" s="1076"/>
      <c r="CR9" s="1074"/>
      <c r="CS9" s="1075"/>
      <c r="CT9" s="1075"/>
      <c r="CU9" s="1075"/>
      <c r="CV9" s="1076"/>
      <c r="CW9" s="1074"/>
      <c r="CX9" s="1075"/>
      <c r="CY9" s="1075"/>
      <c r="CZ9" s="1075"/>
      <c r="DA9" s="1076"/>
      <c r="DB9" s="1074"/>
      <c r="DC9" s="1075"/>
      <c r="DD9" s="1075"/>
      <c r="DE9" s="1075"/>
      <c r="DF9" s="1076"/>
      <c r="DG9" s="1074"/>
      <c r="DH9" s="1075"/>
      <c r="DI9" s="1075"/>
      <c r="DJ9" s="1075"/>
      <c r="DK9" s="1076"/>
      <c r="DL9" s="1074"/>
      <c r="DM9" s="1075"/>
      <c r="DN9" s="1075"/>
      <c r="DO9" s="1075"/>
      <c r="DP9" s="1076"/>
      <c r="DQ9" s="1074"/>
      <c r="DR9" s="1075"/>
      <c r="DS9" s="1075"/>
      <c r="DT9" s="1075"/>
      <c r="DU9" s="1076"/>
      <c r="DV9" s="1078"/>
      <c r="DW9" s="1079"/>
      <c r="DX9" s="1079"/>
      <c r="DY9" s="1079"/>
      <c r="DZ9" s="1080"/>
      <c r="EA9" s="254"/>
    </row>
    <row r="10" spans="1:131" s="255" customFormat="1" ht="26.25" customHeight="1" x14ac:dyDescent="0.15">
      <c r="A10" s="261">
        <v>4</v>
      </c>
      <c r="B10" s="1105"/>
      <c r="C10" s="1106"/>
      <c r="D10" s="1106"/>
      <c r="E10" s="1106"/>
      <c r="F10" s="1106"/>
      <c r="G10" s="1106"/>
      <c r="H10" s="1106"/>
      <c r="I10" s="1106"/>
      <c r="J10" s="1106"/>
      <c r="K10" s="1106"/>
      <c r="L10" s="1106"/>
      <c r="M10" s="1106"/>
      <c r="N10" s="1106"/>
      <c r="O10" s="1106"/>
      <c r="P10" s="1107"/>
      <c r="Q10" s="1129"/>
      <c r="R10" s="1130"/>
      <c r="S10" s="1130"/>
      <c r="T10" s="1130"/>
      <c r="U10" s="1130"/>
      <c r="V10" s="1130"/>
      <c r="W10" s="1130"/>
      <c r="X10" s="1130"/>
      <c r="Y10" s="1130"/>
      <c r="Z10" s="1130"/>
      <c r="AA10" s="1130"/>
      <c r="AB10" s="1130"/>
      <c r="AC10" s="1130"/>
      <c r="AD10" s="1130"/>
      <c r="AE10" s="1131"/>
      <c r="AF10" s="1111"/>
      <c r="AG10" s="1112"/>
      <c r="AH10" s="1112"/>
      <c r="AI10" s="1112"/>
      <c r="AJ10" s="1113"/>
      <c r="AK10" s="1173"/>
      <c r="AL10" s="1174"/>
      <c r="AM10" s="1174"/>
      <c r="AN10" s="1174"/>
      <c r="AO10" s="1174"/>
      <c r="AP10" s="1174"/>
      <c r="AQ10" s="1174"/>
      <c r="AR10" s="1174"/>
      <c r="AS10" s="1174"/>
      <c r="AT10" s="1174"/>
      <c r="AU10" s="1171"/>
      <c r="AV10" s="1171"/>
      <c r="AW10" s="1171"/>
      <c r="AX10" s="1171"/>
      <c r="AY10" s="1172"/>
      <c r="AZ10" s="252"/>
      <c r="BA10" s="252"/>
      <c r="BB10" s="252"/>
      <c r="BC10" s="252"/>
      <c r="BD10" s="252"/>
      <c r="BE10" s="253"/>
      <c r="BF10" s="253"/>
      <c r="BG10" s="253"/>
      <c r="BH10" s="253"/>
      <c r="BI10" s="253"/>
      <c r="BJ10" s="253"/>
      <c r="BK10" s="253"/>
      <c r="BL10" s="253"/>
      <c r="BM10" s="253"/>
      <c r="BN10" s="253"/>
      <c r="BO10" s="253"/>
      <c r="BP10" s="253"/>
      <c r="BQ10" s="262">
        <v>4</v>
      </c>
      <c r="BR10" s="263"/>
      <c r="BS10" s="1100"/>
      <c r="BT10" s="1101"/>
      <c r="BU10" s="1101"/>
      <c r="BV10" s="1101"/>
      <c r="BW10" s="1101"/>
      <c r="BX10" s="1101"/>
      <c r="BY10" s="1101"/>
      <c r="BZ10" s="1101"/>
      <c r="CA10" s="1101"/>
      <c r="CB10" s="1101"/>
      <c r="CC10" s="1101"/>
      <c r="CD10" s="1101"/>
      <c r="CE10" s="1101"/>
      <c r="CF10" s="1101"/>
      <c r="CG10" s="1102"/>
      <c r="CH10" s="1074"/>
      <c r="CI10" s="1075"/>
      <c r="CJ10" s="1075"/>
      <c r="CK10" s="1075"/>
      <c r="CL10" s="1076"/>
      <c r="CM10" s="1074"/>
      <c r="CN10" s="1075"/>
      <c r="CO10" s="1075"/>
      <c r="CP10" s="1075"/>
      <c r="CQ10" s="1076"/>
      <c r="CR10" s="1074"/>
      <c r="CS10" s="1075"/>
      <c r="CT10" s="1075"/>
      <c r="CU10" s="1075"/>
      <c r="CV10" s="1076"/>
      <c r="CW10" s="1074"/>
      <c r="CX10" s="1075"/>
      <c r="CY10" s="1075"/>
      <c r="CZ10" s="1075"/>
      <c r="DA10" s="1076"/>
      <c r="DB10" s="1074"/>
      <c r="DC10" s="1075"/>
      <c r="DD10" s="1075"/>
      <c r="DE10" s="1075"/>
      <c r="DF10" s="1076"/>
      <c r="DG10" s="1074"/>
      <c r="DH10" s="1075"/>
      <c r="DI10" s="1075"/>
      <c r="DJ10" s="1075"/>
      <c r="DK10" s="1076"/>
      <c r="DL10" s="1074"/>
      <c r="DM10" s="1075"/>
      <c r="DN10" s="1075"/>
      <c r="DO10" s="1075"/>
      <c r="DP10" s="1076"/>
      <c r="DQ10" s="1074"/>
      <c r="DR10" s="1075"/>
      <c r="DS10" s="1075"/>
      <c r="DT10" s="1075"/>
      <c r="DU10" s="1076"/>
      <c r="DV10" s="1078"/>
      <c r="DW10" s="1079"/>
      <c r="DX10" s="1079"/>
      <c r="DY10" s="1079"/>
      <c r="DZ10" s="1080"/>
      <c r="EA10" s="254"/>
    </row>
    <row r="11" spans="1:131" s="255" customFormat="1" ht="26.25" customHeight="1" x14ac:dyDescent="0.15">
      <c r="A11" s="261">
        <v>5</v>
      </c>
      <c r="B11" s="1105"/>
      <c r="C11" s="1106"/>
      <c r="D11" s="1106"/>
      <c r="E11" s="1106"/>
      <c r="F11" s="1106"/>
      <c r="G11" s="1106"/>
      <c r="H11" s="1106"/>
      <c r="I11" s="1106"/>
      <c r="J11" s="1106"/>
      <c r="K11" s="1106"/>
      <c r="L11" s="1106"/>
      <c r="M11" s="1106"/>
      <c r="N11" s="1106"/>
      <c r="O11" s="1106"/>
      <c r="P11" s="1107"/>
      <c r="Q11" s="1129"/>
      <c r="R11" s="1130"/>
      <c r="S11" s="1130"/>
      <c r="T11" s="1130"/>
      <c r="U11" s="1130"/>
      <c r="V11" s="1130"/>
      <c r="W11" s="1130"/>
      <c r="X11" s="1130"/>
      <c r="Y11" s="1130"/>
      <c r="Z11" s="1130"/>
      <c r="AA11" s="1130"/>
      <c r="AB11" s="1130"/>
      <c r="AC11" s="1130"/>
      <c r="AD11" s="1130"/>
      <c r="AE11" s="1131"/>
      <c r="AF11" s="1111"/>
      <c r="AG11" s="1112"/>
      <c r="AH11" s="1112"/>
      <c r="AI11" s="1112"/>
      <c r="AJ11" s="1113"/>
      <c r="AK11" s="1173"/>
      <c r="AL11" s="1174"/>
      <c r="AM11" s="1174"/>
      <c r="AN11" s="1174"/>
      <c r="AO11" s="1174"/>
      <c r="AP11" s="1174"/>
      <c r="AQ11" s="1174"/>
      <c r="AR11" s="1174"/>
      <c r="AS11" s="1174"/>
      <c r="AT11" s="1174"/>
      <c r="AU11" s="1171"/>
      <c r="AV11" s="1171"/>
      <c r="AW11" s="1171"/>
      <c r="AX11" s="1171"/>
      <c r="AY11" s="1172"/>
      <c r="AZ11" s="252"/>
      <c r="BA11" s="252"/>
      <c r="BB11" s="252"/>
      <c r="BC11" s="252"/>
      <c r="BD11" s="252"/>
      <c r="BE11" s="253"/>
      <c r="BF11" s="253"/>
      <c r="BG11" s="253"/>
      <c r="BH11" s="253"/>
      <c r="BI11" s="253"/>
      <c r="BJ11" s="253"/>
      <c r="BK11" s="253"/>
      <c r="BL11" s="253"/>
      <c r="BM11" s="253"/>
      <c r="BN11" s="253"/>
      <c r="BO11" s="253"/>
      <c r="BP11" s="253"/>
      <c r="BQ11" s="262">
        <v>5</v>
      </c>
      <c r="BR11" s="263"/>
      <c r="BS11" s="1100"/>
      <c r="BT11" s="1101"/>
      <c r="BU11" s="1101"/>
      <c r="BV11" s="1101"/>
      <c r="BW11" s="1101"/>
      <c r="BX11" s="1101"/>
      <c r="BY11" s="1101"/>
      <c r="BZ11" s="1101"/>
      <c r="CA11" s="1101"/>
      <c r="CB11" s="1101"/>
      <c r="CC11" s="1101"/>
      <c r="CD11" s="1101"/>
      <c r="CE11" s="1101"/>
      <c r="CF11" s="1101"/>
      <c r="CG11" s="1102"/>
      <c r="CH11" s="1074"/>
      <c r="CI11" s="1075"/>
      <c r="CJ11" s="1075"/>
      <c r="CK11" s="1075"/>
      <c r="CL11" s="1076"/>
      <c r="CM11" s="1074"/>
      <c r="CN11" s="1075"/>
      <c r="CO11" s="1075"/>
      <c r="CP11" s="1075"/>
      <c r="CQ11" s="1076"/>
      <c r="CR11" s="1074"/>
      <c r="CS11" s="1075"/>
      <c r="CT11" s="1075"/>
      <c r="CU11" s="1075"/>
      <c r="CV11" s="1076"/>
      <c r="CW11" s="1074"/>
      <c r="CX11" s="1075"/>
      <c r="CY11" s="1075"/>
      <c r="CZ11" s="1075"/>
      <c r="DA11" s="1076"/>
      <c r="DB11" s="1074"/>
      <c r="DC11" s="1075"/>
      <c r="DD11" s="1075"/>
      <c r="DE11" s="1075"/>
      <c r="DF11" s="1076"/>
      <c r="DG11" s="1074"/>
      <c r="DH11" s="1075"/>
      <c r="DI11" s="1075"/>
      <c r="DJ11" s="1075"/>
      <c r="DK11" s="1076"/>
      <c r="DL11" s="1074"/>
      <c r="DM11" s="1075"/>
      <c r="DN11" s="1075"/>
      <c r="DO11" s="1075"/>
      <c r="DP11" s="1076"/>
      <c r="DQ11" s="1074"/>
      <c r="DR11" s="1075"/>
      <c r="DS11" s="1075"/>
      <c r="DT11" s="1075"/>
      <c r="DU11" s="1076"/>
      <c r="DV11" s="1078"/>
      <c r="DW11" s="1079"/>
      <c r="DX11" s="1079"/>
      <c r="DY11" s="1079"/>
      <c r="DZ11" s="1080"/>
      <c r="EA11" s="254"/>
    </row>
    <row r="12" spans="1:131" s="255" customFormat="1" ht="26.25" customHeight="1" x14ac:dyDescent="0.15">
      <c r="A12" s="261">
        <v>6</v>
      </c>
      <c r="B12" s="1105"/>
      <c r="C12" s="1106"/>
      <c r="D12" s="1106"/>
      <c r="E12" s="1106"/>
      <c r="F12" s="1106"/>
      <c r="G12" s="1106"/>
      <c r="H12" s="1106"/>
      <c r="I12" s="1106"/>
      <c r="J12" s="1106"/>
      <c r="K12" s="1106"/>
      <c r="L12" s="1106"/>
      <c r="M12" s="1106"/>
      <c r="N12" s="1106"/>
      <c r="O12" s="1106"/>
      <c r="P12" s="1107"/>
      <c r="Q12" s="1129"/>
      <c r="R12" s="1130"/>
      <c r="S12" s="1130"/>
      <c r="T12" s="1130"/>
      <c r="U12" s="1130"/>
      <c r="V12" s="1130"/>
      <c r="W12" s="1130"/>
      <c r="X12" s="1130"/>
      <c r="Y12" s="1130"/>
      <c r="Z12" s="1130"/>
      <c r="AA12" s="1130"/>
      <c r="AB12" s="1130"/>
      <c r="AC12" s="1130"/>
      <c r="AD12" s="1130"/>
      <c r="AE12" s="1131"/>
      <c r="AF12" s="1111"/>
      <c r="AG12" s="1112"/>
      <c r="AH12" s="1112"/>
      <c r="AI12" s="1112"/>
      <c r="AJ12" s="1113"/>
      <c r="AK12" s="1173"/>
      <c r="AL12" s="1174"/>
      <c r="AM12" s="1174"/>
      <c r="AN12" s="1174"/>
      <c r="AO12" s="1174"/>
      <c r="AP12" s="1174"/>
      <c r="AQ12" s="1174"/>
      <c r="AR12" s="1174"/>
      <c r="AS12" s="1174"/>
      <c r="AT12" s="1174"/>
      <c r="AU12" s="1171"/>
      <c r="AV12" s="1171"/>
      <c r="AW12" s="1171"/>
      <c r="AX12" s="1171"/>
      <c r="AY12" s="1172"/>
      <c r="AZ12" s="252"/>
      <c r="BA12" s="252"/>
      <c r="BB12" s="252"/>
      <c r="BC12" s="252"/>
      <c r="BD12" s="252"/>
      <c r="BE12" s="253"/>
      <c r="BF12" s="253"/>
      <c r="BG12" s="253"/>
      <c r="BH12" s="253"/>
      <c r="BI12" s="253"/>
      <c r="BJ12" s="253"/>
      <c r="BK12" s="253"/>
      <c r="BL12" s="253"/>
      <c r="BM12" s="253"/>
      <c r="BN12" s="253"/>
      <c r="BO12" s="253"/>
      <c r="BP12" s="253"/>
      <c r="BQ12" s="262">
        <v>6</v>
      </c>
      <c r="BR12" s="263"/>
      <c r="BS12" s="1100"/>
      <c r="BT12" s="1101"/>
      <c r="BU12" s="1101"/>
      <c r="BV12" s="1101"/>
      <c r="BW12" s="1101"/>
      <c r="BX12" s="1101"/>
      <c r="BY12" s="1101"/>
      <c r="BZ12" s="1101"/>
      <c r="CA12" s="1101"/>
      <c r="CB12" s="1101"/>
      <c r="CC12" s="1101"/>
      <c r="CD12" s="1101"/>
      <c r="CE12" s="1101"/>
      <c r="CF12" s="1101"/>
      <c r="CG12" s="1102"/>
      <c r="CH12" s="1074"/>
      <c r="CI12" s="1075"/>
      <c r="CJ12" s="1075"/>
      <c r="CK12" s="1075"/>
      <c r="CL12" s="1076"/>
      <c r="CM12" s="1074"/>
      <c r="CN12" s="1075"/>
      <c r="CO12" s="1075"/>
      <c r="CP12" s="1075"/>
      <c r="CQ12" s="1076"/>
      <c r="CR12" s="1074"/>
      <c r="CS12" s="1075"/>
      <c r="CT12" s="1075"/>
      <c r="CU12" s="1075"/>
      <c r="CV12" s="1076"/>
      <c r="CW12" s="1074"/>
      <c r="CX12" s="1075"/>
      <c r="CY12" s="1075"/>
      <c r="CZ12" s="1075"/>
      <c r="DA12" s="1076"/>
      <c r="DB12" s="1074"/>
      <c r="DC12" s="1075"/>
      <c r="DD12" s="1075"/>
      <c r="DE12" s="1075"/>
      <c r="DF12" s="1076"/>
      <c r="DG12" s="1074"/>
      <c r="DH12" s="1075"/>
      <c r="DI12" s="1075"/>
      <c r="DJ12" s="1075"/>
      <c r="DK12" s="1076"/>
      <c r="DL12" s="1074"/>
      <c r="DM12" s="1075"/>
      <c r="DN12" s="1075"/>
      <c r="DO12" s="1075"/>
      <c r="DP12" s="1076"/>
      <c r="DQ12" s="1074"/>
      <c r="DR12" s="1075"/>
      <c r="DS12" s="1075"/>
      <c r="DT12" s="1075"/>
      <c r="DU12" s="1076"/>
      <c r="DV12" s="1078"/>
      <c r="DW12" s="1079"/>
      <c r="DX12" s="1079"/>
      <c r="DY12" s="1079"/>
      <c r="DZ12" s="1080"/>
      <c r="EA12" s="254"/>
    </row>
    <row r="13" spans="1:131" s="255" customFormat="1" ht="26.25" customHeight="1" x14ac:dyDescent="0.15">
      <c r="A13" s="261">
        <v>7</v>
      </c>
      <c r="B13" s="1105"/>
      <c r="C13" s="1106"/>
      <c r="D13" s="1106"/>
      <c r="E13" s="1106"/>
      <c r="F13" s="1106"/>
      <c r="G13" s="1106"/>
      <c r="H13" s="1106"/>
      <c r="I13" s="1106"/>
      <c r="J13" s="1106"/>
      <c r="K13" s="1106"/>
      <c r="L13" s="1106"/>
      <c r="M13" s="1106"/>
      <c r="N13" s="1106"/>
      <c r="O13" s="1106"/>
      <c r="P13" s="1107"/>
      <c r="Q13" s="1129"/>
      <c r="R13" s="1130"/>
      <c r="S13" s="1130"/>
      <c r="T13" s="1130"/>
      <c r="U13" s="1130"/>
      <c r="V13" s="1130"/>
      <c r="W13" s="1130"/>
      <c r="X13" s="1130"/>
      <c r="Y13" s="1130"/>
      <c r="Z13" s="1130"/>
      <c r="AA13" s="1130"/>
      <c r="AB13" s="1130"/>
      <c r="AC13" s="1130"/>
      <c r="AD13" s="1130"/>
      <c r="AE13" s="1131"/>
      <c r="AF13" s="1111"/>
      <c r="AG13" s="1112"/>
      <c r="AH13" s="1112"/>
      <c r="AI13" s="1112"/>
      <c r="AJ13" s="1113"/>
      <c r="AK13" s="1173"/>
      <c r="AL13" s="1174"/>
      <c r="AM13" s="1174"/>
      <c r="AN13" s="1174"/>
      <c r="AO13" s="1174"/>
      <c r="AP13" s="1174"/>
      <c r="AQ13" s="1174"/>
      <c r="AR13" s="1174"/>
      <c r="AS13" s="1174"/>
      <c r="AT13" s="1174"/>
      <c r="AU13" s="1171"/>
      <c r="AV13" s="1171"/>
      <c r="AW13" s="1171"/>
      <c r="AX13" s="1171"/>
      <c r="AY13" s="1172"/>
      <c r="AZ13" s="252"/>
      <c r="BA13" s="252"/>
      <c r="BB13" s="252"/>
      <c r="BC13" s="252"/>
      <c r="BD13" s="252"/>
      <c r="BE13" s="253"/>
      <c r="BF13" s="253"/>
      <c r="BG13" s="253"/>
      <c r="BH13" s="253"/>
      <c r="BI13" s="253"/>
      <c r="BJ13" s="253"/>
      <c r="BK13" s="253"/>
      <c r="BL13" s="253"/>
      <c r="BM13" s="253"/>
      <c r="BN13" s="253"/>
      <c r="BO13" s="253"/>
      <c r="BP13" s="253"/>
      <c r="BQ13" s="262">
        <v>7</v>
      </c>
      <c r="BR13" s="263"/>
      <c r="BS13" s="1100"/>
      <c r="BT13" s="1101"/>
      <c r="BU13" s="1101"/>
      <c r="BV13" s="1101"/>
      <c r="BW13" s="1101"/>
      <c r="BX13" s="1101"/>
      <c r="BY13" s="1101"/>
      <c r="BZ13" s="1101"/>
      <c r="CA13" s="1101"/>
      <c r="CB13" s="1101"/>
      <c r="CC13" s="1101"/>
      <c r="CD13" s="1101"/>
      <c r="CE13" s="1101"/>
      <c r="CF13" s="1101"/>
      <c r="CG13" s="1102"/>
      <c r="CH13" s="1074"/>
      <c r="CI13" s="1075"/>
      <c r="CJ13" s="1075"/>
      <c r="CK13" s="1075"/>
      <c r="CL13" s="1076"/>
      <c r="CM13" s="1074"/>
      <c r="CN13" s="1075"/>
      <c r="CO13" s="1075"/>
      <c r="CP13" s="1075"/>
      <c r="CQ13" s="1076"/>
      <c r="CR13" s="1074"/>
      <c r="CS13" s="1075"/>
      <c r="CT13" s="1075"/>
      <c r="CU13" s="1075"/>
      <c r="CV13" s="1076"/>
      <c r="CW13" s="1074"/>
      <c r="CX13" s="1075"/>
      <c r="CY13" s="1075"/>
      <c r="CZ13" s="1075"/>
      <c r="DA13" s="1076"/>
      <c r="DB13" s="1074"/>
      <c r="DC13" s="1075"/>
      <c r="DD13" s="1075"/>
      <c r="DE13" s="1075"/>
      <c r="DF13" s="1076"/>
      <c r="DG13" s="1074"/>
      <c r="DH13" s="1075"/>
      <c r="DI13" s="1075"/>
      <c r="DJ13" s="1075"/>
      <c r="DK13" s="1076"/>
      <c r="DL13" s="1074"/>
      <c r="DM13" s="1075"/>
      <c r="DN13" s="1075"/>
      <c r="DO13" s="1075"/>
      <c r="DP13" s="1076"/>
      <c r="DQ13" s="1074"/>
      <c r="DR13" s="1075"/>
      <c r="DS13" s="1075"/>
      <c r="DT13" s="1075"/>
      <c r="DU13" s="1076"/>
      <c r="DV13" s="1078"/>
      <c r="DW13" s="1079"/>
      <c r="DX13" s="1079"/>
      <c r="DY13" s="1079"/>
      <c r="DZ13" s="1080"/>
      <c r="EA13" s="254"/>
    </row>
    <row r="14" spans="1:131" s="255" customFormat="1" ht="26.25" customHeight="1" x14ac:dyDescent="0.15">
      <c r="A14" s="261">
        <v>8</v>
      </c>
      <c r="B14" s="1105"/>
      <c r="C14" s="1106"/>
      <c r="D14" s="1106"/>
      <c r="E14" s="1106"/>
      <c r="F14" s="1106"/>
      <c r="G14" s="1106"/>
      <c r="H14" s="1106"/>
      <c r="I14" s="1106"/>
      <c r="J14" s="1106"/>
      <c r="K14" s="1106"/>
      <c r="L14" s="1106"/>
      <c r="M14" s="1106"/>
      <c r="N14" s="1106"/>
      <c r="O14" s="1106"/>
      <c r="P14" s="1107"/>
      <c r="Q14" s="1129"/>
      <c r="R14" s="1130"/>
      <c r="S14" s="1130"/>
      <c r="T14" s="1130"/>
      <c r="U14" s="1130"/>
      <c r="V14" s="1130"/>
      <c r="W14" s="1130"/>
      <c r="X14" s="1130"/>
      <c r="Y14" s="1130"/>
      <c r="Z14" s="1130"/>
      <c r="AA14" s="1130"/>
      <c r="AB14" s="1130"/>
      <c r="AC14" s="1130"/>
      <c r="AD14" s="1130"/>
      <c r="AE14" s="1131"/>
      <c r="AF14" s="1111"/>
      <c r="AG14" s="1112"/>
      <c r="AH14" s="1112"/>
      <c r="AI14" s="1112"/>
      <c r="AJ14" s="1113"/>
      <c r="AK14" s="1173"/>
      <c r="AL14" s="1174"/>
      <c r="AM14" s="1174"/>
      <c r="AN14" s="1174"/>
      <c r="AO14" s="1174"/>
      <c r="AP14" s="1174"/>
      <c r="AQ14" s="1174"/>
      <c r="AR14" s="1174"/>
      <c r="AS14" s="1174"/>
      <c r="AT14" s="1174"/>
      <c r="AU14" s="1171"/>
      <c r="AV14" s="1171"/>
      <c r="AW14" s="1171"/>
      <c r="AX14" s="1171"/>
      <c r="AY14" s="1172"/>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4"/>
      <c r="CI14" s="1075"/>
      <c r="CJ14" s="1075"/>
      <c r="CK14" s="1075"/>
      <c r="CL14" s="1076"/>
      <c r="CM14" s="1074"/>
      <c r="CN14" s="1075"/>
      <c r="CO14" s="1075"/>
      <c r="CP14" s="1075"/>
      <c r="CQ14" s="1076"/>
      <c r="CR14" s="1074"/>
      <c r="CS14" s="1075"/>
      <c r="CT14" s="1075"/>
      <c r="CU14" s="1075"/>
      <c r="CV14" s="1076"/>
      <c r="CW14" s="1074"/>
      <c r="CX14" s="1075"/>
      <c r="CY14" s="1075"/>
      <c r="CZ14" s="1075"/>
      <c r="DA14" s="1076"/>
      <c r="DB14" s="1074"/>
      <c r="DC14" s="1075"/>
      <c r="DD14" s="1075"/>
      <c r="DE14" s="1075"/>
      <c r="DF14" s="1076"/>
      <c r="DG14" s="1074"/>
      <c r="DH14" s="1075"/>
      <c r="DI14" s="1075"/>
      <c r="DJ14" s="1075"/>
      <c r="DK14" s="1076"/>
      <c r="DL14" s="1074"/>
      <c r="DM14" s="1075"/>
      <c r="DN14" s="1075"/>
      <c r="DO14" s="1075"/>
      <c r="DP14" s="1076"/>
      <c r="DQ14" s="1074"/>
      <c r="DR14" s="1075"/>
      <c r="DS14" s="1075"/>
      <c r="DT14" s="1075"/>
      <c r="DU14" s="1076"/>
      <c r="DV14" s="1078"/>
      <c r="DW14" s="1079"/>
      <c r="DX14" s="1079"/>
      <c r="DY14" s="1079"/>
      <c r="DZ14" s="1080"/>
      <c r="EA14" s="254"/>
    </row>
    <row r="15" spans="1:131" s="255" customFormat="1" ht="26.25" customHeight="1" x14ac:dyDescent="0.15">
      <c r="A15" s="261">
        <v>9</v>
      </c>
      <c r="B15" s="1105"/>
      <c r="C15" s="1106"/>
      <c r="D15" s="1106"/>
      <c r="E15" s="1106"/>
      <c r="F15" s="1106"/>
      <c r="G15" s="1106"/>
      <c r="H15" s="1106"/>
      <c r="I15" s="1106"/>
      <c r="J15" s="1106"/>
      <c r="K15" s="1106"/>
      <c r="L15" s="1106"/>
      <c r="M15" s="1106"/>
      <c r="N15" s="1106"/>
      <c r="O15" s="1106"/>
      <c r="P15" s="1107"/>
      <c r="Q15" s="1129"/>
      <c r="R15" s="1130"/>
      <c r="S15" s="1130"/>
      <c r="T15" s="1130"/>
      <c r="U15" s="1130"/>
      <c r="V15" s="1130"/>
      <c r="W15" s="1130"/>
      <c r="X15" s="1130"/>
      <c r="Y15" s="1130"/>
      <c r="Z15" s="1130"/>
      <c r="AA15" s="1130"/>
      <c r="AB15" s="1130"/>
      <c r="AC15" s="1130"/>
      <c r="AD15" s="1130"/>
      <c r="AE15" s="1131"/>
      <c r="AF15" s="1111"/>
      <c r="AG15" s="1112"/>
      <c r="AH15" s="1112"/>
      <c r="AI15" s="1112"/>
      <c r="AJ15" s="1113"/>
      <c r="AK15" s="1173"/>
      <c r="AL15" s="1174"/>
      <c r="AM15" s="1174"/>
      <c r="AN15" s="1174"/>
      <c r="AO15" s="1174"/>
      <c r="AP15" s="1174"/>
      <c r="AQ15" s="1174"/>
      <c r="AR15" s="1174"/>
      <c r="AS15" s="1174"/>
      <c r="AT15" s="1174"/>
      <c r="AU15" s="1171"/>
      <c r="AV15" s="1171"/>
      <c r="AW15" s="1171"/>
      <c r="AX15" s="1171"/>
      <c r="AY15" s="1172"/>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4"/>
      <c r="CI15" s="1075"/>
      <c r="CJ15" s="1075"/>
      <c r="CK15" s="1075"/>
      <c r="CL15" s="1076"/>
      <c r="CM15" s="1074"/>
      <c r="CN15" s="1075"/>
      <c r="CO15" s="1075"/>
      <c r="CP15" s="1075"/>
      <c r="CQ15" s="1076"/>
      <c r="CR15" s="1074"/>
      <c r="CS15" s="1075"/>
      <c r="CT15" s="1075"/>
      <c r="CU15" s="1075"/>
      <c r="CV15" s="1076"/>
      <c r="CW15" s="1074"/>
      <c r="CX15" s="1075"/>
      <c r="CY15" s="1075"/>
      <c r="CZ15" s="1075"/>
      <c r="DA15" s="1076"/>
      <c r="DB15" s="1074"/>
      <c r="DC15" s="1075"/>
      <c r="DD15" s="1075"/>
      <c r="DE15" s="1075"/>
      <c r="DF15" s="1076"/>
      <c r="DG15" s="1074"/>
      <c r="DH15" s="1075"/>
      <c r="DI15" s="1075"/>
      <c r="DJ15" s="1075"/>
      <c r="DK15" s="1076"/>
      <c r="DL15" s="1074"/>
      <c r="DM15" s="1075"/>
      <c r="DN15" s="1075"/>
      <c r="DO15" s="1075"/>
      <c r="DP15" s="1076"/>
      <c r="DQ15" s="1074"/>
      <c r="DR15" s="1075"/>
      <c r="DS15" s="1075"/>
      <c r="DT15" s="1075"/>
      <c r="DU15" s="1076"/>
      <c r="DV15" s="1078"/>
      <c r="DW15" s="1079"/>
      <c r="DX15" s="1079"/>
      <c r="DY15" s="1079"/>
      <c r="DZ15" s="1080"/>
      <c r="EA15" s="254"/>
    </row>
    <row r="16" spans="1:131" s="255" customFormat="1" ht="26.25" customHeight="1" x14ac:dyDescent="0.15">
      <c r="A16" s="261">
        <v>10</v>
      </c>
      <c r="B16" s="1105"/>
      <c r="C16" s="1106"/>
      <c r="D16" s="1106"/>
      <c r="E16" s="1106"/>
      <c r="F16" s="1106"/>
      <c r="G16" s="1106"/>
      <c r="H16" s="1106"/>
      <c r="I16" s="1106"/>
      <c r="J16" s="1106"/>
      <c r="K16" s="1106"/>
      <c r="L16" s="1106"/>
      <c r="M16" s="1106"/>
      <c r="N16" s="1106"/>
      <c r="O16" s="1106"/>
      <c r="P16" s="1107"/>
      <c r="Q16" s="1129"/>
      <c r="R16" s="1130"/>
      <c r="S16" s="1130"/>
      <c r="T16" s="1130"/>
      <c r="U16" s="1130"/>
      <c r="V16" s="1130"/>
      <c r="W16" s="1130"/>
      <c r="X16" s="1130"/>
      <c r="Y16" s="1130"/>
      <c r="Z16" s="1130"/>
      <c r="AA16" s="1130"/>
      <c r="AB16" s="1130"/>
      <c r="AC16" s="1130"/>
      <c r="AD16" s="1130"/>
      <c r="AE16" s="1131"/>
      <c r="AF16" s="1111"/>
      <c r="AG16" s="1112"/>
      <c r="AH16" s="1112"/>
      <c r="AI16" s="1112"/>
      <c r="AJ16" s="1113"/>
      <c r="AK16" s="1173"/>
      <c r="AL16" s="1174"/>
      <c r="AM16" s="1174"/>
      <c r="AN16" s="1174"/>
      <c r="AO16" s="1174"/>
      <c r="AP16" s="1174"/>
      <c r="AQ16" s="1174"/>
      <c r="AR16" s="1174"/>
      <c r="AS16" s="1174"/>
      <c r="AT16" s="1174"/>
      <c r="AU16" s="1171"/>
      <c r="AV16" s="1171"/>
      <c r="AW16" s="1171"/>
      <c r="AX16" s="1171"/>
      <c r="AY16" s="1172"/>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4"/>
      <c r="CI16" s="1075"/>
      <c r="CJ16" s="1075"/>
      <c r="CK16" s="1075"/>
      <c r="CL16" s="1076"/>
      <c r="CM16" s="1074"/>
      <c r="CN16" s="1075"/>
      <c r="CO16" s="1075"/>
      <c r="CP16" s="1075"/>
      <c r="CQ16" s="1076"/>
      <c r="CR16" s="1074"/>
      <c r="CS16" s="1075"/>
      <c r="CT16" s="1075"/>
      <c r="CU16" s="1075"/>
      <c r="CV16" s="1076"/>
      <c r="CW16" s="1074"/>
      <c r="CX16" s="1075"/>
      <c r="CY16" s="1075"/>
      <c r="CZ16" s="1075"/>
      <c r="DA16" s="1076"/>
      <c r="DB16" s="1074"/>
      <c r="DC16" s="1075"/>
      <c r="DD16" s="1075"/>
      <c r="DE16" s="1075"/>
      <c r="DF16" s="1076"/>
      <c r="DG16" s="1074"/>
      <c r="DH16" s="1075"/>
      <c r="DI16" s="1075"/>
      <c r="DJ16" s="1075"/>
      <c r="DK16" s="1076"/>
      <c r="DL16" s="1074"/>
      <c r="DM16" s="1075"/>
      <c r="DN16" s="1075"/>
      <c r="DO16" s="1075"/>
      <c r="DP16" s="1076"/>
      <c r="DQ16" s="1074"/>
      <c r="DR16" s="1075"/>
      <c r="DS16" s="1075"/>
      <c r="DT16" s="1075"/>
      <c r="DU16" s="1076"/>
      <c r="DV16" s="1078"/>
      <c r="DW16" s="1079"/>
      <c r="DX16" s="1079"/>
      <c r="DY16" s="1079"/>
      <c r="DZ16" s="1080"/>
      <c r="EA16" s="254"/>
    </row>
    <row r="17" spans="1:131" s="255" customFormat="1" ht="26.25" customHeight="1" x14ac:dyDescent="0.15">
      <c r="A17" s="261">
        <v>11</v>
      </c>
      <c r="B17" s="1105"/>
      <c r="C17" s="1106"/>
      <c r="D17" s="1106"/>
      <c r="E17" s="1106"/>
      <c r="F17" s="1106"/>
      <c r="G17" s="1106"/>
      <c r="H17" s="1106"/>
      <c r="I17" s="1106"/>
      <c r="J17" s="1106"/>
      <c r="K17" s="1106"/>
      <c r="L17" s="1106"/>
      <c r="M17" s="1106"/>
      <c r="N17" s="1106"/>
      <c r="O17" s="1106"/>
      <c r="P17" s="1107"/>
      <c r="Q17" s="1129"/>
      <c r="R17" s="1130"/>
      <c r="S17" s="1130"/>
      <c r="T17" s="1130"/>
      <c r="U17" s="1130"/>
      <c r="V17" s="1130"/>
      <c r="W17" s="1130"/>
      <c r="X17" s="1130"/>
      <c r="Y17" s="1130"/>
      <c r="Z17" s="1130"/>
      <c r="AA17" s="1130"/>
      <c r="AB17" s="1130"/>
      <c r="AC17" s="1130"/>
      <c r="AD17" s="1130"/>
      <c r="AE17" s="1131"/>
      <c r="AF17" s="1111"/>
      <c r="AG17" s="1112"/>
      <c r="AH17" s="1112"/>
      <c r="AI17" s="1112"/>
      <c r="AJ17" s="1113"/>
      <c r="AK17" s="1173"/>
      <c r="AL17" s="1174"/>
      <c r="AM17" s="1174"/>
      <c r="AN17" s="1174"/>
      <c r="AO17" s="1174"/>
      <c r="AP17" s="1174"/>
      <c r="AQ17" s="1174"/>
      <c r="AR17" s="1174"/>
      <c r="AS17" s="1174"/>
      <c r="AT17" s="1174"/>
      <c r="AU17" s="1171"/>
      <c r="AV17" s="1171"/>
      <c r="AW17" s="1171"/>
      <c r="AX17" s="1171"/>
      <c r="AY17" s="1172"/>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4"/>
      <c r="CI17" s="1075"/>
      <c r="CJ17" s="1075"/>
      <c r="CK17" s="1075"/>
      <c r="CL17" s="1076"/>
      <c r="CM17" s="1074"/>
      <c r="CN17" s="1075"/>
      <c r="CO17" s="1075"/>
      <c r="CP17" s="1075"/>
      <c r="CQ17" s="1076"/>
      <c r="CR17" s="1074"/>
      <c r="CS17" s="1075"/>
      <c r="CT17" s="1075"/>
      <c r="CU17" s="1075"/>
      <c r="CV17" s="1076"/>
      <c r="CW17" s="1074"/>
      <c r="CX17" s="1075"/>
      <c r="CY17" s="1075"/>
      <c r="CZ17" s="1075"/>
      <c r="DA17" s="1076"/>
      <c r="DB17" s="1074"/>
      <c r="DC17" s="1075"/>
      <c r="DD17" s="1075"/>
      <c r="DE17" s="1075"/>
      <c r="DF17" s="1076"/>
      <c r="DG17" s="1074"/>
      <c r="DH17" s="1075"/>
      <c r="DI17" s="1075"/>
      <c r="DJ17" s="1075"/>
      <c r="DK17" s="1076"/>
      <c r="DL17" s="1074"/>
      <c r="DM17" s="1075"/>
      <c r="DN17" s="1075"/>
      <c r="DO17" s="1075"/>
      <c r="DP17" s="1076"/>
      <c r="DQ17" s="1074"/>
      <c r="DR17" s="1075"/>
      <c r="DS17" s="1075"/>
      <c r="DT17" s="1075"/>
      <c r="DU17" s="1076"/>
      <c r="DV17" s="1078"/>
      <c r="DW17" s="1079"/>
      <c r="DX17" s="1079"/>
      <c r="DY17" s="1079"/>
      <c r="DZ17" s="1080"/>
      <c r="EA17" s="254"/>
    </row>
    <row r="18" spans="1:131" s="255" customFormat="1" ht="26.25" customHeight="1" x14ac:dyDescent="0.15">
      <c r="A18" s="261">
        <v>12</v>
      </c>
      <c r="B18" s="1105"/>
      <c r="C18" s="1106"/>
      <c r="D18" s="1106"/>
      <c r="E18" s="1106"/>
      <c r="F18" s="1106"/>
      <c r="G18" s="1106"/>
      <c r="H18" s="1106"/>
      <c r="I18" s="1106"/>
      <c r="J18" s="1106"/>
      <c r="K18" s="1106"/>
      <c r="L18" s="1106"/>
      <c r="M18" s="1106"/>
      <c r="N18" s="1106"/>
      <c r="O18" s="1106"/>
      <c r="P18" s="1107"/>
      <c r="Q18" s="1129"/>
      <c r="R18" s="1130"/>
      <c r="S18" s="1130"/>
      <c r="T18" s="1130"/>
      <c r="U18" s="1130"/>
      <c r="V18" s="1130"/>
      <c r="W18" s="1130"/>
      <c r="X18" s="1130"/>
      <c r="Y18" s="1130"/>
      <c r="Z18" s="1130"/>
      <c r="AA18" s="1130"/>
      <c r="AB18" s="1130"/>
      <c r="AC18" s="1130"/>
      <c r="AD18" s="1130"/>
      <c r="AE18" s="1131"/>
      <c r="AF18" s="1111"/>
      <c r="AG18" s="1112"/>
      <c r="AH18" s="1112"/>
      <c r="AI18" s="1112"/>
      <c r="AJ18" s="1113"/>
      <c r="AK18" s="1173"/>
      <c r="AL18" s="1174"/>
      <c r="AM18" s="1174"/>
      <c r="AN18" s="1174"/>
      <c r="AO18" s="1174"/>
      <c r="AP18" s="1174"/>
      <c r="AQ18" s="1174"/>
      <c r="AR18" s="1174"/>
      <c r="AS18" s="1174"/>
      <c r="AT18" s="1174"/>
      <c r="AU18" s="1171"/>
      <c r="AV18" s="1171"/>
      <c r="AW18" s="1171"/>
      <c r="AX18" s="1171"/>
      <c r="AY18" s="1172"/>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4"/>
      <c r="CI18" s="1075"/>
      <c r="CJ18" s="1075"/>
      <c r="CK18" s="1075"/>
      <c r="CL18" s="1076"/>
      <c r="CM18" s="1074"/>
      <c r="CN18" s="1075"/>
      <c r="CO18" s="1075"/>
      <c r="CP18" s="1075"/>
      <c r="CQ18" s="1076"/>
      <c r="CR18" s="1074"/>
      <c r="CS18" s="1075"/>
      <c r="CT18" s="1075"/>
      <c r="CU18" s="1075"/>
      <c r="CV18" s="1076"/>
      <c r="CW18" s="1074"/>
      <c r="CX18" s="1075"/>
      <c r="CY18" s="1075"/>
      <c r="CZ18" s="1075"/>
      <c r="DA18" s="1076"/>
      <c r="DB18" s="1074"/>
      <c r="DC18" s="1075"/>
      <c r="DD18" s="1075"/>
      <c r="DE18" s="1075"/>
      <c r="DF18" s="1076"/>
      <c r="DG18" s="1074"/>
      <c r="DH18" s="1075"/>
      <c r="DI18" s="1075"/>
      <c r="DJ18" s="1075"/>
      <c r="DK18" s="1076"/>
      <c r="DL18" s="1074"/>
      <c r="DM18" s="1075"/>
      <c r="DN18" s="1075"/>
      <c r="DO18" s="1075"/>
      <c r="DP18" s="1076"/>
      <c r="DQ18" s="1074"/>
      <c r="DR18" s="1075"/>
      <c r="DS18" s="1075"/>
      <c r="DT18" s="1075"/>
      <c r="DU18" s="1076"/>
      <c r="DV18" s="1078"/>
      <c r="DW18" s="1079"/>
      <c r="DX18" s="1079"/>
      <c r="DY18" s="1079"/>
      <c r="DZ18" s="1080"/>
      <c r="EA18" s="254"/>
    </row>
    <row r="19" spans="1:131" s="255" customFormat="1" ht="26.25" customHeight="1" x14ac:dyDescent="0.15">
      <c r="A19" s="261">
        <v>13</v>
      </c>
      <c r="B19" s="1105"/>
      <c r="C19" s="1106"/>
      <c r="D19" s="1106"/>
      <c r="E19" s="1106"/>
      <c r="F19" s="1106"/>
      <c r="G19" s="1106"/>
      <c r="H19" s="1106"/>
      <c r="I19" s="1106"/>
      <c r="J19" s="1106"/>
      <c r="K19" s="1106"/>
      <c r="L19" s="1106"/>
      <c r="M19" s="1106"/>
      <c r="N19" s="1106"/>
      <c r="O19" s="1106"/>
      <c r="P19" s="1107"/>
      <c r="Q19" s="1129"/>
      <c r="R19" s="1130"/>
      <c r="S19" s="1130"/>
      <c r="T19" s="1130"/>
      <c r="U19" s="1130"/>
      <c r="V19" s="1130"/>
      <c r="W19" s="1130"/>
      <c r="X19" s="1130"/>
      <c r="Y19" s="1130"/>
      <c r="Z19" s="1130"/>
      <c r="AA19" s="1130"/>
      <c r="AB19" s="1130"/>
      <c r="AC19" s="1130"/>
      <c r="AD19" s="1130"/>
      <c r="AE19" s="1131"/>
      <c r="AF19" s="1111"/>
      <c r="AG19" s="1112"/>
      <c r="AH19" s="1112"/>
      <c r="AI19" s="1112"/>
      <c r="AJ19" s="1113"/>
      <c r="AK19" s="1173"/>
      <c r="AL19" s="1174"/>
      <c r="AM19" s="1174"/>
      <c r="AN19" s="1174"/>
      <c r="AO19" s="1174"/>
      <c r="AP19" s="1174"/>
      <c r="AQ19" s="1174"/>
      <c r="AR19" s="1174"/>
      <c r="AS19" s="1174"/>
      <c r="AT19" s="1174"/>
      <c r="AU19" s="1171"/>
      <c r="AV19" s="1171"/>
      <c r="AW19" s="1171"/>
      <c r="AX19" s="1171"/>
      <c r="AY19" s="1172"/>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4"/>
      <c r="CI19" s="1075"/>
      <c r="CJ19" s="1075"/>
      <c r="CK19" s="1075"/>
      <c r="CL19" s="1076"/>
      <c r="CM19" s="1074"/>
      <c r="CN19" s="1075"/>
      <c r="CO19" s="1075"/>
      <c r="CP19" s="1075"/>
      <c r="CQ19" s="1076"/>
      <c r="CR19" s="1074"/>
      <c r="CS19" s="1075"/>
      <c r="CT19" s="1075"/>
      <c r="CU19" s="1075"/>
      <c r="CV19" s="1076"/>
      <c r="CW19" s="1074"/>
      <c r="CX19" s="1075"/>
      <c r="CY19" s="1075"/>
      <c r="CZ19" s="1075"/>
      <c r="DA19" s="1076"/>
      <c r="DB19" s="1074"/>
      <c r="DC19" s="1075"/>
      <c r="DD19" s="1075"/>
      <c r="DE19" s="1075"/>
      <c r="DF19" s="1076"/>
      <c r="DG19" s="1074"/>
      <c r="DH19" s="1075"/>
      <c r="DI19" s="1075"/>
      <c r="DJ19" s="1075"/>
      <c r="DK19" s="1076"/>
      <c r="DL19" s="1074"/>
      <c r="DM19" s="1075"/>
      <c r="DN19" s="1075"/>
      <c r="DO19" s="1075"/>
      <c r="DP19" s="1076"/>
      <c r="DQ19" s="1074"/>
      <c r="DR19" s="1075"/>
      <c r="DS19" s="1075"/>
      <c r="DT19" s="1075"/>
      <c r="DU19" s="1076"/>
      <c r="DV19" s="1078"/>
      <c r="DW19" s="1079"/>
      <c r="DX19" s="1079"/>
      <c r="DY19" s="1079"/>
      <c r="DZ19" s="1080"/>
      <c r="EA19" s="254"/>
    </row>
    <row r="20" spans="1:131" s="255" customFormat="1" ht="26.25" customHeight="1" x14ac:dyDescent="0.15">
      <c r="A20" s="261">
        <v>14</v>
      </c>
      <c r="B20" s="1105"/>
      <c r="C20" s="1106"/>
      <c r="D20" s="1106"/>
      <c r="E20" s="1106"/>
      <c r="F20" s="1106"/>
      <c r="G20" s="1106"/>
      <c r="H20" s="1106"/>
      <c r="I20" s="1106"/>
      <c r="J20" s="1106"/>
      <c r="K20" s="1106"/>
      <c r="L20" s="1106"/>
      <c r="M20" s="1106"/>
      <c r="N20" s="1106"/>
      <c r="O20" s="1106"/>
      <c r="P20" s="1107"/>
      <c r="Q20" s="1129"/>
      <c r="R20" s="1130"/>
      <c r="S20" s="1130"/>
      <c r="T20" s="1130"/>
      <c r="U20" s="1130"/>
      <c r="V20" s="1130"/>
      <c r="W20" s="1130"/>
      <c r="X20" s="1130"/>
      <c r="Y20" s="1130"/>
      <c r="Z20" s="1130"/>
      <c r="AA20" s="1130"/>
      <c r="AB20" s="1130"/>
      <c r="AC20" s="1130"/>
      <c r="AD20" s="1130"/>
      <c r="AE20" s="1131"/>
      <c r="AF20" s="1111"/>
      <c r="AG20" s="1112"/>
      <c r="AH20" s="1112"/>
      <c r="AI20" s="1112"/>
      <c r="AJ20" s="1113"/>
      <c r="AK20" s="1173"/>
      <c r="AL20" s="1174"/>
      <c r="AM20" s="1174"/>
      <c r="AN20" s="1174"/>
      <c r="AO20" s="1174"/>
      <c r="AP20" s="1174"/>
      <c r="AQ20" s="1174"/>
      <c r="AR20" s="1174"/>
      <c r="AS20" s="1174"/>
      <c r="AT20" s="1174"/>
      <c r="AU20" s="1171"/>
      <c r="AV20" s="1171"/>
      <c r="AW20" s="1171"/>
      <c r="AX20" s="1171"/>
      <c r="AY20" s="1172"/>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4"/>
      <c r="CI20" s="1075"/>
      <c r="CJ20" s="1075"/>
      <c r="CK20" s="1075"/>
      <c r="CL20" s="1076"/>
      <c r="CM20" s="1074"/>
      <c r="CN20" s="1075"/>
      <c r="CO20" s="1075"/>
      <c r="CP20" s="1075"/>
      <c r="CQ20" s="1076"/>
      <c r="CR20" s="1074"/>
      <c r="CS20" s="1075"/>
      <c r="CT20" s="1075"/>
      <c r="CU20" s="1075"/>
      <c r="CV20" s="1076"/>
      <c r="CW20" s="1074"/>
      <c r="CX20" s="1075"/>
      <c r="CY20" s="1075"/>
      <c r="CZ20" s="1075"/>
      <c r="DA20" s="1076"/>
      <c r="DB20" s="1074"/>
      <c r="DC20" s="1075"/>
      <c r="DD20" s="1075"/>
      <c r="DE20" s="1075"/>
      <c r="DF20" s="1076"/>
      <c r="DG20" s="1074"/>
      <c r="DH20" s="1075"/>
      <c r="DI20" s="1075"/>
      <c r="DJ20" s="1075"/>
      <c r="DK20" s="1076"/>
      <c r="DL20" s="1074"/>
      <c r="DM20" s="1075"/>
      <c r="DN20" s="1075"/>
      <c r="DO20" s="1075"/>
      <c r="DP20" s="1076"/>
      <c r="DQ20" s="1074"/>
      <c r="DR20" s="1075"/>
      <c r="DS20" s="1075"/>
      <c r="DT20" s="1075"/>
      <c r="DU20" s="1076"/>
      <c r="DV20" s="1078"/>
      <c r="DW20" s="1079"/>
      <c r="DX20" s="1079"/>
      <c r="DY20" s="1079"/>
      <c r="DZ20" s="1080"/>
      <c r="EA20" s="254"/>
    </row>
    <row r="21" spans="1:131" s="255" customFormat="1" ht="26.25" customHeight="1" thickBot="1" x14ac:dyDescent="0.2">
      <c r="A21" s="261">
        <v>15</v>
      </c>
      <c r="B21" s="1105"/>
      <c r="C21" s="1106"/>
      <c r="D21" s="1106"/>
      <c r="E21" s="1106"/>
      <c r="F21" s="1106"/>
      <c r="G21" s="1106"/>
      <c r="H21" s="1106"/>
      <c r="I21" s="1106"/>
      <c r="J21" s="1106"/>
      <c r="K21" s="1106"/>
      <c r="L21" s="1106"/>
      <c r="M21" s="1106"/>
      <c r="N21" s="1106"/>
      <c r="O21" s="1106"/>
      <c r="P21" s="1107"/>
      <c r="Q21" s="1129"/>
      <c r="R21" s="1130"/>
      <c r="S21" s="1130"/>
      <c r="T21" s="1130"/>
      <c r="U21" s="1130"/>
      <c r="V21" s="1130"/>
      <c r="W21" s="1130"/>
      <c r="X21" s="1130"/>
      <c r="Y21" s="1130"/>
      <c r="Z21" s="1130"/>
      <c r="AA21" s="1130"/>
      <c r="AB21" s="1130"/>
      <c r="AC21" s="1130"/>
      <c r="AD21" s="1130"/>
      <c r="AE21" s="1131"/>
      <c r="AF21" s="1111"/>
      <c r="AG21" s="1112"/>
      <c r="AH21" s="1112"/>
      <c r="AI21" s="1112"/>
      <c r="AJ21" s="1113"/>
      <c r="AK21" s="1173"/>
      <c r="AL21" s="1174"/>
      <c r="AM21" s="1174"/>
      <c r="AN21" s="1174"/>
      <c r="AO21" s="1174"/>
      <c r="AP21" s="1174"/>
      <c r="AQ21" s="1174"/>
      <c r="AR21" s="1174"/>
      <c r="AS21" s="1174"/>
      <c r="AT21" s="1174"/>
      <c r="AU21" s="1171"/>
      <c r="AV21" s="1171"/>
      <c r="AW21" s="1171"/>
      <c r="AX21" s="1171"/>
      <c r="AY21" s="1172"/>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4"/>
      <c r="CI21" s="1075"/>
      <c r="CJ21" s="1075"/>
      <c r="CK21" s="1075"/>
      <c r="CL21" s="1076"/>
      <c r="CM21" s="1074"/>
      <c r="CN21" s="1075"/>
      <c r="CO21" s="1075"/>
      <c r="CP21" s="1075"/>
      <c r="CQ21" s="1076"/>
      <c r="CR21" s="1074"/>
      <c r="CS21" s="1075"/>
      <c r="CT21" s="1075"/>
      <c r="CU21" s="1075"/>
      <c r="CV21" s="1076"/>
      <c r="CW21" s="1074"/>
      <c r="CX21" s="1075"/>
      <c r="CY21" s="1075"/>
      <c r="CZ21" s="1075"/>
      <c r="DA21" s="1076"/>
      <c r="DB21" s="1074"/>
      <c r="DC21" s="1075"/>
      <c r="DD21" s="1075"/>
      <c r="DE21" s="1075"/>
      <c r="DF21" s="1076"/>
      <c r="DG21" s="1074"/>
      <c r="DH21" s="1075"/>
      <c r="DI21" s="1075"/>
      <c r="DJ21" s="1075"/>
      <c r="DK21" s="1076"/>
      <c r="DL21" s="1074"/>
      <c r="DM21" s="1075"/>
      <c r="DN21" s="1075"/>
      <c r="DO21" s="1075"/>
      <c r="DP21" s="1076"/>
      <c r="DQ21" s="1074"/>
      <c r="DR21" s="1075"/>
      <c r="DS21" s="1075"/>
      <c r="DT21" s="1075"/>
      <c r="DU21" s="1076"/>
      <c r="DV21" s="1078"/>
      <c r="DW21" s="1079"/>
      <c r="DX21" s="1079"/>
      <c r="DY21" s="1079"/>
      <c r="DZ21" s="1080"/>
      <c r="EA21" s="254"/>
    </row>
    <row r="22" spans="1:131" s="255" customFormat="1" ht="26.25" customHeight="1" x14ac:dyDescent="0.15">
      <c r="A22" s="261">
        <v>16</v>
      </c>
      <c r="B22" s="1105"/>
      <c r="C22" s="1106"/>
      <c r="D22" s="1106"/>
      <c r="E22" s="1106"/>
      <c r="F22" s="1106"/>
      <c r="G22" s="1106"/>
      <c r="H22" s="1106"/>
      <c r="I22" s="1106"/>
      <c r="J22" s="1106"/>
      <c r="K22" s="1106"/>
      <c r="L22" s="1106"/>
      <c r="M22" s="1106"/>
      <c r="N22" s="1106"/>
      <c r="O22" s="1106"/>
      <c r="P22" s="1107"/>
      <c r="Q22" s="1168"/>
      <c r="R22" s="1169"/>
      <c r="S22" s="1169"/>
      <c r="T22" s="1169"/>
      <c r="U22" s="1169"/>
      <c r="V22" s="1169"/>
      <c r="W22" s="1169"/>
      <c r="X22" s="1169"/>
      <c r="Y22" s="1169"/>
      <c r="Z22" s="1169"/>
      <c r="AA22" s="1169"/>
      <c r="AB22" s="1169"/>
      <c r="AC22" s="1169"/>
      <c r="AD22" s="1169"/>
      <c r="AE22" s="1170"/>
      <c r="AF22" s="1111"/>
      <c r="AG22" s="1112"/>
      <c r="AH22" s="1112"/>
      <c r="AI22" s="1112"/>
      <c r="AJ22" s="1113"/>
      <c r="AK22" s="1164"/>
      <c r="AL22" s="1165"/>
      <c r="AM22" s="1165"/>
      <c r="AN22" s="1165"/>
      <c r="AO22" s="1165"/>
      <c r="AP22" s="1165"/>
      <c r="AQ22" s="1165"/>
      <c r="AR22" s="1165"/>
      <c r="AS22" s="1165"/>
      <c r="AT22" s="1165"/>
      <c r="AU22" s="1166"/>
      <c r="AV22" s="1166"/>
      <c r="AW22" s="1166"/>
      <c r="AX22" s="1166"/>
      <c r="AY22" s="1167"/>
      <c r="AZ22" s="1126" t="s">
        <v>387</v>
      </c>
      <c r="BA22" s="1126"/>
      <c r="BB22" s="1126"/>
      <c r="BC22" s="1126"/>
      <c r="BD22" s="1127"/>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4"/>
      <c r="CI22" s="1075"/>
      <c r="CJ22" s="1075"/>
      <c r="CK22" s="1075"/>
      <c r="CL22" s="1076"/>
      <c r="CM22" s="1074"/>
      <c r="CN22" s="1075"/>
      <c r="CO22" s="1075"/>
      <c r="CP22" s="1075"/>
      <c r="CQ22" s="1076"/>
      <c r="CR22" s="1074"/>
      <c r="CS22" s="1075"/>
      <c r="CT22" s="1075"/>
      <c r="CU22" s="1075"/>
      <c r="CV22" s="1076"/>
      <c r="CW22" s="1074"/>
      <c r="CX22" s="1075"/>
      <c r="CY22" s="1075"/>
      <c r="CZ22" s="1075"/>
      <c r="DA22" s="1076"/>
      <c r="DB22" s="1074"/>
      <c r="DC22" s="1075"/>
      <c r="DD22" s="1075"/>
      <c r="DE22" s="1075"/>
      <c r="DF22" s="1076"/>
      <c r="DG22" s="1074"/>
      <c r="DH22" s="1075"/>
      <c r="DI22" s="1075"/>
      <c r="DJ22" s="1075"/>
      <c r="DK22" s="1076"/>
      <c r="DL22" s="1074"/>
      <c r="DM22" s="1075"/>
      <c r="DN22" s="1075"/>
      <c r="DO22" s="1075"/>
      <c r="DP22" s="1076"/>
      <c r="DQ22" s="1074"/>
      <c r="DR22" s="1075"/>
      <c r="DS22" s="1075"/>
      <c r="DT22" s="1075"/>
      <c r="DU22" s="1076"/>
      <c r="DV22" s="1078"/>
      <c r="DW22" s="1079"/>
      <c r="DX22" s="1079"/>
      <c r="DY22" s="1079"/>
      <c r="DZ22" s="1080"/>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4">
        <v>37477</v>
      </c>
      <c r="R23" s="1152"/>
      <c r="S23" s="1152"/>
      <c r="T23" s="1152"/>
      <c r="U23" s="1155"/>
      <c r="V23" s="1156">
        <v>36300</v>
      </c>
      <c r="W23" s="1152"/>
      <c r="X23" s="1152"/>
      <c r="Y23" s="1152"/>
      <c r="Z23" s="1155"/>
      <c r="AA23" s="1156">
        <v>1177</v>
      </c>
      <c r="AB23" s="1152"/>
      <c r="AC23" s="1152"/>
      <c r="AD23" s="1152"/>
      <c r="AE23" s="1153"/>
      <c r="AF23" s="1157">
        <v>485</v>
      </c>
      <c r="AG23" s="1158"/>
      <c r="AH23" s="1158"/>
      <c r="AI23" s="1158"/>
      <c r="AJ23" s="1159"/>
      <c r="AK23" s="1160"/>
      <c r="AL23" s="1161"/>
      <c r="AM23" s="1161"/>
      <c r="AN23" s="1161"/>
      <c r="AO23" s="1161"/>
      <c r="AP23" s="1156">
        <v>15101</v>
      </c>
      <c r="AQ23" s="1152"/>
      <c r="AR23" s="1152"/>
      <c r="AS23" s="1152"/>
      <c r="AT23" s="1155"/>
      <c r="AU23" s="1162"/>
      <c r="AV23" s="1162"/>
      <c r="AW23" s="1162"/>
      <c r="AX23" s="1162"/>
      <c r="AY23" s="1163"/>
      <c r="AZ23" s="1151" t="s">
        <v>390</v>
      </c>
      <c r="BA23" s="1152"/>
      <c r="BB23" s="1152"/>
      <c r="BC23" s="1152"/>
      <c r="BD23" s="1153"/>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4"/>
      <c r="CI23" s="1075"/>
      <c r="CJ23" s="1075"/>
      <c r="CK23" s="1075"/>
      <c r="CL23" s="1076"/>
      <c r="CM23" s="1074"/>
      <c r="CN23" s="1075"/>
      <c r="CO23" s="1075"/>
      <c r="CP23" s="1075"/>
      <c r="CQ23" s="1076"/>
      <c r="CR23" s="1074"/>
      <c r="CS23" s="1075"/>
      <c r="CT23" s="1075"/>
      <c r="CU23" s="1075"/>
      <c r="CV23" s="1076"/>
      <c r="CW23" s="1074"/>
      <c r="CX23" s="1075"/>
      <c r="CY23" s="1075"/>
      <c r="CZ23" s="1075"/>
      <c r="DA23" s="1076"/>
      <c r="DB23" s="1074"/>
      <c r="DC23" s="1075"/>
      <c r="DD23" s="1075"/>
      <c r="DE23" s="1075"/>
      <c r="DF23" s="1076"/>
      <c r="DG23" s="1074"/>
      <c r="DH23" s="1075"/>
      <c r="DI23" s="1075"/>
      <c r="DJ23" s="1075"/>
      <c r="DK23" s="1076"/>
      <c r="DL23" s="1074"/>
      <c r="DM23" s="1075"/>
      <c r="DN23" s="1075"/>
      <c r="DO23" s="1075"/>
      <c r="DP23" s="1076"/>
      <c r="DQ23" s="1074"/>
      <c r="DR23" s="1075"/>
      <c r="DS23" s="1075"/>
      <c r="DT23" s="1075"/>
      <c r="DU23" s="1076"/>
      <c r="DV23" s="1078"/>
      <c r="DW23" s="1079"/>
      <c r="DX23" s="1079"/>
      <c r="DY23" s="1079"/>
      <c r="DZ23" s="1080"/>
      <c r="EA23" s="254"/>
    </row>
    <row r="24" spans="1:131" s="255" customFormat="1" ht="26.25" customHeight="1" x14ac:dyDescent="0.15">
      <c r="A24" s="1150" t="s">
        <v>391</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4"/>
      <c r="CI24" s="1075"/>
      <c r="CJ24" s="1075"/>
      <c r="CK24" s="1075"/>
      <c r="CL24" s="1076"/>
      <c r="CM24" s="1074"/>
      <c r="CN24" s="1075"/>
      <c r="CO24" s="1075"/>
      <c r="CP24" s="1075"/>
      <c r="CQ24" s="1076"/>
      <c r="CR24" s="1074"/>
      <c r="CS24" s="1075"/>
      <c r="CT24" s="1075"/>
      <c r="CU24" s="1075"/>
      <c r="CV24" s="1076"/>
      <c r="CW24" s="1074"/>
      <c r="CX24" s="1075"/>
      <c r="CY24" s="1075"/>
      <c r="CZ24" s="1075"/>
      <c r="DA24" s="1076"/>
      <c r="DB24" s="1074"/>
      <c r="DC24" s="1075"/>
      <c r="DD24" s="1075"/>
      <c r="DE24" s="1075"/>
      <c r="DF24" s="1076"/>
      <c r="DG24" s="1074"/>
      <c r="DH24" s="1075"/>
      <c r="DI24" s="1075"/>
      <c r="DJ24" s="1075"/>
      <c r="DK24" s="1076"/>
      <c r="DL24" s="1074"/>
      <c r="DM24" s="1075"/>
      <c r="DN24" s="1075"/>
      <c r="DO24" s="1075"/>
      <c r="DP24" s="1076"/>
      <c r="DQ24" s="1074"/>
      <c r="DR24" s="1075"/>
      <c r="DS24" s="1075"/>
      <c r="DT24" s="1075"/>
      <c r="DU24" s="1076"/>
      <c r="DV24" s="1078"/>
      <c r="DW24" s="1079"/>
      <c r="DX24" s="1079"/>
      <c r="DY24" s="1079"/>
      <c r="DZ24" s="1080"/>
      <c r="EA24" s="254"/>
    </row>
    <row r="25" spans="1:131" s="247" customFormat="1" ht="26.25" customHeight="1" thickBot="1" x14ac:dyDescent="0.2">
      <c r="A25" s="1149" t="s">
        <v>392</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4"/>
      <c r="CI25" s="1075"/>
      <c r="CJ25" s="1075"/>
      <c r="CK25" s="1075"/>
      <c r="CL25" s="1076"/>
      <c r="CM25" s="1074"/>
      <c r="CN25" s="1075"/>
      <c r="CO25" s="1075"/>
      <c r="CP25" s="1075"/>
      <c r="CQ25" s="1076"/>
      <c r="CR25" s="1074"/>
      <c r="CS25" s="1075"/>
      <c r="CT25" s="1075"/>
      <c r="CU25" s="1075"/>
      <c r="CV25" s="1076"/>
      <c r="CW25" s="1074"/>
      <c r="CX25" s="1075"/>
      <c r="CY25" s="1075"/>
      <c r="CZ25" s="1075"/>
      <c r="DA25" s="1076"/>
      <c r="DB25" s="1074"/>
      <c r="DC25" s="1075"/>
      <c r="DD25" s="1075"/>
      <c r="DE25" s="1075"/>
      <c r="DF25" s="1076"/>
      <c r="DG25" s="1074"/>
      <c r="DH25" s="1075"/>
      <c r="DI25" s="1075"/>
      <c r="DJ25" s="1075"/>
      <c r="DK25" s="1076"/>
      <c r="DL25" s="1074"/>
      <c r="DM25" s="1075"/>
      <c r="DN25" s="1075"/>
      <c r="DO25" s="1075"/>
      <c r="DP25" s="1076"/>
      <c r="DQ25" s="1074"/>
      <c r="DR25" s="1075"/>
      <c r="DS25" s="1075"/>
      <c r="DT25" s="1075"/>
      <c r="DU25" s="1076"/>
      <c r="DV25" s="1078"/>
      <c r="DW25" s="1079"/>
      <c r="DX25" s="1079"/>
      <c r="DY25" s="1079"/>
      <c r="DZ25" s="1080"/>
      <c r="EA25" s="246"/>
    </row>
    <row r="26" spans="1:131" s="247" customFormat="1" ht="26.25" customHeight="1" x14ac:dyDescent="0.15">
      <c r="A26" s="1081" t="s">
        <v>369</v>
      </c>
      <c r="B26" s="1082"/>
      <c r="C26" s="1082"/>
      <c r="D26" s="1082"/>
      <c r="E26" s="1082"/>
      <c r="F26" s="1082"/>
      <c r="G26" s="1082"/>
      <c r="H26" s="1082"/>
      <c r="I26" s="1082"/>
      <c r="J26" s="1082"/>
      <c r="K26" s="1082"/>
      <c r="L26" s="1082"/>
      <c r="M26" s="1082"/>
      <c r="N26" s="1082"/>
      <c r="O26" s="1082"/>
      <c r="P26" s="1083"/>
      <c r="Q26" s="1087" t="s">
        <v>393</v>
      </c>
      <c r="R26" s="1088"/>
      <c r="S26" s="1088"/>
      <c r="T26" s="1088"/>
      <c r="U26" s="1089"/>
      <c r="V26" s="1087" t="s">
        <v>394</v>
      </c>
      <c r="W26" s="1088"/>
      <c r="X26" s="1088"/>
      <c r="Y26" s="1088"/>
      <c r="Z26" s="1089"/>
      <c r="AA26" s="1087" t="s">
        <v>395</v>
      </c>
      <c r="AB26" s="1088"/>
      <c r="AC26" s="1088"/>
      <c r="AD26" s="1088"/>
      <c r="AE26" s="1088"/>
      <c r="AF26" s="1145" t="s">
        <v>396</v>
      </c>
      <c r="AG26" s="1094"/>
      <c r="AH26" s="1094"/>
      <c r="AI26" s="1094"/>
      <c r="AJ26" s="1146"/>
      <c r="AK26" s="1088" t="s">
        <v>397</v>
      </c>
      <c r="AL26" s="1088"/>
      <c r="AM26" s="1088"/>
      <c r="AN26" s="1088"/>
      <c r="AO26" s="1089"/>
      <c r="AP26" s="1087" t="s">
        <v>398</v>
      </c>
      <c r="AQ26" s="1088"/>
      <c r="AR26" s="1088"/>
      <c r="AS26" s="1088"/>
      <c r="AT26" s="1089"/>
      <c r="AU26" s="1087" t="s">
        <v>399</v>
      </c>
      <c r="AV26" s="1088"/>
      <c r="AW26" s="1088"/>
      <c r="AX26" s="1088"/>
      <c r="AY26" s="1089"/>
      <c r="AZ26" s="1087" t="s">
        <v>400</v>
      </c>
      <c r="BA26" s="1088"/>
      <c r="BB26" s="1088"/>
      <c r="BC26" s="1088"/>
      <c r="BD26" s="1089"/>
      <c r="BE26" s="1087" t="s">
        <v>376</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4"/>
      <c r="CI26" s="1075"/>
      <c r="CJ26" s="1075"/>
      <c r="CK26" s="1075"/>
      <c r="CL26" s="1076"/>
      <c r="CM26" s="1074"/>
      <c r="CN26" s="1075"/>
      <c r="CO26" s="1075"/>
      <c r="CP26" s="1075"/>
      <c r="CQ26" s="1076"/>
      <c r="CR26" s="1074"/>
      <c r="CS26" s="1075"/>
      <c r="CT26" s="1075"/>
      <c r="CU26" s="1075"/>
      <c r="CV26" s="1076"/>
      <c r="CW26" s="1074"/>
      <c r="CX26" s="1075"/>
      <c r="CY26" s="1075"/>
      <c r="CZ26" s="1075"/>
      <c r="DA26" s="1076"/>
      <c r="DB26" s="1074"/>
      <c r="DC26" s="1075"/>
      <c r="DD26" s="1075"/>
      <c r="DE26" s="1075"/>
      <c r="DF26" s="1076"/>
      <c r="DG26" s="1074"/>
      <c r="DH26" s="1075"/>
      <c r="DI26" s="1075"/>
      <c r="DJ26" s="1075"/>
      <c r="DK26" s="1076"/>
      <c r="DL26" s="1074"/>
      <c r="DM26" s="1075"/>
      <c r="DN26" s="1075"/>
      <c r="DO26" s="1075"/>
      <c r="DP26" s="1076"/>
      <c r="DQ26" s="1074"/>
      <c r="DR26" s="1075"/>
      <c r="DS26" s="1075"/>
      <c r="DT26" s="1075"/>
      <c r="DU26" s="1076"/>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4"/>
      <c r="CI27" s="1075"/>
      <c r="CJ27" s="1075"/>
      <c r="CK27" s="1075"/>
      <c r="CL27" s="1076"/>
      <c r="CM27" s="1074"/>
      <c r="CN27" s="1075"/>
      <c r="CO27" s="1075"/>
      <c r="CP27" s="1075"/>
      <c r="CQ27" s="1076"/>
      <c r="CR27" s="1074"/>
      <c r="CS27" s="1075"/>
      <c r="CT27" s="1075"/>
      <c r="CU27" s="1075"/>
      <c r="CV27" s="1076"/>
      <c r="CW27" s="1074"/>
      <c r="CX27" s="1075"/>
      <c r="CY27" s="1075"/>
      <c r="CZ27" s="1075"/>
      <c r="DA27" s="1076"/>
      <c r="DB27" s="1074"/>
      <c r="DC27" s="1075"/>
      <c r="DD27" s="1075"/>
      <c r="DE27" s="1075"/>
      <c r="DF27" s="1076"/>
      <c r="DG27" s="1074"/>
      <c r="DH27" s="1075"/>
      <c r="DI27" s="1075"/>
      <c r="DJ27" s="1075"/>
      <c r="DK27" s="1076"/>
      <c r="DL27" s="1074"/>
      <c r="DM27" s="1075"/>
      <c r="DN27" s="1075"/>
      <c r="DO27" s="1075"/>
      <c r="DP27" s="1076"/>
      <c r="DQ27" s="1074"/>
      <c r="DR27" s="1075"/>
      <c r="DS27" s="1075"/>
      <c r="DT27" s="1075"/>
      <c r="DU27" s="1076"/>
      <c r="DV27" s="1078"/>
      <c r="DW27" s="1079"/>
      <c r="DX27" s="1079"/>
      <c r="DY27" s="1079"/>
      <c r="DZ27" s="1080"/>
      <c r="EA27" s="246"/>
    </row>
    <row r="28" spans="1:131" s="247" customFormat="1" ht="26.25" customHeight="1" thickTop="1" x14ac:dyDescent="0.15">
      <c r="A28" s="266">
        <v>1</v>
      </c>
      <c r="B28" s="1136" t="s">
        <v>401</v>
      </c>
      <c r="C28" s="1137"/>
      <c r="D28" s="1137"/>
      <c r="E28" s="1137"/>
      <c r="F28" s="1137"/>
      <c r="G28" s="1137"/>
      <c r="H28" s="1137"/>
      <c r="I28" s="1137"/>
      <c r="J28" s="1137"/>
      <c r="K28" s="1137"/>
      <c r="L28" s="1137"/>
      <c r="M28" s="1137"/>
      <c r="N28" s="1137"/>
      <c r="O28" s="1137"/>
      <c r="P28" s="1138"/>
      <c r="Q28" s="1139">
        <v>4621</v>
      </c>
      <c r="R28" s="1140"/>
      <c r="S28" s="1140"/>
      <c r="T28" s="1140"/>
      <c r="U28" s="1140"/>
      <c r="V28" s="1140">
        <v>4519</v>
      </c>
      <c r="W28" s="1140"/>
      <c r="X28" s="1140"/>
      <c r="Y28" s="1140"/>
      <c r="Z28" s="1140"/>
      <c r="AA28" s="1140">
        <v>102</v>
      </c>
      <c r="AB28" s="1140"/>
      <c r="AC28" s="1140"/>
      <c r="AD28" s="1140"/>
      <c r="AE28" s="1141"/>
      <c r="AF28" s="1142">
        <v>102</v>
      </c>
      <c r="AG28" s="1140"/>
      <c r="AH28" s="1140"/>
      <c r="AI28" s="1140"/>
      <c r="AJ28" s="1143"/>
      <c r="AK28" s="1144">
        <v>395</v>
      </c>
      <c r="AL28" s="1132"/>
      <c r="AM28" s="1132"/>
      <c r="AN28" s="1132"/>
      <c r="AO28" s="1132"/>
      <c r="AP28" s="1132" t="s">
        <v>575</v>
      </c>
      <c r="AQ28" s="1132"/>
      <c r="AR28" s="1132"/>
      <c r="AS28" s="1132"/>
      <c r="AT28" s="1132"/>
      <c r="AU28" s="1132" t="s">
        <v>575</v>
      </c>
      <c r="AV28" s="1132"/>
      <c r="AW28" s="1132"/>
      <c r="AX28" s="1132"/>
      <c r="AY28" s="1132"/>
      <c r="AZ28" s="1133" t="s">
        <v>575</v>
      </c>
      <c r="BA28" s="1133"/>
      <c r="BB28" s="1133"/>
      <c r="BC28" s="1133"/>
      <c r="BD28" s="1133"/>
      <c r="BE28" s="1134"/>
      <c r="BF28" s="1134"/>
      <c r="BG28" s="1134"/>
      <c r="BH28" s="1134"/>
      <c r="BI28" s="1135"/>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4"/>
      <c r="CI28" s="1075"/>
      <c r="CJ28" s="1075"/>
      <c r="CK28" s="1075"/>
      <c r="CL28" s="1076"/>
      <c r="CM28" s="1074"/>
      <c r="CN28" s="1075"/>
      <c r="CO28" s="1075"/>
      <c r="CP28" s="1075"/>
      <c r="CQ28" s="1076"/>
      <c r="CR28" s="1074"/>
      <c r="CS28" s="1075"/>
      <c r="CT28" s="1075"/>
      <c r="CU28" s="1075"/>
      <c r="CV28" s="1076"/>
      <c r="CW28" s="1074"/>
      <c r="CX28" s="1075"/>
      <c r="CY28" s="1075"/>
      <c r="CZ28" s="1075"/>
      <c r="DA28" s="1076"/>
      <c r="DB28" s="1074"/>
      <c r="DC28" s="1075"/>
      <c r="DD28" s="1075"/>
      <c r="DE28" s="1075"/>
      <c r="DF28" s="1076"/>
      <c r="DG28" s="1074"/>
      <c r="DH28" s="1075"/>
      <c r="DI28" s="1075"/>
      <c r="DJ28" s="1075"/>
      <c r="DK28" s="1076"/>
      <c r="DL28" s="1074"/>
      <c r="DM28" s="1075"/>
      <c r="DN28" s="1075"/>
      <c r="DO28" s="1075"/>
      <c r="DP28" s="1076"/>
      <c r="DQ28" s="1074"/>
      <c r="DR28" s="1075"/>
      <c r="DS28" s="1075"/>
      <c r="DT28" s="1075"/>
      <c r="DU28" s="1076"/>
      <c r="DV28" s="1078"/>
      <c r="DW28" s="1079"/>
      <c r="DX28" s="1079"/>
      <c r="DY28" s="1079"/>
      <c r="DZ28" s="1080"/>
      <c r="EA28" s="246"/>
    </row>
    <row r="29" spans="1:131" s="247" customFormat="1" ht="26.25" customHeight="1" x14ac:dyDescent="0.15">
      <c r="A29" s="266">
        <v>2</v>
      </c>
      <c r="B29" s="1105" t="s">
        <v>402</v>
      </c>
      <c r="C29" s="1106"/>
      <c r="D29" s="1106"/>
      <c r="E29" s="1106"/>
      <c r="F29" s="1106"/>
      <c r="G29" s="1106"/>
      <c r="H29" s="1106"/>
      <c r="I29" s="1106"/>
      <c r="J29" s="1106"/>
      <c r="K29" s="1106"/>
      <c r="L29" s="1106"/>
      <c r="M29" s="1106"/>
      <c r="N29" s="1106"/>
      <c r="O29" s="1106"/>
      <c r="P29" s="1107"/>
      <c r="Q29" s="1129">
        <v>389</v>
      </c>
      <c r="R29" s="1130"/>
      <c r="S29" s="1130"/>
      <c r="T29" s="1130"/>
      <c r="U29" s="1130"/>
      <c r="V29" s="1130">
        <v>379</v>
      </c>
      <c r="W29" s="1130"/>
      <c r="X29" s="1130"/>
      <c r="Y29" s="1130"/>
      <c r="Z29" s="1130"/>
      <c r="AA29" s="1130">
        <v>10</v>
      </c>
      <c r="AB29" s="1130"/>
      <c r="AC29" s="1130"/>
      <c r="AD29" s="1130"/>
      <c r="AE29" s="1131"/>
      <c r="AF29" s="1111">
        <v>10</v>
      </c>
      <c r="AG29" s="1112"/>
      <c r="AH29" s="1112"/>
      <c r="AI29" s="1112"/>
      <c r="AJ29" s="1113"/>
      <c r="AK29" s="1069">
        <v>98</v>
      </c>
      <c r="AL29" s="1060"/>
      <c r="AM29" s="1060"/>
      <c r="AN29" s="1060"/>
      <c r="AO29" s="1060"/>
      <c r="AP29" s="1060" t="s">
        <v>575</v>
      </c>
      <c r="AQ29" s="1060"/>
      <c r="AR29" s="1060"/>
      <c r="AS29" s="1060"/>
      <c r="AT29" s="1060"/>
      <c r="AU29" s="1060" t="s">
        <v>576</v>
      </c>
      <c r="AV29" s="1060"/>
      <c r="AW29" s="1060"/>
      <c r="AX29" s="1060"/>
      <c r="AY29" s="1060"/>
      <c r="AZ29" s="1128" t="s">
        <v>575</v>
      </c>
      <c r="BA29" s="1128"/>
      <c r="BB29" s="1128"/>
      <c r="BC29" s="1128"/>
      <c r="BD29" s="1128"/>
      <c r="BE29" s="1123"/>
      <c r="BF29" s="1123"/>
      <c r="BG29" s="1123"/>
      <c r="BH29" s="1123"/>
      <c r="BI29" s="1124"/>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4"/>
      <c r="CI29" s="1075"/>
      <c r="CJ29" s="1075"/>
      <c r="CK29" s="1075"/>
      <c r="CL29" s="1076"/>
      <c r="CM29" s="1074"/>
      <c r="CN29" s="1075"/>
      <c r="CO29" s="1075"/>
      <c r="CP29" s="1075"/>
      <c r="CQ29" s="1076"/>
      <c r="CR29" s="1074"/>
      <c r="CS29" s="1075"/>
      <c r="CT29" s="1075"/>
      <c r="CU29" s="1075"/>
      <c r="CV29" s="1076"/>
      <c r="CW29" s="1074"/>
      <c r="CX29" s="1075"/>
      <c r="CY29" s="1075"/>
      <c r="CZ29" s="1075"/>
      <c r="DA29" s="1076"/>
      <c r="DB29" s="1074"/>
      <c r="DC29" s="1075"/>
      <c r="DD29" s="1075"/>
      <c r="DE29" s="1075"/>
      <c r="DF29" s="1076"/>
      <c r="DG29" s="1074"/>
      <c r="DH29" s="1075"/>
      <c r="DI29" s="1075"/>
      <c r="DJ29" s="1075"/>
      <c r="DK29" s="1076"/>
      <c r="DL29" s="1074"/>
      <c r="DM29" s="1075"/>
      <c r="DN29" s="1075"/>
      <c r="DO29" s="1075"/>
      <c r="DP29" s="1076"/>
      <c r="DQ29" s="1074"/>
      <c r="DR29" s="1075"/>
      <c r="DS29" s="1075"/>
      <c r="DT29" s="1075"/>
      <c r="DU29" s="1076"/>
      <c r="DV29" s="1078"/>
      <c r="DW29" s="1079"/>
      <c r="DX29" s="1079"/>
      <c r="DY29" s="1079"/>
      <c r="DZ29" s="1080"/>
      <c r="EA29" s="246"/>
    </row>
    <row r="30" spans="1:131" s="247" customFormat="1" ht="26.25" customHeight="1" x14ac:dyDescent="0.15">
      <c r="A30" s="266">
        <v>3</v>
      </c>
      <c r="B30" s="1105" t="s">
        <v>403</v>
      </c>
      <c r="C30" s="1106"/>
      <c r="D30" s="1106"/>
      <c r="E30" s="1106"/>
      <c r="F30" s="1106"/>
      <c r="G30" s="1106"/>
      <c r="H30" s="1106"/>
      <c r="I30" s="1106"/>
      <c r="J30" s="1106"/>
      <c r="K30" s="1106"/>
      <c r="L30" s="1106"/>
      <c r="M30" s="1106"/>
      <c r="N30" s="1106"/>
      <c r="O30" s="1106"/>
      <c r="P30" s="1107"/>
      <c r="Q30" s="1129">
        <v>3158</v>
      </c>
      <c r="R30" s="1130"/>
      <c r="S30" s="1130"/>
      <c r="T30" s="1130"/>
      <c r="U30" s="1130"/>
      <c r="V30" s="1130">
        <v>3089</v>
      </c>
      <c r="W30" s="1130"/>
      <c r="X30" s="1130"/>
      <c r="Y30" s="1130"/>
      <c r="Z30" s="1130"/>
      <c r="AA30" s="1130">
        <v>69</v>
      </c>
      <c r="AB30" s="1130"/>
      <c r="AC30" s="1130"/>
      <c r="AD30" s="1130"/>
      <c r="AE30" s="1131"/>
      <c r="AF30" s="1111">
        <v>69</v>
      </c>
      <c r="AG30" s="1112"/>
      <c r="AH30" s="1112"/>
      <c r="AI30" s="1112"/>
      <c r="AJ30" s="1113"/>
      <c r="AK30" s="1069">
        <v>472</v>
      </c>
      <c r="AL30" s="1060"/>
      <c r="AM30" s="1060"/>
      <c r="AN30" s="1060"/>
      <c r="AO30" s="1060"/>
      <c r="AP30" s="1060" t="s">
        <v>575</v>
      </c>
      <c r="AQ30" s="1060"/>
      <c r="AR30" s="1060"/>
      <c r="AS30" s="1060"/>
      <c r="AT30" s="1060"/>
      <c r="AU30" s="1060" t="s">
        <v>575</v>
      </c>
      <c r="AV30" s="1060"/>
      <c r="AW30" s="1060"/>
      <c r="AX30" s="1060"/>
      <c r="AY30" s="1060"/>
      <c r="AZ30" s="1128" t="s">
        <v>575</v>
      </c>
      <c r="BA30" s="1128"/>
      <c r="BB30" s="1128"/>
      <c r="BC30" s="1128"/>
      <c r="BD30" s="1128"/>
      <c r="BE30" s="1123"/>
      <c r="BF30" s="1123"/>
      <c r="BG30" s="1123"/>
      <c r="BH30" s="1123"/>
      <c r="BI30" s="1124"/>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4"/>
      <c r="CI30" s="1075"/>
      <c r="CJ30" s="1075"/>
      <c r="CK30" s="1075"/>
      <c r="CL30" s="1076"/>
      <c r="CM30" s="1074"/>
      <c r="CN30" s="1075"/>
      <c r="CO30" s="1075"/>
      <c r="CP30" s="1075"/>
      <c r="CQ30" s="1076"/>
      <c r="CR30" s="1074"/>
      <c r="CS30" s="1075"/>
      <c r="CT30" s="1075"/>
      <c r="CU30" s="1075"/>
      <c r="CV30" s="1076"/>
      <c r="CW30" s="1074"/>
      <c r="CX30" s="1075"/>
      <c r="CY30" s="1075"/>
      <c r="CZ30" s="1075"/>
      <c r="DA30" s="1076"/>
      <c r="DB30" s="1074"/>
      <c r="DC30" s="1075"/>
      <c r="DD30" s="1075"/>
      <c r="DE30" s="1075"/>
      <c r="DF30" s="1076"/>
      <c r="DG30" s="1074"/>
      <c r="DH30" s="1075"/>
      <c r="DI30" s="1075"/>
      <c r="DJ30" s="1075"/>
      <c r="DK30" s="1076"/>
      <c r="DL30" s="1074"/>
      <c r="DM30" s="1075"/>
      <c r="DN30" s="1075"/>
      <c r="DO30" s="1075"/>
      <c r="DP30" s="1076"/>
      <c r="DQ30" s="1074"/>
      <c r="DR30" s="1075"/>
      <c r="DS30" s="1075"/>
      <c r="DT30" s="1075"/>
      <c r="DU30" s="1076"/>
      <c r="DV30" s="1078"/>
      <c r="DW30" s="1079"/>
      <c r="DX30" s="1079"/>
      <c r="DY30" s="1079"/>
      <c r="DZ30" s="1080"/>
      <c r="EA30" s="246"/>
    </row>
    <row r="31" spans="1:131" s="247" customFormat="1" ht="26.25" customHeight="1" x14ac:dyDescent="0.15">
      <c r="A31" s="266">
        <v>4</v>
      </c>
      <c r="B31" s="1105" t="s">
        <v>404</v>
      </c>
      <c r="C31" s="1106"/>
      <c r="D31" s="1106"/>
      <c r="E31" s="1106"/>
      <c r="F31" s="1106"/>
      <c r="G31" s="1106"/>
      <c r="H31" s="1106"/>
      <c r="I31" s="1106"/>
      <c r="J31" s="1106"/>
      <c r="K31" s="1106"/>
      <c r="L31" s="1106"/>
      <c r="M31" s="1106"/>
      <c r="N31" s="1106"/>
      <c r="O31" s="1106"/>
      <c r="P31" s="1107"/>
      <c r="Q31" s="1129">
        <v>127</v>
      </c>
      <c r="R31" s="1130"/>
      <c r="S31" s="1130"/>
      <c r="T31" s="1130"/>
      <c r="U31" s="1130"/>
      <c r="V31" s="1130">
        <v>126</v>
      </c>
      <c r="W31" s="1130"/>
      <c r="X31" s="1130"/>
      <c r="Y31" s="1130"/>
      <c r="Z31" s="1130"/>
      <c r="AA31" s="1130">
        <v>1</v>
      </c>
      <c r="AB31" s="1130"/>
      <c r="AC31" s="1130"/>
      <c r="AD31" s="1130"/>
      <c r="AE31" s="1131"/>
      <c r="AF31" s="1111">
        <v>1</v>
      </c>
      <c r="AG31" s="1112"/>
      <c r="AH31" s="1112"/>
      <c r="AI31" s="1112"/>
      <c r="AJ31" s="1113"/>
      <c r="AK31" s="1069">
        <v>98</v>
      </c>
      <c r="AL31" s="1060"/>
      <c r="AM31" s="1060"/>
      <c r="AN31" s="1060"/>
      <c r="AO31" s="1060"/>
      <c r="AP31" s="1060">
        <v>610</v>
      </c>
      <c r="AQ31" s="1060"/>
      <c r="AR31" s="1060"/>
      <c r="AS31" s="1060"/>
      <c r="AT31" s="1060"/>
      <c r="AU31" s="1060">
        <v>609</v>
      </c>
      <c r="AV31" s="1060"/>
      <c r="AW31" s="1060"/>
      <c r="AX31" s="1060"/>
      <c r="AY31" s="1060"/>
      <c r="AZ31" s="1128" t="s">
        <v>575</v>
      </c>
      <c r="BA31" s="1128"/>
      <c r="BB31" s="1128"/>
      <c r="BC31" s="1128"/>
      <c r="BD31" s="1128"/>
      <c r="BE31" s="1123" t="s">
        <v>405</v>
      </c>
      <c r="BF31" s="1123"/>
      <c r="BG31" s="1123"/>
      <c r="BH31" s="1123"/>
      <c r="BI31" s="1124"/>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4"/>
      <c r="CI31" s="1075"/>
      <c r="CJ31" s="1075"/>
      <c r="CK31" s="1075"/>
      <c r="CL31" s="1076"/>
      <c r="CM31" s="1074"/>
      <c r="CN31" s="1075"/>
      <c r="CO31" s="1075"/>
      <c r="CP31" s="1075"/>
      <c r="CQ31" s="1076"/>
      <c r="CR31" s="1074"/>
      <c r="CS31" s="1075"/>
      <c r="CT31" s="1075"/>
      <c r="CU31" s="1075"/>
      <c r="CV31" s="1076"/>
      <c r="CW31" s="1074"/>
      <c r="CX31" s="1075"/>
      <c r="CY31" s="1075"/>
      <c r="CZ31" s="1075"/>
      <c r="DA31" s="1076"/>
      <c r="DB31" s="1074"/>
      <c r="DC31" s="1075"/>
      <c r="DD31" s="1075"/>
      <c r="DE31" s="1075"/>
      <c r="DF31" s="1076"/>
      <c r="DG31" s="1074"/>
      <c r="DH31" s="1075"/>
      <c r="DI31" s="1075"/>
      <c r="DJ31" s="1075"/>
      <c r="DK31" s="1076"/>
      <c r="DL31" s="1074"/>
      <c r="DM31" s="1075"/>
      <c r="DN31" s="1075"/>
      <c r="DO31" s="1075"/>
      <c r="DP31" s="1076"/>
      <c r="DQ31" s="1074"/>
      <c r="DR31" s="1075"/>
      <c r="DS31" s="1075"/>
      <c r="DT31" s="1075"/>
      <c r="DU31" s="1076"/>
      <c r="DV31" s="1078"/>
      <c r="DW31" s="1079"/>
      <c r="DX31" s="1079"/>
      <c r="DY31" s="1079"/>
      <c r="DZ31" s="1080"/>
      <c r="EA31" s="246"/>
    </row>
    <row r="32" spans="1:131" s="247" customFormat="1" ht="26.25" customHeight="1" x14ac:dyDescent="0.15">
      <c r="A32" s="266">
        <v>5</v>
      </c>
      <c r="B32" s="1105" t="s">
        <v>406</v>
      </c>
      <c r="C32" s="1106"/>
      <c r="D32" s="1106"/>
      <c r="E32" s="1106"/>
      <c r="F32" s="1106"/>
      <c r="G32" s="1106"/>
      <c r="H32" s="1106"/>
      <c r="I32" s="1106"/>
      <c r="J32" s="1106"/>
      <c r="K32" s="1106"/>
      <c r="L32" s="1106"/>
      <c r="M32" s="1106"/>
      <c r="N32" s="1106"/>
      <c r="O32" s="1106"/>
      <c r="P32" s="1107"/>
      <c r="Q32" s="1129">
        <v>8</v>
      </c>
      <c r="R32" s="1130"/>
      <c r="S32" s="1130"/>
      <c r="T32" s="1130"/>
      <c r="U32" s="1130"/>
      <c r="V32" s="1130">
        <v>8</v>
      </c>
      <c r="W32" s="1130"/>
      <c r="X32" s="1130"/>
      <c r="Y32" s="1130"/>
      <c r="Z32" s="1130"/>
      <c r="AA32" s="1130">
        <v>0</v>
      </c>
      <c r="AB32" s="1130"/>
      <c r="AC32" s="1130"/>
      <c r="AD32" s="1130"/>
      <c r="AE32" s="1131"/>
      <c r="AF32" s="1111">
        <v>0</v>
      </c>
      <c r="AG32" s="1112"/>
      <c r="AH32" s="1112"/>
      <c r="AI32" s="1112"/>
      <c r="AJ32" s="1113"/>
      <c r="AK32" s="1069">
        <v>5</v>
      </c>
      <c r="AL32" s="1060"/>
      <c r="AM32" s="1060"/>
      <c r="AN32" s="1060"/>
      <c r="AO32" s="1060"/>
      <c r="AP32" s="1060">
        <v>39</v>
      </c>
      <c r="AQ32" s="1060"/>
      <c r="AR32" s="1060"/>
      <c r="AS32" s="1060"/>
      <c r="AT32" s="1060"/>
      <c r="AU32" s="1060">
        <v>39</v>
      </c>
      <c r="AV32" s="1060"/>
      <c r="AW32" s="1060"/>
      <c r="AX32" s="1060"/>
      <c r="AY32" s="1060"/>
      <c r="AZ32" s="1128" t="s">
        <v>575</v>
      </c>
      <c r="BA32" s="1128"/>
      <c r="BB32" s="1128"/>
      <c r="BC32" s="1128"/>
      <c r="BD32" s="1128"/>
      <c r="BE32" s="1123" t="s">
        <v>407</v>
      </c>
      <c r="BF32" s="1123"/>
      <c r="BG32" s="1123"/>
      <c r="BH32" s="1123"/>
      <c r="BI32" s="1124"/>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4"/>
      <c r="CI32" s="1075"/>
      <c r="CJ32" s="1075"/>
      <c r="CK32" s="1075"/>
      <c r="CL32" s="1076"/>
      <c r="CM32" s="1074"/>
      <c r="CN32" s="1075"/>
      <c r="CO32" s="1075"/>
      <c r="CP32" s="1075"/>
      <c r="CQ32" s="1076"/>
      <c r="CR32" s="1074"/>
      <c r="CS32" s="1075"/>
      <c r="CT32" s="1075"/>
      <c r="CU32" s="1075"/>
      <c r="CV32" s="1076"/>
      <c r="CW32" s="1074"/>
      <c r="CX32" s="1075"/>
      <c r="CY32" s="1075"/>
      <c r="CZ32" s="1075"/>
      <c r="DA32" s="1076"/>
      <c r="DB32" s="1074"/>
      <c r="DC32" s="1075"/>
      <c r="DD32" s="1075"/>
      <c r="DE32" s="1075"/>
      <c r="DF32" s="1076"/>
      <c r="DG32" s="1074"/>
      <c r="DH32" s="1075"/>
      <c r="DI32" s="1075"/>
      <c r="DJ32" s="1075"/>
      <c r="DK32" s="1076"/>
      <c r="DL32" s="1074"/>
      <c r="DM32" s="1075"/>
      <c r="DN32" s="1075"/>
      <c r="DO32" s="1075"/>
      <c r="DP32" s="1076"/>
      <c r="DQ32" s="1074"/>
      <c r="DR32" s="1075"/>
      <c r="DS32" s="1075"/>
      <c r="DT32" s="1075"/>
      <c r="DU32" s="1076"/>
      <c r="DV32" s="1078"/>
      <c r="DW32" s="1079"/>
      <c r="DX32" s="1079"/>
      <c r="DY32" s="1079"/>
      <c r="DZ32" s="1080"/>
      <c r="EA32" s="246"/>
    </row>
    <row r="33" spans="1:131" s="247" customFormat="1" ht="26.25" customHeight="1" x14ac:dyDescent="0.15">
      <c r="A33" s="266">
        <v>6</v>
      </c>
      <c r="B33" s="1105" t="s">
        <v>408</v>
      </c>
      <c r="C33" s="1106"/>
      <c r="D33" s="1106"/>
      <c r="E33" s="1106"/>
      <c r="F33" s="1106"/>
      <c r="G33" s="1106"/>
      <c r="H33" s="1106"/>
      <c r="I33" s="1106"/>
      <c r="J33" s="1106"/>
      <c r="K33" s="1106"/>
      <c r="L33" s="1106"/>
      <c r="M33" s="1106"/>
      <c r="N33" s="1106"/>
      <c r="O33" s="1106"/>
      <c r="P33" s="1107"/>
      <c r="Q33" s="1129">
        <v>4490</v>
      </c>
      <c r="R33" s="1130"/>
      <c r="S33" s="1130"/>
      <c r="T33" s="1130"/>
      <c r="U33" s="1130"/>
      <c r="V33" s="1130">
        <v>4447</v>
      </c>
      <c r="W33" s="1130"/>
      <c r="X33" s="1130"/>
      <c r="Y33" s="1130"/>
      <c r="Z33" s="1130"/>
      <c r="AA33" s="1130">
        <v>43</v>
      </c>
      <c r="AB33" s="1130"/>
      <c r="AC33" s="1130"/>
      <c r="AD33" s="1130"/>
      <c r="AE33" s="1131"/>
      <c r="AF33" s="1111">
        <v>21</v>
      </c>
      <c r="AG33" s="1112"/>
      <c r="AH33" s="1112"/>
      <c r="AI33" s="1112"/>
      <c r="AJ33" s="1113"/>
      <c r="AK33" s="1069">
        <v>2005</v>
      </c>
      <c r="AL33" s="1060"/>
      <c r="AM33" s="1060"/>
      <c r="AN33" s="1060"/>
      <c r="AO33" s="1060"/>
      <c r="AP33" s="1060">
        <v>9117</v>
      </c>
      <c r="AQ33" s="1060"/>
      <c r="AR33" s="1060"/>
      <c r="AS33" s="1060"/>
      <c r="AT33" s="1060"/>
      <c r="AU33" s="1060">
        <v>7394</v>
      </c>
      <c r="AV33" s="1060"/>
      <c r="AW33" s="1060"/>
      <c r="AX33" s="1060"/>
      <c r="AY33" s="1060"/>
      <c r="AZ33" s="1128" t="s">
        <v>575</v>
      </c>
      <c r="BA33" s="1128"/>
      <c r="BB33" s="1128"/>
      <c r="BC33" s="1128"/>
      <c r="BD33" s="1128"/>
      <c r="BE33" s="1123" t="s">
        <v>405</v>
      </c>
      <c r="BF33" s="1123"/>
      <c r="BG33" s="1123"/>
      <c r="BH33" s="1123"/>
      <c r="BI33" s="1124"/>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4"/>
      <c r="CI33" s="1075"/>
      <c r="CJ33" s="1075"/>
      <c r="CK33" s="1075"/>
      <c r="CL33" s="1076"/>
      <c r="CM33" s="1074"/>
      <c r="CN33" s="1075"/>
      <c r="CO33" s="1075"/>
      <c r="CP33" s="1075"/>
      <c r="CQ33" s="1076"/>
      <c r="CR33" s="1074"/>
      <c r="CS33" s="1075"/>
      <c r="CT33" s="1075"/>
      <c r="CU33" s="1075"/>
      <c r="CV33" s="1076"/>
      <c r="CW33" s="1074"/>
      <c r="CX33" s="1075"/>
      <c r="CY33" s="1075"/>
      <c r="CZ33" s="1075"/>
      <c r="DA33" s="1076"/>
      <c r="DB33" s="1074"/>
      <c r="DC33" s="1075"/>
      <c r="DD33" s="1075"/>
      <c r="DE33" s="1075"/>
      <c r="DF33" s="1076"/>
      <c r="DG33" s="1074"/>
      <c r="DH33" s="1075"/>
      <c r="DI33" s="1075"/>
      <c r="DJ33" s="1075"/>
      <c r="DK33" s="1076"/>
      <c r="DL33" s="1074"/>
      <c r="DM33" s="1075"/>
      <c r="DN33" s="1075"/>
      <c r="DO33" s="1075"/>
      <c r="DP33" s="1076"/>
      <c r="DQ33" s="1074"/>
      <c r="DR33" s="1075"/>
      <c r="DS33" s="1075"/>
      <c r="DT33" s="1075"/>
      <c r="DU33" s="1076"/>
      <c r="DV33" s="1078"/>
      <c r="DW33" s="1079"/>
      <c r="DX33" s="1079"/>
      <c r="DY33" s="1079"/>
      <c r="DZ33" s="1080"/>
      <c r="EA33" s="246"/>
    </row>
    <row r="34" spans="1:131" s="247" customFormat="1" ht="26.25" customHeight="1" x14ac:dyDescent="0.15">
      <c r="A34" s="266">
        <v>7</v>
      </c>
      <c r="B34" s="1105" t="s">
        <v>409</v>
      </c>
      <c r="C34" s="1106"/>
      <c r="D34" s="1106"/>
      <c r="E34" s="1106"/>
      <c r="F34" s="1106"/>
      <c r="G34" s="1106"/>
      <c r="H34" s="1106"/>
      <c r="I34" s="1106"/>
      <c r="J34" s="1106"/>
      <c r="K34" s="1106"/>
      <c r="L34" s="1106"/>
      <c r="M34" s="1106"/>
      <c r="N34" s="1106"/>
      <c r="O34" s="1106"/>
      <c r="P34" s="1107"/>
      <c r="Q34" s="1129">
        <v>246</v>
      </c>
      <c r="R34" s="1130"/>
      <c r="S34" s="1130"/>
      <c r="T34" s="1130"/>
      <c r="U34" s="1130"/>
      <c r="V34" s="1130">
        <v>152</v>
      </c>
      <c r="W34" s="1130"/>
      <c r="X34" s="1130"/>
      <c r="Y34" s="1130"/>
      <c r="Z34" s="1130"/>
      <c r="AA34" s="1130">
        <v>94</v>
      </c>
      <c r="AB34" s="1130"/>
      <c r="AC34" s="1130"/>
      <c r="AD34" s="1130"/>
      <c r="AE34" s="1131"/>
      <c r="AF34" s="1111">
        <v>5</v>
      </c>
      <c r="AG34" s="1112"/>
      <c r="AH34" s="1112"/>
      <c r="AI34" s="1112"/>
      <c r="AJ34" s="1113"/>
      <c r="AK34" s="1069">
        <v>144</v>
      </c>
      <c r="AL34" s="1060"/>
      <c r="AM34" s="1060"/>
      <c r="AN34" s="1060"/>
      <c r="AO34" s="1060"/>
      <c r="AP34" s="1060" t="s">
        <v>575</v>
      </c>
      <c r="AQ34" s="1060"/>
      <c r="AR34" s="1060"/>
      <c r="AS34" s="1060"/>
      <c r="AT34" s="1060"/>
      <c r="AU34" s="1060" t="s">
        <v>575</v>
      </c>
      <c r="AV34" s="1060"/>
      <c r="AW34" s="1060"/>
      <c r="AX34" s="1060"/>
      <c r="AY34" s="1060"/>
      <c r="AZ34" s="1128" t="s">
        <v>575</v>
      </c>
      <c r="BA34" s="1128"/>
      <c r="BB34" s="1128"/>
      <c r="BC34" s="1128"/>
      <c r="BD34" s="1128"/>
      <c r="BE34" s="1123" t="s">
        <v>407</v>
      </c>
      <c r="BF34" s="1123"/>
      <c r="BG34" s="1123"/>
      <c r="BH34" s="1123"/>
      <c r="BI34" s="1124"/>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4"/>
      <c r="CI34" s="1075"/>
      <c r="CJ34" s="1075"/>
      <c r="CK34" s="1075"/>
      <c r="CL34" s="1076"/>
      <c r="CM34" s="1074"/>
      <c r="CN34" s="1075"/>
      <c r="CO34" s="1075"/>
      <c r="CP34" s="1075"/>
      <c r="CQ34" s="1076"/>
      <c r="CR34" s="1074"/>
      <c r="CS34" s="1075"/>
      <c r="CT34" s="1075"/>
      <c r="CU34" s="1075"/>
      <c r="CV34" s="1076"/>
      <c r="CW34" s="1074"/>
      <c r="CX34" s="1075"/>
      <c r="CY34" s="1075"/>
      <c r="CZ34" s="1075"/>
      <c r="DA34" s="1076"/>
      <c r="DB34" s="1074"/>
      <c r="DC34" s="1075"/>
      <c r="DD34" s="1075"/>
      <c r="DE34" s="1075"/>
      <c r="DF34" s="1076"/>
      <c r="DG34" s="1074"/>
      <c r="DH34" s="1075"/>
      <c r="DI34" s="1075"/>
      <c r="DJ34" s="1075"/>
      <c r="DK34" s="1076"/>
      <c r="DL34" s="1074"/>
      <c r="DM34" s="1075"/>
      <c r="DN34" s="1075"/>
      <c r="DO34" s="1075"/>
      <c r="DP34" s="1076"/>
      <c r="DQ34" s="1074"/>
      <c r="DR34" s="1075"/>
      <c r="DS34" s="1075"/>
      <c r="DT34" s="1075"/>
      <c r="DU34" s="1076"/>
      <c r="DV34" s="1078"/>
      <c r="DW34" s="1079"/>
      <c r="DX34" s="1079"/>
      <c r="DY34" s="1079"/>
      <c r="DZ34" s="1080"/>
      <c r="EA34" s="246"/>
    </row>
    <row r="35" spans="1:131" s="247" customFormat="1" ht="26.25" customHeight="1" x14ac:dyDescent="0.15">
      <c r="A35" s="266">
        <v>8</v>
      </c>
      <c r="B35" s="1105"/>
      <c r="C35" s="1106"/>
      <c r="D35" s="1106"/>
      <c r="E35" s="1106"/>
      <c r="F35" s="1106"/>
      <c r="G35" s="1106"/>
      <c r="H35" s="1106"/>
      <c r="I35" s="1106"/>
      <c r="J35" s="1106"/>
      <c r="K35" s="1106"/>
      <c r="L35" s="1106"/>
      <c r="M35" s="1106"/>
      <c r="N35" s="1106"/>
      <c r="O35" s="1106"/>
      <c r="P35" s="1107"/>
      <c r="Q35" s="1129"/>
      <c r="R35" s="1130"/>
      <c r="S35" s="1130"/>
      <c r="T35" s="1130"/>
      <c r="U35" s="1130"/>
      <c r="V35" s="1130"/>
      <c r="W35" s="1130"/>
      <c r="X35" s="1130"/>
      <c r="Y35" s="1130"/>
      <c r="Z35" s="1130"/>
      <c r="AA35" s="1130"/>
      <c r="AB35" s="1130"/>
      <c r="AC35" s="1130"/>
      <c r="AD35" s="1130"/>
      <c r="AE35" s="1131"/>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28"/>
      <c r="BA35" s="1128"/>
      <c r="BB35" s="1128"/>
      <c r="BC35" s="1128"/>
      <c r="BD35" s="1128"/>
      <c r="BE35" s="1123"/>
      <c r="BF35" s="1123"/>
      <c r="BG35" s="1123"/>
      <c r="BH35" s="1123"/>
      <c r="BI35" s="1124"/>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4"/>
      <c r="CI35" s="1075"/>
      <c r="CJ35" s="1075"/>
      <c r="CK35" s="1075"/>
      <c r="CL35" s="1076"/>
      <c r="CM35" s="1074"/>
      <c r="CN35" s="1075"/>
      <c r="CO35" s="1075"/>
      <c r="CP35" s="1075"/>
      <c r="CQ35" s="1076"/>
      <c r="CR35" s="1074"/>
      <c r="CS35" s="1075"/>
      <c r="CT35" s="1075"/>
      <c r="CU35" s="1075"/>
      <c r="CV35" s="1076"/>
      <c r="CW35" s="1074"/>
      <c r="CX35" s="1075"/>
      <c r="CY35" s="1075"/>
      <c r="CZ35" s="1075"/>
      <c r="DA35" s="1076"/>
      <c r="DB35" s="1074"/>
      <c r="DC35" s="1075"/>
      <c r="DD35" s="1075"/>
      <c r="DE35" s="1075"/>
      <c r="DF35" s="1076"/>
      <c r="DG35" s="1074"/>
      <c r="DH35" s="1075"/>
      <c r="DI35" s="1075"/>
      <c r="DJ35" s="1075"/>
      <c r="DK35" s="1076"/>
      <c r="DL35" s="1074"/>
      <c r="DM35" s="1075"/>
      <c r="DN35" s="1075"/>
      <c r="DO35" s="1075"/>
      <c r="DP35" s="1076"/>
      <c r="DQ35" s="1074"/>
      <c r="DR35" s="1075"/>
      <c r="DS35" s="1075"/>
      <c r="DT35" s="1075"/>
      <c r="DU35" s="1076"/>
      <c r="DV35" s="1078"/>
      <c r="DW35" s="1079"/>
      <c r="DX35" s="1079"/>
      <c r="DY35" s="1079"/>
      <c r="DZ35" s="1080"/>
      <c r="EA35" s="246"/>
    </row>
    <row r="36" spans="1:131" s="247" customFormat="1" ht="26.25" customHeight="1" x14ac:dyDescent="0.15">
      <c r="A36" s="266">
        <v>9</v>
      </c>
      <c r="B36" s="1105"/>
      <c r="C36" s="1106"/>
      <c r="D36" s="1106"/>
      <c r="E36" s="1106"/>
      <c r="F36" s="1106"/>
      <c r="G36" s="1106"/>
      <c r="H36" s="1106"/>
      <c r="I36" s="1106"/>
      <c r="J36" s="1106"/>
      <c r="K36" s="1106"/>
      <c r="L36" s="1106"/>
      <c r="M36" s="1106"/>
      <c r="N36" s="1106"/>
      <c r="O36" s="1106"/>
      <c r="P36" s="1107"/>
      <c r="Q36" s="1129"/>
      <c r="R36" s="1130"/>
      <c r="S36" s="1130"/>
      <c r="T36" s="1130"/>
      <c r="U36" s="1130"/>
      <c r="V36" s="1130"/>
      <c r="W36" s="1130"/>
      <c r="X36" s="1130"/>
      <c r="Y36" s="1130"/>
      <c r="Z36" s="1130"/>
      <c r="AA36" s="1130"/>
      <c r="AB36" s="1130"/>
      <c r="AC36" s="1130"/>
      <c r="AD36" s="1130"/>
      <c r="AE36" s="1131"/>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28"/>
      <c r="BA36" s="1128"/>
      <c r="BB36" s="1128"/>
      <c r="BC36" s="1128"/>
      <c r="BD36" s="1128"/>
      <c r="BE36" s="1123"/>
      <c r="BF36" s="1123"/>
      <c r="BG36" s="1123"/>
      <c r="BH36" s="1123"/>
      <c r="BI36" s="1124"/>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4"/>
      <c r="CI36" s="1075"/>
      <c r="CJ36" s="1075"/>
      <c r="CK36" s="1075"/>
      <c r="CL36" s="1076"/>
      <c r="CM36" s="1074"/>
      <c r="CN36" s="1075"/>
      <c r="CO36" s="1075"/>
      <c r="CP36" s="1075"/>
      <c r="CQ36" s="1076"/>
      <c r="CR36" s="1074"/>
      <c r="CS36" s="1075"/>
      <c r="CT36" s="1075"/>
      <c r="CU36" s="1075"/>
      <c r="CV36" s="1076"/>
      <c r="CW36" s="1074"/>
      <c r="CX36" s="1075"/>
      <c r="CY36" s="1075"/>
      <c r="CZ36" s="1075"/>
      <c r="DA36" s="1076"/>
      <c r="DB36" s="1074"/>
      <c r="DC36" s="1075"/>
      <c r="DD36" s="1075"/>
      <c r="DE36" s="1075"/>
      <c r="DF36" s="1076"/>
      <c r="DG36" s="1074"/>
      <c r="DH36" s="1075"/>
      <c r="DI36" s="1075"/>
      <c r="DJ36" s="1075"/>
      <c r="DK36" s="1076"/>
      <c r="DL36" s="1074"/>
      <c r="DM36" s="1075"/>
      <c r="DN36" s="1075"/>
      <c r="DO36" s="1075"/>
      <c r="DP36" s="1076"/>
      <c r="DQ36" s="1074"/>
      <c r="DR36" s="1075"/>
      <c r="DS36" s="1075"/>
      <c r="DT36" s="1075"/>
      <c r="DU36" s="1076"/>
      <c r="DV36" s="1078"/>
      <c r="DW36" s="1079"/>
      <c r="DX36" s="1079"/>
      <c r="DY36" s="1079"/>
      <c r="DZ36" s="1080"/>
      <c r="EA36" s="246"/>
    </row>
    <row r="37" spans="1:131" s="247" customFormat="1" ht="26.25" customHeight="1" x14ac:dyDescent="0.15">
      <c r="A37" s="266">
        <v>10</v>
      </c>
      <c r="B37" s="1105"/>
      <c r="C37" s="1106"/>
      <c r="D37" s="1106"/>
      <c r="E37" s="1106"/>
      <c r="F37" s="1106"/>
      <c r="G37" s="1106"/>
      <c r="H37" s="1106"/>
      <c r="I37" s="1106"/>
      <c r="J37" s="1106"/>
      <c r="K37" s="1106"/>
      <c r="L37" s="1106"/>
      <c r="M37" s="1106"/>
      <c r="N37" s="1106"/>
      <c r="O37" s="1106"/>
      <c r="P37" s="1107"/>
      <c r="Q37" s="1129"/>
      <c r="R37" s="1130"/>
      <c r="S37" s="1130"/>
      <c r="T37" s="1130"/>
      <c r="U37" s="1130"/>
      <c r="V37" s="1130"/>
      <c r="W37" s="1130"/>
      <c r="X37" s="1130"/>
      <c r="Y37" s="1130"/>
      <c r="Z37" s="1130"/>
      <c r="AA37" s="1130"/>
      <c r="AB37" s="1130"/>
      <c r="AC37" s="1130"/>
      <c r="AD37" s="1130"/>
      <c r="AE37" s="1131"/>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28"/>
      <c r="BA37" s="1128"/>
      <c r="BB37" s="1128"/>
      <c r="BC37" s="1128"/>
      <c r="BD37" s="1128"/>
      <c r="BE37" s="1123"/>
      <c r="BF37" s="1123"/>
      <c r="BG37" s="1123"/>
      <c r="BH37" s="1123"/>
      <c r="BI37" s="1124"/>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4"/>
      <c r="CI37" s="1075"/>
      <c r="CJ37" s="1075"/>
      <c r="CK37" s="1075"/>
      <c r="CL37" s="1076"/>
      <c r="CM37" s="1074"/>
      <c r="CN37" s="1075"/>
      <c r="CO37" s="1075"/>
      <c r="CP37" s="1075"/>
      <c r="CQ37" s="1076"/>
      <c r="CR37" s="1074"/>
      <c r="CS37" s="1075"/>
      <c r="CT37" s="1075"/>
      <c r="CU37" s="1075"/>
      <c r="CV37" s="1076"/>
      <c r="CW37" s="1074"/>
      <c r="CX37" s="1075"/>
      <c r="CY37" s="1075"/>
      <c r="CZ37" s="1075"/>
      <c r="DA37" s="1076"/>
      <c r="DB37" s="1074"/>
      <c r="DC37" s="1075"/>
      <c r="DD37" s="1075"/>
      <c r="DE37" s="1075"/>
      <c r="DF37" s="1076"/>
      <c r="DG37" s="1074"/>
      <c r="DH37" s="1075"/>
      <c r="DI37" s="1075"/>
      <c r="DJ37" s="1075"/>
      <c r="DK37" s="1076"/>
      <c r="DL37" s="1074"/>
      <c r="DM37" s="1075"/>
      <c r="DN37" s="1075"/>
      <c r="DO37" s="1075"/>
      <c r="DP37" s="1076"/>
      <c r="DQ37" s="1074"/>
      <c r="DR37" s="1075"/>
      <c r="DS37" s="1075"/>
      <c r="DT37" s="1075"/>
      <c r="DU37" s="1076"/>
      <c r="DV37" s="1078"/>
      <c r="DW37" s="1079"/>
      <c r="DX37" s="1079"/>
      <c r="DY37" s="1079"/>
      <c r="DZ37" s="1080"/>
      <c r="EA37" s="246"/>
    </row>
    <row r="38" spans="1:131" s="247" customFormat="1" ht="26.25" customHeight="1" x14ac:dyDescent="0.15">
      <c r="A38" s="266">
        <v>11</v>
      </c>
      <c r="B38" s="1105"/>
      <c r="C38" s="1106"/>
      <c r="D38" s="1106"/>
      <c r="E38" s="1106"/>
      <c r="F38" s="1106"/>
      <c r="G38" s="1106"/>
      <c r="H38" s="1106"/>
      <c r="I38" s="1106"/>
      <c r="J38" s="1106"/>
      <c r="K38" s="1106"/>
      <c r="L38" s="1106"/>
      <c r="M38" s="1106"/>
      <c r="N38" s="1106"/>
      <c r="O38" s="1106"/>
      <c r="P38" s="1107"/>
      <c r="Q38" s="1129"/>
      <c r="R38" s="1130"/>
      <c r="S38" s="1130"/>
      <c r="T38" s="1130"/>
      <c r="U38" s="1130"/>
      <c r="V38" s="1130"/>
      <c r="W38" s="1130"/>
      <c r="X38" s="1130"/>
      <c r="Y38" s="1130"/>
      <c r="Z38" s="1130"/>
      <c r="AA38" s="1130"/>
      <c r="AB38" s="1130"/>
      <c r="AC38" s="1130"/>
      <c r="AD38" s="1130"/>
      <c r="AE38" s="1131"/>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28"/>
      <c r="BA38" s="1128"/>
      <c r="BB38" s="1128"/>
      <c r="BC38" s="1128"/>
      <c r="BD38" s="1128"/>
      <c r="BE38" s="1123"/>
      <c r="BF38" s="1123"/>
      <c r="BG38" s="1123"/>
      <c r="BH38" s="1123"/>
      <c r="BI38" s="1124"/>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4"/>
      <c r="CI38" s="1075"/>
      <c r="CJ38" s="1075"/>
      <c r="CK38" s="1075"/>
      <c r="CL38" s="1076"/>
      <c r="CM38" s="1074"/>
      <c r="CN38" s="1075"/>
      <c r="CO38" s="1075"/>
      <c r="CP38" s="1075"/>
      <c r="CQ38" s="1076"/>
      <c r="CR38" s="1074"/>
      <c r="CS38" s="1075"/>
      <c r="CT38" s="1075"/>
      <c r="CU38" s="1075"/>
      <c r="CV38" s="1076"/>
      <c r="CW38" s="1074"/>
      <c r="CX38" s="1075"/>
      <c r="CY38" s="1075"/>
      <c r="CZ38" s="1075"/>
      <c r="DA38" s="1076"/>
      <c r="DB38" s="1074"/>
      <c r="DC38" s="1075"/>
      <c r="DD38" s="1075"/>
      <c r="DE38" s="1075"/>
      <c r="DF38" s="1076"/>
      <c r="DG38" s="1074"/>
      <c r="DH38" s="1075"/>
      <c r="DI38" s="1075"/>
      <c r="DJ38" s="1075"/>
      <c r="DK38" s="1076"/>
      <c r="DL38" s="1074"/>
      <c r="DM38" s="1075"/>
      <c r="DN38" s="1075"/>
      <c r="DO38" s="1075"/>
      <c r="DP38" s="1076"/>
      <c r="DQ38" s="1074"/>
      <c r="DR38" s="1075"/>
      <c r="DS38" s="1075"/>
      <c r="DT38" s="1075"/>
      <c r="DU38" s="1076"/>
      <c r="DV38" s="1078"/>
      <c r="DW38" s="1079"/>
      <c r="DX38" s="1079"/>
      <c r="DY38" s="1079"/>
      <c r="DZ38" s="1080"/>
      <c r="EA38" s="246"/>
    </row>
    <row r="39" spans="1:131" s="247" customFormat="1" ht="26.25" customHeight="1" x14ac:dyDescent="0.15">
      <c r="A39" s="266">
        <v>12</v>
      </c>
      <c r="B39" s="1105"/>
      <c r="C39" s="1106"/>
      <c r="D39" s="1106"/>
      <c r="E39" s="1106"/>
      <c r="F39" s="1106"/>
      <c r="G39" s="1106"/>
      <c r="H39" s="1106"/>
      <c r="I39" s="1106"/>
      <c r="J39" s="1106"/>
      <c r="K39" s="1106"/>
      <c r="L39" s="1106"/>
      <c r="M39" s="1106"/>
      <c r="N39" s="1106"/>
      <c r="O39" s="1106"/>
      <c r="P39" s="1107"/>
      <c r="Q39" s="1129"/>
      <c r="R39" s="1130"/>
      <c r="S39" s="1130"/>
      <c r="T39" s="1130"/>
      <c r="U39" s="1130"/>
      <c r="V39" s="1130"/>
      <c r="W39" s="1130"/>
      <c r="X39" s="1130"/>
      <c r="Y39" s="1130"/>
      <c r="Z39" s="1130"/>
      <c r="AA39" s="1130"/>
      <c r="AB39" s="1130"/>
      <c r="AC39" s="1130"/>
      <c r="AD39" s="1130"/>
      <c r="AE39" s="1131"/>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28"/>
      <c r="BA39" s="1128"/>
      <c r="BB39" s="1128"/>
      <c r="BC39" s="1128"/>
      <c r="BD39" s="1128"/>
      <c r="BE39" s="1123"/>
      <c r="BF39" s="1123"/>
      <c r="BG39" s="1123"/>
      <c r="BH39" s="1123"/>
      <c r="BI39" s="1124"/>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4"/>
      <c r="CI39" s="1075"/>
      <c r="CJ39" s="1075"/>
      <c r="CK39" s="1075"/>
      <c r="CL39" s="1076"/>
      <c r="CM39" s="1074"/>
      <c r="CN39" s="1075"/>
      <c r="CO39" s="1075"/>
      <c r="CP39" s="1075"/>
      <c r="CQ39" s="1076"/>
      <c r="CR39" s="1074"/>
      <c r="CS39" s="1075"/>
      <c r="CT39" s="1075"/>
      <c r="CU39" s="1075"/>
      <c r="CV39" s="1076"/>
      <c r="CW39" s="1074"/>
      <c r="CX39" s="1075"/>
      <c r="CY39" s="1075"/>
      <c r="CZ39" s="1075"/>
      <c r="DA39" s="1076"/>
      <c r="DB39" s="1074"/>
      <c r="DC39" s="1075"/>
      <c r="DD39" s="1075"/>
      <c r="DE39" s="1075"/>
      <c r="DF39" s="1076"/>
      <c r="DG39" s="1074"/>
      <c r="DH39" s="1075"/>
      <c r="DI39" s="1075"/>
      <c r="DJ39" s="1075"/>
      <c r="DK39" s="1076"/>
      <c r="DL39" s="1074"/>
      <c r="DM39" s="1075"/>
      <c r="DN39" s="1075"/>
      <c r="DO39" s="1075"/>
      <c r="DP39" s="1076"/>
      <c r="DQ39" s="1074"/>
      <c r="DR39" s="1075"/>
      <c r="DS39" s="1075"/>
      <c r="DT39" s="1075"/>
      <c r="DU39" s="1076"/>
      <c r="DV39" s="1078"/>
      <c r="DW39" s="1079"/>
      <c r="DX39" s="1079"/>
      <c r="DY39" s="1079"/>
      <c r="DZ39" s="1080"/>
      <c r="EA39" s="246"/>
    </row>
    <row r="40" spans="1:131" s="247" customFormat="1" ht="26.25" customHeight="1" x14ac:dyDescent="0.15">
      <c r="A40" s="261">
        <v>13</v>
      </c>
      <c r="B40" s="1105"/>
      <c r="C40" s="1106"/>
      <c r="D40" s="1106"/>
      <c r="E40" s="1106"/>
      <c r="F40" s="1106"/>
      <c r="G40" s="1106"/>
      <c r="H40" s="1106"/>
      <c r="I40" s="1106"/>
      <c r="J40" s="1106"/>
      <c r="K40" s="1106"/>
      <c r="L40" s="1106"/>
      <c r="M40" s="1106"/>
      <c r="N40" s="1106"/>
      <c r="O40" s="1106"/>
      <c r="P40" s="1107"/>
      <c r="Q40" s="1129"/>
      <c r="R40" s="1130"/>
      <c r="S40" s="1130"/>
      <c r="T40" s="1130"/>
      <c r="U40" s="1130"/>
      <c r="V40" s="1130"/>
      <c r="W40" s="1130"/>
      <c r="X40" s="1130"/>
      <c r="Y40" s="1130"/>
      <c r="Z40" s="1130"/>
      <c r="AA40" s="1130"/>
      <c r="AB40" s="1130"/>
      <c r="AC40" s="1130"/>
      <c r="AD40" s="1130"/>
      <c r="AE40" s="1131"/>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28"/>
      <c r="BA40" s="1128"/>
      <c r="BB40" s="1128"/>
      <c r="BC40" s="1128"/>
      <c r="BD40" s="1128"/>
      <c r="BE40" s="1123"/>
      <c r="BF40" s="1123"/>
      <c r="BG40" s="1123"/>
      <c r="BH40" s="1123"/>
      <c r="BI40" s="1124"/>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4"/>
      <c r="CI40" s="1075"/>
      <c r="CJ40" s="1075"/>
      <c r="CK40" s="1075"/>
      <c r="CL40" s="1076"/>
      <c r="CM40" s="1074"/>
      <c r="CN40" s="1075"/>
      <c r="CO40" s="1075"/>
      <c r="CP40" s="1075"/>
      <c r="CQ40" s="1076"/>
      <c r="CR40" s="1074"/>
      <c r="CS40" s="1075"/>
      <c r="CT40" s="1075"/>
      <c r="CU40" s="1075"/>
      <c r="CV40" s="1076"/>
      <c r="CW40" s="1074"/>
      <c r="CX40" s="1075"/>
      <c r="CY40" s="1075"/>
      <c r="CZ40" s="1075"/>
      <c r="DA40" s="1076"/>
      <c r="DB40" s="1074"/>
      <c r="DC40" s="1075"/>
      <c r="DD40" s="1075"/>
      <c r="DE40" s="1075"/>
      <c r="DF40" s="1076"/>
      <c r="DG40" s="1074"/>
      <c r="DH40" s="1075"/>
      <c r="DI40" s="1075"/>
      <c r="DJ40" s="1075"/>
      <c r="DK40" s="1076"/>
      <c r="DL40" s="1074"/>
      <c r="DM40" s="1075"/>
      <c r="DN40" s="1075"/>
      <c r="DO40" s="1075"/>
      <c r="DP40" s="1076"/>
      <c r="DQ40" s="1074"/>
      <c r="DR40" s="1075"/>
      <c r="DS40" s="1075"/>
      <c r="DT40" s="1075"/>
      <c r="DU40" s="1076"/>
      <c r="DV40" s="1078"/>
      <c r="DW40" s="1079"/>
      <c r="DX40" s="1079"/>
      <c r="DY40" s="1079"/>
      <c r="DZ40" s="1080"/>
      <c r="EA40" s="246"/>
    </row>
    <row r="41" spans="1:131" s="247" customFormat="1" ht="26.25" customHeight="1" x14ac:dyDescent="0.15">
      <c r="A41" s="261">
        <v>14</v>
      </c>
      <c r="B41" s="1105"/>
      <c r="C41" s="1106"/>
      <c r="D41" s="1106"/>
      <c r="E41" s="1106"/>
      <c r="F41" s="1106"/>
      <c r="G41" s="1106"/>
      <c r="H41" s="1106"/>
      <c r="I41" s="1106"/>
      <c r="J41" s="1106"/>
      <c r="K41" s="1106"/>
      <c r="L41" s="1106"/>
      <c r="M41" s="1106"/>
      <c r="N41" s="1106"/>
      <c r="O41" s="1106"/>
      <c r="P41" s="1107"/>
      <c r="Q41" s="1129"/>
      <c r="R41" s="1130"/>
      <c r="S41" s="1130"/>
      <c r="T41" s="1130"/>
      <c r="U41" s="1130"/>
      <c r="V41" s="1130"/>
      <c r="W41" s="1130"/>
      <c r="X41" s="1130"/>
      <c r="Y41" s="1130"/>
      <c r="Z41" s="1130"/>
      <c r="AA41" s="1130"/>
      <c r="AB41" s="1130"/>
      <c r="AC41" s="1130"/>
      <c r="AD41" s="1130"/>
      <c r="AE41" s="1131"/>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28"/>
      <c r="BA41" s="1128"/>
      <c r="BB41" s="1128"/>
      <c r="BC41" s="1128"/>
      <c r="BD41" s="1128"/>
      <c r="BE41" s="1123"/>
      <c r="BF41" s="1123"/>
      <c r="BG41" s="1123"/>
      <c r="BH41" s="1123"/>
      <c r="BI41" s="1124"/>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4"/>
      <c r="CI41" s="1075"/>
      <c r="CJ41" s="1075"/>
      <c r="CK41" s="1075"/>
      <c r="CL41" s="1076"/>
      <c r="CM41" s="1074"/>
      <c r="CN41" s="1075"/>
      <c r="CO41" s="1075"/>
      <c r="CP41" s="1075"/>
      <c r="CQ41" s="1076"/>
      <c r="CR41" s="1074"/>
      <c r="CS41" s="1075"/>
      <c r="CT41" s="1075"/>
      <c r="CU41" s="1075"/>
      <c r="CV41" s="1076"/>
      <c r="CW41" s="1074"/>
      <c r="CX41" s="1075"/>
      <c r="CY41" s="1075"/>
      <c r="CZ41" s="1075"/>
      <c r="DA41" s="1076"/>
      <c r="DB41" s="1074"/>
      <c r="DC41" s="1075"/>
      <c r="DD41" s="1075"/>
      <c r="DE41" s="1075"/>
      <c r="DF41" s="1076"/>
      <c r="DG41" s="1074"/>
      <c r="DH41" s="1075"/>
      <c r="DI41" s="1075"/>
      <c r="DJ41" s="1075"/>
      <c r="DK41" s="1076"/>
      <c r="DL41" s="1074"/>
      <c r="DM41" s="1075"/>
      <c r="DN41" s="1075"/>
      <c r="DO41" s="1075"/>
      <c r="DP41" s="1076"/>
      <c r="DQ41" s="1074"/>
      <c r="DR41" s="1075"/>
      <c r="DS41" s="1075"/>
      <c r="DT41" s="1075"/>
      <c r="DU41" s="1076"/>
      <c r="DV41" s="1078"/>
      <c r="DW41" s="1079"/>
      <c r="DX41" s="1079"/>
      <c r="DY41" s="1079"/>
      <c r="DZ41" s="1080"/>
      <c r="EA41" s="246"/>
    </row>
    <row r="42" spans="1:131" s="247" customFormat="1" ht="26.25" customHeight="1" x14ac:dyDescent="0.15">
      <c r="A42" s="261">
        <v>15</v>
      </c>
      <c r="B42" s="1105"/>
      <c r="C42" s="1106"/>
      <c r="D42" s="1106"/>
      <c r="E42" s="1106"/>
      <c r="F42" s="1106"/>
      <c r="G42" s="1106"/>
      <c r="H42" s="1106"/>
      <c r="I42" s="1106"/>
      <c r="J42" s="1106"/>
      <c r="K42" s="1106"/>
      <c r="L42" s="1106"/>
      <c r="M42" s="1106"/>
      <c r="N42" s="1106"/>
      <c r="O42" s="1106"/>
      <c r="P42" s="1107"/>
      <c r="Q42" s="1129"/>
      <c r="R42" s="1130"/>
      <c r="S42" s="1130"/>
      <c r="T42" s="1130"/>
      <c r="U42" s="1130"/>
      <c r="V42" s="1130"/>
      <c r="W42" s="1130"/>
      <c r="X42" s="1130"/>
      <c r="Y42" s="1130"/>
      <c r="Z42" s="1130"/>
      <c r="AA42" s="1130"/>
      <c r="AB42" s="1130"/>
      <c r="AC42" s="1130"/>
      <c r="AD42" s="1130"/>
      <c r="AE42" s="1131"/>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28"/>
      <c r="BA42" s="1128"/>
      <c r="BB42" s="1128"/>
      <c r="BC42" s="1128"/>
      <c r="BD42" s="1128"/>
      <c r="BE42" s="1123"/>
      <c r="BF42" s="1123"/>
      <c r="BG42" s="1123"/>
      <c r="BH42" s="1123"/>
      <c r="BI42" s="1124"/>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4"/>
      <c r="CI42" s="1075"/>
      <c r="CJ42" s="1075"/>
      <c r="CK42" s="1075"/>
      <c r="CL42" s="1076"/>
      <c r="CM42" s="1074"/>
      <c r="CN42" s="1075"/>
      <c r="CO42" s="1075"/>
      <c r="CP42" s="1075"/>
      <c r="CQ42" s="1076"/>
      <c r="CR42" s="1074"/>
      <c r="CS42" s="1075"/>
      <c r="CT42" s="1075"/>
      <c r="CU42" s="1075"/>
      <c r="CV42" s="1076"/>
      <c r="CW42" s="1074"/>
      <c r="CX42" s="1075"/>
      <c r="CY42" s="1075"/>
      <c r="CZ42" s="1075"/>
      <c r="DA42" s="1076"/>
      <c r="DB42" s="1074"/>
      <c r="DC42" s="1075"/>
      <c r="DD42" s="1075"/>
      <c r="DE42" s="1075"/>
      <c r="DF42" s="1076"/>
      <c r="DG42" s="1074"/>
      <c r="DH42" s="1075"/>
      <c r="DI42" s="1075"/>
      <c r="DJ42" s="1075"/>
      <c r="DK42" s="1076"/>
      <c r="DL42" s="1074"/>
      <c r="DM42" s="1075"/>
      <c r="DN42" s="1075"/>
      <c r="DO42" s="1075"/>
      <c r="DP42" s="1076"/>
      <c r="DQ42" s="1074"/>
      <c r="DR42" s="1075"/>
      <c r="DS42" s="1075"/>
      <c r="DT42" s="1075"/>
      <c r="DU42" s="1076"/>
      <c r="DV42" s="1078"/>
      <c r="DW42" s="1079"/>
      <c r="DX42" s="1079"/>
      <c r="DY42" s="1079"/>
      <c r="DZ42" s="1080"/>
      <c r="EA42" s="246"/>
    </row>
    <row r="43" spans="1:131" s="247" customFormat="1" ht="26.25" customHeight="1" x14ac:dyDescent="0.15">
      <c r="A43" s="261">
        <v>16</v>
      </c>
      <c r="B43" s="1105"/>
      <c r="C43" s="1106"/>
      <c r="D43" s="1106"/>
      <c r="E43" s="1106"/>
      <c r="F43" s="1106"/>
      <c r="G43" s="1106"/>
      <c r="H43" s="1106"/>
      <c r="I43" s="1106"/>
      <c r="J43" s="1106"/>
      <c r="K43" s="1106"/>
      <c r="L43" s="1106"/>
      <c r="M43" s="1106"/>
      <c r="N43" s="1106"/>
      <c r="O43" s="1106"/>
      <c r="P43" s="1107"/>
      <c r="Q43" s="1129"/>
      <c r="R43" s="1130"/>
      <c r="S43" s="1130"/>
      <c r="T43" s="1130"/>
      <c r="U43" s="1130"/>
      <c r="V43" s="1130"/>
      <c r="W43" s="1130"/>
      <c r="X43" s="1130"/>
      <c r="Y43" s="1130"/>
      <c r="Z43" s="1130"/>
      <c r="AA43" s="1130"/>
      <c r="AB43" s="1130"/>
      <c r="AC43" s="1130"/>
      <c r="AD43" s="1130"/>
      <c r="AE43" s="1131"/>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28"/>
      <c r="BA43" s="1128"/>
      <c r="BB43" s="1128"/>
      <c r="BC43" s="1128"/>
      <c r="BD43" s="1128"/>
      <c r="BE43" s="1123"/>
      <c r="BF43" s="1123"/>
      <c r="BG43" s="1123"/>
      <c r="BH43" s="1123"/>
      <c r="BI43" s="1124"/>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4"/>
      <c r="CI43" s="1075"/>
      <c r="CJ43" s="1075"/>
      <c r="CK43" s="1075"/>
      <c r="CL43" s="1076"/>
      <c r="CM43" s="1074"/>
      <c r="CN43" s="1075"/>
      <c r="CO43" s="1075"/>
      <c r="CP43" s="1075"/>
      <c r="CQ43" s="1076"/>
      <c r="CR43" s="1074"/>
      <c r="CS43" s="1075"/>
      <c r="CT43" s="1075"/>
      <c r="CU43" s="1075"/>
      <c r="CV43" s="1076"/>
      <c r="CW43" s="1074"/>
      <c r="CX43" s="1075"/>
      <c r="CY43" s="1075"/>
      <c r="CZ43" s="1075"/>
      <c r="DA43" s="1076"/>
      <c r="DB43" s="1074"/>
      <c r="DC43" s="1075"/>
      <c r="DD43" s="1075"/>
      <c r="DE43" s="1075"/>
      <c r="DF43" s="1076"/>
      <c r="DG43" s="1074"/>
      <c r="DH43" s="1075"/>
      <c r="DI43" s="1075"/>
      <c r="DJ43" s="1075"/>
      <c r="DK43" s="1076"/>
      <c r="DL43" s="1074"/>
      <c r="DM43" s="1075"/>
      <c r="DN43" s="1075"/>
      <c r="DO43" s="1075"/>
      <c r="DP43" s="1076"/>
      <c r="DQ43" s="1074"/>
      <c r="DR43" s="1075"/>
      <c r="DS43" s="1075"/>
      <c r="DT43" s="1075"/>
      <c r="DU43" s="1076"/>
      <c r="DV43" s="1078"/>
      <c r="DW43" s="1079"/>
      <c r="DX43" s="1079"/>
      <c r="DY43" s="1079"/>
      <c r="DZ43" s="1080"/>
      <c r="EA43" s="246"/>
    </row>
    <row r="44" spans="1:131" s="247" customFormat="1" ht="26.25" customHeight="1" x14ac:dyDescent="0.15">
      <c r="A44" s="261">
        <v>17</v>
      </c>
      <c r="B44" s="1105"/>
      <c r="C44" s="1106"/>
      <c r="D44" s="1106"/>
      <c r="E44" s="1106"/>
      <c r="F44" s="1106"/>
      <c r="G44" s="1106"/>
      <c r="H44" s="1106"/>
      <c r="I44" s="1106"/>
      <c r="J44" s="1106"/>
      <c r="K44" s="1106"/>
      <c r="L44" s="1106"/>
      <c r="M44" s="1106"/>
      <c r="N44" s="1106"/>
      <c r="O44" s="1106"/>
      <c r="P44" s="1107"/>
      <c r="Q44" s="1129"/>
      <c r="R44" s="1130"/>
      <c r="S44" s="1130"/>
      <c r="T44" s="1130"/>
      <c r="U44" s="1130"/>
      <c r="V44" s="1130"/>
      <c r="W44" s="1130"/>
      <c r="X44" s="1130"/>
      <c r="Y44" s="1130"/>
      <c r="Z44" s="1130"/>
      <c r="AA44" s="1130"/>
      <c r="AB44" s="1130"/>
      <c r="AC44" s="1130"/>
      <c r="AD44" s="1130"/>
      <c r="AE44" s="1131"/>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28"/>
      <c r="BA44" s="1128"/>
      <c r="BB44" s="1128"/>
      <c r="BC44" s="1128"/>
      <c r="BD44" s="1128"/>
      <c r="BE44" s="1123"/>
      <c r="BF44" s="1123"/>
      <c r="BG44" s="1123"/>
      <c r="BH44" s="1123"/>
      <c r="BI44" s="1124"/>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4"/>
      <c r="CI44" s="1075"/>
      <c r="CJ44" s="1075"/>
      <c r="CK44" s="1075"/>
      <c r="CL44" s="1076"/>
      <c r="CM44" s="1074"/>
      <c r="CN44" s="1075"/>
      <c r="CO44" s="1075"/>
      <c r="CP44" s="1075"/>
      <c r="CQ44" s="1076"/>
      <c r="CR44" s="1074"/>
      <c r="CS44" s="1075"/>
      <c r="CT44" s="1075"/>
      <c r="CU44" s="1075"/>
      <c r="CV44" s="1076"/>
      <c r="CW44" s="1074"/>
      <c r="CX44" s="1075"/>
      <c r="CY44" s="1075"/>
      <c r="CZ44" s="1075"/>
      <c r="DA44" s="1076"/>
      <c r="DB44" s="1074"/>
      <c r="DC44" s="1075"/>
      <c r="DD44" s="1075"/>
      <c r="DE44" s="1075"/>
      <c r="DF44" s="1076"/>
      <c r="DG44" s="1074"/>
      <c r="DH44" s="1075"/>
      <c r="DI44" s="1075"/>
      <c r="DJ44" s="1075"/>
      <c r="DK44" s="1076"/>
      <c r="DL44" s="1074"/>
      <c r="DM44" s="1075"/>
      <c r="DN44" s="1075"/>
      <c r="DO44" s="1075"/>
      <c r="DP44" s="1076"/>
      <c r="DQ44" s="1074"/>
      <c r="DR44" s="1075"/>
      <c r="DS44" s="1075"/>
      <c r="DT44" s="1075"/>
      <c r="DU44" s="1076"/>
      <c r="DV44" s="1078"/>
      <c r="DW44" s="1079"/>
      <c r="DX44" s="1079"/>
      <c r="DY44" s="1079"/>
      <c r="DZ44" s="1080"/>
      <c r="EA44" s="246"/>
    </row>
    <row r="45" spans="1:131" s="247" customFormat="1" ht="26.25" customHeight="1" x14ac:dyDescent="0.15">
      <c r="A45" s="261">
        <v>18</v>
      </c>
      <c r="B45" s="1105"/>
      <c r="C45" s="1106"/>
      <c r="D45" s="1106"/>
      <c r="E45" s="1106"/>
      <c r="F45" s="1106"/>
      <c r="G45" s="1106"/>
      <c r="H45" s="1106"/>
      <c r="I45" s="1106"/>
      <c r="J45" s="1106"/>
      <c r="K45" s="1106"/>
      <c r="L45" s="1106"/>
      <c r="M45" s="1106"/>
      <c r="N45" s="1106"/>
      <c r="O45" s="1106"/>
      <c r="P45" s="1107"/>
      <c r="Q45" s="1129"/>
      <c r="R45" s="1130"/>
      <c r="S45" s="1130"/>
      <c r="T45" s="1130"/>
      <c r="U45" s="1130"/>
      <c r="V45" s="1130"/>
      <c r="W45" s="1130"/>
      <c r="X45" s="1130"/>
      <c r="Y45" s="1130"/>
      <c r="Z45" s="1130"/>
      <c r="AA45" s="1130"/>
      <c r="AB45" s="1130"/>
      <c r="AC45" s="1130"/>
      <c r="AD45" s="1130"/>
      <c r="AE45" s="1131"/>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28"/>
      <c r="BA45" s="1128"/>
      <c r="BB45" s="1128"/>
      <c r="BC45" s="1128"/>
      <c r="BD45" s="1128"/>
      <c r="BE45" s="1123"/>
      <c r="BF45" s="1123"/>
      <c r="BG45" s="1123"/>
      <c r="BH45" s="1123"/>
      <c r="BI45" s="1124"/>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4"/>
      <c r="CI45" s="1075"/>
      <c r="CJ45" s="1075"/>
      <c r="CK45" s="1075"/>
      <c r="CL45" s="1076"/>
      <c r="CM45" s="1074"/>
      <c r="CN45" s="1075"/>
      <c r="CO45" s="1075"/>
      <c r="CP45" s="1075"/>
      <c r="CQ45" s="1076"/>
      <c r="CR45" s="1074"/>
      <c r="CS45" s="1075"/>
      <c r="CT45" s="1075"/>
      <c r="CU45" s="1075"/>
      <c r="CV45" s="1076"/>
      <c r="CW45" s="1074"/>
      <c r="CX45" s="1075"/>
      <c r="CY45" s="1075"/>
      <c r="CZ45" s="1075"/>
      <c r="DA45" s="1076"/>
      <c r="DB45" s="1074"/>
      <c r="DC45" s="1075"/>
      <c r="DD45" s="1075"/>
      <c r="DE45" s="1075"/>
      <c r="DF45" s="1076"/>
      <c r="DG45" s="1074"/>
      <c r="DH45" s="1075"/>
      <c r="DI45" s="1075"/>
      <c r="DJ45" s="1075"/>
      <c r="DK45" s="1076"/>
      <c r="DL45" s="1074"/>
      <c r="DM45" s="1075"/>
      <c r="DN45" s="1075"/>
      <c r="DO45" s="1075"/>
      <c r="DP45" s="1076"/>
      <c r="DQ45" s="1074"/>
      <c r="DR45" s="1075"/>
      <c r="DS45" s="1075"/>
      <c r="DT45" s="1075"/>
      <c r="DU45" s="1076"/>
      <c r="DV45" s="1078"/>
      <c r="DW45" s="1079"/>
      <c r="DX45" s="1079"/>
      <c r="DY45" s="1079"/>
      <c r="DZ45" s="1080"/>
      <c r="EA45" s="246"/>
    </row>
    <row r="46" spans="1:131" s="247" customFormat="1" ht="26.25" customHeight="1" x14ac:dyDescent="0.15">
      <c r="A46" s="261">
        <v>19</v>
      </c>
      <c r="B46" s="1105"/>
      <c r="C46" s="1106"/>
      <c r="D46" s="1106"/>
      <c r="E46" s="1106"/>
      <c r="F46" s="1106"/>
      <c r="G46" s="1106"/>
      <c r="H46" s="1106"/>
      <c r="I46" s="1106"/>
      <c r="J46" s="1106"/>
      <c r="K46" s="1106"/>
      <c r="L46" s="1106"/>
      <c r="M46" s="1106"/>
      <c r="N46" s="1106"/>
      <c r="O46" s="1106"/>
      <c r="P46" s="1107"/>
      <c r="Q46" s="1129"/>
      <c r="R46" s="1130"/>
      <c r="S46" s="1130"/>
      <c r="T46" s="1130"/>
      <c r="U46" s="1130"/>
      <c r="V46" s="1130"/>
      <c r="W46" s="1130"/>
      <c r="X46" s="1130"/>
      <c r="Y46" s="1130"/>
      <c r="Z46" s="1130"/>
      <c r="AA46" s="1130"/>
      <c r="AB46" s="1130"/>
      <c r="AC46" s="1130"/>
      <c r="AD46" s="1130"/>
      <c r="AE46" s="1131"/>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28"/>
      <c r="BA46" s="1128"/>
      <c r="BB46" s="1128"/>
      <c r="BC46" s="1128"/>
      <c r="BD46" s="1128"/>
      <c r="BE46" s="1123"/>
      <c r="BF46" s="1123"/>
      <c r="BG46" s="1123"/>
      <c r="BH46" s="1123"/>
      <c r="BI46" s="1124"/>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4"/>
      <c r="CI46" s="1075"/>
      <c r="CJ46" s="1075"/>
      <c r="CK46" s="1075"/>
      <c r="CL46" s="1076"/>
      <c r="CM46" s="1074"/>
      <c r="CN46" s="1075"/>
      <c r="CO46" s="1075"/>
      <c r="CP46" s="1075"/>
      <c r="CQ46" s="1076"/>
      <c r="CR46" s="1074"/>
      <c r="CS46" s="1075"/>
      <c r="CT46" s="1075"/>
      <c r="CU46" s="1075"/>
      <c r="CV46" s="1076"/>
      <c r="CW46" s="1074"/>
      <c r="CX46" s="1075"/>
      <c r="CY46" s="1075"/>
      <c r="CZ46" s="1075"/>
      <c r="DA46" s="1076"/>
      <c r="DB46" s="1074"/>
      <c r="DC46" s="1075"/>
      <c r="DD46" s="1075"/>
      <c r="DE46" s="1075"/>
      <c r="DF46" s="1076"/>
      <c r="DG46" s="1074"/>
      <c r="DH46" s="1075"/>
      <c r="DI46" s="1075"/>
      <c r="DJ46" s="1075"/>
      <c r="DK46" s="1076"/>
      <c r="DL46" s="1074"/>
      <c r="DM46" s="1075"/>
      <c r="DN46" s="1075"/>
      <c r="DO46" s="1075"/>
      <c r="DP46" s="1076"/>
      <c r="DQ46" s="1074"/>
      <c r="DR46" s="1075"/>
      <c r="DS46" s="1075"/>
      <c r="DT46" s="1075"/>
      <c r="DU46" s="1076"/>
      <c r="DV46" s="1078"/>
      <c r="DW46" s="1079"/>
      <c r="DX46" s="1079"/>
      <c r="DY46" s="1079"/>
      <c r="DZ46" s="1080"/>
      <c r="EA46" s="246"/>
    </row>
    <row r="47" spans="1:131" s="247" customFormat="1" ht="26.25" customHeight="1" x14ac:dyDescent="0.15">
      <c r="A47" s="261">
        <v>20</v>
      </c>
      <c r="B47" s="1105"/>
      <c r="C47" s="1106"/>
      <c r="D47" s="1106"/>
      <c r="E47" s="1106"/>
      <c r="F47" s="1106"/>
      <c r="G47" s="1106"/>
      <c r="H47" s="1106"/>
      <c r="I47" s="1106"/>
      <c r="J47" s="1106"/>
      <c r="K47" s="1106"/>
      <c r="L47" s="1106"/>
      <c r="M47" s="1106"/>
      <c r="N47" s="1106"/>
      <c r="O47" s="1106"/>
      <c r="P47" s="1107"/>
      <c r="Q47" s="1129"/>
      <c r="R47" s="1130"/>
      <c r="S47" s="1130"/>
      <c r="T47" s="1130"/>
      <c r="U47" s="1130"/>
      <c r="V47" s="1130"/>
      <c r="W47" s="1130"/>
      <c r="X47" s="1130"/>
      <c r="Y47" s="1130"/>
      <c r="Z47" s="1130"/>
      <c r="AA47" s="1130"/>
      <c r="AB47" s="1130"/>
      <c r="AC47" s="1130"/>
      <c r="AD47" s="1130"/>
      <c r="AE47" s="1131"/>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28"/>
      <c r="BA47" s="1128"/>
      <c r="BB47" s="1128"/>
      <c r="BC47" s="1128"/>
      <c r="BD47" s="1128"/>
      <c r="BE47" s="1123"/>
      <c r="BF47" s="1123"/>
      <c r="BG47" s="1123"/>
      <c r="BH47" s="1123"/>
      <c r="BI47" s="1124"/>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4"/>
      <c r="CI47" s="1075"/>
      <c r="CJ47" s="1075"/>
      <c r="CK47" s="1075"/>
      <c r="CL47" s="1076"/>
      <c r="CM47" s="1074"/>
      <c r="CN47" s="1075"/>
      <c r="CO47" s="1075"/>
      <c r="CP47" s="1075"/>
      <c r="CQ47" s="1076"/>
      <c r="CR47" s="1074"/>
      <c r="CS47" s="1075"/>
      <c r="CT47" s="1075"/>
      <c r="CU47" s="1075"/>
      <c r="CV47" s="1076"/>
      <c r="CW47" s="1074"/>
      <c r="CX47" s="1075"/>
      <c r="CY47" s="1075"/>
      <c r="CZ47" s="1075"/>
      <c r="DA47" s="1076"/>
      <c r="DB47" s="1074"/>
      <c r="DC47" s="1075"/>
      <c r="DD47" s="1075"/>
      <c r="DE47" s="1075"/>
      <c r="DF47" s="1076"/>
      <c r="DG47" s="1074"/>
      <c r="DH47" s="1075"/>
      <c r="DI47" s="1075"/>
      <c r="DJ47" s="1075"/>
      <c r="DK47" s="1076"/>
      <c r="DL47" s="1074"/>
      <c r="DM47" s="1075"/>
      <c r="DN47" s="1075"/>
      <c r="DO47" s="1075"/>
      <c r="DP47" s="1076"/>
      <c r="DQ47" s="1074"/>
      <c r="DR47" s="1075"/>
      <c r="DS47" s="1075"/>
      <c r="DT47" s="1075"/>
      <c r="DU47" s="1076"/>
      <c r="DV47" s="1078"/>
      <c r="DW47" s="1079"/>
      <c r="DX47" s="1079"/>
      <c r="DY47" s="1079"/>
      <c r="DZ47" s="1080"/>
      <c r="EA47" s="246"/>
    </row>
    <row r="48" spans="1:131" s="247" customFormat="1" ht="26.25" customHeight="1" x14ac:dyDescent="0.15">
      <c r="A48" s="261">
        <v>21</v>
      </c>
      <c r="B48" s="1105"/>
      <c r="C48" s="1106"/>
      <c r="D48" s="1106"/>
      <c r="E48" s="1106"/>
      <c r="F48" s="1106"/>
      <c r="G48" s="1106"/>
      <c r="H48" s="1106"/>
      <c r="I48" s="1106"/>
      <c r="J48" s="1106"/>
      <c r="K48" s="1106"/>
      <c r="L48" s="1106"/>
      <c r="M48" s="1106"/>
      <c r="N48" s="1106"/>
      <c r="O48" s="1106"/>
      <c r="P48" s="1107"/>
      <c r="Q48" s="1129"/>
      <c r="R48" s="1130"/>
      <c r="S48" s="1130"/>
      <c r="T48" s="1130"/>
      <c r="U48" s="1130"/>
      <c r="V48" s="1130"/>
      <c r="W48" s="1130"/>
      <c r="X48" s="1130"/>
      <c r="Y48" s="1130"/>
      <c r="Z48" s="1130"/>
      <c r="AA48" s="1130"/>
      <c r="AB48" s="1130"/>
      <c r="AC48" s="1130"/>
      <c r="AD48" s="1130"/>
      <c r="AE48" s="1131"/>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28"/>
      <c r="BA48" s="1128"/>
      <c r="BB48" s="1128"/>
      <c r="BC48" s="1128"/>
      <c r="BD48" s="1128"/>
      <c r="BE48" s="1123"/>
      <c r="BF48" s="1123"/>
      <c r="BG48" s="1123"/>
      <c r="BH48" s="1123"/>
      <c r="BI48" s="1124"/>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4"/>
      <c r="CI48" s="1075"/>
      <c r="CJ48" s="1075"/>
      <c r="CK48" s="1075"/>
      <c r="CL48" s="1076"/>
      <c r="CM48" s="1074"/>
      <c r="CN48" s="1075"/>
      <c r="CO48" s="1075"/>
      <c r="CP48" s="1075"/>
      <c r="CQ48" s="1076"/>
      <c r="CR48" s="1074"/>
      <c r="CS48" s="1075"/>
      <c r="CT48" s="1075"/>
      <c r="CU48" s="1075"/>
      <c r="CV48" s="1076"/>
      <c r="CW48" s="1074"/>
      <c r="CX48" s="1075"/>
      <c r="CY48" s="1075"/>
      <c r="CZ48" s="1075"/>
      <c r="DA48" s="1076"/>
      <c r="DB48" s="1074"/>
      <c r="DC48" s="1075"/>
      <c r="DD48" s="1075"/>
      <c r="DE48" s="1075"/>
      <c r="DF48" s="1076"/>
      <c r="DG48" s="1074"/>
      <c r="DH48" s="1075"/>
      <c r="DI48" s="1075"/>
      <c r="DJ48" s="1075"/>
      <c r="DK48" s="1076"/>
      <c r="DL48" s="1074"/>
      <c r="DM48" s="1075"/>
      <c r="DN48" s="1075"/>
      <c r="DO48" s="1075"/>
      <c r="DP48" s="1076"/>
      <c r="DQ48" s="1074"/>
      <c r="DR48" s="1075"/>
      <c r="DS48" s="1075"/>
      <c r="DT48" s="1075"/>
      <c r="DU48" s="1076"/>
      <c r="DV48" s="1078"/>
      <c r="DW48" s="1079"/>
      <c r="DX48" s="1079"/>
      <c r="DY48" s="1079"/>
      <c r="DZ48" s="1080"/>
      <c r="EA48" s="246"/>
    </row>
    <row r="49" spans="1:131" s="247" customFormat="1" ht="26.25" customHeight="1" x14ac:dyDescent="0.15">
      <c r="A49" s="261">
        <v>22</v>
      </c>
      <c r="B49" s="1105"/>
      <c r="C49" s="1106"/>
      <c r="D49" s="1106"/>
      <c r="E49" s="1106"/>
      <c r="F49" s="1106"/>
      <c r="G49" s="1106"/>
      <c r="H49" s="1106"/>
      <c r="I49" s="1106"/>
      <c r="J49" s="1106"/>
      <c r="K49" s="1106"/>
      <c r="L49" s="1106"/>
      <c r="M49" s="1106"/>
      <c r="N49" s="1106"/>
      <c r="O49" s="1106"/>
      <c r="P49" s="1107"/>
      <c r="Q49" s="1129"/>
      <c r="R49" s="1130"/>
      <c r="S49" s="1130"/>
      <c r="T49" s="1130"/>
      <c r="U49" s="1130"/>
      <c r="V49" s="1130"/>
      <c r="W49" s="1130"/>
      <c r="X49" s="1130"/>
      <c r="Y49" s="1130"/>
      <c r="Z49" s="1130"/>
      <c r="AA49" s="1130"/>
      <c r="AB49" s="1130"/>
      <c r="AC49" s="1130"/>
      <c r="AD49" s="1130"/>
      <c r="AE49" s="1131"/>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28"/>
      <c r="BA49" s="1128"/>
      <c r="BB49" s="1128"/>
      <c r="BC49" s="1128"/>
      <c r="BD49" s="1128"/>
      <c r="BE49" s="1123"/>
      <c r="BF49" s="1123"/>
      <c r="BG49" s="1123"/>
      <c r="BH49" s="1123"/>
      <c r="BI49" s="1124"/>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4"/>
      <c r="CI49" s="1075"/>
      <c r="CJ49" s="1075"/>
      <c r="CK49" s="1075"/>
      <c r="CL49" s="1076"/>
      <c r="CM49" s="1074"/>
      <c r="CN49" s="1075"/>
      <c r="CO49" s="1075"/>
      <c r="CP49" s="1075"/>
      <c r="CQ49" s="1076"/>
      <c r="CR49" s="1074"/>
      <c r="CS49" s="1075"/>
      <c r="CT49" s="1075"/>
      <c r="CU49" s="1075"/>
      <c r="CV49" s="1076"/>
      <c r="CW49" s="1074"/>
      <c r="CX49" s="1075"/>
      <c r="CY49" s="1075"/>
      <c r="CZ49" s="1075"/>
      <c r="DA49" s="1076"/>
      <c r="DB49" s="1074"/>
      <c r="DC49" s="1075"/>
      <c r="DD49" s="1075"/>
      <c r="DE49" s="1075"/>
      <c r="DF49" s="1076"/>
      <c r="DG49" s="1074"/>
      <c r="DH49" s="1075"/>
      <c r="DI49" s="1075"/>
      <c r="DJ49" s="1075"/>
      <c r="DK49" s="1076"/>
      <c r="DL49" s="1074"/>
      <c r="DM49" s="1075"/>
      <c r="DN49" s="1075"/>
      <c r="DO49" s="1075"/>
      <c r="DP49" s="1076"/>
      <c r="DQ49" s="1074"/>
      <c r="DR49" s="1075"/>
      <c r="DS49" s="1075"/>
      <c r="DT49" s="1075"/>
      <c r="DU49" s="1076"/>
      <c r="DV49" s="1078"/>
      <c r="DW49" s="1079"/>
      <c r="DX49" s="1079"/>
      <c r="DY49" s="1079"/>
      <c r="DZ49" s="1080"/>
      <c r="EA49" s="246"/>
    </row>
    <row r="50" spans="1:131" s="247" customFormat="1" ht="26.25" customHeight="1" x14ac:dyDescent="0.15">
      <c r="A50" s="261">
        <v>23</v>
      </c>
      <c r="B50" s="1105"/>
      <c r="C50" s="1106"/>
      <c r="D50" s="1106"/>
      <c r="E50" s="1106"/>
      <c r="F50" s="1106"/>
      <c r="G50" s="1106"/>
      <c r="H50" s="1106"/>
      <c r="I50" s="1106"/>
      <c r="J50" s="1106"/>
      <c r="K50" s="1106"/>
      <c r="L50" s="1106"/>
      <c r="M50" s="1106"/>
      <c r="N50" s="1106"/>
      <c r="O50" s="1106"/>
      <c r="P50" s="1107"/>
      <c r="Q50" s="1108"/>
      <c r="R50" s="1109"/>
      <c r="S50" s="1109"/>
      <c r="T50" s="1109"/>
      <c r="U50" s="1109"/>
      <c r="V50" s="1109"/>
      <c r="W50" s="1109"/>
      <c r="X50" s="1109"/>
      <c r="Y50" s="1109"/>
      <c r="Z50" s="1109"/>
      <c r="AA50" s="1109"/>
      <c r="AB50" s="1109"/>
      <c r="AC50" s="1109"/>
      <c r="AD50" s="1109"/>
      <c r="AE50" s="1110"/>
      <c r="AF50" s="1111"/>
      <c r="AG50" s="1112"/>
      <c r="AH50" s="1112"/>
      <c r="AI50" s="1112"/>
      <c r="AJ50" s="1113"/>
      <c r="AK50" s="1114"/>
      <c r="AL50" s="1109"/>
      <c r="AM50" s="1109"/>
      <c r="AN50" s="1109"/>
      <c r="AO50" s="1109"/>
      <c r="AP50" s="1109"/>
      <c r="AQ50" s="1109"/>
      <c r="AR50" s="1109"/>
      <c r="AS50" s="1109"/>
      <c r="AT50" s="1109"/>
      <c r="AU50" s="1109"/>
      <c r="AV50" s="1109"/>
      <c r="AW50" s="1109"/>
      <c r="AX50" s="1109"/>
      <c r="AY50" s="1109"/>
      <c r="AZ50" s="1115"/>
      <c r="BA50" s="1115"/>
      <c r="BB50" s="1115"/>
      <c r="BC50" s="1115"/>
      <c r="BD50" s="1115"/>
      <c r="BE50" s="1123"/>
      <c r="BF50" s="1123"/>
      <c r="BG50" s="1123"/>
      <c r="BH50" s="1123"/>
      <c r="BI50" s="1124"/>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4"/>
      <c r="CI50" s="1075"/>
      <c r="CJ50" s="1075"/>
      <c r="CK50" s="1075"/>
      <c r="CL50" s="1076"/>
      <c r="CM50" s="1074"/>
      <c r="CN50" s="1075"/>
      <c r="CO50" s="1075"/>
      <c r="CP50" s="1075"/>
      <c r="CQ50" s="1076"/>
      <c r="CR50" s="1074"/>
      <c r="CS50" s="1075"/>
      <c r="CT50" s="1075"/>
      <c r="CU50" s="1075"/>
      <c r="CV50" s="1076"/>
      <c r="CW50" s="1074"/>
      <c r="CX50" s="1075"/>
      <c r="CY50" s="1075"/>
      <c r="CZ50" s="1075"/>
      <c r="DA50" s="1076"/>
      <c r="DB50" s="1074"/>
      <c r="DC50" s="1075"/>
      <c r="DD50" s="1075"/>
      <c r="DE50" s="1075"/>
      <c r="DF50" s="1076"/>
      <c r="DG50" s="1074"/>
      <c r="DH50" s="1075"/>
      <c r="DI50" s="1075"/>
      <c r="DJ50" s="1075"/>
      <c r="DK50" s="1076"/>
      <c r="DL50" s="1074"/>
      <c r="DM50" s="1075"/>
      <c r="DN50" s="1075"/>
      <c r="DO50" s="1075"/>
      <c r="DP50" s="1076"/>
      <c r="DQ50" s="1074"/>
      <c r="DR50" s="1075"/>
      <c r="DS50" s="1075"/>
      <c r="DT50" s="1075"/>
      <c r="DU50" s="1076"/>
      <c r="DV50" s="1078"/>
      <c r="DW50" s="1079"/>
      <c r="DX50" s="1079"/>
      <c r="DY50" s="1079"/>
      <c r="DZ50" s="1080"/>
      <c r="EA50" s="246"/>
    </row>
    <row r="51" spans="1:131" s="247" customFormat="1" ht="26.25" customHeight="1" x14ac:dyDescent="0.15">
      <c r="A51" s="261">
        <v>24</v>
      </c>
      <c r="B51" s="1105"/>
      <c r="C51" s="1106"/>
      <c r="D51" s="1106"/>
      <c r="E51" s="1106"/>
      <c r="F51" s="1106"/>
      <c r="G51" s="1106"/>
      <c r="H51" s="1106"/>
      <c r="I51" s="1106"/>
      <c r="J51" s="1106"/>
      <c r="K51" s="1106"/>
      <c r="L51" s="1106"/>
      <c r="M51" s="1106"/>
      <c r="N51" s="1106"/>
      <c r="O51" s="1106"/>
      <c r="P51" s="1107"/>
      <c r="Q51" s="1108"/>
      <c r="R51" s="1109"/>
      <c r="S51" s="1109"/>
      <c r="T51" s="1109"/>
      <c r="U51" s="1109"/>
      <c r="V51" s="1109"/>
      <c r="W51" s="1109"/>
      <c r="X51" s="1109"/>
      <c r="Y51" s="1109"/>
      <c r="Z51" s="1109"/>
      <c r="AA51" s="1109"/>
      <c r="AB51" s="1109"/>
      <c r="AC51" s="1109"/>
      <c r="AD51" s="1109"/>
      <c r="AE51" s="1110"/>
      <c r="AF51" s="1111"/>
      <c r="AG51" s="1112"/>
      <c r="AH51" s="1112"/>
      <c r="AI51" s="1112"/>
      <c r="AJ51" s="1113"/>
      <c r="AK51" s="1114"/>
      <c r="AL51" s="1109"/>
      <c r="AM51" s="1109"/>
      <c r="AN51" s="1109"/>
      <c r="AO51" s="1109"/>
      <c r="AP51" s="1109"/>
      <c r="AQ51" s="1109"/>
      <c r="AR51" s="1109"/>
      <c r="AS51" s="1109"/>
      <c r="AT51" s="1109"/>
      <c r="AU51" s="1109"/>
      <c r="AV51" s="1109"/>
      <c r="AW51" s="1109"/>
      <c r="AX51" s="1109"/>
      <c r="AY51" s="1109"/>
      <c r="AZ51" s="1115"/>
      <c r="BA51" s="1115"/>
      <c r="BB51" s="1115"/>
      <c r="BC51" s="1115"/>
      <c r="BD51" s="1115"/>
      <c r="BE51" s="1123"/>
      <c r="BF51" s="1123"/>
      <c r="BG51" s="1123"/>
      <c r="BH51" s="1123"/>
      <c r="BI51" s="1124"/>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4"/>
      <c r="CI51" s="1075"/>
      <c r="CJ51" s="1075"/>
      <c r="CK51" s="1075"/>
      <c r="CL51" s="1076"/>
      <c r="CM51" s="1074"/>
      <c r="CN51" s="1075"/>
      <c r="CO51" s="1075"/>
      <c r="CP51" s="1075"/>
      <c r="CQ51" s="1076"/>
      <c r="CR51" s="1074"/>
      <c r="CS51" s="1075"/>
      <c r="CT51" s="1075"/>
      <c r="CU51" s="1075"/>
      <c r="CV51" s="1076"/>
      <c r="CW51" s="1074"/>
      <c r="CX51" s="1075"/>
      <c r="CY51" s="1075"/>
      <c r="CZ51" s="1075"/>
      <c r="DA51" s="1076"/>
      <c r="DB51" s="1074"/>
      <c r="DC51" s="1075"/>
      <c r="DD51" s="1075"/>
      <c r="DE51" s="1075"/>
      <c r="DF51" s="1076"/>
      <c r="DG51" s="1074"/>
      <c r="DH51" s="1075"/>
      <c r="DI51" s="1075"/>
      <c r="DJ51" s="1075"/>
      <c r="DK51" s="1076"/>
      <c r="DL51" s="1074"/>
      <c r="DM51" s="1075"/>
      <c r="DN51" s="1075"/>
      <c r="DO51" s="1075"/>
      <c r="DP51" s="1076"/>
      <c r="DQ51" s="1074"/>
      <c r="DR51" s="1075"/>
      <c r="DS51" s="1075"/>
      <c r="DT51" s="1075"/>
      <c r="DU51" s="1076"/>
      <c r="DV51" s="1078"/>
      <c r="DW51" s="1079"/>
      <c r="DX51" s="1079"/>
      <c r="DY51" s="1079"/>
      <c r="DZ51" s="1080"/>
      <c r="EA51" s="246"/>
    </row>
    <row r="52" spans="1:131" s="247" customFormat="1" ht="26.25" customHeight="1" x14ac:dyDescent="0.15">
      <c r="A52" s="261">
        <v>25</v>
      </c>
      <c r="B52" s="1105"/>
      <c r="C52" s="1106"/>
      <c r="D52" s="1106"/>
      <c r="E52" s="1106"/>
      <c r="F52" s="1106"/>
      <c r="G52" s="1106"/>
      <c r="H52" s="1106"/>
      <c r="I52" s="1106"/>
      <c r="J52" s="1106"/>
      <c r="K52" s="1106"/>
      <c r="L52" s="1106"/>
      <c r="M52" s="1106"/>
      <c r="N52" s="1106"/>
      <c r="O52" s="1106"/>
      <c r="P52" s="1107"/>
      <c r="Q52" s="1108"/>
      <c r="R52" s="1109"/>
      <c r="S52" s="1109"/>
      <c r="T52" s="1109"/>
      <c r="U52" s="1109"/>
      <c r="V52" s="1109"/>
      <c r="W52" s="1109"/>
      <c r="X52" s="1109"/>
      <c r="Y52" s="1109"/>
      <c r="Z52" s="1109"/>
      <c r="AA52" s="1109"/>
      <c r="AB52" s="1109"/>
      <c r="AC52" s="1109"/>
      <c r="AD52" s="1109"/>
      <c r="AE52" s="1110"/>
      <c r="AF52" s="1111"/>
      <c r="AG52" s="1112"/>
      <c r="AH52" s="1112"/>
      <c r="AI52" s="1112"/>
      <c r="AJ52" s="1113"/>
      <c r="AK52" s="1114"/>
      <c r="AL52" s="1109"/>
      <c r="AM52" s="1109"/>
      <c r="AN52" s="1109"/>
      <c r="AO52" s="1109"/>
      <c r="AP52" s="1109"/>
      <c r="AQ52" s="1109"/>
      <c r="AR52" s="1109"/>
      <c r="AS52" s="1109"/>
      <c r="AT52" s="1109"/>
      <c r="AU52" s="1109"/>
      <c r="AV52" s="1109"/>
      <c r="AW52" s="1109"/>
      <c r="AX52" s="1109"/>
      <c r="AY52" s="1109"/>
      <c r="AZ52" s="1115"/>
      <c r="BA52" s="1115"/>
      <c r="BB52" s="1115"/>
      <c r="BC52" s="1115"/>
      <c r="BD52" s="1115"/>
      <c r="BE52" s="1123"/>
      <c r="BF52" s="1123"/>
      <c r="BG52" s="1123"/>
      <c r="BH52" s="1123"/>
      <c r="BI52" s="1124"/>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4"/>
      <c r="CI52" s="1075"/>
      <c r="CJ52" s="1075"/>
      <c r="CK52" s="1075"/>
      <c r="CL52" s="1076"/>
      <c r="CM52" s="1074"/>
      <c r="CN52" s="1075"/>
      <c r="CO52" s="1075"/>
      <c r="CP52" s="1075"/>
      <c r="CQ52" s="1076"/>
      <c r="CR52" s="1074"/>
      <c r="CS52" s="1075"/>
      <c r="CT52" s="1075"/>
      <c r="CU52" s="1075"/>
      <c r="CV52" s="1076"/>
      <c r="CW52" s="1074"/>
      <c r="CX52" s="1075"/>
      <c r="CY52" s="1075"/>
      <c r="CZ52" s="1075"/>
      <c r="DA52" s="1076"/>
      <c r="DB52" s="1074"/>
      <c r="DC52" s="1075"/>
      <c r="DD52" s="1075"/>
      <c r="DE52" s="1075"/>
      <c r="DF52" s="1076"/>
      <c r="DG52" s="1074"/>
      <c r="DH52" s="1075"/>
      <c r="DI52" s="1075"/>
      <c r="DJ52" s="1075"/>
      <c r="DK52" s="1076"/>
      <c r="DL52" s="1074"/>
      <c r="DM52" s="1075"/>
      <c r="DN52" s="1075"/>
      <c r="DO52" s="1075"/>
      <c r="DP52" s="1076"/>
      <c r="DQ52" s="1074"/>
      <c r="DR52" s="1075"/>
      <c r="DS52" s="1075"/>
      <c r="DT52" s="1075"/>
      <c r="DU52" s="1076"/>
      <c r="DV52" s="1078"/>
      <c r="DW52" s="1079"/>
      <c r="DX52" s="1079"/>
      <c r="DY52" s="1079"/>
      <c r="DZ52" s="1080"/>
      <c r="EA52" s="246"/>
    </row>
    <row r="53" spans="1:131" s="247" customFormat="1" ht="26.25" customHeight="1" x14ac:dyDescent="0.15">
      <c r="A53" s="261">
        <v>26</v>
      </c>
      <c r="B53" s="1105"/>
      <c r="C53" s="1106"/>
      <c r="D53" s="1106"/>
      <c r="E53" s="1106"/>
      <c r="F53" s="1106"/>
      <c r="G53" s="1106"/>
      <c r="H53" s="1106"/>
      <c r="I53" s="1106"/>
      <c r="J53" s="1106"/>
      <c r="K53" s="1106"/>
      <c r="L53" s="1106"/>
      <c r="M53" s="1106"/>
      <c r="N53" s="1106"/>
      <c r="O53" s="1106"/>
      <c r="P53" s="1107"/>
      <c r="Q53" s="1108"/>
      <c r="R53" s="1109"/>
      <c r="S53" s="1109"/>
      <c r="T53" s="1109"/>
      <c r="U53" s="1109"/>
      <c r="V53" s="1109"/>
      <c r="W53" s="1109"/>
      <c r="X53" s="1109"/>
      <c r="Y53" s="1109"/>
      <c r="Z53" s="1109"/>
      <c r="AA53" s="1109"/>
      <c r="AB53" s="1109"/>
      <c r="AC53" s="1109"/>
      <c r="AD53" s="1109"/>
      <c r="AE53" s="1110"/>
      <c r="AF53" s="1111"/>
      <c r="AG53" s="1112"/>
      <c r="AH53" s="1112"/>
      <c r="AI53" s="1112"/>
      <c r="AJ53" s="1113"/>
      <c r="AK53" s="1114"/>
      <c r="AL53" s="1109"/>
      <c r="AM53" s="1109"/>
      <c r="AN53" s="1109"/>
      <c r="AO53" s="1109"/>
      <c r="AP53" s="1109"/>
      <c r="AQ53" s="1109"/>
      <c r="AR53" s="1109"/>
      <c r="AS53" s="1109"/>
      <c r="AT53" s="1109"/>
      <c r="AU53" s="1109"/>
      <c r="AV53" s="1109"/>
      <c r="AW53" s="1109"/>
      <c r="AX53" s="1109"/>
      <c r="AY53" s="1109"/>
      <c r="AZ53" s="1115"/>
      <c r="BA53" s="1115"/>
      <c r="BB53" s="1115"/>
      <c r="BC53" s="1115"/>
      <c r="BD53" s="1115"/>
      <c r="BE53" s="1123"/>
      <c r="BF53" s="1123"/>
      <c r="BG53" s="1123"/>
      <c r="BH53" s="1123"/>
      <c r="BI53" s="1124"/>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4"/>
      <c r="CI53" s="1075"/>
      <c r="CJ53" s="1075"/>
      <c r="CK53" s="1075"/>
      <c r="CL53" s="1076"/>
      <c r="CM53" s="1074"/>
      <c r="CN53" s="1075"/>
      <c r="CO53" s="1075"/>
      <c r="CP53" s="1075"/>
      <c r="CQ53" s="1076"/>
      <c r="CR53" s="1074"/>
      <c r="CS53" s="1075"/>
      <c r="CT53" s="1075"/>
      <c r="CU53" s="1075"/>
      <c r="CV53" s="1076"/>
      <c r="CW53" s="1074"/>
      <c r="CX53" s="1075"/>
      <c r="CY53" s="1075"/>
      <c r="CZ53" s="1075"/>
      <c r="DA53" s="1076"/>
      <c r="DB53" s="1074"/>
      <c r="DC53" s="1075"/>
      <c r="DD53" s="1075"/>
      <c r="DE53" s="1075"/>
      <c r="DF53" s="1076"/>
      <c r="DG53" s="1074"/>
      <c r="DH53" s="1075"/>
      <c r="DI53" s="1075"/>
      <c r="DJ53" s="1075"/>
      <c r="DK53" s="1076"/>
      <c r="DL53" s="1074"/>
      <c r="DM53" s="1075"/>
      <c r="DN53" s="1075"/>
      <c r="DO53" s="1075"/>
      <c r="DP53" s="1076"/>
      <c r="DQ53" s="1074"/>
      <c r="DR53" s="1075"/>
      <c r="DS53" s="1075"/>
      <c r="DT53" s="1075"/>
      <c r="DU53" s="1076"/>
      <c r="DV53" s="1078"/>
      <c r="DW53" s="1079"/>
      <c r="DX53" s="1079"/>
      <c r="DY53" s="1079"/>
      <c r="DZ53" s="1080"/>
      <c r="EA53" s="246"/>
    </row>
    <row r="54" spans="1:131" s="247" customFormat="1" ht="26.25" customHeight="1" x14ac:dyDescent="0.15">
      <c r="A54" s="261">
        <v>27</v>
      </c>
      <c r="B54" s="1105"/>
      <c r="C54" s="1106"/>
      <c r="D54" s="1106"/>
      <c r="E54" s="1106"/>
      <c r="F54" s="1106"/>
      <c r="G54" s="1106"/>
      <c r="H54" s="1106"/>
      <c r="I54" s="1106"/>
      <c r="J54" s="1106"/>
      <c r="K54" s="1106"/>
      <c r="L54" s="1106"/>
      <c r="M54" s="1106"/>
      <c r="N54" s="1106"/>
      <c r="O54" s="1106"/>
      <c r="P54" s="1107"/>
      <c r="Q54" s="1108"/>
      <c r="R54" s="1109"/>
      <c r="S54" s="1109"/>
      <c r="T54" s="1109"/>
      <c r="U54" s="1109"/>
      <c r="V54" s="1109"/>
      <c r="W54" s="1109"/>
      <c r="X54" s="1109"/>
      <c r="Y54" s="1109"/>
      <c r="Z54" s="1109"/>
      <c r="AA54" s="1109"/>
      <c r="AB54" s="1109"/>
      <c r="AC54" s="1109"/>
      <c r="AD54" s="1109"/>
      <c r="AE54" s="1110"/>
      <c r="AF54" s="1111"/>
      <c r="AG54" s="1112"/>
      <c r="AH54" s="1112"/>
      <c r="AI54" s="1112"/>
      <c r="AJ54" s="1113"/>
      <c r="AK54" s="1114"/>
      <c r="AL54" s="1109"/>
      <c r="AM54" s="1109"/>
      <c r="AN54" s="1109"/>
      <c r="AO54" s="1109"/>
      <c r="AP54" s="1109"/>
      <c r="AQ54" s="1109"/>
      <c r="AR54" s="1109"/>
      <c r="AS54" s="1109"/>
      <c r="AT54" s="1109"/>
      <c r="AU54" s="1109"/>
      <c r="AV54" s="1109"/>
      <c r="AW54" s="1109"/>
      <c r="AX54" s="1109"/>
      <c r="AY54" s="1109"/>
      <c r="AZ54" s="1115"/>
      <c r="BA54" s="1115"/>
      <c r="BB54" s="1115"/>
      <c r="BC54" s="1115"/>
      <c r="BD54" s="1115"/>
      <c r="BE54" s="1123"/>
      <c r="BF54" s="1123"/>
      <c r="BG54" s="1123"/>
      <c r="BH54" s="1123"/>
      <c r="BI54" s="1124"/>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4"/>
      <c r="CI54" s="1075"/>
      <c r="CJ54" s="1075"/>
      <c r="CK54" s="1075"/>
      <c r="CL54" s="1076"/>
      <c r="CM54" s="1074"/>
      <c r="CN54" s="1075"/>
      <c r="CO54" s="1075"/>
      <c r="CP54" s="1075"/>
      <c r="CQ54" s="1076"/>
      <c r="CR54" s="1074"/>
      <c r="CS54" s="1075"/>
      <c r="CT54" s="1075"/>
      <c r="CU54" s="1075"/>
      <c r="CV54" s="1076"/>
      <c r="CW54" s="1074"/>
      <c r="CX54" s="1075"/>
      <c r="CY54" s="1075"/>
      <c r="CZ54" s="1075"/>
      <c r="DA54" s="1076"/>
      <c r="DB54" s="1074"/>
      <c r="DC54" s="1075"/>
      <c r="DD54" s="1075"/>
      <c r="DE54" s="1075"/>
      <c r="DF54" s="1076"/>
      <c r="DG54" s="1074"/>
      <c r="DH54" s="1075"/>
      <c r="DI54" s="1075"/>
      <c r="DJ54" s="1075"/>
      <c r="DK54" s="1076"/>
      <c r="DL54" s="1074"/>
      <c r="DM54" s="1075"/>
      <c r="DN54" s="1075"/>
      <c r="DO54" s="1075"/>
      <c r="DP54" s="1076"/>
      <c r="DQ54" s="1074"/>
      <c r="DR54" s="1075"/>
      <c r="DS54" s="1075"/>
      <c r="DT54" s="1075"/>
      <c r="DU54" s="1076"/>
      <c r="DV54" s="1078"/>
      <c r="DW54" s="1079"/>
      <c r="DX54" s="1079"/>
      <c r="DY54" s="1079"/>
      <c r="DZ54" s="1080"/>
      <c r="EA54" s="246"/>
    </row>
    <row r="55" spans="1:131" s="247" customFormat="1" ht="26.25" customHeight="1" x14ac:dyDescent="0.15">
      <c r="A55" s="261">
        <v>28</v>
      </c>
      <c r="B55" s="1105"/>
      <c r="C55" s="1106"/>
      <c r="D55" s="1106"/>
      <c r="E55" s="1106"/>
      <c r="F55" s="1106"/>
      <c r="G55" s="1106"/>
      <c r="H55" s="1106"/>
      <c r="I55" s="1106"/>
      <c r="J55" s="1106"/>
      <c r="K55" s="1106"/>
      <c r="L55" s="1106"/>
      <c r="M55" s="1106"/>
      <c r="N55" s="1106"/>
      <c r="O55" s="1106"/>
      <c r="P55" s="1107"/>
      <c r="Q55" s="1108"/>
      <c r="R55" s="1109"/>
      <c r="S55" s="1109"/>
      <c r="T55" s="1109"/>
      <c r="U55" s="1109"/>
      <c r="V55" s="1109"/>
      <c r="W55" s="1109"/>
      <c r="X55" s="1109"/>
      <c r="Y55" s="1109"/>
      <c r="Z55" s="1109"/>
      <c r="AA55" s="1109"/>
      <c r="AB55" s="1109"/>
      <c r="AC55" s="1109"/>
      <c r="AD55" s="1109"/>
      <c r="AE55" s="1110"/>
      <c r="AF55" s="1111"/>
      <c r="AG55" s="1112"/>
      <c r="AH55" s="1112"/>
      <c r="AI55" s="1112"/>
      <c r="AJ55" s="1113"/>
      <c r="AK55" s="1114"/>
      <c r="AL55" s="1109"/>
      <c r="AM55" s="1109"/>
      <c r="AN55" s="1109"/>
      <c r="AO55" s="1109"/>
      <c r="AP55" s="1109"/>
      <c r="AQ55" s="1109"/>
      <c r="AR55" s="1109"/>
      <c r="AS55" s="1109"/>
      <c r="AT55" s="1109"/>
      <c r="AU55" s="1109"/>
      <c r="AV55" s="1109"/>
      <c r="AW55" s="1109"/>
      <c r="AX55" s="1109"/>
      <c r="AY55" s="1109"/>
      <c r="AZ55" s="1115"/>
      <c r="BA55" s="1115"/>
      <c r="BB55" s="1115"/>
      <c r="BC55" s="1115"/>
      <c r="BD55" s="1115"/>
      <c r="BE55" s="1123"/>
      <c r="BF55" s="1123"/>
      <c r="BG55" s="1123"/>
      <c r="BH55" s="1123"/>
      <c r="BI55" s="1124"/>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4"/>
      <c r="CI55" s="1075"/>
      <c r="CJ55" s="1075"/>
      <c r="CK55" s="1075"/>
      <c r="CL55" s="1076"/>
      <c r="CM55" s="1074"/>
      <c r="CN55" s="1075"/>
      <c r="CO55" s="1075"/>
      <c r="CP55" s="1075"/>
      <c r="CQ55" s="1076"/>
      <c r="CR55" s="1074"/>
      <c r="CS55" s="1075"/>
      <c r="CT55" s="1075"/>
      <c r="CU55" s="1075"/>
      <c r="CV55" s="1076"/>
      <c r="CW55" s="1074"/>
      <c r="CX55" s="1075"/>
      <c r="CY55" s="1075"/>
      <c r="CZ55" s="1075"/>
      <c r="DA55" s="1076"/>
      <c r="DB55" s="1074"/>
      <c r="DC55" s="1075"/>
      <c r="DD55" s="1075"/>
      <c r="DE55" s="1075"/>
      <c r="DF55" s="1076"/>
      <c r="DG55" s="1074"/>
      <c r="DH55" s="1075"/>
      <c r="DI55" s="1075"/>
      <c r="DJ55" s="1075"/>
      <c r="DK55" s="1076"/>
      <c r="DL55" s="1074"/>
      <c r="DM55" s="1075"/>
      <c r="DN55" s="1075"/>
      <c r="DO55" s="1075"/>
      <c r="DP55" s="1076"/>
      <c r="DQ55" s="1074"/>
      <c r="DR55" s="1075"/>
      <c r="DS55" s="1075"/>
      <c r="DT55" s="1075"/>
      <c r="DU55" s="1076"/>
      <c r="DV55" s="1078"/>
      <c r="DW55" s="1079"/>
      <c r="DX55" s="1079"/>
      <c r="DY55" s="1079"/>
      <c r="DZ55" s="1080"/>
      <c r="EA55" s="246"/>
    </row>
    <row r="56" spans="1:131" s="247" customFormat="1" ht="26.25" customHeight="1" x14ac:dyDescent="0.15">
      <c r="A56" s="261">
        <v>29</v>
      </c>
      <c r="B56" s="1105"/>
      <c r="C56" s="1106"/>
      <c r="D56" s="1106"/>
      <c r="E56" s="1106"/>
      <c r="F56" s="1106"/>
      <c r="G56" s="1106"/>
      <c r="H56" s="1106"/>
      <c r="I56" s="1106"/>
      <c r="J56" s="1106"/>
      <c r="K56" s="1106"/>
      <c r="L56" s="1106"/>
      <c r="M56" s="1106"/>
      <c r="N56" s="1106"/>
      <c r="O56" s="1106"/>
      <c r="P56" s="1107"/>
      <c r="Q56" s="1108"/>
      <c r="R56" s="1109"/>
      <c r="S56" s="1109"/>
      <c r="T56" s="1109"/>
      <c r="U56" s="1109"/>
      <c r="V56" s="1109"/>
      <c r="W56" s="1109"/>
      <c r="X56" s="1109"/>
      <c r="Y56" s="1109"/>
      <c r="Z56" s="1109"/>
      <c r="AA56" s="1109"/>
      <c r="AB56" s="1109"/>
      <c r="AC56" s="1109"/>
      <c r="AD56" s="1109"/>
      <c r="AE56" s="1110"/>
      <c r="AF56" s="1111"/>
      <c r="AG56" s="1112"/>
      <c r="AH56" s="1112"/>
      <c r="AI56" s="1112"/>
      <c r="AJ56" s="1113"/>
      <c r="AK56" s="1114"/>
      <c r="AL56" s="1109"/>
      <c r="AM56" s="1109"/>
      <c r="AN56" s="1109"/>
      <c r="AO56" s="1109"/>
      <c r="AP56" s="1109"/>
      <c r="AQ56" s="1109"/>
      <c r="AR56" s="1109"/>
      <c r="AS56" s="1109"/>
      <c r="AT56" s="1109"/>
      <c r="AU56" s="1109"/>
      <c r="AV56" s="1109"/>
      <c r="AW56" s="1109"/>
      <c r="AX56" s="1109"/>
      <c r="AY56" s="1109"/>
      <c r="AZ56" s="1115"/>
      <c r="BA56" s="1115"/>
      <c r="BB56" s="1115"/>
      <c r="BC56" s="1115"/>
      <c r="BD56" s="1115"/>
      <c r="BE56" s="1123"/>
      <c r="BF56" s="1123"/>
      <c r="BG56" s="1123"/>
      <c r="BH56" s="1123"/>
      <c r="BI56" s="1124"/>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4"/>
      <c r="CI56" s="1075"/>
      <c r="CJ56" s="1075"/>
      <c r="CK56" s="1075"/>
      <c r="CL56" s="1076"/>
      <c r="CM56" s="1074"/>
      <c r="CN56" s="1075"/>
      <c r="CO56" s="1075"/>
      <c r="CP56" s="1075"/>
      <c r="CQ56" s="1076"/>
      <c r="CR56" s="1074"/>
      <c r="CS56" s="1075"/>
      <c r="CT56" s="1075"/>
      <c r="CU56" s="1075"/>
      <c r="CV56" s="1076"/>
      <c r="CW56" s="1074"/>
      <c r="CX56" s="1075"/>
      <c r="CY56" s="1075"/>
      <c r="CZ56" s="1075"/>
      <c r="DA56" s="1076"/>
      <c r="DB56" s="1074"/>
      <c r="DC56" s="1075"/>
      <c r="DD56" s="1075"/>
      <c r="DE56" s="1075"/>
      <c r="DF56" s="1076"/>
      <c r="DG56" s="1074"/>
      <c r="DH56" s="1075"/>
      <c r="DI56" s="1075"/>
      <c r="DJ56" s="1075"/>
      <c r="DK56" s="1076"/>
      <c r="DL56" s="1074"/>
      <c r="DM56" s="1075"/>
      <c r="DN56" s="1075"/>
      <c r="DO56" s="1075"/>
      <c r="DP56" s="1076"/>
      <c r="DQ56" s="1074"/>
      <c r="DR56" s="1075"/>
      <c r="DS56" s="1075"/>
      <c r="DT56" s="1075"/>
      <c r="DU56" s="1076"/>
      <c r="DV56" s="1078"/>
      <c r="DW56" s="1079"/>
      <c r="DX56" s="1079"/>
      <c r="DY56" s="1079"/>
      <c r="DZ56" s="1080"/>
      <c r="EA56" s="246"/>
    </row>
    <row r="57" spans="1:131" s="247" customFormat="1" ht="26.25" customHeight="1" x14ac:dyDescent="0.15">
      <c r="A57" s="261">
        <v>30</v>
      </c>
      <c r="B57" s="1105"/>
      <c r="C57" s="1106"/>
      <c r="D57" s="1106"/>
      <c r="E57" s="1106"/>
      <c r="F57" s="1106"/>
      <c r="G57" s="1106"/>
      <c r="H57" s="1106"/>
      <c r="I57" s="1106"/>
      <c r="J57" s="1106"/>
      <c r="K57" s="1106"/>
      <c r="L57" s="1106"/>
      <c r="M57" s="1106"/>
      <c r="N57" s="1106"/>
      <c r="O57" s="1106"/>
      <c r="P57" s="1107"/>
      <c r="Q57" s="1108"/>
      <c r="R57" s="1109"/>
      <c r="S57" s="1109"/>
      <c r="T57" s="1109"/>
      <c r="U57" s="1109"/>
      <c r="V57" s="1109"/>
      <c r="W57" s="1109"/>
      <c r="X57" s="1109"/>
      <c r="Y57" s="1109"/>
      <c r="Z57" s="1109"/>
      <c r="AA57" s="1109"/>
      <c r="AB57" s="1109"/>
      <c r="AC57" s="1109"/>
      <c r="AD57" s="1109"/>
      <c r="AE57" s="1110"/>
      <c r="AF57" s="1111"/>
      <c r="AG57" s="1112"/>
      <c r="AH57" s="1112"/>
      <c r="AI57" s="1112"/>
      <c r="AJ57" s="1113"/>
      <c r="AK57" s="1114"/>
      <c r="AL57" s="1109"/>
      <c r="AM57" s="1109"/>
      <c r="AN57" s="1109"/>
      <c r="AO57" s="1109"/>
      <c r="AP57" s="1109"/>
      <c r="AQ57" s="1109"/>
      <c r="AR57" s="1109"/>
      <c r="AS57" s="1109"/>
      <c r="AT57" s="1109"/>
      <c r="AU57" s="1109"/>
      <c r="AV57" s="1109"/>
      <c r="AW57" s="1109"/>
      <c r="AX57" s="1109"/>
      <c r="AY57" s="1109"/>
      <c r="AZ57" s="1115"/>
      <c r="BA57" s="1115"/>
      <c r="BB57" s="1115"/>
      <c r="BC57" s="1115"/>
      <c r="BD57" s="1115"/>
      <c r="BE57" s="1123"/>
      <c r="BF57" s="1123"/>
      <c r="BG57" s="1123"/>
      <c r="BH57" s="1123"/>
      <c r="BI57" s="1124"/>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4"/>
      <c r="CI57" s="1075"/>
      <c r="CJ57" s="1075"/>
      <c r="CK57" s="1075"/>
      <c r="CL57" s="1076"/>
      <c r="CM57" s="1074"/>
      <c r="CN57" s="1075"/>
      <c r="CO57" s="1075"/>
      <c r="CP57" s="1075"/>
      <c r="CQ57" s="1076"/>
      <c r="CR57" s="1074"/>
      <c r="CS57" s="1075"/>
      <c r="CT57" s="1075"/>
      <c r="CU57" s="1075"/>
      <c r="CV57" s="1076"/>
      <c r="CW57" s="1074"/>
      <c r="CX57" s="1075"/>
      <c r="CY57" s="1075"/>
      <c r="CZ57" s="1075"/>
      <c r="DA57" s="1076"/>
      <c r="DB57" s="1074"/>
      <c r="DC57" s="1075"/>
      <c r="DD57" s="1075"/>
      <c r="DE57" s="1075"/>
      <c r="DF57" s="1076"/>
      <c r="DG57" s="1074"/>
      <c r="DH57" s="1075"/>
      <c r="DI57" s="1075"/>
      <c r="DJ57" s="1075"/>
      <c r="DK57" s="1076"/>
      <c r="DL57" s="1074"/>
      <c r="DM57" s="1075"/>
      <c r="DN57" s="1075"/>
      <c r="DO57" s="1075"/>
      <c r="DP57" s="1076"/>
      <c r="DQ57" s="1074"/>
      <c r="DR57" s="1075"/>
      <c r="DS57" s="1075"/>
      <c r="DT57" s="1075"/>
      <c r="DU57" s="1076"/>
      <c r="DV57" s="1078"/>
      <c r="DW57" s="1079"/>
      <c r="DX57" s="1079"/>
      <c r="DY57" s="1079"/>
      <c r="DZ57" s="1080"/>
      <c r="EA57" s="246"/>
    </row>
    <row r="58" spans="1:131" s="247" customFormat="1" ht="26.25" customHeight="1" x14ac:dyDescent="0.15">
      <c r="A58" s="261">
        <v>31</v>
      </c>
      <c r="B58" s="1105"/>
      <c r="C58" s="1106"/>
      <c r="D58" s="1106"/>
      <c r="E58" s="1106"/>
      <c r="F58" s="1106"/>
      <c r="G58" s="1106"/>
      <c r="H58" s="1106"/>
      <c r="I58" s="1106"/>
      <c r="J58" s="1106"/>
      <c r="K58" s="1106"/>
      <c r="L58" s="1106"/>
      <c r="M58" s="1106"/>
      <c r="N58" s="1106"/>
      <c r="O58" s="1106"/>
      <c r="P58" s="1107"/>
      <c r="Q58" s="1108"/>
      <c r="R58" s="1109"/>
      <c r="S58" s="1109"/>
      <c r="T58" s="1109"/>
      <c r="U58" s="1109"/>
      <c r="V58" s="1109"/>
      <c r="W58" s="1109"/>
      <c r="X58" s="1109"/>
      <c r="Y58" s="1109"/>
      <c r="Z58" s="1109"/>
      <c r="AA58" s="1109"/>
      <c r="AB58" s="1109"/>
      <c r="AC58" s="1109"/>
      <c r="AD58" s="1109"/>
      <c r="AE58" s="1110"/>
      <c r="AF58" s="1111"/>
      <c r="AG58" s="1112"/>
      <c r="AH58" s="1112"/>
      <c r="AI58" s="1112"/>
      <c r="AJ58" s="1113"/>
      <c r="AK58" s="1114"/>
      <c r="AL58" s="1109"/>
      <c r="AM58" s="1109"/>
      <c r="AN58" s="1109"/>
      <c r="AO58" s="1109"/>
      <c r="AP58" s="1109"/>
      <c r="AQ58" s="1109"/>
      <c r="AR58" s="1109"/>
      <c r="AS58" s="1109"/>
      <c r="AT58" s="1109"/>
      <c r="AU58" s="1109"/>
      <c r="AV58" s="1109"/>
      <c r="AW58" s="1109"/>
      <c r="AX58" s="1109"/>
      <c r="AY58" s="1109"/>
      <c r="AZ58" s="1115"/>
      <c r="BA58" s="1115"/>
      <c r="BB58" s="1115"/>
      <c r="BC58" s="1115"/>
      <c r="BD58" s="1115"/>
      <c r="BE58" s="1123"/>
      <c r="BF58" s="1123"/>
      <c r="BG58" s="1123"/>
      <c r="BH58" s="1123"/>
      <c r="BI58" s="1124"/>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4"/>
      <c r="CI58" s="1075"/>
      <c r="CJ58" s="1075"/>
      <c r="CK58" s="1075"/>
      <c r="CL58" s="1076"/>
      <c r="CM58" s="1074"/>
      <c r="CN58" s="1075"/>
      <c r="CO58" s="1075"/>
      <c r="CP58" s="1075"/>
      <c r="CQ58" s="1076"/>
      <c r="CR58" s="1074"/>
      <c r="CS58" s="1075"/>
      <c r="CT58" s="1075"/>
      <c r="CU58" s="1075"/>
      <c r="CV58" s="1076"/>
      <c r="CW58" s="1074"/>
      <c r="CX58" s="1075"/>
      <c r="CY58" s="1075"/>
      <c r="CZ58" s="1075"/>
      <c r="DA58" s="1076"/>
      <c r="DB58" s="1074"/>
      <c r="DC58" s="1075"/>
      <c r="DD58" s="1075"/>
      <c r="DE58" s="1075"/>
      <c r="DF58" s="1076"/>
      <c r="DG58" s="1074"/>
      <c r="DH58" s="1075"/>
      <c r="DI58" s="1075"/>
      <c r="DJ58" s="1075"/>
      <c r="DK58" s="1076"/>
      <c r="DL58" s="1074"/>
      <c r="DM58" s="1075"/>
      <c r="DN58" s="1075"/>
      <c r="DO58" s="1075"/>
      <c r="DP58" s="1076"/>
      <c r="DQ58" s="1074"/>
      <c r="DR58" s="1075"/>
      <c r="DS58" s="1075"/>
      <c r="DT58" s="1075"/>
      <c r="DU58" s="1076"/>
      <c r="DV58" s="1078"/>
      <c r="DW58" s="1079"/>
      <c r="DX58" s="1079"/>
      <c r="DY58" s="1079"/>
      <c r="DZ58" s="1080"/>
      <c r="EA58" s="246"/>
    </row>
    <row r="59" spans="1:131" s="247" customFormat="1" ht="26.25" customHeight="1" x14ac:dyDescent="0.15">
      <c r="A59" s="261">
        <v>32</v>
      </c>
      <c r="B59" s="1105"/>
      <c r="C59" s="1106"/>
      <c r="D59" s="1106"/>
      <c r="E59" s="1106"/>
      <c r="F59" s="1106"/>
      <c r="G59" s="1106"/>
      <c r="H59" s="1106"/>
      <c r="I59" s="1106"/>
      <c r="J59" s="1106"/>
      <c r="K59" s="1106"/>
      <c r="L59" s="1106"/>
      <c r="M59" s="1106"/>
      <c r="N59" s="1106"/>
      <c r="O59" s="1106"/>
      <c r="P59" s="1107"/>
      <c r="Q59" s="1108"/>
      <c r="R59" s="1109"/>
      <c r="S59" s="1109"/>
      <c r="T59" s="1109"/>
      <c r="U59" s="1109"/>
      <c r="V59" s="1109"/>
      <c r="W59" s="1109"/>
      <c r="X59" s="1109"/>
      <c r="Y59" s="1109"/>
      <c r="Z59" s="1109"/>
      <c r="AA59" s="1109"/>
      <c r="AB59" s="1109"/>
      <c r="AC59" s="1109"/>
      <c r="AD59" s="1109"/>
      <c r="AE59" s="1110"/>
      <c r="AF59" s="1111"/>
      <c r="AG59" s="1112"/>
      <c r="AH59" s="1112"/>
      <c r="AI59" s="1112"/>
      <c r="AJ59" s="1113"/>
      <c r="AK59" s="1114"/>
      <c r="AL59" s="1109"/>
      <c r="AM59" s="1109"/>
      <c r="AN59" s="1109"/>
      <c r="AO59" s="1109"/>
      <c r="AP59" s="1109"/>
      <c r="AQ59" s="1109"/>
      <c r="AR59" s="1109"/>
      <c r="AS59" s="1109"/>
      <c r="AT59" s="1109"/>
      <c r="AU59" s="1109"/>
      <c r="AV59" s="1109"/>
      <c r="AW59" s="1109"/>
      <c r="AX59" s="1109"/>
      <c r="AY59" s="1109"/>
      <c r="AZ59" s="1115"/>
      <c r="BA59" s="1115"/>
      <c r="BB59" s="1115"/>
      <c r="BC59" s="1115"/>
      <c r="BD59" s="1115"/>
      <c r="BE59" s="1123"/>
      <c r="BF59" s="1123"/>
      <c r="BG59" s="1123"/>
      <c r="BH59" s="1123"/>
      <c r="BI59" s="1124"/>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4"/>
      <c r="CI59" s="1075"/>
      <c r="CJ59" s="1075"/>
      <c r="CK59" s="1075"/>
      <c r="CL59" s="1076"/>
      <c r="CM59" s="1074"/>
      <c r="CN59" s="1075"/>
      <c r="CO59" s="1075"/>
      <c r="CP59" s="1075"/>
      <c r="CQ59" s="1076"/>
      <c r="CR59" s="1074"/>
      <c r="CS59" s="1075"/>
      <c r="CT59" s="1075"/>
      <c r="CU59" s="1075"/>
      <c r="CV59" s="1076"/>
      <c r="CW59" s="1074"/>
      <c r="CX59" s="1075"/>
      <c r="CY59" s="1075"/>
      <c r="CZ59" s="1075"/>
      <c r="DA59" s="1076"/>
      <c r="DB59" s="1074"/>
      <c r="DC59" s="1075"/>
      <c r="DD59" s="1075"/>
      <c r="DE59" s="1075"/>
      <c r="DF59" s="1076"/>
      <c r="DG59" s="1074"/>
      <c r="DH59" s="1075"/>
      <c r="DI59" s="1075"/>
      <c r="DJ59" s="1075"/>
      <c r="DK59" s="1076"/>
      <c r="DL59" s="1074"/>
      <c r="DM59" s="1075"/>
      <c r="DN59" s="1075"/>
      <c r="DO59" s="1075"/>
      <c r="DP59" s="1076"/>
      <c r="DQ59" s="1074"/>
      <c r="DR59" s="1075"/>
      <c r="DS59" s="1075"/>
      <c r="DT59" s="1075"/>
      <c r="DU59" s="1076"/>
      <c r="DV59" s="1078"/>
      <c r="DW59" s="1079"/>
      <c r="DX59" s="1079"/>
      <c r="DY59" s="1079"/>
      <c r="DZ59" s="1080"/>
      <c r="EA59" s="246"/>
    </row>
    <row r="60" spans="1:131" s="247" customFormat="1" ht="26.25" customHeight="1" x14ac:dyDescent="0.15">
      <c r="A60" s="261">
        <v>33</v>
      </c>
      <c r="B60" s="1105"/>
      <c r="C60" s="1106"/>
      <c r="D60" s="1106"/>
      <c r="E60" s="1106"/>
      <c r="F60" s="1106"/>
      <c r="G60" s="1106"/>
      <c r="H60" s="1106"/>
      <c r="I60" s="1106"/>
      <c r="J60" s="1106"/>
      <c r="K60" s="1106"/>
      <c r="L60" s="1106"/>
      <c r="M60" s="1106"/>
      <c r="N60" s="1106"/>
      <c r="O60" s="1106"/>
      <c r="P60" s="1107"/>
      <c r="Q60" s="1108"/>
      <c r="R60" s="1109"/>
      <c r="S60" s="1109"/>
      <c r="T60" s="1109"/>
      <c r="U60" s="1109"/>
      <c r="V60" s="1109"/>
      <c r="W60" s="1109"/>
      <c r="X60" s="1109"/>
      <c r="Y60" s="1109"/>
      <c r="Z60" s="1109"/>
      <c r="AA60" s="1109"/>
      <c r="AB60" s="1109"/>
      <c r="AC60" s="1109"/>
      <c r="AD60" s="1109"/>
      <c r="AE60" s="1110"/>
      <c r="AF60" s="1111"/>
      <c r="AG60" s="1112"/>
      <c r="AH60" s="1112"/>
      <c r="AI60" s="1112"/>
      <c r="AJ60" s="1113"/>
      <c r="AK60" s="1114"/>
      <c r="AL60" s="1109"/>
      <c r="AM60" s="1109"/>
      <c r="AN60" s="1109"/>
      <c r="AO60" s="1109"/>
      <c r="AP60" s="1109"/>
      <c r="AQ60" s="1109"/>
      <c r="AR60" s="1109"/>
      <c r="AS60" s="1109"/>
      <c r="AT60" s="1109"/>
      <c r="AU60" s="1109"/>
      <c r="AV60" s="1109"/>
      <c r="AW60" s="1109"/>
      <c r="AX60" s="1109"/>
      <c r="AY60" s="1109"/>
      <c r="AZ60" s="1115"/>
      <c r="BA60" s="1115"/>
      <c r="BB60" s="1115"/>
      <c r="BC60" s="1115"/>
      <c r="BD60" s="1115"/>
      <c r="BE60" s="1123"/>
      <c r="BF60" s="1123"/>
      <c r="BG60" s="1123"/>
      <c r="BH60" s="1123"/>
      <c r="BI60" s="1124"/>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4"/>
      <c r="CI60" s="1075"/>
      <c r="CJ60" s="1075"/>
      <c r="CK60" s="1075"/>
      <c r="CL60" s="1076"/>
      <c r="CM60" s="1074"/>
      <c r="CN60" s="1075"/>
      <c r="CO60" s="1075"/>
      <c r="CP60" s="1075"/>
      <c r="CQ60" s="1076"/>
      <c r="CR60" s="1074"/>
      <c r="CS60" s="1075"/>
      <c r="CT60" s="1075"/>
      <c r="CU60" s="1075"/>
      <c r="CV60" s="1076"/>
      <c r="CW60" s="1074"/>
      <c r="CX60" s="1075"/>
      <c r="CY60" s="1075"/>
      <c r="CZ60" s="1075"/>
      <c r="DA60" s="1076"/>
      <c r="DB60" s="1074"/>
      <c r="DC60" s="1075"/>
      <c r="DD60" s="1075"/>
      <c r="DE60" s="1075"/>
      <c r="DF60" s="1076"/>
      <c r="DG60" s="1074"/>
      <c r="DH60" s="1075"/>
      <c r="DI60" s="1075"/>
      <c r="DJ60" s="1075"/>
      <c r="DK60" s="1076"/>
      <c r="DL60" s="1074"/>
      <c r="DM60" s="1075"/>
      <c r="DN60" s="1075"/>
      <c r="DO60" s="1075"/>
      <c r="DP60" s="1076"/>
      <c r="DQ60" s="1074"/>
      <c r="DR60" s="1075"/>
      <c r="DS60" s="1075"/>
      <c r="DT60" s="1075"/>
      <c r="DU60" s="1076"/>
      <c r="DV60" s="1078"/>
      <c r="DW60" s="1079"/>
      <c r="DX60" s="1079"/>
      <c r="DY60" s="1079"/>
      <c r="DZ60" s="1080"/>
      <c r="EA60" s="246"/>
    </row>
    <row r="61" spans="1:131" s="247" customFormat="1" ht="26.25" customHeight="1" thickBot="1" x14ac:dyDescent="0.2">
      <c r="A61" s="261">
        <v>34</v>
      </c>
      <c r="B61" s="1105"/>
      <c r="C61" s="1106"/>
      <c r="D61" s="1106"/>
      <c r="E61" s="1106"/>
      <c r="F61" s="1106"/>
      <c r="G61" s="1106"/>
      <c r="H61" s="1106"/>
      <c r="I61" s="1106"/>
      <c r="J61" s="1106"/>
      <c r="K61" s="1106"/>
      <c r="L61" s="1106"/>
      <c r="M61" s="1106"/>
      <c r="N61" s="1106"/>
      <c r="O61" s="1106"/>
      <c r="P61" s="1107"/>
      <c r="Q61" s="1108"/>
      <c r="R61" s="1109"/>
      <c r="S61" s="1109"/>
      <c r="T61" s="1109"/>
      <c r="U61" s="1109"/>
      <c r="V61" s="1109"/>
      <c r="W61" s="1109"/>
      <c r="X61" s="1109"/>
      <c r="Y61" s="1109"/>
      <c r="Z61" s="1109"/>
      <c r="AA61" s="1109"/>
      <c r="AB61" s="1109"/>
      <c r="AC61" s="1109"/>
      <c r="AD61" s="1109"/>
      <c r="AE61" s="1110"/>
      <c r="AF61" s="1111"/>
      <c r="AG61" s="1112"/>
      <c r="AH61" s="1112"/>
      <c r="AI61" s="1112"/>
      <c r="AJ61" s="1113"/>
      <c r="AK61" s="1114"/>
      <c r="AL61" s="1109"/>
      <c r="AM61" s="1109"/>
      <c r="AN61" s="1109"/>
      <c r="AO61" s="1109"/>
      <c r="AP61" s="1109"/>
      <c r="AQ61" s="1109"/>
      <c r="AR61" s="1109"/>
      <c r="AS61" s="1109"/>
      <c r="AT61" s="1109"/>
      <c r="AU61" s="1109"/>
      <c r="AV61" s="1109"/>
      <c r="AW61" s="1109"/>
      <c r="AX61" s="1109"/>
      <c r="AY61" s="1109"/>
      <c r="AZ61" s="1115"/>
      <c r="BA61" s="1115"/>
      <c r="BB61" s="1115"/>
      <c r="BC61" s="1115"/>
      <c r="BD61" s="1115"/>
      <c r="BE61" s="1123"/>
      <c r="BF61" s="1123"/>
      <c r="BG61" s="1123"/>
      <c r="BH61" s="1123"/>
      <c r="BI61" s="1124"/>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4"/>
      <c r="CI61" s="1075"/>
      <c r="CJ61" s="1075"/>
      <c r="CK61" s="1075"/>
      <c r="CL61" s="1076"/>
      <c r="CM61" s="1074"/>
      <c r="CN61" s="1075"/>
      <c r="CO61" s="1075"/>
      <c r="CP61" s="1075"/>
      <c r="CQ61" s="1076"/>
      <c r="CR61" s="1074"/>
      <c r="CS61" s="1075"/>
      <c r="CT61" s="1075"/>
      <c r="CU61" s="1075"/>
      <c r="CV61" s="1076"/>
      <c r="CW61" s="1074"/>
      <c r="CX61" s="1075"/>
      <c r="CY61" s="1075"/>
      <c r="CZ61" s="1075"/>
      <c r="DA61" s="1076"/>
      <c r="DB61" s="1074"/>
      <c r="DC61" s="1075"/>
      <c r="DD61" s="1075"/>
      <c r="DE61" s="1075"/>
      <c r="DF61" s="1076"/>
      <c r="DG61" s="1074"/>
      <c r="DH61" s="1075"/>
      <c r="DI61" s="1075"/>
      <c r="DJ61" s="1075"/>
      <c r="DK61" s="1076"/>
      <c r="DL61" s="1074"/>
      <c r="DM61" s="1075"/>
      <c r="DN61" s="1075"/>
      <c r="DO61" s="1075"/>
      <c r="DP61" s="1076"/>
      <c r="DQ61" s="1074"/>
      <c r="DR61" s="1075"/>
      <c r="DS61" s="1075"/>
      <c r="DT61" s="1075"/>
      <c r="DU61" s="1076"/>
      <c r="DV61" s="1078"/>
      <c r="DW61" s="1079"/>
      <c r="DX61" s="1079"/>
      <c r="DY61" s="1079"/>
      <c r="DZ61" s="1080"/>
      <c r="EA61" s="246"/>
    </row>
    <row r="62" spans="1:131" s="247" customFormat="1" ht="26.25" customHeight="1" x14ac:dyDescent="0.15">
      <c r="A62" s="261">
        <v>35</v>
      </c>
      <c r="B62" s="1105"/>
      <c r="C62" s="1106"/>
      <c r="D62" s="1106"/>
      <c r="E62" s="1106"/>
      <c r="F62" s="1106"/>
      <c r="G62" s="1106"/>
      <c r="H62" s="1106"/>
      <c r="I62" s="1106"/>
      <c r="J62" s="1106"/>
      <c r="K62" s="1106"/>
      <c r="L62" s="1106"/>
      <c r="M62" s="1106"/>
      <c r="N62" s="1106"/>
      <c r="O62" s="1106"/>
      <c r="P62" s="1107"/>
      <c r="Q62" s="1108"/>
      <c r="R62" s="1109"/>
      <c r="S62" s="1109"/>
      <c r="T62" s="1109"/>
      <c r="U62" s="1109"/>
      <c r="V62" s="1109"/>
      <c r="W62" s="1109"/>
      <c r="X62" s="1109"/>
      <c r="Y62" s="1109"/>
      <c r="Z62" s="1109"/>
      <c r="AA62" s="1109"/>
      <c r="AB62" s="1109"/>
      <c r="AC62" s="1109"/>
      <c r="AD62" s="1109"/>
      <c r="AE62" s="1110"/>
      <c r="AF62" s="1111"/>
      <c r="AG62" s="1112"/>
      <c r="AH62" s="1112"/>
      <c r="AI62" s="1112"/>
      <c r="AJ62" s="1113"/>
      <c r="AK62" s="1114"/>
      <c r="AL62" s="1109"/>
      <c r="AM62" s="1109"/>
      <c r="AN62" s="1109"/>
      <c r="AO62" s="1109"/>
      <c r="AP62" s="1109"/>
      <c r="AQ62" s="1109"/>
      <c r="AR62" s="1109"/>
      <c r="AS62" s="1109"/>
      <c r="AT62" s="1109"/>
      <c r="AU62" s="1109"/>
      <c r="AV62" s="1109"/>
      <c r="AW62" s="1109"/>
      <c r="AX62" s="1109"/>
      <c r="AY62" s="1109"/>
      <c r="AZ62" s="1115"/>
      <c r="BA62" s="1115"/>
      <c r="BB62" s="1115"/>
      <c r="BC62" s="1115"/>
      <c r="BD62" s="1115"/>
      <c r="BE62" s="1123"/>
      <c r="BF62" s="1123"/>
      <c r="BG62" s="1123"/>
      <c r="BH62" s="1123"/>
      <c r="BI62" s="1124"/>
      <c r="BJ62" s="1125" t="s">
        <v>410</v>
      </c>
      <c r="BK62" s="1126"/>
      <c r="BL62" s="1126"/>
      <c r="BM62" s="1126"/>
      <c r="BN62" s="1127"/>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4"/>
      <c r="CI62" s="1075"/>
      <c r="CJ62" s="1075"/>
      <c r="CK62" s="1075"/>
      <c r="CL62" s="1076"/>
      <c r="CM62" s="1074"/>
      <c r="CN62" s="1075"/>
      <c r="CO62" s="1075"/>
      <c r="CP62" s="1075"/>
      <c r="CQ62" s="1076"/>
      <c r="CR62" s="1074"/>
      <c r="CS62" s="1075"/>
      <c r="CT62" s="1075"/>
      <c r="CU62" s="1075"/>
      <c r="CV62" s="1076"/>
      <c r="CW62" s="1074"/>
      <c r="CX62" s="1075"/>
      <c r="CY62" s="1075"/>
      <c r="CZ62" s="1075"/>
      <c r="DA62" s="1076"/>
      <c r="DB62" s="1074"/>
      <c r="DC62" s="1075"/>
      <c r="DD62" s="1075"/>
      <c r="DE62" s="1075"/>
      <c r="DF62" s="1076"/>
      <c r="DG62" s="1074"/>
      <c r="DH62" s="1075"/>
      <c r="DI62" s="1075"/>
      <c r="DJ62" s="1075"/>
      <c r="DK62" s="1076"/>
      <c r="DL62" s="1074"/>
      <c r="DM62" s="1075"/>
      <c r="DN62" s="1075"/>
      <c r="DO62" s="1075"/>
      <c r="DP62" s="1076"/>
      <c r="DQ62" s="1074"/>
      <c r="DR62" s="1075"/>
      <c r="DS62" s="1075"/>
      <c r="DT62" s="1075"/>
      <c r="DU62" s="1076"/>
      <c r="DV62" s="1078"/>
      <c r="DW62" s="1079"/>
      <c r="DX62" s="1079"/>
      <c r="DY62" s="1079"/>
      <c r="DZ62" s="1080"/>
      <c r="EA62" s="246"/>
    </row>
    <row r="63" spans="1:131" s="247" customFormat="1" ht="26.25" customHeight="1" thickBot="1" x14ac:dyDescent="0.2">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208</v>
      </c>
      <c r="AG63" s="1048"/>
      <c r="AH63" s="1048"/>
      <c r="AI63" s="1048"/>
      <c r="AJ63" s="1121"/>
      <c r="AK63" s="1122"/>
      <c r="AL63" s="1052"/>
      <c r="AM63" s="1052"/>
      <c r="AN63" s="1052"/>
      <c r="AO63" s="1052"/>
      <c r="AP63" s="1048">
        <v>9766</v>
      </c>
      <c r="AQ63" s="1048"/>
      <c r="AR63" s="1048"/>
      <c r="AS63" s="1048"/>
      <c r="AT63" s="1048"/>
      <c r="AU63" s="1048">
        <v>8042</v>
      </c>
      <c r="AV63" s="1048"/>
      <c r="AW63" s="1048"/>
      <c r="AX63" s="1048"/>
      <c r="AY63" s="1048"/>
      <c r="AZ63" s="1116"/>
      <c r="BA63" s="1116"/>
      <c r="BB63" s="1116"/>
      <c r="BC63" s="1116"/>
      <c r="BD63" s="1116"/>
      <c r="BE63" s="1049"/>
      <c r="BF63" s="1049"/>
      <c r="BG63" s="1049"/>
      <c r="BH63" s="1049"/>
      <c r="BI63" s="1050"/>
      <c r="BJ63" s="1117" t="s">
        <v>412</v>
      </c>
      <c r="BK63" s="1040"/>
      <c r="BL63" s="1040"/>
      <c r="BM63" s="1040"/>
      <c r="BN63" s="1118"/>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4"/>
      <c r="CI63" s="1075"/>
      <c r="CJ63" s="1075"/>
      <c r="CK63" s="1075"/>
      <c r="CL63" s="1076"/>
      <c r="CM63" s="1074"/>
      <c r="CN63" s="1075"/>
      <c r="CO63" s="1075"/>
      <c r="CP63" s="1075"/>
      <c r="CQ63" s="1076"/>
      <c r="CR63" s="1074"/>
      <c r="CS63" s="1075"/>
      <c r="CT63" s="1075"/>
      <c r="CU63" s="1075"/>
      <c r="CV63" s="1076"/>
      <c r="CW63" s="1074"/>
      <c r="CX63" s="1075"/>
      <c r="CY63" s="1075"/>
      <c r="CZ63" s="1075"/>
      <c r="DA63" s="1076"/>
      <c r="DB63" s="1074"/>
      <c r="DC63" s="1075"/>
      <c r="DD63" s="1075"/>
      <c r="DE63" s="1075"/>
      <c r="DF63" s="1076"/>
      <c r="DG63" s="1074"/>
      <c r="DH63" s="1075"/>
      <c r="DI63" s="1075"/>
      <c r="DJ63" s="1075"/>
      <c r="DK63" s="1076"/>
      <c r="DL63" s="1074"/>
      <c r="DM63" s="1075"/>
      <c r="DN63" s="1075"/>
      <c r="DO63" s="1075"/>
      <c r="DP63" s="1076"/>
      <c r="DQ63" s="1074"/>
      <c r="DR63" s="1075"/>
      <c r="DS63" s="1075"/>
      <c r="DT63" s="1075"/>
      <c r="DU63" s="1076"/>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4"/>
      <c r="CI64" s="1075"/>
      <c r="CJ64" s="1075"/>
      <c r="CK64" s="1075"/>
      <c r="CL64" s="1076"/>
      <c r="CM64" s="1074"/>
      <c r="CN64" s="1075"/>
      <c r="CO64" s="1075"/>
      <c r="CP64" s="1075"/>
      <c r="CQ64" s="1076"/>
      <c r="CR64" s="1074"/>
      <c r="CS64" s="1075"/>
      <c r="CT64" s="1075"/>
      <c r="CU64" s="1075"/>
      <c r="CV64" s="1076"/>
      <c r="CW64" s="1074"/>
      <c r="CX64" s="1075"/>
      <c r="CY64" s="1075"/>
      <c r="CZ64" s="1075"/>
      <c r="DA64" s="1076"/>
      <c r="DB64" s="1074"/>
      <c r="DC64" s="1075"/>
      <c r="DD64" s="1075"/>
      <c r="DE64" s="1075"/>
      <c r="DF64" s="1076"/>
      <c r="DG64" s="1074"/>
      <c r="DH64" s="1075"/>
      <c r="DI64" s="1075"/>
      <c r="DJ64" s="1075"/>
      <c r="DK64" s="1076"/>
      <c r="DL64" s="1074"/>
      <c r="DM64" s="1075"/>
      <c r="DN64" s="1075"/>
      <c r="DO64" s="1075"/>
      <c r="DP64" s="1076"/>
      <c r="DQ64" s="1074"/>
      <c r="DR64" s="1075"/>
      <c r="DS64" s="1075"/>
      <c r="DT64" s="1075"/>
      <c r="DU64" s="1076"/>
      <c r="DV64" s="1078"/>
      <c r="DW64" s="1079"/>
      <c r="DX64" s="1079"/>
      <c r="DY64" s="1079"/>
      <c r="DZ64" s="1080"/>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4"/>
      <c r="CI65" s="1075"/>
      <c r="CJ65" s="1075"/>
      <c r="CK65" s="1075"/>
      <c r="CL65" s="1076"/>
      <c r="CM65" s="1074"/>
      <c r="CN65" s="1075"/>
      <c r="CO65" s="1075"/>
      <c r="CP65" s="1075"/>
      <c r="CQ65" s="1076"/>
      <c r="CR65" s="1074"/>
      <c r="CS65" s="1075"/>
      <c r="CT65" s="1075"/>
      <c r="CU65" s="1075"/>
      <c r="CV65" s="1076"/>
      <c r="CW65" s="1074"/>
      <c r="CX65" s="1075"/>
      <c r="CY65" s="1075"/>
      <c r="CZ65" s="1075"/>
      <c r="DA65" s="1076"/>
      <c r="DB65" s="1074"/>
      <c r="DC65" s="1075"/>
      <c r="DD65" s="1075"/>
      <c r="DE65" s="1075"/>
      <c r="DF65" s="1076"/>
      <c r="DG65" s="1074"/>
      <c r="DH65" s="1075"/>
      <c r="DI65" s="1075"/>
      <c r="DJ65" s="1075"/>
      <c r="DK65" s="1076"/>
      <c r="DL65" s="1074"/>
      <c r="DM65" s="1075"/>
      <c r="DN65" s="1075"/>
      <c r="DO65" s="1075"/>
      <c r="DP65" s="1076"/>
      <c r="DQ65" s="1074"/>
      <c r="DR65" s="1075"/>
      <c r="DS65" s="1075"/>
      <c r="DT65" s="1075"/>
      <c r="DU65" s="1076"/>
      <c r="DV65" s="1078"/>
      <c r="DW65" s="1079"/>
      <c r="DX65" s="1079"/>
      <c r="DY65" s="1079"/>
      <c r="DZ65" s="1080"/>
      <c r="EA65" s="246"/>
    </row>
    <row r="66" spans="1:131" s="247" customFormat="1" ht="26.25" customHeight="1" x14ac:dyDescent="0.15">
      <c r="A66" s="1081" t="s">
        <v>414</v>
      </c>
      <c r="B66" s="1082"/>
      <c r="C66" s="1082"/>
      <c r="D66" s="1082"/>
      <c r="E66" s="1082"/>
      <c r="F66" s="1082"/>
      <c r="G66" s="1082"/>
      <c r="H66" s="1082"/>
      <c r="I66" s="1082"/>
      <c r="J66" s="1082"/>
      <c r="K66" s="1082"/>
      <c r="L66" s="1082"/>
      <c r="M66" s="1082"/>
      <c r="N66" s="1082"/>
      <c r="O66" s="1082"/>
      <c r="P66" s="1083"/>
      <c r="Q66" s="1087" t="s">
        <v>415</v>
      </c>
      <c r="R66" s="1088"/>
      <c r="S66" s="1088"/>
      <c r="T66" s="1088"/>
      <c r="U66" s="1089"/>
      <c r="V66" s="1087" t="s">
        <v>416</v>
      </c>
      <c r="W66" s="1088"/>
      <c r="X66" s="1088"/>
      <c r="Y66" s="1088"/>
      <c r="Z66" s="1089"/>
      <c r="AA66" s="1087" t="s">
        <v>417</v>
      </c>
      <c r="AB66" s="1088"/>
      <c r="AC66" s="1088"/>
      <c r="AD66" s="1088"/>
      <c r="AE66" s="1089"/>
      <c r="AF66" s="1093" t="s">
        <v>418</v>
      </c>
      <c r="AG66" s="1094"/>
      <c r="AH66" s="1094"/>
      <c r="AI66" s="1094"/>
      <c r="AJ66" s="1095"/>
      <c r="AK66" s="1087" t="s">
        <v>419</v>
      </c>
      <c r="AL66" s="1082"/>
      <c r="AM66" s="1082"/>
      <c r="AN66" s="1082"/>
      <c r="AO66" s="1083"/>
      <c r="AP66" s="1087" t="s">
        <v>398</v>
      </c>
      <c r="AQ66" s="1088"/>
      <c r="AR66" s="1088"/>
      <c r="AS66" s="1088"/>
      <c r="AT66" s="1089"/>
      <c r="AU66" s="1087" t="s">
        <v>420</v>
      </c>
      <c r="AV66" s="1088"/>
      <c r="AW66" s="1088"/>
      <c r="AX66" s="1088"/>
      <c r="AY66" s="1089"/>
      <c r="AZ66" s="1087" t="s">
        <v>376</v>
      </c>
      <c r="BA66" s="1088"/>
      <c r="BB66" s="1088"/>
      <c r="BC66" s="1088"/>
      <c r="BD66" s="110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193" t="s">
        <v>592</v>
      </c>
      <c r="C68" s="1194"/>
      <c r="D68" s="1194"/>
      <c r="E68" s="1194"/>
      <c r="F68" s="1194"/>
      <c r="G68" s="1194"/>
      <c r="H68" s="1194"/>
      <c r="I68" s="1194"/>
      <c r="J68" s="1194"/>
      <c r="K68" s="1194"/>
      <c r="L68" s="1194"/>
      <c r="M68" s="1194"/>
      <c r="N68" s="1194"/>
      <c r="O68" s="1194"/>
      <c r="P68" s="1195"/>
      <c r="Q68" s="1077">
        <v>2</v>
      </c>
      <c r="R68" s="1071"/>
      <c r="S68" s="1071"/>
      <c r="T68" s="1071"/>
      <c r="U68" s="1071"/>
      <c r="V68" s="1071">
        <v>2</v>
      </c>
      <c r="W68" s="1071"/>
      <c r="X68" s="1071"/>
      <c r="Y68" s="1071"/>
      <c r="Z68" s="1071"/>
      <c r="AA68" s="1071">
        <v>1</v>
      </c>
      <c r="AB68" s="1071"/>
      <c r="AC68" s="1071"/>
      <c r="AD68" s="1071"/>
      <c r="AE68" s="1071"/>
      <c r="AF68" s="1071">
        <v>1</v>
      </c>
      <c r="AG68" s="1071"/>
      <c r="AH68" s="1071"/>
      <c r="AI68" s="1071"/>
      <c r="AJ68" s="1071"/>
      <c r="AK68" s="1071" t="s">
        <v>575</v>
      </c>
      <c r="AL68" s="1071"/>
      <c r="AM68" s="1071"/>
      <c r="AN68" s="1071"/>
      <c r="AO68" s="1071"/>
      <c r="AP68" s="1071" t="s">
        <v>575</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12068</v>
      </c>
      <c r="R69" s="1060"/>
      <c r="S69" s="1060"/>
      <c r="T69" s="1060"/>
      <c r="U69" s="1060"/>
      <c r="V69" s="1060">
        <v>11720</v>
      </c>
      <c r="W69" s="1060"/>
      <c r="X69" s="1060"/>
      <c r="Y69" s="1060"/>
      <c r="Z69" s="1060"/>
      <c r="AA69" s="1060">
        <v>347</v>
      </c>
      <c r="AB69" s="1060"/>
      <c r="AC69" s="1060"/>
      <c r="AD69" s="1060"/>
      <c r="AE69" s="1060"/>
      <c r="AF69" s="1060">
        <v>347</v>
      </c>
      <c r="AG69" s="1060"/>
      <c r="AH69" s="1060"/>
      <c r="AI69" s="1060"/>
      <c r="AJ69" s="1060"/>
      <c r="AK69" s="1060" t="s">
        <v>575</v>
      </c>
      <c r="AL69" s="1060"/>
      <c r="AM69" s="1060"/>
      <c r="AN69" s="1060"/>
      <c r="AO69" s="1060"/>
      <c r="AP69" s="1060" t="s">
        <v>575</v>
      </c>
      <c r="AQ69" s="1060"/>
      <c r="AR69" s="1060"/>
      <c r="AS69" s="1060"/>
      <c r="AT69" s="1060"/>
      <c r="AU69" s="1060" t="s">
        <v>593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953</v>
      </c>
      <c r="R70" s="1060"/>
      <c r="S70" s="1060"/>
      <c r="T70" s="1060"/>
      <c r="U70" s="1060"/>
      <c r="V70" s="1060">
        <v>951</v>
      </c>
      <c r="W70" s="1060"/>
      <c r="X70" s="1060"/>
      <c r="Y70" s="1060"/>
      <c r="Z70" s="1060"/>
      <c r="AA70" s="1060">
        <v>2</v>
      </c>
      <c r="AB70" s="1060"/>
      <c r="AC70" s="1060"/>
      <c r="AD70" s="1060"/>
      <c r="AE70" s="1060"/>
      <c r="AF70" s="1060">
        <v>2</v>
      </c>
      <c r="AG70" s="1060"/>
      <c r="AH70" s="1060"/>
      <c r="AI70" s="1060"/>
      <c r="AJ70" s="1060"/>
      <c r="AK70" s="1060">
        <v>3</v>
      </c>
      <c r="AL70" s="1060"/>
      <c r="AM70" s="1060"/>
      <c r="AN70" s="1060"/>
      <c r="AO70" s="1060"/>
      <c r="AP70" s="1060" t="s">
        <v>575</v>
      </c>
      <c r="AQ70" s="1060"/>
      <c r="AR70" s="1060"/>
      <c r="AS70" s="1060"/>
      <c r="AT70" s="1060"/>
      <c r="AU70" s="1060" t="s">
        <v>575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584</v>
      </c>
      <c r="C71" s="1064"/>
      <c r="D71" s="1064"/>
      <c r="E71" s="1064"/>
      <c r="F71" s="1064"/>
      <c r="G71" s="1064"/>
      <c r="H71" s="1064"/>
      <c r="I71" s="1064"/>
      <c r="J71" s="1064"/>
      <c r="K71" s="1064"/>
      <c r="L71" s="1064"/>
      <c r="M71" s="1064"/>
      <c r="N71" s="1064"/>
      <c r="O71" s="1064"/>
      <c r="P71" s="1065"/>
      <c r="Q71" s="1066">
        <v>5585</v>
      </c>
      <c r="R71" s="1060"/>
      <c r="S71" s="1060"/>
      <c r="T71" s="1060"/>
      <c r="U71" s="1060"/>
      <c r="V71" s="1060">
        <v>5530</v>
      </c>
      <c r="W71" s="1060"/>
      <c r="X71" s="1060"/>
      <c r="Y71" s="1060"/>
      <c r="Z71" s="1060"/>
      <c r="AA71" s="1060">
        <v>55</v>
      </c>
      <c r="AB71" s="1060"/>
      <c r="AC71" s="1060"/>
      <c r="AD71" s="1060"/>
      <c r="AE71" s="1060"/>
      <c r="AF71" s="1060">
        <v>55</v>
      </c>
      <c r="AG71" s="1060"/>
      <c r="AH71" s="1060"/>
      <c r="AI71" s="1060"/>
      <c r="AJ71" s="1060"/>
      <c r="AK71" s="1060">
        <v>65</v>
      </c>
      <c r="AL71" s="1060"/>
      <c r="AM71" s="1060"/>
      <c r="AN71" s="1060"/>
      <c r="AO71" s="1060"/>
      <c r="AP71" s="1060">
        <v>596</v>
      </c>
      <c r="AQ71" s="1060"/>
      <c r="AR71" s="1060"/>
      <c r="AS71" s="1060"/>
      <c r="AT71" s="1060"/>
      <c r="AU71" s="1060">
        <v>126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146</v>
      </c>
      <c r="R72" s="1060"/>
      <c r="S72" s="1060"/>
      <c r="T72" s="1060"/>
      <c r="U72" s="1060"/>
      <c r="V72" s="1060">
        <v>138</v>
      </c>
      <c r="W72" s="1060"/>
      <c r="X72" s="1060"/>
      <c r="Y72" s="1060"/>
      <c r="Z72" s="1060"/>
      <c r="AA72" s="1060">
        <v>7</v>
      </c>
      <c r="AB72" s="1060"/>
      <c r="AC72" s="1060"/>
      <c r="AD72" s="1060"/>
      <c r="AE72" s="1060"/>
      <c r="AF72" s="1060">
        <v>7</v>
      </c>
      <c r="AG72" s="1060"/>
      <c r="AH72" s="1060"/>
      <c r="AI72" s="1060"/>
      <c r="AJ72" s="1060"/>
      <c r="AK72" s="1060" t="s">
        <v>575</v>
      </c>
      <c r="AL72" s="1060"/>
      <c r="AM72" s="1060"/>
      <c r="AN72" s="1060"/>
      <c r="AO72" s="1060"/>
      <c r="AP72" s="1060" t="s">
        <v>575</v>
      </c>
      <c r="AQ72" s="1060"/>
      <c r="AR72" s="1060"/>
      <c r="AS72" s="1060"/>
      <c r="AT72" s="1060"/>
      <c r="AU72" s="1060" t="s">
        <v>575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269</v>
      </c>
      <c r="R73" s="1060"/>
      <c r="S73" s="1060"/>
      <c r="T73" s="1060"/>
      <c r="U73" s="1060"/>
      <c r="V73" s="1060">
        <v>158</v>
      </c>
      <c r="W73" s="1060"/>
      <c r="X73" s="1060"/>
      <c r="Y73" s="1060"/>
      <c r="Z73" s="1060"/>
      <c r="AA73" s="1060">
        <v>111</v>
      </c>
      <c r="AB73" s="1060"/>
      <c r="AC73" s="1060"/>
      <c r="AD73" s="1060"/>
      <c r="AE73" s="1060"/>
      <c r="AF73" s="1060">
        <v>111</v>
      </c>
      <c r="AG73" s="1060"/>
      <c r="AH73" s="1060"/>
      <c r="AI73" s="1060"/>
      <c r="AJ73" s="1060"/>
      <c r="AK73" s="1060">
        <v>37</v>
      </c>
      <c r="AL73" s="1060"/>
      <c r="AM73" s="1060"/>
      <c r="AN73" s="1060"/>
      <c r="AO73" s="1060"/>
      <c r="AP73" s="1060" t="s">
        <v>575</v>
      </c>
      <c r="AQ73" s="1060"/>
      <c r="AR73" s="1060"/>
      <c r="AS73" s="1060"/>
      <c r="AT73" s="1060"/>
      <c r="AU73" s="1060" t="s">
        <v>575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259116</v>
      </c>
      <c r="R74" s="1060"/>
      <c r="S74" s="1060"/>
      <c r="T74" s="1060"/>
      <c r="U74" s="1060"/>
      <c r="V74" s="1060">
        <v>249624</v>
      </c>
      <c r="W74" s="1060"/>
      <c r="X74" s="1060"/>
      <c r="Y74" s="1060"/>
      <c r="Z74" s="1060"/>
      <c r="AA74" s="1060">
        <v>9492</v>
      </c>
      <c r="AB74" s="1060"/>
      <c r="AC74" s="1060"/>
      <c r="AD74" s="1060"/>
      <c r="AE74" s="1060"/>
      <c r="AF74" s="1060">
        <v>9491</v>
      </c>
      <c r="AG74" s="1060"/>
      <c r="AH74" s="1060"/>
      <c r="AI74" s="1060"/>
      <c r="AJ74" s="1060"/>
      <c r="AK74" s="1060">
        <v>7985</v>
      </c>
      <c r="AL74" s="1060"/>
      <c r="AM74" s="1060"/>
      <c r="AN74" s="1060"/>
      <c r="AO74" s="1060"/>
      <c r="AP74" s="1060" t="s">
        <v>575</v>
      </c>
      <c r="AQ74" s="1060"/>
      <c r="AR74" s="1060"/>
      <c r="AS74" s="1060"/>
      <c r="AT74" s="1060"/>
      <c r="AU74" s="1060" t="s">
        <v>575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586</v>
      </c>
      <c r="C75" s="1064"/>
      <c r="D75" s="1064"/>
      <c r="E75" s="1064"/>
      <c r="F75" s="1064"/>
      <c r="G75" s="1064"/>
      <c r="H75" s="1064"/>
      <c r="I75" s="1064"/>
      <c r="J75" s="1064"/>
      <c r="K75" s="1064"/>
      <c r="L75" s="1064"/>
      <c r="M75" s="1064"/>
      <c r="N75" s="1064"/>
      <c r="O75" s="1064"/>
      <c r="P75" s="1065"/>
      <c r="Q75" s="1067">
        <v>6281</v>
      </c>
      <c r="R75" s="1068"/>
      <c r="S75" s="1068"/>
      <c r="T75" s="1068"/>
      <c r="U75" s="1069"/>
      <c r="V75" s="1070">
        <v>8469</v>
      </c>
      <c r="W75" s="1068"/>
      <c r="X75" s="1068"/>
      <c r="Y75" s="1068"/>
      <c r="Z75" s="1069"/>
      <c r="AA75" s="1070">
        <v>-2188</v>
      </c>
      <c r="AB75" s="1068"/>
      <c r="AC75" s="1068"/>
      <c r="AD75" s="1068"/>
      <c r="AE75" s="1069"/>
      <c r="AF75" s="1070">
        <v>-795</v>
      </c>
      <c r="AG75" s="1068"/>
      <c r="AH75" s="1068"/>
      <c r="AI75" s="1068"/>
      <c r="AJ75" s="1069"/>
      <c r="AK75" s="1070">
        <v>767</v>
      </c>
      <c r="AL75" s="1068"/>
      <c r="AM75" s="1068"/>
      <c r="AN75" s="1068"/>
      <c r="AO75" s="1069"/>
      <c r="AP75" s="1070">
        <v>10067</v>
      </c>
      <c r="AQ75" s="1068"/>
      <c r="AR75" s="1068"/>
      <c r="AS75" s="1068"/>
      <c r="AT75" s="1069"/>
      <c r="AU75" s="1060">
        <v>77</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9219</v>
      </c>
      <c r="AG88" s="1048"/>
      <c r="AH88" s="1048"/>
      <c r="AI88" s="1048"/>
      <c r="AJ88" s="1048"/>
      <c r="AK88" s="1052"/>
      <c r="AL88" s="1052"/>
      <c r="AM88" s="1052"/>
      <c r="AN88" s="1052"/>
      <c r="AO88" s="1052"/>
      <c r="AP88" s="1048">
        <v>10663</v>
      </c>
      <c r="AQ88" s="1048"/>
      <c r="AR88" s="1048"/>
      <c r="AS88" s="1048"/>
      <c r="AT88" s="1048"/>
      <c r="AU88" s="1048">
        <v>203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31</v>
      </c>
      <c r="CS102" s="1040"/>
      <c r="CT102" s="1040"/>
      <c r="CU102" s="1040"/>
      <c r="CV102" s="1041"/>
      <c r="CW102" s="1039">
        <v>7</v>
      </c>
      <c r="CX102" s="1040"/>
      <c r="CY102" s="1040"/>
      <c r="CZ102" s="1040"/>
      <c r="DA102" s="1041"/>
      <c r="DB102" s="1039" t="s">
        <v>578</v>
      </c>
      <c r="DC102" s="1040"/>
      <c r="DD102" s="1040"/>
      <c r="DE102" s="1040"/>
      <c r="DF102" s="1041"/>
      <c r="DG102" s="1039" t="s">
        <v>578</v>
      </c>
      <c r="DH102" s="1040"/>
      <c r="DI102" s="1040"/>
      <c r="DJ102" s="1040"/>
      <c r="DK102" s="1041"/>
      <c r="DL102" s="1039" t="s">
        <v>578</v>
      </c>
      <c r="DM102" s="1040"/>
      <c r="DN102" s="1040"/>
      <c r="DO102" s="1040"/>
      <c r="DP102" s="1041"/>
      <c r="DQ102" s="1039" t="s">
        <v>578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308</v>
      </c>
      <c r="AG109" s="983"/>
      <c r="AH109" s="983"/>
      <c r="AI109" s="983"/>
      <c r="AJ109" s="984"/>
      <c r="AK109" s="985" t="s">
        <v>307</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308</v>
      </c>
      <c r="BW109" s="983"/>
      <c r="BX109" s="983"/>
      <c r="BY109" s="983"/>
      <c r="BZ109" s="984"/>
      <c r="CA109" s="985" t="s">
        <v>307</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308</v>
      </c>
      <c r="DM109" s="983"/>
      <c r="DN109" s="983"/>
      <c r="DO109" s="983"/>
      <c r="DP109" s="984"/>
      <c r="DQ109" s="985" t="s">
        <v>307</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1543688</v>
      </c>
      <c r="AB110" s="976"/>
      <c r="AC110" s="976"/>
      <c r="AD110" s="976"/>
      <c r="AE110" s="977"/>
      <c r="AF110" s="978">
        <v>1607501</v>
      </c>
      <c r="AG110" s="976"/>
      <c r="AH110" s="976"/>
      <c r="AI110" s="976"/>
      <c r="AJ110" s="977"/>
      <c r="AK110" s="978">
        <v>1496817</v>
      </c>
      <c r="AL110" s="976"/>
      <c r="AM110" s="976"/>
      <c r="AN110" s="976"/>
      <c r="AO110" s="977"/>
      <c r="AP110" s="979">
        <v>17.899999999999999</v>
      </c>
      <c r="AQ110" s="980"/>
      <c r="AR110" s="980"/>
      <c r="AS110" s="980"/>
      <c r="AT110" s="981"/>
      <c r="AU110" s="1015" t="s">
        <v>72</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14406688</v>
      </c>
      <c r="BR110" s="923"/>
      <c r="BS110" s="923"/>
      <c r="BT110" s="923"/>
      <c r="BU110" s="923"/>
      <c r="BV110" s="923">
        <v>14425112</v>
      </c>
      <c r="BW110" s="923"/>
      <c r="BX110" s="923"/>
      <c r="BY110" s="923"/>
      <c r="BZ110" s="923"/>
      <c r="CA110" s="923">
        <v>15101332</v>
      </c>
      <c r="CB110" s="923"/>
      <c r="CC110" s="923"/>
      <c r="CD110" s="923"/>
      <c r="CE110" s="923"/>
      <c r="CF110" s="947">
        <v>180.8</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251622</v>
      </c>
      <c r="DH110" s="923"/>
      <c r="DI110" s="923"/>
      <c r="DJ110" s="923"/>
      <c r="DK110" s="923"/>
      <c r="DL110" s="923">
        <v>223664</v>
      </c>
      <c r="DM110" s="923"/>
      <c r="DN110" s="923"/>
      <c r="DO110" s="923"/>
      <c r="DP110" s="923"/>
      <c r="DQ110" s="923">
        <v>205965</v>
      </c>
      <c r="DR110" s="923"/>
      <c r="DS110" s="923"/>
      <c r="DT110" s="923"/>
      <c r="DU110" s="923"/>
      <c r="DV110" s="924">
        <v>2.5</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412</v>
      </c>
      <c r="AB111" s="1004"/>
      <c r="AC111" s="1004"/>
      <c r="AD111" s="1004"/>
      <c r="AE111" s="1005"/>
      <c r="AF111" s="1006" t="s">
        <v>390</v>
      </c>
      <c r="AG111" s="1004"/>
      <c r="AH111" s="1004"/>
      <c r="AI111" s="1004"/>
      <c r="AJ111" s="1005"/>
      <c r="AK111" s="1006" t="s">
        <v>390</v>
      </c>
      <c r="AL111" s="1004"/>
      <c r="AM111" s="1004"/>
      <c r="AN111" s="1004"/>
      <c r="AO111" s="1005"/>
      <c r="AP111" s="1007" t="s">
        <v>390</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489956</v>
      </c>
      <c r="BR111" s="895"/>
      <c r="BS111" s="895"/>
      <c r="BT111" s="895"/>
      <c r="BU111" s="895"/>
      <c r="BV111" s="895">
        <v>434369</v>
      </c>
      <c r="BW111" s="895"/>
      <c r="BX111" s="895"/>
      <c r="BY111" s="895"/>
      <c r="BZ111" s="895"/>
      <c r="CA111" s="895">
        <v>388068</v>
      </c>
      <c r="CB111" s="895"/>
      <c r="CC111" s="895"/>
      <c r="CD111" s="895"/>
      <c r="CE111" s="895"/>
      <c r="CF111" s="956">
        <v>4.5999999999999996</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412</v>
      </c>
      <c r="DH111" s="895"/>
      <c r="DI111" s="895"/>
      <c r="DJ111" s="895"/>
      <c r="DK111" s="895"/>
      <c r="DL111" s="895" t="s">
        <v>412</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390</v>
      </c>
      <c r="AL112" s="858"/>
      <c r="AM112" s="858"/>
      <c r="AN112" s="858"/>
      <c r="AO112" s="859"/>
      <c r="AP112" s="905" t="s">
        <v>390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8651317</v>
      </c>
      <c r="BR112" s="895"/>
      <c r="BS112" s="895"/>
      <c r="BT112" s="895"/>
      <c r="BU112" s="895"/>
      <c r="BV112" s="895">
        <v>8464085</v>
      </c>
      <c r="BW112" s="895"/>
      <c r="BX112" s="895"/>
      <c r="BY112" s="895"/>
      <c r="BZ112" s="895"/>
      <c r="CA112" s="895">
        <v>8041653</v>
      </c>
      <c r="CB112" s="895"/>
      <c r="CC112" s="895"/>
      <c r="CD112" s="895"/>
      <c r="CE112" s="895"/>
      <c r="CF112" s="956">
        <v>96.3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412</v>
      </c>
      <c r="DM112" s="895"/>
      <c r="DN112" s="895"/>
      <c r="DO112" s="895"/>
      <c r="DP112" s="895"/>
      <c r="DQ112" s="895" t="s">
        <v>127</v>
      </c>
      <c r="DR112" s="895"/>
      <c r="DS112" s="895"/>
      <c r="DT112" s="895"/>
      <c r="DU112" s="895"/>
      <c r="DV112" s="872" t="s">
        <v>390</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823660</v>
      </c>
      <c r="AB113" s="1004"/>
      <c r="AC113" s="1004"/>
      <c r="AD113" s="1004"/>
      <c r="AE113" s="1005"/>
      <c r="AF113" s="1006">
        <v>591734</v>
      </c>
      <c r="AG113" s="1004"/>
      <c r="AH113" s="1004"/>
      <c r="AI113" s="1004"/>
      <c r="AJ113" s="1005"/>
      <c r="AK113" s="1006">
        <v>674661</v>
      </c>
      <c r="AL113" s="1004"/>
      <c r="AM113" s="1004"/>
      <c r="AN113" s="1004"/>
      <c r="AO113" s="1005"/>
      <c r="AP113" s="1007">
        <v>8.1</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174347</v>
      </c>
      <c r="BR113" s="895"/>
      <c r="BS113" s="895"/>
      <c r="BT113" s="895"/>
      <c r="BU113" s="895"/>
      <c r="BV113" s="895">
        <v>178916</v>
      </c>
      <c r="BW113" s="895"/>
      <c r="BX113" s="895"/>
      <c r="BY113" s="895"/>
      <c r="BZ113" s="895"/>
      <c r="CA113" s="895">
        <v>202483</v>
      </c>
      <c r="CB113" s="895"/>
      <c r="CC113" s="895"/>
      <c r="CD113" s="895"/>
      <c r="CE113" s="895"/>
      <c r="CF113" s="956">
        <v>2.4</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412</v>
      </c>
      <c r="DH113" s="858"/>
      <c r="DI113" s="858"/>
      <c r="DJ113" s="858"/>
      <c r="DK113" s="859"/>
      <c r="DL113" s="860" t="s">
        <v>127</v>
      </c>
      <c r="DM113" s="858"/>
      <c r="DN113" s="858"/>
      <c r="DO113" s="858"/>
      <c r="DP113" s="859"/>
      <c r="DQ113" s="860" t="s">
        <v>390</v>
      </c>
      <c r="DR113" s="858"/>
      <c r="DS113" s="858"/>
      <c r="DT113" s="858"/>
      <c r="DU113" s="859"/>
      <c r="DV113" s="905" t="s">
        <v>127</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98158</v>
      </c>
      <c r="AB114" s="858"/>
      <c r="AC114" s="858"/>
      <c r="AD114" s="858"/>
      <c r="AE114" s="859"/>
      <c r="AF114" s="860">
        <v>62484</v>
      </c>
      <c r="AG114" s="858"/>
      <c r="AH114" s="858"/>
      <c r="AI114" s="858"/>
      <c r="AJ114" s="859"/>
      <c r="AK114" s="860">
        <v>52560</v>
      </c>
      <c r="AL114" s="858"/>
      <c r="AM114" s="858"/>
      <c r="AN114" s="858"/>
      <c r="AO114" s="859"/>
      <c r="AP114" s="905">
        <v>0.6</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2079303</v>
      </c>
      <c r="BR114" s="895"/>
      <c r="BS114" s="895"/>
      <c r="BT114" s="895"/>
      <c r="BU114" s="895"/>
      <c r="BV114" s="895">
        <v>2045892</v>
      </c>
      <c r="BW114" s="895"/>
      <c r="BX114" s="895"/>
      <c r="BY114" s="895"/>
      <c r="BZ114" s="895"/>
      <c r="CA114" s="895">
        <v>2054059</v>
      </c>
      <c r="CB114" s="895"/>
      <c r="CC114" s="895"/>
      <c r="CD114" s="895"/>
      <c r="CE114" s="895"/>
      <c r="CF114" s="956">
        <v>24.6</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390</v>
      </c>
      <c r="DH114" s="858"/>
      <c r="DI114" s="858"/>
      <c r="DJ114" s="858"/>
      <c r="DK114" s="859"/>
      <c r="DL114" s="860" t="s">
        <v>390</v>
      </c>
      <c r="DM114" s="858"/>
      <c r="DN114" s="858"/>
      <c r="DO114" s="858"/>
      <c r="DP114" s="859"/>
      <c r="DQ114" s="860" t="s">
        <v>412</v>
      </c>
      <c r="DR114" s="858"/>
      <c r="DS114" s="858"/>
      <c r="DT114" s="858"/>
      <c r="DU114" s="859"/>
      <c r="DV114" s="905" t="s">
        <v>127</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50982</v>
      </c>
      <c r="AB115" s="1004"/>
      <c r="AC115" s="1004"/>
      <c r="AD115" s="1004"/>
      <c r="AE115" s="1005"/>
      <c r="AF115" s="1006">
        <v>49808</v>
      </c>
      <c r="AG115" s="1004"/>
      <c r="AH115" s="1004"/>
      <c r="AI115" s="1004"/>
      <c r="AJ115" s="1005"/>
      <c r="AK115" s="1006">
        <v>29424</v>
      </c>
      <c r="AL115" s="1004"/>
      <c r="AM115" s="1004"/>
      <c r="AN115" s="1004"/>
      <c r="AO115" s="1005"/>
      <c r="AP115" s="1007">
        <v>0.4</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390</v>
      </c>
      <c r="BR115" s="895"/>
      <c r="BS115" s="895"/>
      <c r="BT115" s="895"/>
      <c r="BU115" s="895"/>
      <c r="BV115" s="895" t="s">
        <v>127</v>
      </c>
      <c r="BW115" s="895"/>
      <c r="BX115" s="895"/>
      <c r="BY115" s="895"/>
      <c r="BZ115" s="895"/>
      <c r="CA115" s="895">
        <v>9617</v>
      </c>
      <c r="CB115" s="895"/>
      <c r="CC115" s="895"/>
      <c r="CD115" s="895"/>
      <c r="CE115" s="895"/>
      <c r="CF115" s="956">
        <v>0.1</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390</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390</v>
      </c>
      <c r="AB116" s="858"/>
      <c r="AC116" s="858"/>
      <c r="AD116" s="858"/>
      <c r="AE116" s="859"/>
      <c r="AF116" s="860" t="s">
        <v>390</v>
      </c>
      <c r="AG116" s="858"/>
      <c r="AH116" s="858"/>
      <c r="AI116" s="858"/>
      <c r="AJ116" s="859"/>
      <c r="AK116" s="860" t="s">
        <v>412</v>
      </c>
      <c r="AL116" s="858"/>
      <c r="AM116" s="858"/>
      <c r="AN116" s="858"/>
      <c r="AO116" s="859"/>
      <c r="AP116" s="905" t="s">
        <v>412</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412</v>
      </c>
      <c r="BR116" s="895"/>
      <c r="BS116" s="895"/>
      <c r="BT116" s="895"/>
      <c r="BU116" s="895"/>
      <c r="BV116" s="895" t="s">
        <v>412</v>
      </c>
      <c r="BW116" s="895"/>
      <c r="BX116" s="895"/>
      <c r="BY116" s="895"/>
      <c r="BZ116" s="895"/>
      <c r="CA116" s="895" t="s">
        <v>127</v>
      </c>
      <c r="CB116" s="895"/>
      <c r="CC116" s="895"/>
      <c r="CD116" s="895"/>
      <c r="CE116" s="895"/>
      <c r="CF116" s="956" t="s">
        <v>412</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390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2516488</v>
      </c>
      <c r="AB117" s="990"/>
      <c r="AC117" s="990"/>
      <c r="AD117" s="990"/>
      <c r="AE117" s="991"/>
      <c r="AF117" s="992">
        <v>2311527</v>
      </c>
      <c r="AG117" s="990"/>
      <c r="AH117" s="990"/>
      <c r="AI117" s="990"/>
      <c r="AJ117" s="991"/>
      <c r="AK117" s="992">
        <v>2253462</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412</v>
      </c>
      <c r="BW117" s="895"/>
      <c r="BX117" s="895"/>
      <c r="BY117" s="895"/>
      <c r="BZ117" s="895"/>
      <c r="CA117" s="895" t="s">
        <v>127</v>
      </c>
      <c r="CB117" s="895"/>
      <c r="CC117" s="895"/>
      <c r="CD117" s="895"/>
      <c r="CE117" s="895"/>
      <c r="CF117" s="956" t="s">
        <v>390</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412</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308</v>
      </c>
      <c r="AG118" s="983"/>
      <c r="AH118" s="983"/>
      <c r="AI118" s="983"/>
      <c r="AJ118" s="984"/>
      <c r="AK118" s="985" t="s">
        <v>307</v>
      </c>
      <c r="AL118" s="983"/>
      <c r="AM118" s="983"/>
      <c r="AN118" s="983"/>
      <c r="AO118" s="984"/>
      <c r="AP118" s="986" t="s">
        <v>431</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390</v>
      </c>
      <c r="BR118" s="926"/>
      <c r="BS118" s="926"/>
      <c r="BT118" s="926"/>
      <c r="BU118" s="926"/>
      <c r="BV118" s="926" t="s">
        <v>412</v>
      </c>
      <c r="BW118" s="926"/>
      <c r="BX118" s="926"/>
      <c r="BY118" s="926"/>
      <c r="BZ118" s="926"/>
      <c r="CA118" s="926" t="s">
        <v>412</v>
      </c>
      <c r="CB118" s="926"/>
      <c r="CC118" s="926"/>
      <c r="CD118" s="926"/>
      <c r="CE118" s="926"/>
      <c r="CF118" s="956" t="s">
        <v>390</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390</v>
      </c>
      <c r="DM118" s="858"/>
      <c r="DN118" s="858"/>
      <c r="DO118" s="858"/>
      <c r="DP118" s="859"/>
      <c r="DQ118" s="860" t="s">
        <v>412</v>
      </c>
      <c r="DR118" s="858"/>
      <c r="DS118" s="858"/>
      <c r="DT118" s="858"/>
      <c r="DU118" s="859"/>
      <c r="DV118" s="905" t="s">
        <v>412</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27958</v>
      </c>
      <c r="AB119" s="976"/>
      <c r="AC119" s="976"/>
      <c r="AD119" s="976"/>
      <c r="AE119" s="977"/>
      <c r="AF119" s="978">
        <v>27958</v>
      </c>
      <c r="AG119" s="976"/>
      <c r="AH119" s="976"/>
      <c r="AI119" s="976"/>
      <c r="AJ119" s="977"/>
      <c r="AK119" s="978">
        <v>29424</v>
      </c>
      <c r="AL119" s="976"/>
      <c r="AM119" s="976"/>
      <c r="AN119" s="976"/>
      <c r="AO119" s="977"/>
      <c r="AP119" s="979">
        <v>0.4</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25801611</v>
      </c>
      <c r="BR119" s="926"/>
      <c r="BS119" s="926"/>
      <c r="BT119" s="926"/>
      <c r="BU119" s="926"/>
      <c r="BV119" s="926">
        <v>25548374</v>
      </c>
      <c r="BW119" s="926"/>
      <c r="BX119" s="926"/>
      <c r="BY119" s="926"/>
      <c r="BZ119" s="926"/>
      <c r="CA119" s="926">
        <v>25797212</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238334</v>
      </c>
      <c r="DH119" s="841"/>
      <c r="DI119" s="841"/>
      <c r="DJ119" s="841"/>
      <c r="DK119" s="842"/>
      <c r="DL119" s="843">
        <v>210705</v>
      </c>
      <c r="DM119" s="841"/>
      <c r="DN119" s="841"/>
      <c r="DO119" s="841"/>
      <c r="DP119" s="842"/>
      <c r="DQ119" s="843">
        <v>182103</v>
      </c>
      <c r="DR119" s="841"/>
      <c r="DS119" s="841"/>
      <c r="DT119" s="841"/>
      <c r="DU119" s="842"/>
      <c r="DV119" s="929">
        <v>2.2000000000000002</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412</v>
      </c>
      <c r="AB120" s="858"/>
      <c r="AC120" s="858"/>
      <c r="AD120" s="858"/>
      <c r="AE120" s="859"/>
      <c r="AF120" s="860" t="s">
        <v>390</v>
      </c>
      <c r="AG120" s="858"/>
      <c r="AH120" s="858"/>
      <c r="AI120" s="858"/>
      <c r="AJ120" s="859"/>
      <c r="AK120" s="860" t="s">
        <v>390</v>
      </c>
      <c r="AL120" s="858"/>
      <c r="AM120" s="858"/>
      <c r="AN120" s="858"/>
      <c r="AO120" s="859"/>
      <c r="AP120" s="905" t="s">
        <v>127</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8409791</v>
      </c>
      <c r="BR120" s="923"/>
      <c r="BS120" s="923"/>
      <c r="BT120" s="923"/>
      <c r="BU120" s="923"/>
      <c r="BV120" s="923">
        <v>10451630</v>
      </c>
      <c r="BW120" s="923"/>
      <c r="BX120" s="923"/>
      <c r="BY120" s="923"/>
      <c r="BZ120" s="923"/>
      <c r="CA120" s="923">
        <v>11030503</v>
      </c>
      <c r="CB120" s="923"/>
      <c r="CC120" s="923"/>
      <c r="CD120" s="923"/>
      <c r="CE120" s="923"/>
      <c r="CF120" s="947">
        <v>132</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7864162</v>
      </c>
      <c r="DH120" s="923"/>
      <c r="DI120" s="923"/>
      <c r="DJ120" s="923"/>
      <c r="DK120" s="923"/>
      <c r="DL120" s="923">
        <v>7754443</v>
      </c>
      <c r="DM120" s="923"/>
      <c r="DN120" s="923"/>
      <c r="DO120" s="923"/>
      <c r="DP120" s="923"/>
      <c r="DQ120" s="923">
        <v>7393991</v>
      </c>
      <c r="DR120" s="923"/>
      <c r="DS120" s="923"/>
      <c r="DT120" s="923"/>
      <c r="DU120" s="923"/>
      <c r="DV120" s="924">
        <v>88.5</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412</v>
      </c>
      <c r="AG121" s="858"/>
      <c r="AH121" s="858"/>
      <c r="AI121" s="858"/>
      <c r="AJ121" s="859"/>
      <c r="AK121" s="860" t="s">
        <v>412</v>
      </c>
      <c r="AL121" s="858"/>
      <c r="AM121" s="858"/>
      <c r="AN121" s="858"/>
      <c r="AO121" s="859"/>
      <c r="AP121" s="905" t="s">
        <v>412</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2685418</v>
      </c>
      <c r="BR121" s="895"/>
      <c r="BS121" s="895"/>
      <c r="BT121" s="895"/>
      <c r="BU121" s="895"/>
      <c r="BV121" s="895">
        <v>3140425</v>
      </c>
      <c r="BW121" s="895"/>
      <c r="BX121" s="895"/>
      <c r="BY121" s="895"/>
      <c r="BZ121" s="895"/>
      <c r="CA121" s="895">
        <v>3337598</v>
      </c>
      <c r="CB121" s="895"/>
      <c r="CC121" s="895"/>
      <c r="CD121" s="895"/>
      <c r="CE121" s="895"/>
      <c r="CF121" s="956">
        <v>40</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745687</v>
      </c>
      <c r="DH121" s="895"/>
      <c r="DI121" s="895"/>
      <c r="DJ121" s="895"/>
      <c r="DK121" s="895"/>
      <c r="DL121" s="895">
        <v>669571</v>
      </c>
      <c r="DM121" s="895"/>
      <c r="DN121" s="895"/>
      <c r="DO121" s="895"/>
      <c r="DP121" s="895"/>
      <c r="DQ121" s="895">
        <v>609012</v>
      </c>
      <c r="DR121" s="895"/>
      <c r="DS121" s="895"/>
      <c r="DT121" s="895"/>
      <c r="DU121" s="895"/>
      <c r="DV121" s="872">
        <v>7.3</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390</v>
      </c>
      <c r="AB122" s="858"/>
      <c r="AC122" s="858"/>
      <c r="AD122" s="858"/>
      <c r="AE122" s="859"/>
      <c r="AF122" s="860" t="s">
        <v>390</v>
      </c>
      <c r="AG122" s="858"/>
      <c r="AH122" s="858"/>
      <c r="AI122" s="858"/>
      <c r="AJ122" s="859"/>
      <c r="AK122" s="860" t="s">
        <v>127</v>
      </c>
      <c r="AL122" s="858"/>
      <c r="AM122" s="858"/>
      <c r="AN122" s="858"/>
      <c r="AO122" s="859"/>
      <c r="AP122" s="905" t="s">
        <v>412</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15333529</v>
      </c>
      <c r="BR122" s="926"/>
      <c r="BS122" s="926"/>
      <c r="BT122" s="926"/>
      <c r="BU122" s="926"/>
      <c r="BV122" s="926">
        <v>14747295</v>
      </c>
      <c r="BW122" s="926"/>
      <c r="BX122" s="926"/>
      <c r="BY122" s="926"/>
      <c r="BZ122" s="926"/>
      <c r="CA122" s="926">
        <v>14377101</v>
      </c>
      <c r="CB122" s="926"/>
      <c r="CC122" s="926"/>
      <c r="CD122" s="926"/>
      <c r="CE122" s="926"/>
      <c r="CF122" s="927">
        <v>172.1</v>
      </c>
      <c r="CG122" s="928"/>
      <c r="CH122" s="928"/>
      <c r="CI122" s="928"/>
      <c r="CJ122" s="928"/>
      <c r="CK122" s="950"/>
      <c r="CL122" s="936"/>
      <c r="CM122" s="936"/>
      <c r="CN122" s="936"/>
      <c r="CO122" s="937"/>
      <c r="CP122" s="916" t="s">
        <v>406</v>
      </c>
      <c r="CQ122" s="917"/>
      <c r="CR122" s="917"/>
      <c r="CS122" s="917"/>
      <c r="CT122" s="917"/>
      <c r="CU122" s="917"/>
      <c r="CV122" s="917"/>
      <c r="CW122" s="917"/>
      <c r="CX122" s="917"/>
      <c r="CY122" s="917"/>
      <c r="CZ122" s="917"/>
      <c r="DA122" s="917"/>
      <c r="DB122" s="917"/>
      <c r="DC122" s="917"/>
      <c r="DD122" s="917"/>
      <c r="DE122" s="917"/>
      <c r="DF122" s="918"/>
      <c r="DG122" s="894">
        <v>41468</v>
      </c>
      <c r="DH122" s="895"/>
      <c r="DI122" s="895"/>
      <c r="DJ122" s="895"/>
      <c r="DK122" s="895"/>
      <c r="DL122" s="895">
        <v>40071</v>
      </c>
      <c r="DM122" s="895"/>
      <c r="DN122" s="895"/>
      <c r="DO122" s="895"/>
      <c r="DP122" s="895"/>
      <c r="DQ122" s="895">
        <v>38650</v>
      </c>
      <c r="DR122" s="895"/>
      <c r="DS122" s="895"/>
      <c r="DT122" s="895"/>
      <c r="DU122" s="895"/>
      <c r="DV122" s="872">
        <v>0.5</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412</v>
      </c>
      <c r="AL123" s="858"/>
      <c r="AM123" s="858"/>
      <c r="AN123" s="858"/>
      <c r="AO123" s="859"/>
      <c r="AP123" s="905" t="s">
        <v>412</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470</v>
      </c>
      <c r="BP123" s="959"/>
      <c r="BQ123" s="913">
        <v>26428738</v>
      </c>
      <c r="BR123" s="914"/>
      <c r="BS123" s="914"/>
      <c r="BT123" s="914"/>
      <c r="BU123" s="914"/>
      <c r="BV123" s="914">
        <v>28339350</v>
      </c>
      <c r="BW123" s="914"/>
      <c r="BX123" s="914"/>
      <c r="BY123" s="914"/>
      <c r="BZ123" s="914"/>
      <c r="CA123" s="914">
        <v>28745202</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412</v>
      </c>
      <c r="DH123" s="858"/>
      <c r="DI123" s="858"/>
      <c r="DJ123" s="858"/>
      <c r="DK123" s="859"/>
      <c r="DL123" s="860" t="s">
        <v>127</v>
      </c>
      <c r="DM123" s="858"/>
      <c r="DN123" s="858"/>
      <c r="DO123" s="858"/>
      <c r="DP123" s="859"/>
      <c r="DQ123" s="860" t="s">
        <v>412</v>
      </c>
      <c r="DR123" s="858"/>
      <c r="DS123" s="858"/>
      <c r="DT123" s="858"/>
      <c r="DU123" s="859"/>
      <c r="DV123" s="905" t="s">
        <v>390</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412</v>
      </c>
      <c r="AL124" s="858"/>
      <c r="AM124" s="858"/>
      <c r="AN124" s="858"/>
      <c r="AO124" s="859"/>
      <c r="AP124" s="905" t="s">
        <v>412</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390</v>
      </c>
      <c r="BR124" s="912"/>
      <c r="BS124" s="912"/>
      <c r="BT124" s="912"/>
      <c r="BU124" s="912"/>
      <c r="BV124" s="912" t="s">
        <v>390</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390</v>
      </c>
      <c r="DH124" s="841"/>
      <c r="DI124" s="841"/>
      <c r="DJ124" s="841"/>
      <c r="DK124" s="842"/>
      <c r="DL124" s="843" t="s">
        <v>127</v>
      </c>
      <c r="DM124" s="841"/>
      <c r="DN124" s="841"/>
      <c r="DO124" s="841"/>
      <c r="DP124" s="842"/>
      <c r="DQ124" s="843" t="s">
        <v>390</v>
      </c>
      <c r="DR124" s="841"/>
      <c r="DS124" s="841"/>
      <c r="DT124" s="841"/>
      <c r="DU124" s="842"/>
      <c r="DV124" s="929" t="s">
        <v>127</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390</v>
      </c>
      <c r="AB125" s="858"/>
      <c r="AC125" s="858"/>
      <c r="AD125" s="858"/>
      <c r="AE125" s="859"/>
      <c r="AF125" s="860" t="s">
        <v>390</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390</v>
      </c>
      <c r="DH125" s="923"/>
      <c r="DI125" s="923"/>
      <c r="DJ125" s="923"/>
      <c r="DK125" s="923"/>
      <c r="DL125" s="923" t="s">
        <v>127</v>
      </c>
      <c r="DM125" s="923"/>
      <c r="DN125" s="923"/>
      <c r="DO125" s="923"/>
      <c r="DP125" s="923"/>
      <c r="DQ125" s="923" t="s">
        <v>390</v>
      </c>
      <c r="DR125" s="923"/>
      <c r="DS125" s="923"/>
      <c r="DT125" s="923"/>
      <c r="DU125" s="923"/>
      <c r="DV125" s="924" t="s">
        <v>127</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390</v>
      </c>
      <c r="AB126" s="858"/>
      <c r="AC126" s="858"/>
      <c r="AD126" s="858"/>
      <c r="AE126" s="859"/>
      <c r="AF126" s="860" t="s">
        <v>390</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390</v>
      </c>
      <c r="DM126" s="895"/>
      <c r="DN126" s="895"/>
      <c r="DO126" s="895"/>
      <c r="DP126" s="895"/>
      <c r="DQ126" s="895" t="s">
        <v>127</v>
      </c>
      <c r="DR126" s="895"/>
      <c r="DS126" s="895"/>
      <c r="DT126" s="895"/>
      <c r="DU126" s="895"/>
      <c r="DV126" s="872" t="s">
        <v>390</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23024</v>
      </c>
      <c r="AB127" s="858"/>
      <c r="AC127" s="858"/>
      <c r="AD127" s="858"/>
      <c r="AE127" s="859"/>
      <c r="AF127" s="860">
        <v>21850</v>
      </c>
      <c r="AG127" s="858"/>
      <c r="AH127" s="858"/>
      <c r="AI127" s="858"/>
      <c r="AJ127" s="859"/>
      <c r="AK127" s="860" t="s">
        <v>390</v>
      </c>
      <c r="AL127" s="858"/>
      <c r="AM127" s="858"/>
      <c r="AN127" s="858"/>
      <c r="AO127" s="859"/>
      <c r="AP127" s="905" t="s">
        <v>412</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390</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93858</v>
      </c>
      <c r="AB128" s="879"/>
      <c r="AC128" s="879"/>
      <c r="AD128" s="879"/>
      <c r="AE128" s="880"/>
      <c r="AF128" s="881">
        <v>141844</v>
      </c>
      <c r="AG128" s="879"/>
      <c r="AH128" s="879"/>
      <c r="AI128" s="879"/>
      <c r="AJ128" s="880"/>
      <c r="AK128" s="881">
        <v>185390</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127</v>
      </c>
      <c r="BG128" s="865"/>
      <c r="BH128" s="865"/>
      <c r="BI128" s="865"/>
      <c r="BJ128" s="865"/>
      <c r="BK128" s="865"/>
      <c r="BL128" s="888"/>
      <c r="BM128" s="864">
        <v>13.34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390</v>
      </c>
      <c r="DH128" s="869"/>
      <c r="DI128" s="869"/>
      <c r="DJ128" s="869"/>
      <c r="DK128" s="869"/>
      <c r="DL128" s="869" t="s">
        <v>390</v>
      </c>
      <c r="DM128" s="869"/>
      <c r="DN128" s="869"/>
      <c r="DO128" s="869"/>
      <c r="DP128" s="869"/>
      <c r="DQ128" s="869">
        <v>9617</v>
      </c>
      <c r="DR128" s="869"/>
      <c r="DS128" s="869"/>
      <c r="DT128" s="869"/>
      <c r="DU128" s="869"/>
      <c r="DV128" s="870">
        <v>0.1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10315229</v>
      </c>
      <c r="AB129" s="858"/>
      <c r="AC129" s="858"/>
      <c r="AD129" s="858"/>
      <c r="AE129" s="859"/>
      <c r="AF129" s="860">
        <v>10225739</v>
      </c>
      <c r="AG129" s="858"/>
      <c r="AH129" s="858"/>
      <c r="AI129" s="858"/>
      <c r="AJ129" s="859"/>
      <c r="AK129" s="860">
        <v>9941012</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390</v>
      </c>
      <c r="BG129" s="848"/>
      <c r="BH129" s="848"/>
      <c r="BI129" s="848"/>
      <c r="BJ129" s="848"/>
      <c r="BK129" s="848"/>
      <c r="BL129" s="849"/>
      <c r="BM129" s="847">
        <v>18.34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1677314</v>
      </c>
      <c r="AB130" s="858"/>
      <c r="AC130" s="858"/>
      <c r="AD130" s="858"/>
      <c r="AE130" s="859"/>
      <c r="AF130" s="860">
        <v>1692741</v>
      </c>
      <c r="AG130" s="858"/>
      <c r="AH130" s="858"/>
      <c r="AI130" s="858"/>
      <c r="AJ130" s="859"/>
      <c r="AK130" s="860">
        <v>1587032</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6.6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8637915</v>
      </c>
      <c r="AB131" s="841"/>
      <c r="AC131" s="841"/>
      <c r="AD131" s="841"/>
      <c r="AE131" s="842"/>
      <c r="AF131" s="843">
        <v>8532998</v>
      </c>
      <c r="AG131" s="841"/>
      <c r="AH131" s="841"/>
      <c r="AI131" s="841"/>
      <c r="AJ131" s="842"/>
      <c r="AK131" s="843">
        <v>8353980</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t="s">
        <v>390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8.6284247989999994</v>
      </c>
      <c r="AB132" s="821"/>
      <c r="AC132" s="821"/>
      <c r="AD132" s="821"/>
      <c r="AE132" s="822"/>
      <c r="AF132" s="823">
        <v>5.5893837079999997</v>
      </c>
      <c r="AG132" s="821"/>
      <c r="AH132" s="821"/>
      <c r="AI132" s="821"/>
      <c r="AJ132" s="822"/>
      <c r="AK132" s="823">
        <v>5.7582134500000004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11.4</v>
      </c>
      <c r="AB133" s="800"/>
      <c r="AC133" s="800"/>
      <c r="AD133" s="800"/>
      <c r="AE133" s="801"/>
      <c r="AF133" s="799">
        <v>8.5</v>
      </c>
      <c r="AG133" s="800"/>
      <c r="AH133" s="800"/>
      <c r="AI133" s="800"/>
      <c r="AJ133" s="801"/>
      <c r="AK133" s="799">
        <v>6.6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HyFR0AS9FfJZzBrjswLaLaL5zthz3AxRuGwyTGrFRxq4gEKbyFU4jK0fDaeiyAwIgnXBuNps91ONw4Cj6rFuw==" saltValue="bgXHAUlp4fQMBFzyztbuOw==" spinCount="100000" sheet="1" objects="1" scenarios="1" formatRows="0"/>
  <mergeCells count="2033">
    <mergeCell ref="CM7:CQ7"/>
    <mergeCell ref="B68:P68"/>
    <mergeCell ref="B70:P70"/>
    <mergeCell ref="B69:P69"/>
    <mergeCell ref="B71:P71"/>
    <mergeCell ref="B72:P72"/>
    <mergeCell ref="B74:P74"/>
    <mergeCell ref="B73:P73"/>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wqrDOOdBvkTLu0APraknR4DEWqJlHnGZ+vEQ958rw9PqpNK5ZPKB4lhM5l6/mRH4p19yH5HNjN+MGEZiKUs9A==" saltValue="B3c6CvEsdquaU/bnQKl5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IPrbFq7pauh3+6DlHmD2H/Rk4UKY22w31ycCupJqSd/nl73lYvHXz1dvYPmu6l8Nqf/AHRUZ9GGYS9bF9i3Rw==" saltValue="BftjkRc2IB2dCCAiU3CN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504</v>
      </c>
      <c r="AL9" s="1228"/>
      <c r="AM9" s="1228"/>
      <c r="AN9" s="1229"/>
      <c r="AO9" s="312">
        <v>2877062</v>
      </c>
      <c r="AP9" s="312">
        <v>71719</v>
      </c>
      <c r="AQ9" s="313">
        <v>84679</v>
      </c>
      <c r="AR9" s="314">
        <v>-15.3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505</v>
      </c>
      <c r="AL10" s="1228"/>
      <c r="AM10" s="1228"/>
      <c r="AN10" s="1229"/>
      <c r="AO10" s="315">
        <v>255598</v>
      </c>
      <c r="AP10" s="315">
        <v>6371</v>
      </c>
      <c r="AQ10" s="316">
        <v>6771</v>
      </c>
      <c r="AR10" s="317">
        <v>-5.9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506</v>
      </c>
      <c r="AL11" s="1228"/>
      <c r="AM11" s="1228"/>
      <c r="AN11" s="1229"/>
      <c r="AO11" s="315">
        <v>556726</v>
      </c>
      <c r="AP11" s="315">
        <v>13878</v>
      </c>
      <c r="AQ11" s="316">
        <v>10249</v>
      </c>
      <c r="AR11" s="317">
        <v>35.4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507</v>
      </c>
      <c r="AL12" s="1228"/>
      <c r="AM12" s="1228"/>
      <c r="AN12" s="1229"/>
      <c r="AO12" s="315">
        <v>17732</v>
      </c>
      <c r="AP12" s="315">
        <v>442</v>
      </c>
      <c r="AQ12" s="316">
        <v>835</v>
      </c>
      <c r="AR12" s="317">
        <v>-47.1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508</v>
      </c>
      <c r="AL13" s="1228"/>
      <c r="AM13" s="1228"/>
      <c r="AN13" s="1229"/>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510</v>
      </c>
      <c r="AL14" s="1228"/>
      <c r="AM14" s="1228"/>
      <c r="AN14" s="1229"/>
      <c r="AO14" s="315">
        <v>112900</v>
      </c>
      <c r="AP14" s="315">
        <v>2814</v>
      </c>
      <c r="AQ14" s="316">
        <v>4010</v>
      </c>
      <c r="AR14" s="317">
        <v>-29.8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511</v>
      </c>
      <c r="AL15" s="1228"/>
      <c r="AM15" s="1228"/>
      <c r="AN15" s="1229"/>
      <c r="AO15" s="315">
        <v>138825</v>
      </c>
      <c r="AP15" s="315">
        <v>3461</v>
      </c>
      <c r="AQ15" s="316">
        <v>1615</v>
      </c>
      <c r="AR15" s="317">
        <v>114.3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512</v>
      </c>
      <c r="AL16" s="1231"/>
      <c r="AM16" s="1231"/>
      <c r="AN16" s="1232"/>
      <c r="AO16" s="315">
        <v>-287853</v>
      </c>
      <c r="AP16" s="315">
        <v>-7176</v>
      </c>
      <c r="AQ16" s="316">
        <v>-7253</v>
      </c>
      <c r="AR16" s="317">
        <v>-1.1000000000000001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188</v>
      </c>
      <c r="AL17" s="1231"/>
      <c r="AM17" s="1231"/>
      <c r="AN17" s="1232"/>
      <c r="AO17" s="315">
        <v>3670990</v>
      </c>
      <c r="AP17" s="315">
        <v>91509</v>
      </c>
      <c r="AQ17" s="316">
        <v>100906</v>
      </c>
      <c r="AR17" s="317">
        <v>-9.3000000000000007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517</v>
      </c>
      <c r="AL21" s="1225"/>
      <c r="AM21" s="1225"/>
      <c r="AN21" s="1226"/>
      <c r="AO21" s="327">
        <v>9.1199999999999992</v>
      </c>
      <c r="AP21" s="328">
        <v>9.2799999999999994</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518</v>
      </c>
      <c r="AL22" s="1225"/>
      <c r="AM22" s="1225"/>
      <c r="AN22" s="1226"/>
      <c r="AO22" s="332">
        <v>92.7</v>
      </c>
      <c r="AP22" s="333">
        <v>97.5</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522</v>
      </c>
      <c r="AL32" s="1216"/>
      <c r="AM32" s="1216"/>
      <c r="AN32" s="1217"/>
      <c r="AO32" s="342">
        <v>1496817</v>
      </c>
      <c r="AP32" s="342">
        <v>37312</v>
      </c>
      <c r="AQ32" s="343">
        <v>59453</v>
      </c>
      <c r="AR32" s="344">
        <v>-37.200000000000003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523</v>
      </c>
      <c r="AL33" s="1216"/>
      <c r="AM33" s="1216"/>
      <c r="AN33" s="1217"/>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524</v>
      </c>
      <c r="AL34" s="1216"/>
      <c r="AM34" s="1216"/>
      <c r="AN34" s="1217"/>
      <c r="AO34" s="342" t="s">
        <v>509</v>
      </c>
      <c r="AP34" s="342" t="s">
        <v>509</v>
      </c>
      <c r="AQ34" s="343">
        <v>7</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525</v>
      </c>
      <c r="AL35" s="1216"/>
      <c r="AM35" s="1216"/>
      <c r="AN35" s="1217"/>
      <c r="AO35" s="342">
        <v>674661</v>
      </c>
      <c r="AP35" s="342">
        <v>16818</v>
      </c>
      <c r="AQ35" s="343">
        <v>15919</v>
      </c>
      <c r="AR35" s="344">
        <v>5.6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526</v>
      </c>
      <c r="AL36" s="1216"/>
      <c r="AM36" s="1216"/>
      <c r="AN36" s="1217"/>
      <c r="AO36" s="342">
        <v>52560</v>
      </c>
      <c r="AP36" s="342">
        <v>1310</v>
      </c>
      <c r="AQ36" s="343">
        <v>2366</v>
      </c>
      <c r="AR36" s="344">
        <v>-44.6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527</v>
      </c>
      <c r="AL37" s="1216"/>
      <c r="AM37" s="1216"/>
      <c r="AN37" s="1217"/>
      <c r="AO37" s="342">
        <v>29424</v>
      </c>
      <c r="AP37" s="342">
        <v>733</v>
      </c>
      <c r="AQ37" s="343">
        <v>377</v>
      </c>
      <c r="AR37" s="344">
        <v>94.4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528</v>
      </c>
      <c r="AL38" s="1219"/>
      <c r="AM38" s="1219"/>
      <c r="AN38" s="1220"/>
      <c r="AO38" s="345" t="s">
        <v>509</v>
      </c>
      <c r="AP38" s="345" t="s">
        <v>509</v>
      </c>
      <c r="AQ38" s="346">
        <v>2</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529</v>
      </c>
      <c r="AL39" s="1219"/>
      <c r="AM39" s="1219"/>
      <c r="AN39" s="1220"/>
      <c r="AO39" s="342">
        <v>-185390</v>
      </c>
      <c r="AP39" s="342">
        <v>-4621</v>
      </c>
      <c r="AQ39" s="343">
        <v>-5971</v>
      </c>
      <c r="AR39" s="344">
        <v>-22.6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530</v>
      </c>
      <c r="AL40" s="1216"/>
      <c r="AM40" s="1216"/>
      <c r="AN40" s="1217"/>
      <c r="AO40" s="342">
        <v>-1587032</v>
      </c>
      <c r="AP40" s="342">
        <v>-39561</v>
      </c>
      <c r="AQ40" s="343">
        <v>-50395</v>
      </c>
      <c r="AR40" s="344">
        <v>-21.5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302</v>
      </c>
      <c r="AL41" s="1222"/>
      <c r="AM41" s="1222"/>
      <c r="AN41" s="1223"/>
      <c r="AO41" s="342">
        <v>481040</v>
      </c>
      <c r="AP41" s="342">
        <v>11991</v>
      </c>
      <c r="AQ41" s="343">
        <v>21757</v>
      </c>
      <c r="AR41" s="344">
        <v>-44.9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499</v>
      </c>
      <c r="AN49" s="1210" t="s">
        <v>534</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23241336</v>
      </c>
      <c r="AN51" s="364">
        <v>578128</v>
      </c>
      <c r="AO51" s="365">
        <v>-29.9</v>
      </c>
      <c r="AP51" s="366">
        <v>106614</v>
      </c>
      <c r="AQ51" s="367">
        <v>17.2</v>
      </c>
      <c r="AR51" s="368">
        <v>-47.1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448122</v>
      </c>
      <c r="AN52" s="372">
        <v>11147</v>
      </c>
      <c r="AO52" s="373">
        <v>15.5</v>
      </c>
      <c r="AP52" s="374">
        <v>45545</v>
      </c>
      <c r="AQ52" s="375">
        <v>20.7</v>
      </c>
      <c r="AR52" s="376">
        <v>-5.2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27416000</v>
      </c>
      <c r="AN53" s="364">
        <v>680805</v>
      </c>
      <c r="AO53" s="365">
        <v>17.8</v>
      </c>
      <c r="AP53" s="366">
        <v>63727</v>
      </c>
      <c r="AQ53" s="367">
        <v>-40.200000000000003</v>
      </c>
      <c r="AR53" s="368">
        <v>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596694</v>
      </c>
      <c r="AN54" s="372">
        <v>14817</v>
      </c>
      <c r="AO54" s="373">
        <v>32.9</v>
      </c>
      <c r="AP54" s="374">
        <v>34577</v>
      </c>
      <c r="AQ54" s="375">
        <v>-24.1</v>
      </c>
      <c r="AR54" s="376">
        <v>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18494402</v>
      </c>
      <c r="AN55" s="364">
        <v>459283</v>
      </c>
      <c r="AO55" s="365">
        <v>-32.5</v>
      </c>
      <c r="AP55" s="366">
        <v>66954</v>
      </c>
      <c r="AQ55" s="367">
        <v>5.0999999999999996</v>
      </c>
      <c r="AR55" s="368">
        <v>-37.6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872400</v>
      </c>
      <c r="AN56" s="372">
        <v>21665</v>
      </c>
      <c r="AO56" s="373">
        <v>46.2</v>
      </c>
      <c r="AP56" s="374">
        <v>37305</v>
      </c>
      <c r="AQ56" s="375">
        <v>7.9</v>
      </c>
      <c r="AR56" s="376">
        <v>38.299999999999997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13945340</v>
      </c>
      <c r="AN57" s="364">
        <v>346494</v>
      </c>
      <c r="AO57" s="365">
        <v>-24.6</v>
      </c>
      <c r="AP57" s="366">
        <v>72656</v>
      </c>
      <c r="AQ57" s="367">
        <v>8.5</v>
      </c>
      <c r="AR57" s="368">
        <v>-33.1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2089670</v>
      </c>
      <c r="AN58" s="372">
        <v>51921</v>
      </c>
      <c r="AO58" s="373">
        <v>139.69999999999999</v>
      </c>
      <c r="AP58" s="374">
        <v>36448</v>
      </c>
      <c r="AQ58" s="375">
        <v>-2.2999999999999998</v>
      </c>
      <c r="AR58" s="376">
        <v>142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10793225</v>
      </c>
      <c r="AN59" s="364">
        <v>269050</v>
      </c>
      <c r="AO59" s="365">
        <v>-22.4</v>
      </c>
      <c r="AP59" s="366">
        <v>65080</v>
      </c>
      <c r="AQ59" s="367">
        <v>-10.4</v>
      </c>
      <c r="AR59" s="368">
        <v>-12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2706728</v>
      </c>
      <c r="AN60" s="372">
        <v>67473</v>
      </c>
      <c r="AO60" s="373">
        <v>30</v>
      </c>
      <c r="AP60" s="374">
        <v>38201</v>
      </c>
      <c r="AQ60" s="375">
        <v>4.8</v>
      </c>
      <c r="AR60" s="376">
        <v>25.2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18778061</v>
      </c>
      <c r="AN61" s="379">
        <v>466752</v>
      </c>
      <c r="AO61" s="380">
        <v>-18.3</v>
      </c>
      <c r="AP61" s="381">
        <v>75006</v>
      </c>
      <c r="AQ61" s="382">
        <v>-4</v>
      </c>
      <c r="AR61" s="368">
        <v>-14.3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1342723</v>
      </c>
      <c r="AN62" s="372">
        <v>33405</v>
      </c>
      <c r="AO62" s="373">
        <v>52.9</v>
      </c>
      <c r="AP62" s="374">
        <v>38415</v>
      </c>
      <c r="AQ62" s="375">
        <v>1.4</v>
      </c>
      <c r="AR62" s="376">
        <v>51.5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KX2YJ88/qNSSwe2DP4I/fBtOr/AgeKo5uDZAS9vBSCqtSVBf8ExVWDhvR+FXEbLkfnCoIHSVvT7EQx8oHF2Wg==" saltValue="kA8jhw0DZeIisfY8EoN/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eQj/8h10qf6TjRAusiIl6q8fjXueQaRRbau+gkaq9NI587gCzyzqPYsaOYO4ibS0MaCe4ldLKRSgyI5qFWm2g==" saltValue="Xv87yrjxq1HNyipW32S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ekexSMcIeUygt0uIiu8EgzZMsseHgWQxsEetMZxq9q+H8g0GUrPUMD0A+H2gs1B1j2vJOG0qelj8cSwvGDd4w==" saltValue="dwOC4a5eb5QUzodfq53L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3" t="s">
        <v>3</v>
      </c>
      <c r="D47" s="1233"/>
      <c r="E47" s="1234"/>
      <c r="F47" s="11">
        <v>33.61</v>
      </c>
      <c r="G47" s="12">
        <v>16.04</v>
      </c>
      <c r="H47" s="12">
        <v>14.52</v>
      </c>
      <c r="I47" s="12">
        <v>19.89</v>
      </c>
      <c r="J47" s="13">
        <v>15.06</v>
      </c>
    </row>
    <row r="48" spans="2:10" ht="57.75" customHeight="1" x14ac:dyDescent="0.15">
      <c r="B48" s="14"/>
      <c r="C48" s="1235" t="s">
        <v>4</v>
      </c>
      <c r="D48" s="1235"/>
      <c r="E48" s="1236"/>
      <c r="F48" s="15">
        <v>6.88</v>
      </c>
      <c r="G48" s="16">
        <v>6.21</v>
      </c>
      <c r="H48" s="16">
        <v>19.760000000000002</v>
      </c>
      <c r="I48" s="16">
        <v>9.1</v>
      </c>
      <c r="J48" s="17">
        <v>4.88</v>
      </c>
    </row>
    <row r="49" spans="2:10" ht="57.75" customHeight="1" thickBot="1" x14ac:dyDescent="0.2">
      <c r="B49" s="18"/>
      <c r="C49" s="1237" t="s">
        <v>5</v>
      </c>
      <c r="D49" s="1237"/>
      <c r="E49" s="1238"/>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nfHC7Htxh+OW3tTWstmgLE2/KPfWjPA/73BII2FfpYMxdRABdInoLdhuk6QNYA9JRV1Xoc0Zvu1zBfvejehgg==" saltValue="ruUGcScyIBv40Kiyxlf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2020-08-18T07:52:56Z</cp:lastPrinted>
  <dcterms:created xsi:type="dcterms:W3CDTF">2020-02-10T02:24:59Z</dcterms:created>
  <dcterms:modified xsi:type="dcterms:W3CDTF">2020-08-31T07:49:29Z</dcterms:modified>
  <cp:category/>
</cp:coreProperties>
</file>