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<sst xmlns="http://schemas.openxmlformats.org/spreadsheetml/2006/main" count="1082" uniqueCount="588">
  <si>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</si>
  <si>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</si>
  <si>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</si>
  <si>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</si>
  <si>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</si>
  <si>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</si>
  <si>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</si>
  <si>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</si>
  <si>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</si>
  <si>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</si>
  <si>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</si>
  <si>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</si>
  <si>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</si>
  <si>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</si>
  <si>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</si>
  <si>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</si>
  <si>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</si>
  <si>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</si>
  <si>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</si>
  <si>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</si>
  <si>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</si>
  <si>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</si>
  <si>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</si>
  <si>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</si>
  <si>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</si>
  <si>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</si>
  <si>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</si>
  <si>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</si>
  <si>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</si>
  <si>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</si>
  <si>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</si>
  <si>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</si>
  <si>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</si>
  <si>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</si>
  <si>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</si>
  <si>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</si>
  <si>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</si>
  <si>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</si>
  <si>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</si>
  <si>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</si>
  <si>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</si>
  <si>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</si>
  <si>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</si>
  <si>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</si>
  <si>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</si>
  <si>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</si>
  <si>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</si>
  <si>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</si>
  <si>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</si>
  <si>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</si>
  <si>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</si>
  <si>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</si>
  <si>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</si>
  <si>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</si>
  <si>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</si>
  <si>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</si>
  <si>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</si>
  <si>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</si>
  <si>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</si>
  <si>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</si>
  <si>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</si>
  <si>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</si>
  <si>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</si>
  <si>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</si>
  <si>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</si>
  <si>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</si>
  <si>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</si>
  <si>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</si>
  <si>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</si>
  <si>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</si>
  <si>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</si>
  <si>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</si>
  <si>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</si>
  <si>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</si>
  <si>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</si>
  <si>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</si>
  <si>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</si>
  <si>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</si>
  <si>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</si>
  <si>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</si>
  <si>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</si>
  <si>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</si>
  <si>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</si>
  <si>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</si>
  <si>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</si>
  <si>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</si>
  <si>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</si>
  <si>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</si>
  <si>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</si>
  <si>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</si>
  <si>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</si>
  <si>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</si>
  <si>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</si>
  <si>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</si>
  <si>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</si>
  <si>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</si>
  <si>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</si>
  <si>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</si>
  <si>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</si>
  <si>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</si>
  <si>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</si>
  <si>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</si>
  <si>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</si>
  <si>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</si>
  <si>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</si>
  <si>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</si>
  <si>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</si>
  <si>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</si>
  <si>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</si>
  <si>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</si>
  <si>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</si>
  <si>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</si>
  <si>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</si>
  <si>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</si>
  <si>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</si>
  <si>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</si>
  <si>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</si>
  <si>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</si>
  <si>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</si>
  <si>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</si>
  <si>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</si>
  <si>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</si>
  <si>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</si>
  <si>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</si>
  <si>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</si>
  <si>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</si>
  <si>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</si>
  <si>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</si>
  <si>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</si>
  <si>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</si>
  <si>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</si>
  <si>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</si>
  <si>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</si>
  <si>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</si>
  <si>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</si>
  <si>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</si>
  <si>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</si>
  <si>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</si>
  <si>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</si>
  <si>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</si>
  <si>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</si>
  <si>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</si>
  <si>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</si>
  <si>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</si>
  <si>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</si>
  <si>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</si>
  <si>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</si>
  <si>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</si>
  <si>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</si>
  <si>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</si>
  <si>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</si>
  <si>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</si>
  <si>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</si>
  <si>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</si>
  <si>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</si>
  <si>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</si>
  <si>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</si>
  <si>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</si>
  <si>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</si>
  <si>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</si>
  <si>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</si>
  <si>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</si>
  <si>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</si>
  <si>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</si>
  <si>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</si>
  <si>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</si>
  <si>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</si>
  <si>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</si>
  <si>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</si>
  <si>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</si>
  <si>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</si>
  <si>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</si>
  <si>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</si>
  <si>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</si>
  <si>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</si>
  <si>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</si>
  <si>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</si>
  <si>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</si>
  <si>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</si>
  <si>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</si>
  <si>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</si>
  <si>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</si>
  <si>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</si>
  <si>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</si>
  <si>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</si>
  <si>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</si>
  <si>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</si>
  <si>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</si>
  <si>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</si>
  <si>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</si>
  <si>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</si>
  <si>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</si>
  <si>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</si>
  <si>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</si>
  <si>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</si>
  <si>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</si>
  <si>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</si>
  <si>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</si>
  <si>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</si>
  <si>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</si>
  <si>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</si>
  <si>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</si>
  <si>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</si>
  <si>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</si>
  <si>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</si>
  <si>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</si>
  <si>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</si>
  <si>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</si>
  <si>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</si>
  <si>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</si>
  <si>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</si>
  <si>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</si>
  <si>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</si>
  <si>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宮城県柴田町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</si>
  <si>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</si>
  <si>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</si>
  <si>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</si>
  <si>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</si>
  <si>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</si>
  <si>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</si>
  <si>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</si>
  <si>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</si>
  <si>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</si>
  <si>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</si>
  <si>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</si>
  <si>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</si>
  <si>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</si>
  <si>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</si>
  <si>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</si>
  <si>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</si>
  <si>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</si>
  <si>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</si>
  <si>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</si>
  <si>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</si>
  <si>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</si>
  <si>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</si>
  <si>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</si>
  <si>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</si>
  <si>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</si>
  <si>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</si>
  <si>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</si>
  <si>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</si>
  <si>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</si>
  <si>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</si>
  <si>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</si>
  <si>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</si>
  <si>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</si>
  <si>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</si>
  <si>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</si>
  <si>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</si>
  <si>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</si>
  <si>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</si>
  <si>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</si>
  <si>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</si>
  <si>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</si>
  <si>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</si>
  <si>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</si>
  <si>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</si>
  <si>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</si>
  <si>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</si>
  <si>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</si>
  <si>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</si>
  <si>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</si>
  <si>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</si>
  <si>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</si>
  <si>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</si>
  <si>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</si>
  <si>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</si>
  <si>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</si>
  <si>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</si>
  <si>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</si>
  <si>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</si>
  <si>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</si>
  <si>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</si>
  <si>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</si>
  <si>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</si>
  <si>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</si>
  <si>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</si>
  <si>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</si>
  <si>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</si>
  <si>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</si>
  <si>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</si>
  <si>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</si>
  <si>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</si>
  <si>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</si>
  <si>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</si>
  <si>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</si>
  <si>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</si>
  <si>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</si>
  <si>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</si>
  <si>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</si>
  <si>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</si>
  <si>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</si>
  <si>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</si>
  <si>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</si>
  <si>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</si>
  <si>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</si>
  <si>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</si>
  <si>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</si>
  <si>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</si>
  <si>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</si>
  <si>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</si>
  <si>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</si>
  <si>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</si>
  <si>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</si>
  <si>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</si>
  <si>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</si>
  <si>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</si>
  <si>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</si>
  <si>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</si>
  <si>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</si>
  <si>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</si>
  <si>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</si>
  <si>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</si>
  <si>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</si>
  <si>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</si>
  <si>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</si>
  <si>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</si>
  <si>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</si>
  <si>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</si>
  <si>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</si>
  <si>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</si>
  <si>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</si>
  <si>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</si>
  <si>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</si>
  <si>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</si>
  <si>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</si>
  <si>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</si>
  <si>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</si>
  <si>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</si>
  <si>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</si>
  <si>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</si>
  <si>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</si>
  <si>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</si>
  <si>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</si>
  <si>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</si>
  <si>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</si>
  <si>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</si>
  <si>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</si>
  <si>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</si>
  <si>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</si>
  <si>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</si>
  <si>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</si>
  <si>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</si>
  <si>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</si>
  <si>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</si>
  <si>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</si>
  <si>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</si>
  <si>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</si>
  <si>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</si>
  <si>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</si>
  <si>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</si>
  <si>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</si>
  <si>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</si>
  <si>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</si>
  <si>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</si>
  <si>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</si>
  <si>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</si>
  <si>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</si>
  <si>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</si>
  <si>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</si>
  <si>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</si>
  <si>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宮城県柴田町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</si>
  <si>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</si>
  <si>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</si>
  <si>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</si>
  <si>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</si>
  <si>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</si>
  <si>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</si>
  <si>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</si>
  <si>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</si>
  <si>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</si>
  <si>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</si>
  <si>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</si>
  <si>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</si>
  <si>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</si>
  <si>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</si>
  <si>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</si>
  <si>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</si>
  <si>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</si>
  <si>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</si>
  <si>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</si>
  <si>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</si>
  <si>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</si>
  <si>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</si>
  <si>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</si>
  <si>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</si>
  <si>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</si>
  <si>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</si>
  <si>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</si>
  <si>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</si>
  <si>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</si>
  <si>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</si>
  <si>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</si>
  <si>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</si>
  <si>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</si>
  <si>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</si>
  <si>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</si>
  <si>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</si>
  <si>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</si>
  <si>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</si>
  <si>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</si>
  <si>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</si>
  <si>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</si>
  <si>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</si>
  <si>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</si>
  <si>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</si>
  <si>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</si>
  <si>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</si>
  <si>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</si>
  <si>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</si>
  <si>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</si>
  <si>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</si>
  <si>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</si>
  <si>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</si>
  <si>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</si>
  <si>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</si>
  <si>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</si>
  <si>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</si>
  <si>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</si>
  <si>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</si>
  <si>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</si>
  <si>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</si>
  <si>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</si>
  <si>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</si>
  <si>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</si>
  <si>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</si>
  <si>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</si>
  <si>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</si>
  <si>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</si>
  <si>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</si>
  <si>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</si>
  <si>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</si>
  <si>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</si>
  <si>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</si>
  <si>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</si>
  <si>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</si>
  <si>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</si>
  <si>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</si>
  <si>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</si>
  <si>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</si>
  <si>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</si>
  <si>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</si>
  <si>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</si>
  <si>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</si>
  <si>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</si>
  <si>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</si>
  <si>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</si>
  <si>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</si>
  <si>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</si>
  <si>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</si>
  <si>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</si>
  <si>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</si>
  <si>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</si>
  <si>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</si>
  <si>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</si>
  <si>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</si>
  <si>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</si>
  <si>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</si>
  <si>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</si>
  <si>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</si>
  <si>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</si>
  <si>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</si>
  <si>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</si>
  <si>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</si>
  <si>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</si>
  <si>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</si>
  <si>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</si>
  <si>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</si>
  <si>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</si>
  <si>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</si>
  <si>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</si>
  <si>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</si>
  <si>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</si>
  <si>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</si>
  <si>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</si>
  <si>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</si>
  <si>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</si>
  <si>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</si>
  <si>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</si>
  <si>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</si>
  <si>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</si>
  <si>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</si>
  <si>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</si>
  <si>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</si>
  <si>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</si>
  <si>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</si>
  <si>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</si>
  <si>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</si>
  <si>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</si>
  <si>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</si>
  <si>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</si>
  <si>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</si>
  <si>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</si>
  <si>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</si>
  <si>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</si>
  <si>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</si>
  <si>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</si>
  <si>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</si>
  <si>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</si>
  <si>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</si>
  <si>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</si>
  <si>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</si>
  <si>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</si>
  <si>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</si>
  <si>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</si>
  <si>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</si>
  <si>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</si>
  <si>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</si>
  <si>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</si>
  <si>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</si>
  <si>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</si>
  <si>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</si>
  <si>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</si>
  <si>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</si>
  <si>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</si>
  <si>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</si>
  <si>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</si>
  <si>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</si>
  <si>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</si>
  <si>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</si>
  <si>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</si>
  <si>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</si>
  <si>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</si>
  <si>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</si>
  <si>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</si>
  <si>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</si>
  <si>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</si>
  <si>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</si>
  <si>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</si>
  <si>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</si>
  <si>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</si>
  <si>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</si>
  <si>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</si>
  <si>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</si>
  <si>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</si>
  <si>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</si>
  <si>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</si>
  <si>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</si>
  <si>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</si>
  <si>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</si>
  <si>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</si>
  <si>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</si>
  <si>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</si>
  <si>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</si>
  <si>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</si>
  <si>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</si>
  <si>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水道事業会計</t>
  </si>
  <si>
    <t>介護保険特別会計</t>
  </si>
  <si>
    <t>一般会計</t>
  </si>
  <si>
    <t>公共下水道事業特別会計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</si>
  <si>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</si>
  <si>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</si>
  <si>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</si>
  <si>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</si>
  <si>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</si>
  <si>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</si>
  <si>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</si>
  <si>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</si>
  <si>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</si>
  <si>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</si>
  <si>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</si>
  <si>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</si>
  <si>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</si>
  <si>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</si>
  <si>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スポーツ振興基金</t>
    <rPh sb="4" eb="6">
      <t>シンコウ</t>
    </rPh>
    <rPh sb="6" eb="8">
      <t>キキン</t>
    </rPh>
    <phoneticPr fontId="2"/>
  </si>
  <si>
    <t>学校給食センター建設等整備基金</t>
    <rPh sb="0" eb="2">
      <t>ガッコウ</t>
    </rPh>
    <rPh sb="2" eb="4">
      <t>キュウショク</t>
    </rPh>
    <rPh sb="8" eb="10">
      <t>ケンセツ</t>
    </rPh>
    <rPh sb="10" eb="11">
      <t>トウ</t>
    </rPh>
    <rPh sb="11" eb="13">
      <t>セイビ</t>
    </rPh>
    <rPh sb="13" eb="15">
      <t>キキン</t>
    </rPh>
    <phoneticPr fontId="2"/>
  </si>
  <si>
    <t>図書館建設基金</t>
    <rPh sb="0" eb="3">
      <t>トショカン</t>
    </rPh>
    <rPh sb="3" eb="5">
      <t>ケンセツ</t>
    </rPh>
    <rPh sb="5" eb="7">
      <t>キキン</t>
    </rPh>
    <phoneticPr fontId="2"/>
  </si>
  <si>
    <t>ふるさと柴田応援基金</t>
    <rPh sb="4" eb="6">
      <t>シバタ</t>
    </rPh>
    <rPh sb="6" eb="8">
      <t>オウエン</t>
    </rPh>
    <rPh sb="8" eb="10">
      <t>キキン</t>
    </rPh>
    <phoneticPr fontId="2"/>
  </si>
  <si>
    <t>健康つながり基金</t>
    <rPh sb="0" eb="2">
      <t>ケンコウ</t>
    </rPh>
    <rPh sb="6" eb="8">
      <t>キキン</t>
    </rPh>
    <phoneticPr fontId="2"/>
  </si>
  <si>
    <t>仙南地域広域行政事務組合</t>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</si>
  <si>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</si>
  <si>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法適用企業</t>
    <rPh sb="0" eb="1">
      <t>ホウ</t>
    </rPh>
    <rPh sb="1" eb="3">
      <t>テキヨウ</t>
    </rPh>
    <rPh sb="3" eb="5">
      <t>キギョウ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</si>
  <si>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</si>
  <si>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</si>
  <si>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</si>
  <si>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</si>
  <si>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</si>
  <si>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</si>
  <si>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</si>
  <si>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</si>
  <si>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</si>
  <si>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</si>
  <si>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</si>
  <si>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</si>
  <si>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</si>
  <si>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類似団体平均と比べ、有形固定資産減価償却費率は低く、将来負担比率は高い傾向にある。
　また、将来負担比率は低下傾向にあるが、有形固定資産減価償却率は上昇傾向にあることから、令和元年策定の公共施設個別施設計画に基づき、計画的に資産の維持管理をしていく必要がある。</t>
    <rPh sb="1" eb="3">
      <t>ルイジ</t>
    </rPh>
    <rPh sb="3" eb="5">
      <t>ダンタイ</t>
    </rPh>
    <rPh sb="5" eb="7">
      <t>ヘイキン</t>
    </rPh>
    <rPh sb="8" eb="9">
      <t>クラ</t>
    </rPh>
    <rPh sb="11" eb="17">
      <t>ユウケイコテイシサン</t>
    </rPh>
    <rPh sb="17" eb="19">
      <t>ゲンカ</t>
    </rPh>
    <rPh sb="19" eb="21">
      <t>ショウキャク</t>
    </rPh>
    <rPh sb="21" eb="22">
      <t>ヒ</t>
    </rPh>
    <rPh sb="22" eb="23">
      <t>リツ</t>
    </rPh>
    <rPh sb="24" eb="25">
      <t>ヒク</t>
    </rPh>
    <rPh sb="27" eb="29">
      <t>ショウライ</t>
    </rPh>
    <rPh sb="29" eb="31">
      <t>フタン</t>
    </rPh>
    <rPh sb="31" eb="33">
      <t>ヒリツ</t>
    </rPh>
    <rPh sb="34" eb="35">
      <t>タカ</t>
    </rPh>
    <rPh sb="36" eb="38">
      <t>ケイコウ</t>
    </rPh>
    <rPh sb="47" eb="49">
      <t>ショウライ</t>
    </rPh>
    <rPh sb="49" eb="51">
      <t>フタン</t>
    </rPh>
    <rPh sb="51" eb="53">
      <t>ヒリツ</t>
    </rPh>
    <rPh sb="54" eb="56">
      <t>テイカ</t>
    </rPh>
    <rPh sb="56" eb="58">
      <t>ケイコウ</t>
    </rPh>
    <rPh sb="63" eb="65">
      <t>ユウケイ</t>
    </rPh>
    <rPh sb="65" eb="67">
      <t>コテイ</t>
    </rPh>
    <rPh sb="67" eb="69">
      <t>シサン</t>
    </rPh>
    <rPh sb="69" eb="71">
      <t>ゲンカ</t>
    </rPh>
    <rPh sb="71" eb="73">
      <t>ショウキャク</t>
    </rPh>
    <rPh sb="73" eb="74">
      <t>リツ</t>
    </rPh>
    <rPh sb="75" eb="77">
      <t>ジョウショウ</t>
    </rPh>
    <rPh sb="77" eb="79">
      <t>ケイコウ</t>
    </rPh>
    <rPh sb="87" eb="89">
      <t>レイワ</t>
    </rPh>
    <rPh sb="89" eb="91">
      <t>ガンネン</t>
    </rPh>
    <rPh sb="91" eb="93">
      <t>サクテイ</t>
    </rPh>
    <rPh sb="94" eb="96">
      <t>コウキョウ</t>
    </rPh>
    <rPh sb="96" eb="98">
      <t>シセツ</t>
    </rPh>
    <rPh sb="98" eb="104">
      <t>コベツシセツケイカク</t>
    </rPh>
    <rPh sb="105" eb="106">
      <t>モト</t>
    </rPh>
    <rPh sb="109" eb="112">
      <t>ケイカクテキ</t>
    </rPh>
    <rPh sb="113" eb="115">
      <t>シサン</t>
    </rPh>
    <rPh sb="116" eb="118">
      <t>イジ</t>
    </rPh>
    <rPh sb="118" eb="120">
      <t>カンリ</t>
    </rPh>
    <rPh sb="125" eb="127">
      <t>ヒツヨウ</t>
    </rPh>
    <phoneticPr fontId="5"/>
  </si>
  <si>
    <t>　類似団体平均と比べると将来負担比率は高く、実質公債費比率は低くなっている。
　公営住宅建設や町内小中学校の大規模改造工事を実施しており、今後上昇に転じることが予想される。公共施設個別施設計画に基づき、計画的な施設の維持管理を実施し、負担の平準化をしていく必要がある。</t>
    <rPh sb="1" eb="7">
      <t>ルイジダンタイヘイキン</t>
    </rPh>
    <rPh sb="8" eb="9">
      <t>クラ</t>
    </rPh>
    <rPh sb="12" eb="14">
      <t>ショウライ</t>
    </rPh>
    <rPh sb="14" eb="16">
      <t>フタン</t>
    </rPh>
    <rPh sb="16" eb="18">
      <t>ヒリツ</t>
    </rPh>
    <rPh sb="19" eb="20">
      <t>タカ</t>
    </rPh>
    <rPh sb="22" eb="24">
      <t>ジッシツ</t>
    </rPh>
    <rPh sb="24" eb="27">
      <t>コウサイヒ</t>
    </rPh>
    <rPh sb="27" eb="29">
      <t>ヒリツ</t>
    </rPh>
    <rPh sb="30" eb="31">
      <t>ヒク</t>
    </rPh>
    <rPh sb="40" eb="42">
      <t>コウエイ</t>
    </rPh>
    <rPh sb="42" eb="44">
      <t>ジュウタク</t>
    </rPh>
    <rPh sb="44" eb="46">
      <t>ケンセツ</t>
    </rPh>
    <rPh sb="47" eb="49">
      <t>チョウナイ</t>
    </rPh>
    <rPh sb="49" eb="53">
      <t>ショウチュウガッコウ</t>
    </rPh>
    <rPh sb="54" eb="61">
      <t>ダイキボカイゾウコウジ</t>
    </rPh>
    <rPh sb="62" eb="64">
      <t>ジッシ</t>
    </rPh>
    <rPh sb="69" eb="71">
      <t>コンゴ</t>
    </rPh>
    <rPh sb="71" eb="73">
      <t>ジョウショウ</t>
    </rPh>
    <rPh sb="74" eb="75">
      <t>テン</t>
    </rPh>
    <rPh sb="80" eb="82">
      <t>ヨソウ</t>
    </rPh>
    <rPh sb="86" eb="88">
      <t>コウキョウ</t>
    </rPh>
    <rPh sb="88" eb="90">
      <t>シセツ</t>
    </rPh>
    <rPh sb="90" eb="92">
      <t>コベツ</t>
    </rPh>
    <rPh sb="92" eb="94">
      <t>シセツ</t>
    </rPh>
    <rPh sb="94" eb="96">
      <t>ケイカク</t>
    </rPh>
    <rPh sb="97" eb="98">
      <t>モト</t>
    </rPh>
    <rPh sb="101" eb="104">
      <t>ケイカクテキ</t>
    </rPh>
    <rPh sb="105" eb="107">
      <t>シセツ</t>
    </rPh>
    <rPh sb="108" eb="110">
      <t>イジ</t>
    </rPh>
    <rPh sb="110" eb="112">
      <t>カンリ</t>
    </rPh>
    <rPh sb="113" eb="115">
      <t>ジッシ</t>
    </rPh>
    <rPh sb="117" eb="119">
      <t>フタン</t>
    </rPh>
    <rPh sb="120" eb="123">
      <t>ヘイジュンカ</t>
    </rPh>
    <rPh sb="128" eb="13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</si>
</sst>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286F-4E09-9445-5213D512F4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70386</c:v>
                </c:pt>
                <c:pt idx="1">
                  <c:v>68472</c:v>
                </c:pt>
                <c:pt idx="2">
                  <c:v>31565</c:v>
                </c:pt>
                <c:pt idx="3">
                  <c:v>40020</c:v>
                </c:pt>
                <c:pt idx="4">
                  <c:v>46899</c:v>
                </c:pt>
              </c:numCache>
            </c:numRef>
          </c:val>
          <c:smooth val="0"/>
          <c:extLst>
            <c:ext xmlns:c16="http://schemas.microsoft.com/office/drawing/2014/chart" uri="{C3380CC4-5D6E-409C-BE32-E72D297353CC}">
              <c16:uniqueId val="{00000001-286F-4E09-9445-5213D512F4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1.31</c:v>
                </c:pt>
                <c:pt idx="1">
                  <c:v>0.99</c:v>
                </c:pt>
                <c:pt idx="2">
                  <c:v>1.26</c:v>
                </c:pt>
                <c:pt idx="3">
                  <c:v>1.57</c:v>
                </c:pt>
                <c:pt idx="4">
                  <c:v>1.06</c:v>
                </c:pt>
              </c:numCache>
            </c:numRef>
          </c:val>
          <c:extLst>
            <c:ext xmlns:c16="http://schemas.microsoft.com/office/drawing/2014/chart" uri="{C3380CC4-5D6E-409C-BE32-E72D297353CC}">
              <c16:uniqueId val="{00000000-1E5A-418A-9734-82EFCDA1AD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18.28</c:v>
                </c:pt>
                <c:pt idx="1">
                  <c:v>18.670000000000002</c:v>
                </c:pt>
                <c:pt idx="2">
                  <c:v>19</c:v>
                </c:pt>
                <c:pt idx="3">
                  <c:v>18.98</c:v>
                </c:pt>
                <c:pt idx="4">
                  <c:v>18.989999999999998</c:v>
                </c:pt>
              </c:numCache>
            </c:numRef>
          </c:val>
          <c:extLst>
            <c:ext xmlns:c16="http://schemas.microsoft.com/office/drawing/2014/chart" uri="{C3380CC4-5D6E-409C-BE32-E72D297353CC}">
              <c16:uniqueId val="{00000001-1E5A-418A-9734-82EFCDA1AD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1.25</c:v>
                </c:pt>
                <c:pt idx="1">
                  <c:v>0.45</c:v>
                </c:pt>
                <c:pt idx="2">
                  <c:v>0.41</c:v>
                </c:pt>
                <c:pt idx="3">
                  <c:v>0.38</c:v>
                </c:pt>
                <c:pt idx="4">
                  <c:v>-0.31</c:v>
                </c:pt>
              </c:numCache>
            </c:numRef>
          </c:val>
          <c:smooth val="0"/>
          <c:extLst>
            <c:ext xmlns:c16="http://schemas.microsoft.com/office/drawing/2014/chart" uri="{C3380CC4-5D6E-409C-BE32-E72D297353CC}">
              <c16:uniqueId val="{00000002-1E5A-418A-9734-82EFCDA1AD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23-4D68-AF0C-AD2A736565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23-4D68-AF0C-AD2A736565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23-4D68-AF0C-AD2A736565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F23-4D68-AF0C-AD2A736565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0.14000000000000001</c:v>
                </c:pt>
                <c:pt idx="6">
                  <c:v>#N/A</c:v>
                </c:pt>
                <c:pt idx="7">
                  <c:v>0.03</c:v>
                </c:pt>
                <c:pt idx="8">
                  <c:v>#N/A</c:v>
                </c:pt>
                <c:pt idx="9">
                  <c:v>0.04</c:v>
                </c:pt>
              </c:numCache>
            </c:numRef>
          </c:val>
          <c:extLst>
            <c:ext xmlns:c16="http://schemas.microsoft.com/office/drawing/2014/chart" uri="{C3380CC4-5D6E-409C-BE32-E72D297353CC}">
              <c16:uniqueId val="{00000004-1F23-4D68-AF0C-AD2A7365653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2.2000000000000002</c:v>
                </c:pt>
                <c:pt idx="2">
                  <c:v>#N/A</c:v>
                </c:pt>
                <c:pt idx="3">
                  <c:v>0.79</c:v>
                </c:pt>
                <c:pt idx="4">
                  <c:v>#N/A</c:v>
                </c:pt>
                <c:pt idx="5">
                  <c:v>1.55</c:v>
                </c:pt>
                <c:pt idx="6">
                  <c:v>#N/A</c:v>
                </c:pt>
                <c:pt idx="7">
                  <c:v>1.07</c:v>
                </c:pt>
                <c:pt idx="8">
                  <c:v>#N/A</c:v>
                </c:pt>
                <c:pt idx="9">
                  <c:v>0.15</c:v>
                </c:pt>
              </c:numCache>
            </c:numRef>
          </c:val>
          <c:extLst>
            <c:ext xmlns:c16="http://schemas.microsoft.com/office/drawing/2014/chart" uri="{C3380CC4-5D6E-409C-BE32-E72D297353CC}">
              <c16:uniqueId val="{00000005-1F23-4D68-AF0C-AD2A7365653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0.26</c:v>
                </c:pt>
                <c:pt idx="4">
                  <c:v>#N/A</c:v>
                </c:pt>
                <c:pt idx="5">
                  <c:v>0.24</c:v>
                </c:pt>
                <c:pt idx="6">
                  <c:v>#N/A</c:v>
                </c:pt>
                <c:pt idx="7">
                  <c:v>0.15</c:v>
                </c:pt>
                <c:pt idx="8">
                  <c:v>#N/A</c:v>
                </c:pt>
                <c:pt idx="9">
                  <c:v>0.19</c:v>
                </c:pt>
              </c:numCache>
            </c:numRef>
          </c:val>
          <c:extLst>
            <c:ext xmlns:c16="http://schemas.microsoft.com/office/drawing/2014/chart" uri="{C3380CC4-5D6E-409C-BE32-E72D297353CC}">
              <c16:uniqueId val="{00000006-1F23-4D68-AF0C-AD2A7365653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1.31</c:v>
                </c:pt>
                <c:pt idx="2">
                  <c:v>#N/A</c:v>
                </c:pt>
                <c:pt idx="3">
                  <c:v>0.99</c:v>
                </c:pt>
                <c:pt idx="4">
                  <c:v>#N/A</c:v>
                </c:pt>
                <c:pt idx="5">
                  <c:v>1.25</c:v>
                </c:pt>
                <c:pt idx="6">
                  <c:v>#N/A</c:v>
                </c:pt>
                <c:pt idx="7">
                  <c:v>1.56</c:v>
                </c:pt>
                <c:pt idx="8">
                  <c:v>#N/A</c:v>
                </c:pt>
                <c:pt idx="9">
                  <c:v>1.06</c:v>
                </c:pt>
              </c:numCache>
            </c:numRef>
          </c:val>
          <c:extLst>
            <c:ext xmlns:c16="http://schemas.microsoft.com/office/drawing/2014/chart" uri="{C3380CC4-5D6E-409C-BE32-E72D297353CC}">
              <c16:uniqueId val="{00000007-1F23-4D68-AF0C-AD2A7365653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c:v>
                </c:pt>
                <c:pt idx="2">
                  <c:v>#N/A</c:v>
                </c:pt>
                <c:pt idx="3">
                  <c:v>0.71</c:v>
                </c:pt>
                <c:pt idx="4">
                  <c:v>#N/A</c:v>
                </c:pt>
                <c:pt idx="5">
                  <c:v>1.44</c:v>
                </c:pt>
                <c:pt idx="6">
                  <c:v>#N/A</c:v>
                </c:pt>
                <c:pt idx="7">
                  <c:v>0.85</c:v>
                </c:pt>
                <c:pt idx="8">
                  <c:v>#N/A</c:v>
                </c:pt>
                <c:pt idx="9">
                  <c:v>1.1299999999999999</c:v>
                </c:pt>
              </c:numCache>
            </c:numRef>
          </c:val>
          <c:extLst>
            <c:ext xmlns:c16="http://schemas.microsoft.com/office/drawing/2014/chart" uri="{C3380CC4-5D6E-409C-BE32-E72D297353CC}">
              <c16:uniqueId val="{00000008-1F23-4D68-AF0C-AD2A736565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9.1199999999999992</c:v>
                </c:pt>
                <c:pt idx="2">
                  <c:v>#N/A</c:v>
                </c:pt>
                <c:pt idx="3">
                  <c:v>13.5</c:v>
                </c:pt>
                <c:pt idx="4">
                  <c:v>#N/A</c:v>
                </c:pt>
                <c:pt idx="5">
                  <c:v>15.58</c:v>
                </c:pt>
                <c:pt idx="6">
                  <c:v>#N/A</c:v>
                </c:pt>
                <c:pt idx="7">
                  <c:v>15.24</c:v>
                </c:pt>
                <c:pt idx="8">
                  <c:v>#N/A</c:v>
                </c:pt>
                <c:pt idx="9">
                  <c:v>14.95</c:v>
                </c:pt>
              </c:numCache>
            </c:numRef>
          </c:val>
          <c:extLst>
            <c:ext xmlns:c16="http://schemas.microsoft.com/office/drawing/2014/chart" uri="{C3380CC4-5D6E-409C-BE32-E72D297353CC}">
              <c16:uniqueId val="{00000009-1F23-4D68-AF0C-AD2A736565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1479</c:v>
                </c:pt>
                <c:pt idx="5">
                  <c:v>1543</c:v>
                </c:pt>
                <c:pt idx="8">
                  <c:v>1586</c:v>
                </c:pt>
                <c:pt idx="11">
                  <c:v>1573</c:v>
                </c:pt>
                <c:pt idx="14">
                  <c:v>1598</c:v>
                </c:pt>
              </c:numCache>
            </c:numRef>
          </c:val>
          <c:extLst>
            <c:ext xmlns:c16="http://schemas.microsoft.com/office/drawing/2014/chart" uri="{C3380CC4-5D6E-409C-BE32-E72D297353CC}">
              <c16:uniqueId val="{00000000-FA75-489B-820E-CD0DA25B37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75-489B-820E-CD0DA25B37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12</c:v>
                </c:pt>
                <c:pt idx="6">
                  <c:v>10</c:v>
                </c:pt>
                <c:pt idx="9">
                  <c:v>7</c:v>
                </c:pt>
                <c:pt idx="12">
                  <c:v>6</c:v>
                </c:pt>
              </c:numCache>
            </c:numRef>
          </c:val>
          <c:extLst>
            <c:ext xmlns:c16="http://schemas.microsoft.com/office/drawing/2014/chart" uri="{C3380CC4-5D6E-409C-BE32-E72D297353CC}">
              <c16:uniqueId val="{00000002-FA75-489B-820E-CD0DA25B37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194</c:v>
                </c:pt>
                <c:pt idx="3">
                  <c:v>204</c:v>
                </c:pt>
                <c:pt idx="6">
                  <c:v>213</c:v>
                </c:pt>
                <c:pt idx="9">
                  <c:v>193</c:v>
                </c:pt>
                <c:pt idx="12">
                  <c:v>194</c:v>
                </c:pt>
              </c:numCache>
            </c:numRef>
          </c:val>
          <c:extLst>
            <c:ext xmlns:c16="http://schemas.microsoft.com/office/drawing/2014/chart" uri="{C3380CC4-5D6E-409C-BE32-E72D297353CC}">
              <c16:uniqueId val="{00000003-FA75-489B-820E-CD0DA25B37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391</c:v>
                </c:pt>
                <c:pt idx="3">
                  <c:v>355</c:v>
                </c:pt>
                <c:pt idx="6">
                  <c:v>360</c:v>
                </c:pt>
                <c:pt idx="9">
                  <c:v>318</c:v>
                </c:pt>
                <c:pt idx="12">
                  <c:v>368</c:v>
                </c:pt>
              </c:numCache>
            </c:numRef>
          </c:val>
          <c:extLst>
            <c:ext xmlns:c16="http://schemas.microsoft.com/office/drawing/2014/chart" uri="{C3380CC4-5D6E-409C-BE32-E72D297353CC}">
              <c16:uniqueId val="{00000004-FA75-489B-820E-CD0DA25B37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75-489B-820E-CD0DA25B37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75-489B-820E-CD0DA25B37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1164</c:v>
                </c:pt>
                <c:pt idx="3">
                  <c:v>1228</c:v>
                </c:pt>
                <c:pt idx="6">
                  <c:v>1189</c:v>
                </c:pt>
                <c:pt idx="9">
                  <c:v>1230</c:v>
                </c:pt>
                <c:pt idx="12">
                  <c:v>1249</c:v>
                </c:pt>
              </c:numCache>
            </c:numRef>
          </c:val>
          <c:extLst>
            <c:ext xmlns:c16="http://schemas.microsoft.com/office/drawing/2014/chart" uri="{C3380CC4-5D6E-409C-BE32-E72D297353CC}">
              <c16:uniqueId val="{00000007-FA75-489B-820E-CD0DA25B37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292</c:v>
                </c:pt>
                <c:pt idx="2">
                  <c:v>#N/A</c:v>
                </c:pt>
                <c:pt idx="3">
                  <c:v>#N/A</c:v>
                </c:pt>
                <c:pt idx="4">
                  <c:v>256</c:v>
                </c:pt>
                <c:pt idx="5">
                  <c:v>#N/A</c:v>
                </c:pt>
                <c:pt idx="6">
                  <c:v>#N/A</c:v>
                </c:pt>
                <c:pt idx="7">
                  <c:v>186</c:v>
                </c:pt>
                <c:pt idx="8">
                  <c:v>#N/A</c:v>
                </c:pt>
                <c:pt idx="9">
                  <c:v>#N/A</c:v>
                </c:pt>
                <c:pt idx="10">
                  <c:v>175</c:v>
                </c:pt>
                <c:pt idx="11">
                  <c:v>#N/A</c:v>
                </c:pt>
                <c:pt idx="12">
                  <c:v>#N/A</c:v>
                </c:pt>
                <c:pt idx="13">
                  <c:v>219</c:v>
                </c:pt>
                <c:pt idx="14">
                  <c:v>#N/A</c:v>
                </c:pt>
              </c:numCache>
            </c:numRef>
          </c:val>
          <c:smooth val="0"/>
          <c:extLst>
            <c:ext xmlns:c16="http://schemas.microsoft.com/office/drawing/2014/chart" uri="{C3380CC4-5D6E-409C-BE32-E72D297353CC}">
              <c16:uniqueId val="{00000008-FA75-489B-820E-CD0DA25B37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13833</c:v>
                </c:pt>
                <c:pt idx="5">
                  <c:v>13127</c:v>
                </c:pt>
                <c:pt idx="8">
                  <c:v>13283</c:v>
                </c:pt>
                <c:pt idx="11">
                  <c:v>12826</c:v>
                </c:pt>
                <c:pt idx="14">
                  <c:v>12872</c:v>
                </c:pt>
              </c:numCache>
            </c:numRef>
          </c:val>
          <c:extLst>
            <c:ext xmlns:c16="http://schemas.microsoft.com/office/drawing/2014/chart" uri="{C3380CC4-5D6E-409C-BE32-E72D297353CC}">
              <c16:uniqueId val="{00000000-65CC-4027-A7D7-6D0090CCC0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3330</c:v>
                </c:pt>
                <c:pt idx="5">
                  <c:v>3883</c:v>
                </c:pt>
                <c:pt idx="8">
                  <c:v>4217</c:v>
                </c:pt>
                <c:pt idx="11">
                  <c:v>4350</c:v>
                </c:pt>
                <c:pt idx="14">
                  <c:v>5056</c:v>
                </c:pt>
              </c:numCache>
            </c:numRef>
          </c:val>
          <c:extLst>
            <c:ext xmlns:c16="http://schemas.microsoft.com/office/drawing/2014/chart" uri="{C3380CC4-5D6E-409C-BE32-E72D297353CC}">
              <c16:uniqueId val="{00000001-65CC-4027-A7D7-6D0090CCC0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2317</c:v>
                </c:pt>
                <c:pt idx="5">
                  <c:v>2213</c:v>
                </c:pt>
                <c:pt idx="8">
                  <c:v>3041</c:v>
                </c:pt>
                <c:pt idx="11">
                  <c:v>3344</c:v>
                </c:pt>
                <c:pt idx="14">
                  <c:v>3629</c:v>
                </c:pt>
              </c:numCache>
            </c:numRef>
          </c:val>
          <c:extLst>
            <c:ext xmlns:c16="http://schemas.microsoft.com/office/drawing/2014/chart" uri="{C3380CC4-5D6E-409C-BE32-E72D297353CC}">
              <c16:uniqueId val="{00000002-65CC-4027-A7D7-6D0090CCC0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204</c:v>
                </c:pt>
                <c:pt idx="12">
                  <c:v>246</c:v>
                </c:pt>
              </c:numCache>
            </c:numRef>
          </c:val>
          <c:extLst>
            <c:ext xmlns:c16="http://schemas.microsoft.com/office/drawing/2014/chart" uri="{C3380CC4-5D6E-409C-BE32-E72D297353CC}">
              <c16:uniqueId val="{00000003-65CC-4027-A7D7-6D0090CCC0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CC-4027-A7D7-6D0090CCC0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c:v>
                </c:pt>
                <c:pt idx="3">
                  <c:v>23</c:v>
                </c:pt>
                <c:pt idx="6">
                  <c:v>17</c:v>
                </c:pt>
                <c:pt idx="9">
                  <c:v>15</c:v>
                </c:pt>
                <c:pt idx="12">
                  <c:v>6</c:v>
                </c:pt>
              </c:numCache>
            </c:numRef>
          </c:val>
          <c:extLst>
            <c:ext xmlns:c16="http://schemas.microsoft.com/office/drawing/2014/chart" uri="{C3380CC4-5D6E-409C-BE32-E72D297353CC}">
              <c16:uniqueId val="{00000005-65CC-4027-A7D7-6D0090CCC0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2162</c:v>
                </c:pt>
                <c:pt idx="3">
                  <c:v>1984</c:v>
                </c:pt>
                <c:pt idx="6">
                  <c:v>1951</c:v>
                </c:pt>
                <c:pt idx="9">
                  <c:v>1893</c:v>
                </c:pt>
                <c:pt idx="12">
                  <c:v>1811</c:v>
                </c:pt>
              </c:numCache>
            </c:numRef>
          </c:val>
          <c:extLst>
            <c:ext xmlns:c16="http://schemas.microsoft.com/office/drawing/2014/chart" uri="{C3380CC4-5D6E-409C-BE32-E72D297353CC}">
              <c16:uniqueId val="{00000006-65CC-4027-A7D7-6D0090CCC0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3223</c:v>
                </c:pt>
                <c:pt idx="3">
                  <c:v>3202</c:v>
                </c:pt>
                <c:pt idx="6">
                  <c:v>3242</c:v>
                </c:pt>
                <c:pt idx="9">
                  <c:v>3110</c:v>
                </c:pt>
                <c:pt idx="12">
                  <c:v>3309</c:v>
                </c:pt>
              </c:numCache>
            </c:numRef>
          </c:val>
          <c:extLst>
            <c:ext xmlns:c16="http://schemas.microsoft.com/office/drawing/2014/chart" uri="{C3380CC4-5D6E-409C-BE32-E72D297353CC}">
              <c16:uniqueId val="{00000007-65CC-4027-A7D7-6D0090CCC0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4368</c:v>
                </c:pt>
                <c:pt idx="3">
                  <c:v>4203</c:v>
                </c:pt>
                <c:pt idx="6">
                  <c:v>3923</c:v>
                </c:pt>
                <c:pt idx="9">
                  <c:v>3562</c:v>
                </c:pt>
                <c:pt idx="12">
                  <c:v>3569</c:v>
                </c:pt>
              </c:numCache>
            </c:numRef>
          </c:val>
          <c:extLst>
            <c:ext xmlns:c16="http://schemas.microsoft.com/office/drawing/2014/chart" uri="{C3380CC4-5D6E-409C-BE32-E72D297353CC}">
              <c16:uniqueId val="{00000008-65CC-4027-A7D7-6D0090CCC0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c:v>
                </c:pt>
                <c:pt idx="3">
                  <c:v>31</c:v>
                </c:pt>
                <c:pt idx="6">
                  <c:v>24</c:v>
                </c:pt>
                <c:pt idx="9">
                  <c:v>24</c:v>
                </c:pt>
                <c:pt idx="12">
                  <c:v>44</c:v>
                </c:pt>
              </c:numCache>
            </c:numRef>
          </c:val>
          <c:extLst>
            <c:ext xmlns:c16="http://schemas.microsoft.com/office/drawing/2014/chart" uri="{C3380CC4-5D6E-409C-BE32-E72D297353CC}">
              <c16:uniqueId val="{00000009-65CC-4027-A7D7-6D0090CCC0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13685</c:v>
                </c:pt>
                <c:pt idx="3">
                  <c:v>14375</c:v>
                </c:pt>
                <c:pt idx="6">
                  <c:v>14409</c:v>
                </c:pt>
                <c:pt idx="9">
                  <c:v>14440</c:v>
                </c:pt>
                <c:pt idx="12">
                  <c:v>14601</c:v>
                </c:pt>
              </c:numCache>
            </c:numRef>
          </c:val>
          <c:extLst>
            <c:ext xmlns:c16="http://schemas.microsoft.com/office/drawing/2014/chart" uri="{C3380CC4-5D6E-409C-BE32-E72D297353CC}">
              <c16:uniqueId val="{0000000A-65CC-4027-A7D7-6D0090CCC0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4016</c:v>
                </c:pt>
                <c:pt idx="2">
                  <c:v>#N/A</c:v>
                </c:pt>
                <c:pt idx="3">
                  <c:v>#N/A</c:v>
                </c:pt>
                <c:pt idx="4">
                  <c:v>4594</c:v>
                </c:pt>
                <c:pt idx="5">
                  <c:v>#N/A</c:v>
                </c:pt>
                <c:pt idx="6">
                  <c:v>#N/A</c:v>
                </c:pt>
                <c:pt idx="7">
                  <c:v>3027</c:v>
                </c:pt>
                <c:pt idx="8">
                  <c:v>#N/A</c:v>
                </c:pt>
                <c:pt idx="9">
                  <c:v>#N/A</c:v>
                </c:pt>
                <c:pt idx="10">
                  <c:v>2727</c:v>
                </c:pt>
                <c:pt idx="11">
                  <c:v>#N/A</c:v>
                </c:pt>
                <c:pt idx="12">
                  <c:v>#N/A</c:v>
                </c:pt>
                <c:pt idx="13">
                  <c:v>2031</c:v>
                </c:pt>
                <c:pt idx="14">
                  <c:v>#N/A</c:v>
                </c:pt>
              </c:numCache>
            </c:numRef>
          </c:val>
          <c:smooth val="0"/>
          <c:extLst>
            <c:ext xmlns:c16="http://schemas.microsoft.com/office/drawing/2014/chart" uri="{C3380CC4-5D6E-409C-BE32-E72D297353CC}">
              <c16:uniqueId val="{0000000B-65CC-4027-A7D7-6D0090CCC0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1481</c:v>
                </c:pt>
                <c:pt idx="1">
                  <c:v>1486</c:v>
                </c:pt>
                <c:pt idx="2">
                  <c:v>1500</c:v>
                </c:pt>
              </c:numCache>
            </c:numRef>
          </c:val>
          <c:extLst>
            <c:ext xmlns:c16="http://schemas.microsoft.com/office/drawing/2014/chart" uri="{C3380CC4-5D6E-409C-BE32-E72D297353CC}">
              <c16:uniqueId val="{00000000-0C32-43A8-861E-133468A0FD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c:v>
                </c:pt>
                <c:pt idx="1">
                  <c:v>200</c:v>
                </c:pt>
                <c:pt idx="2">
                  <c:v>200</c:v>
                </c:pt>
              </c:numCache>
            </c:numRef>
          </c:val>
          <c:extLst>
            <c:ext xmlns:c16="http://schemas.microsoft.com/office/drawing/2014/chart" uri="{C3380CC4-5D6E-409C-BE32-E72D297353CC}">
              <c16:uniqueId val="{00000001-0C32-43A8-861E-133468A0FD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787</c:v>
                </c:pt>
                <c:pt idx="1">
                  <c:v>1008</c:v>
                </c:pt>
                <c:pt idx="2">
                  <c:v>1205</c:v>
                </c:pt>
              </c:numCache>
            </c:numRef>
          </c:val>
          <c:extLst>
            <c:ext xmlns:c16="http://schemas.microsoft.com/office/drawing/2014/chart" uri="{C3380CC4-5D6E-409C-BE32-E72D297353CC}">
              <c16:uniqueId val="{00000002-0C32-43A8-861E-133468A0FD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{BC408A65-919B-4CC8-8FB9-71E110BE2BF5}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881-4404-8DDE-3E94C0D6DB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{DA12B75C-618D-4529-B305-A61D38588F12}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81-4404-8DDE-3E94C0D6DB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{06A1358E-34FF-4B87-ACC2-0C4C381A9ABF}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81-4404-8DDE-3E94C0D6DB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{305157FB-8C58-47D5-8959-F8DB2C5BAE4D}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81-4404-8DDE-3E94C0D6DB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{1C9E4C1C-7C0E-42A8-88ED-6A6FFE870A1D}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81-4404-8DDE-3E94C0D6DBB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{63BA9E86-360A-4096-9CFB-437607775101}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881-4404-8DDE-3E94C0D6DBB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{570216D3-8AA1-42D7-9B0C-D74CFAB42673}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881-4404-8DDE-3E94C0D6DBB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{E260DCF8-9160-42D5-ABB2-3D2B6CE692CE}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881-4404-8DDE-3E94C0D6DBB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{79886C57-9CE6-47D7-BB52-922CD9CDCA1F}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881-4404-8DDE-3E94C0D6DB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49.6</c:v>
                </c:pt>
                <c:pt idx="16">
                  <c:v>51.1</c:v>
                </c:pt>
                <c:pt idx="24">
                  <c:v>52.3</c:v>
                </c:pt>
                <c:pt idx="32">
                  <c:v>55.7</c:v>
                </c:pt>
              </c:numCache>
            </c:numRef>
          </c:xVal>
          <c:yVal>
            <c:numRef>
              <c:f>公会計指標分析・財政指標組合せ分析表!$BP$51:$DC$51</c:f>
              <c:numCache>
                <c:formatCode>#,##0.0;"▲ "#,##0.0</c:formatCode>
                <c:ptCount val="40"/>
                <c:pt idx="8">
                  <c:v>69.5</c:v>
                </c:pt>
                <c:pt idx="16">
                  <c:v>46</c:v>
                </c:pt>
                <c:pt idx="24">
                  <c:v>41.2</c:v>
                </c:pt>
                <c:pt idx="32">
                  <c:v>30.3</c:v>
                </c:pt>
              </c:numCache>
            </c:numRef>
          </c:yVal>
          <c:smooth val="0"/>
          <c:extLst>
            <c:ext xmlns:c16="http://schemas.microsoft.com/office/drawing/2014/chart" uri="{C3380CC4-5D6E-409C-BE32-E72D297353CC}">
              <c16:uniqueId val="{00000009-5881-4404-8DDE-3E94C0D6DB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{BC6B54B2-FF81-4E92-8EC6-4B49C58B3307}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881-4404-8DDE-3E94C0D6DB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{0EEA2C55-3414-4CA7-982F-3874713F9BE3}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81-4404-8DDE-3E94C0D6DB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{8CC2029E-02FC-4208-A6E9-F4F46349C334}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81-4404-8DDE-3E94C0D6DB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{6D4C8791-0970-4BA4-8F33-043C582BBF33}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81-4404-8DDE-3E94C0D6DB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{A07D7D1C-589D-4909-9F36-201EA57E982C}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81-4404-8DDE-3E94C0D6DBB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{0DF421F5-92D3-4682-9287-ED8D98382BD2}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881-4404-8DDE-3E94C0D6DBB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{F195DB4C-B225-41EB-AA97-9676D961A433}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881-4404-8DDE-3E94C0D6DBB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{239B3D93-C226-4C72-BD2B-8BD4616BA35D}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881-4404-8DDE-3E94C0D6DBB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{6416F03A-60FE-4AA4-A444-54E58DE68B20}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881-4404-8DDE-3E94C0D6DB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5881-4404-8DDE-3E94C0D6DBB0}"/>
            </c:ext>
          </c:extLst>
        </c:ser>
        <c:dLbls>
          <c:showLegendKey val="0"/>
          <c:showVal val="1"/>
          <c:showCatName val="0"/>
          <c:showSerName val="0"/>
          <c:showPercent val="0"/>
          <c:showBubbleSize val="0"/>
        </c:dLbls>
        <c:axId val="46179840"/>
        <c:axId val="46181760"/>
      </c:scatterChart>
      <c:valAx>
        <c:axId val="46179840"/>
        <c:scaling>
          <c:orientation val="minMax"/>
          <c:max val="59.9"/>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{207C9F3D-F594-42D2-BF27-2E815B4A0AC4}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C8B-4BFE-9B94-1F35A4CA4B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{8B324A63-9BCF-4F7E-A32F-F736062BA96E}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8B-4BFE-9B94-1F35A4CA4B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{E69A8622-EA2A-401A-8A70-CED7086432E0}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8B-4BFE-9B94-1F35A4CA4B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{266E049F-E018-4725-9C3E-284698AE23DD}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8B-4BFE-9B94-1F35A4CA4B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{9B7A41E5-7B75-48D1-B4F8-43BED242C8CF}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8B-4BFE-9B94-1F35A4CA4BC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{598A8DE9-6A26-4BCE-B2AB-7E693C64A80F}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C8B-4BFE-9B94-1F35A4CA4BC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{4D102D4E-3165-4A99-913E-B18C5027F867}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C8B-4BFE-9B94-1F35A4CA4BC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{FA987D37-A5D3-4ACA-A131-6BB38AFA518C}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C8B-4BFE-9B94-1F35A4CA4BC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{9EB1D0CB-CF92-4BC5-870A-516E438E9ADE}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C8B-4BFE-9B94-1F35A4CA4B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5.5</c:v>
                </c:pt>
                <c:pt idx="16">
                  <c:v>3.7</c:v>
                </c:pt>
                <c:pt idx="24">
                  <c:v>3.1</c:v>
                </c:pt>
                <c:pt idx="32">
                  <c:v>2.9</c:v>
                </c:pt>
              </c:numCache>
            </c:numRef>
          </c:xVal>
          <c:yVal>
            <c:numRef>
              <c:f>公会計指標分析・財政指標組合せ分析表!$BP$73:$DC$73</c:f>
              <c:numCache>
                <c:formatCode>#,##0.0;"▲ "#,##0.0</c:formatCode>
                <c:ptCount val="40"/>
                <c:pt idx="0">
                  <c:v>62</c:v>
                </c:pt>
                <c:pt idx="8">
                  <c:v>69.5</c:v>
                </c:pt>
                <c:pt idx="16">
                  <c:v>46</c:v>
                </c:pt>
                <c:pt idx="24">
                  <c:v>41.2</c:v>
                </c:pt>
                <c:pt idx="32">
                  <c:v>30.3</c:v>
                </c:pt>
              </c:numCache>
            </c:numRef>
          </c:yVal>
          <c:smooth val="0"/>
          <c:extLst>
            <c:ext xmlns:c16="http://schemas.microsoft.com/office/drawing/2014/chart" uri="{C3380CC4-5D6E-409C-BE32-E72D297353CC}">
              <c16:uniqueId val="{00000009-8C8B-4BFE-9B94-1F35A4CA4B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{727D3F7F-C664-47E3-AAA9-595348549C85}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C8B-4BFE-9B94-1F35A4CA4B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{05EA90A9-5209-47C8-B4E0-02BCC92CDBE5}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8B-4BFE-9B94-1F35A4CA4B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{1D4AC196-3AC1-4CFD-A285-0A819DCAB1A3}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8B-4BFE-9B94-1F35A4CA4B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{2D25CC61-B993-4C5F-AAE1-98289AA46CF0}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8B-4BFE-9B94-1F35A4CA4B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{B2695071-2318-44AA-9A83-0524FCB09E1F}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8B-4BFE-9B94-1F35A4CA4BC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{1D823D6E-3B0F-456B-A67D-98920305EA48}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C8B-4BFE-9B94-1F35A4CA4BCC}"/>
                </c:ext>
              </c:extLst>
            </c:dLbl>
            <c:dLbl>
              <c:idx val="16"/>
              <c:layout>
                <c:manualLayout>
                  <c:x val="-4.5160355153971272E-2"/>
                  <c:y val="-6.692874957103431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{9700780C-E7D7-4F96-8AB7-B433F816BAF7}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C8B-4BFE-9B94-1F35A4CA4BCC}"/>
                </c:ext>
              </c:extLst>
            </c:dLbl>
            <c:dLbl>
              <c:idx val="24"/>
              <c:layout>
                <c:manualLayout>
                  <c:x val="-1.8235628084249993E-2"/>
                  <c:y val="-6.894172026026315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{4603FB2A-F3F6-42DF-8DBB-C4E4C920676A}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C8B-4BFE-9B94-1F35A4CA4BCC}"/>
                </c:ext>
              </c:extLst>
            </c:dLbl>
            <c:dLbl>
              <c:idx val="32"/>
              <c:layout>
                <c:manualLayout>
                  <c:x val="-3.1697991619110633E-2"/>
                  <c:y val="-5.137930018829974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{3093762B-582F-4415-BC41-E57FF4802764}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C8B-4BFE-9B94-1F35A4CA4B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8C8B-4BFE-9B94-1F35A4CA4BCC}"/>
            </c:ext>
          </c:extLst>
        </c:ser>
        <c:dLbls>
          <c:showLegendKey val="0"/>
          <c:showVal val="1"/>
          <c:showCatName val="0"/>
          <c:showSerName val="0"/>
          <c:showPercent val="0"/>
          <c:showBubbleSize val="0"/>
        </c:dLbls>
        <c:axId val="84219776"/>
        <c:axId val="84234240"/>
      </c:scatterChart>
      <c:valAx>
        <c:axId val="84219776"/>
        <c:scaling>
          <c:orientation val="minMax"/>
          <c:max val="8.1"/>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となっているが、比率を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か年平均で算出する際に、今回算出から平成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年度比率（</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％）が抜けたということが主な要因であり、単年度でみると平成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分子構造をみると、元利償還金は毎年上昇傾向にあり平成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百万円の増となったこと、また下水道事業の元利償還金に対する繰出基準額が上昇し</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百万円の増となったことにより、分子全体で</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満期一括償還地方債の発行は近年は行っていない。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将来負担比率は、前年度から</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分子構造をみると、学校給食センター建設等整備基金などの基金積み増しを行ったことや、都市計画税収充当見込額が増となったことが充当可能財源等を押し上げ、</a:t>
          </a:r>
          <a:r>
            <a:rPr kumimoji="1" lang="en-US" altLang="ja-JP" sz="1400">
              <a:latin typeface="ＭＳ ゴシック" pitchFamily="49" charset="-128"/>
              <a:ea typeface="ＭＳ ゴシック" pitchFamily="49" charset="-128"/>
            </a:rPr>
            <a:t>1,037</a:t>
          </a:r>
          <a:r>
            <a:rPr kumimoji="1" lang="ja-JP" altLang="en-US" sz="1400">
              <a:latin typeface="ＭＳ ゴシック" pitchFamily="49" charset="-128"/>
              <a:ea typeface="ＭＳ ゴシック" pitchFamily="49" charset="-128"/>
            </a:rPr>
            <a:t>百万円の増となったことが将来負担比率の改善につながっている。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一方で、将来負担額は</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百万円の増となっている。特に仙南地域広域行政組合の負担等見込額のうち、柴田斎苑を建設したことによる公債費負担額が大幅増となったことが大きい。今後控えている大型の建設事業について計画的な基金の積立に努めるなど、将来に負担を残さない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財政調整基金及び減債基金にあっては大きな変動はないが、特定目的基金については、住民から要望等がある公共施設整備事業の実現のため、積み増しを行ったことにより、平成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町施策動向を見据え、財政調整基金を含めた各基金においてバランスよく積み増し及び取崩しを実施していく。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「スポーツ振興基金」、「図書館建設基金」及び「学校給食センター建設等整備基金」はいずれも、体育館建設、図書館建設、給食センター建設及び修繕を目的とした特定目的基金である。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「ふるさと柴田応援基金」については「ふるさと納税」制度で当町に寄付された寄付金を全て基金に積立て、寄付者の希望する使用目的に基づき予算に充当するもの。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「健康つながり基金」は健康づくりに取り組む環境を整備することで、健康寿命の延伸を図ることを目的としたもの。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（上位３基金については）基金造成時の目的を達成するため、他の特目基金に優先して積み増しを行ったため。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「ふるさと柴田応援基金」は、寄付額の増加に伴い積立額が増加したもの。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（上位３基金については）建設する際の自主財源として、地方債等にできるだけ依存しないことを心がけ積み増ししていく。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決算剰余金の積み立ての他、年度末に収支の把握をするため戻し入れをし、年々基金残高は増加している。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不測の事態に対応できるよう、計画的に積立戻入等を実施していく。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今後の経済情勢の変化により利率の大幅な変動がない限り、積増し及び取崩しは考えていない。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37,956
37,768
54.03
12,983,923
12,884,831
83,954
7,901,991
14,601,127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有形固定資産減価償却率は、全国平均、県平均、類似団体平均を下回ってはいるが、上昇傾向となっている。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令和元年に策定の、公共施設個別施設計画に基づき、適切に維持管理していく必要がある。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1" name="楕円 80"/>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2" name="有形固定資産減価償却率該当値テキスト"/>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115479</xdr:rowOff>
    </xdr:from>
    <xdr:to>
      <xdr:col>19</xdr:col>
      <xdr:colOff>187325</xdr:colOff>
      <xdr:row>33</xdr:row>
      <xdr:rowOff>45629</xdr:rowOff>
    </xdr:to>
    <xdr:sp macro="" textlink="">
      <xdr:nvSpPr>
        <xdr:cNvPr id="83" name="楕円 82"/>
        <xdr:cNvSpPr/>
      </xdr:nvSpPr>
      <xdr:spPr>
        <a:xfrm>
          <a:off x="4000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166279</xdr:rowOff>
    </xdr:to>
    <xdr:cxnSp macro="">
      <xdr:nvCxnSpPr>
        <xdr:cNvPr id="84" name="直線コネクタ 83"/>
        <xdr:cNvCxnSpPr/>
      </xdr:nvCxnSpPr>
      <xdr:spPr>
        <a:xfrm flipV="1">
          <a:off x="4051300" y="6319339"/>
          <a:ext cx="7112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152491</xdr:rowOff>
    </xdr:from>
    <xdr:to>
      <xdr:col>15</xdr:col>
      <xdr:colOff>187325</xdr:colOff>
      <xdr:row>33</xdr:row>
      <xdr:rowOff>82641</xdr:rowOff>
    </xdr:to>
    <xdr:sp macro="" textlink="">
      <xdr:nvSpPr>
        <xdr:cNvPr id="85" name="楕円 84"/>
        <xdr:cNvSpPr/>
      </xdr:nvSpPr>
      <xdr:spPr>
        <a:xfrm>
          <a:off x="3238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166279</xdr:rowOff>
    </xdr:from>
    <xdr:to>
      <xdr:col>19</xdr:col>
      <xdr:colOff>136525</xdr:colOff>
      <xdr:row>33</xdr:row>
      <xdr:rowOff>31841</xdr:rowOff>
    </xdr:to>
    <xdr:cxnSp macro="">
      <xdr:nvCxnSpPr>
        <xdr:cNvPr id="86" name="直線コネクタ 85"/>
        <xdr:cNvCxnSpPr/>
      </xdr:nvCxnSpPr>
      <xdr:spPr>
        <a:xfrm flipV="1">
          <a:off x="3289300" y="642420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27305</xdr:rowOff>
    </xdr:from>
    <xdr:to>
      <xdr:col>11</xdr:col>
      <xdr:colOff>187325</xdr:colOff>
      <xdr:row>33</xdr:row>
      <xdr:rowOff>128905</xdr:rowOff>
    </xdr:to>
    <xdr:sp macro="" textlink="">
      <xdr:nvSpPr>
        <xdr:cNvPr id="87" name="楕円 86"/>
        <xdr:cNvSpPr/>
      </xdr:nvSpPr>
      <xdr:spPr>
        <a:xfrm>
          <a:off x="247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31841</xdr:rowOff>
    </xdr:from>
    <xdr:to>
      <xdr:col>15</xdr:col>
      <xdr:colOff>136525</xdr:colOff>
      <xdr:row>33</xdr:row>
      <xdr:rowOff>78105</xdr:rowOff>
    </xdr:to>
    <xdr:cxnSp macro="">
      <xdr:nvCxnSpPr>
        <xdr:cNvPr id="88" name="直線コネクタ 87"/>
        <xdr:cNvCxnSpPr/>
      </xdr:nvCxnSpPr>
      <xdr:spPr>
        <a:xfrm flipV="1">
          <a:off x="2527300" y="646121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36756</xdr:rowOff>
    </xdr:from>
    <xdr:ext cx="405111" cy="259045"/>
    <xdr:sp macro="" textlink="">
      <xdr:nvSpPr>
        <xdr:cNvPr id="92" name="n_1mainValue有形固定資産減価償却率"/>
        <xdr:cNvSpPr txBox="1"/>
      </xdr:nvSpPr>
      <xdr:spPr>
        <a:xfrm>
          <a:off x="38360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93" name="n_2mainValue有形固定資産減価償却率"/>
        <xdr:cNvSpPr txBox="1"/>
      </xdr:nvSpPr>
      <xdr:spPr>
        <a:xfrm>
          <a:off x="3086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120032</xdr:rowOff>
    </xdr:from>
    <xdr:ext cx="405111" cy="259045"/>
    <xdr:sp macro="" textlink="">
      <xdr:nvSpPr>
        <xdr:cNvPr id="94" name="n_3mainValue有形固定資産減価償却率"/>
        <xdr:cNvSpPr txBox="1"/>
      </xdr:nvSpPr>
      <xdr:spPr>
        <a:xfrm>
          <a:off x="2324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債務償還比率は、全国平均、類似団体平均を上回っており、県平均を下回っている。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前年度を下回っているのは、町債残高の増加以上に充当可能財源が増加していることが考えられる。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今後も大型施設の建設計画が複数あることから、時期や実施可否を見極めていく必要がある。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146990</xdr:rowOff>
    </xdr:from>
    <xdr:to>
      <xdr:col>76</xdr:col>
      <xdr:colOff>73025</xdr:colOff>
      <xdr:row>31</xdr:row>
      <xdr:rowOff>77140</xdr:rowOff>
    </xdr:to>
    <xdr:sp macro="" textlink="">
      <xdr:nvSpPr>
        <xdr:cNvPr id="134" name="楕円 133"/>
        <xdr:cNvSpPr/>
      </xdr:nvSpPr>
      <xdr:spPr>
        <a:xfrm>
          <a:off x="14744700" y="60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169867</xdr:rowOff>
    </xdr:from>
    <xdr:ext cx="469744" cy="259045"/>
    <xdr:sp macro="" textlink="">
      <xdr:nvSpPr>
        <xdr:cNvPr id="135" name="債務償還比率該当値テキスト"/>
        <xdr:cNvSpPr txBox="1"/>
      </xdr:nvSpPr>
      <xdr:spPr>
        <a:xfrm>
          <a:off x="14846300" y="59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113569</xdr:rowOff>
    </xdr:from>
    <xdr:to>
      <xdr:col>72</xdr:col>
      <xdr:colOff>123825</xdr:colOff>
      <xdr:row>31</xdr:row>
      <xdr:rowOff>43719</xdr:rowOff>
    </xdr:to>
    <xdr:sp macro="" textlink="">
      <xdr:nvSpPr>
        <xdr:cNvPr id="136" name="楕円 135"/>
        <xdr:cNvSpPr/>
      </xdr:nvSpPr>
      <xdr:spPr>
        <a:xfrm>
          <a:off x="14033500" y="60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164369</xdr:rowOff>
    </xdr:from>
    <xdr:to>
      <xdr:col>76</xdr:col>
      <xdr:colOff>22225</xdr:colOff>
      <xdr:row>31</xdr:row>
      <xdr:rowOff>26340</xdr:rowOff>
    </xdr:to>
    <xdr:cxnSp macro="">
      <xdr:nvCxnSpPr>
        <xdr:cNvPr id="137" name="直線コネクタ 136"/>
        <xdr:cNvCxnSpPr/>
      </xdr:nvCxnSpPr>
      <xdr:spPr>
        <a:xfrm>
          <a:off x="14084300" y="6079394"/>
          <a:ext cx="7112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60246</xdr:rowOff>
    </xdr:from>
    <xdr:ext cx="469744" cy="259045"/>
    <xdr:sp macro="" textlink="">
      <xdr:nvSpPr>
        <xdr:cNvPr id="139" name="n_1mainValue債務償還比率"/>
        <xdr:cNvSpPr txBox="1"/>
      </xdr:nvSpPr>
      <xdr:spPr>
        <a:xfrm>
          <a:off x="13836727" y="58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37,956
37,768
54.03
12,983,923
12,884,831
83,954
7,901,991
14,601,127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118745</xdr:rowOff>
    </xdr:from>
    <xdr:to>
      <xdr:col>24</xdr:col>
      <xdr:colOff>114300</xdr:colOff>
      <xdr:row>39</xdr:row>
      <xdr:rowOff>48895</xdr:rowOff>
    </xdr:to>
    <xdr:sp macro="" textlink="">
      <xdr:nvSpPr>
        <xdr:cNvPr id="71" name="楕円 70"/>
        <xdr:cNvSpPr/>
      </xdr:nvSpPr>
      <xdr:spPr>
        <a:xfrm>
          <a:off x="4584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97172</xdr:rowOff>
    </xdr:from>
    <xdr:ext cx="405111" cy="259045"/>
    <xdr:sp macro="" textlink="">
      <xdr:nvSpPr>
        <xdr:cNvPr id="72" name="【道路】&#10;有形固定資産減価償却率該当値テキスト"/>
        <xdr:cNvSpPr txBox="1"/>
      </xdr:nvSpPr>
      <xdr:spPr>
        <a:xfrm>
          <a:off x="4673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xdr:rowOff>
    </xdr:from>
    <xdr:to>
      <xdr:col>20</xdr:col>
      <xdr:colOff>38100</xdr:colOff>
      <xdr:row>39</xdr:row>
      <xdr:rowOff>113665</xdr:rowOff>
    </xdr:to>
    <xdr:sp macro="" textlink="">
      <xdr:nvSpPr>
        <xdr:cNvPr id="73" name="楕円 72"/>
        <xdr:cNvSpPr/>
      </xdr:nvSpPr>
      <xdr:spPr>
        <a:xfrm>
          <a:off x="3746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169545</xdr:rowOff>
    </xdr:from>
    <xdr:to>
      <xdr:col>24</xdr:col>
      <xdr:colOff>63500</xdr:colOff>
      <xdr:row>39</xdr:row>
      <xdr:rowOff>62865</xdr:rowOff>
    </xdr:to>
    <xdr:cxnSp macro="">
      <xdr:nvCxnSpPr>
        <xdr:cNvPr id="74" name="直線コネクタ 73"/>
        <xdr:cNvCxnSpPr/>
      </xdr:nvCxnSpPr>
      <xdr:spPr>
        <a:xfrm flipV="1">
          <a:off x="3797300" y="668464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34925</xdr:rowOff>
    </xdr:from>
    <xdr:to>
      <xdr:col>15</xdr:col>
      <xdr:colOff>101600</xdr:colOff>
      <xdr:row>39</xdr:row>
      <xdr:rowOff>136525</xdr:rowOff>
    </xdr:to>
    <xdr:sp macro="" textlink="">
      <xdr:nvSpPr>
        <xdr:cNvPr id="75" name="楕円 74"/>
        <xdr:cNvSpPr/>
      </xdr:nvSpPr>
      <xdr:spPr>
        <a:xfrm>
          <a:off x="2857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62865</xdr:rowOff>
    </xdr:from>
    <xdr:to>
      <xdr:col>19</xdr:col>
      <xdr:colOff>177800</xdr:colOff>
      <xdr:row>39</xdr:row>
      <xdr:rowOff>85725</xdr:rowOff>
    </xdr:to>
    <xdr:cxnSp macro="">
      <xdr:nvCxnSpPr>
        <xdr:cNvPr id="76" name="直線コネクタ 75"/>
        <xdr:cNvCxnSpPr/>
      </xdr:nvCxnSpPr>
      <xdr:spPr>
        <a:xfrm flipV="1">
          <a:off x="2908300" y="67494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53975</xdr:rowOff>
    </xdr:from>
    <xdr:to>
      <xdr:col>10</xdr:col>
      <xdr:colOff>165100</xdr:colOff>
      <xdr:row>39</xdr:row>
      <xdr:rowOff>155575</xdr:rowOff>
    </xdr:to>
    <xdr:sp macro="" textlink="">
      <xdr:nvSpPr>
        <xdr:cNvPr id="77" name="楕円 76"/>
        <xdr:cNvSpPr/>
      </xdr:nvSpPr>
      <xdr:spPr>
        <a:xfrm>
          <a:off x="196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85725</xdr:rowOff>
    </xdr:from>
    <xdr:to>
      <xdr:col>15</xdr:col>
      <xdr:colOff>50800</xdr:colOff>
      <xdr:row>39</xdr:row>
      <xdr:rowOff>104775</xdr:rowOff>
    </xdr:to>
    <xdr:cxnSp macro="">
      <xdr:nvCxnSpPr>
        <xdr:cNvPr id="78" name="直線コネクタ 77"/>
        <xdr:cNvCxnSpPr/>
      </xdr:nvCxnSpPr>
      <xdr:spPr>
        <a:xfrm flipV="1">
          <a:off x="2019300" y="6772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104792</xdr:rowOff>
    </xdr:from>
    <xdr:ext cx="405111" cy="259045"/>
    <xdr:sp macro="" textlink="">
      <xdr:nvSpPr>
        <xdr:cNvPr id="82" name="n_1mainValue【道路】&#10;有形固定資産減価償却率"/>
        <xdr:cNvSpPr txBox="1"/>
      </xdr:nvSpPr>
      <xdr:spPr>
        <a:xfrm>
          <a:off x="3582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127652</xdr:rowOff>
    </xdr:from>
    <xdr:ext cx="405111" cy="259045"/>
    <xdr:sp macro="" textlink="">
      <xdr:nvSpPr>
        <xdr:cNvPr id="83" name="n_2mainValue【道路】&#10;有形固定資産減価償却率"/>
        <xdr:cNvSpPr txBox="1"/>
      </xdr:nvSpPr>
      <xdr:spPr>
        <a:xfrm>
          <a:off x="2705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146702</xdr:rowOff>
    </xdr:from>
    <xdr:ext cx="405111" cy="259045"/>
    <xdr:sp macro="" textlink="">
      <xdr:nvSpPr>
        <xdr:cNvPr id="84" name="n_3mainValue【道路】&#10;有形固定資産減価償却率"/>
        <xdr:cNvSpPr txBox="1"/>
      </xdr:nvSpPr>
      <xdr:spPr>
        <a:xfrm>
          <a:off x="1816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8941</xdr:rowOff>
    </xdr:from>
    <xdr:to>
      <xdr:col>55</xdr:col>
      <xdr:colOff>50800</xdr:colOff>
      <xdr:row>38</xdr:row>
      <xdr:rowOff>110541</xdr:rowOff>
    </xdr:to>
    <xdr:sp macro="" textlink="">
      <xdr:nvSpPr>
        <xdr:cNvPr id="121" name="楕円 120"/>
        <xdr:cNvSpPr/>
      </xdr:nvSpPr>
      <xdr:spPr>
        <a:xfrm>
          <a:off x="10426700" y="65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31818</xdr:rowOff>
    </xdr:from>
    <xdr:ext cx="534377" cy="259045"/>
    <xdr:sp macro="" textlink="">
      <xdr:nvSpPr>
        <xdr:cNvPr id="122" name="【道路】&#10;一人当たり延長該当値テキスト"/>
        <xdr:cNvSpPr txBox="1"/>
      </xdr:nvSpPr>
      <xdr:spPr>
        <a:xfrm>
          <a:off x="10515600" y="63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xdr:rowOff>
    </xdr:from>
    <xdr:to>
      <xdr:col>50</xdr:col>
      <xdr:colOff>165100</xdr:colOff>
      <xdr:row>38</xdr:row>
      <xdr:rowOff>109855</xdr:rowOff>
    </xdr:to>
    <xdr:sp macro="" textlink="">
      <xdr:nvSpPr>
        <xdr:cNvPr id="123" name="楕円 122"/>
        <xdr:cNvSpPr/>
      </xdr:nvSpPr>
      <xdr:spPr>
        <a:xfrm>
          <a:off x="958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59055</xdr:rowOff>
    </xdr:from>
    <xdr:to>
      <xdr:col>55</xdr:col>
      <xdr:colOff>0</xdr:colOff>
      <xdr:row>38</xdr:row>
      <xdr:rowOff>59741</xdr:rowOff>
    </xdr:to>
    <xdr:cxnSp macro="">
      <xdr:nvCxnSpPr>
        <xdr:cNvPr id="124" name="直線コネクタ 123"/>
        <xdr:cNvCxnSpPr/>
      </xdr:nvCxnSpPr>
      <xdr:spPr>
        <a:xfrm>
          <a:off x="9639300" y="657415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26269</xdr:rowOff>
    </xdr:from>
    <xdr:to>
      <xdr:col>46</xdr:col>
      <xdr:colOff>38100</xdr:colOff>
      <xdr:row>38</xdr:row>
      <xdr:rowOff>127869</xdr:rowOff>
    </xdr:to>
    <xdr:sp macro="" textlink="">
      <xdr:nvSpPr>
        <xdr:cNvPr id="125" name="楕円 124"/>
        <xdr:cNvSpPr/>
      </xdr:nvSpPr>
      <xdr:spPr>
        <a:xfrm>
          <a:off x="8699500" y="65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59055</xdr:rowOff>
    </xdr:from>
    <xdr:to>
      <xdr:col>50</xdr:col>
      <xdr:colOff>114300</xdr:colOff>
      <xdr:row>38</xdr:row>
      <xdr:rowOff>77069</xdr:rowOff>
    </xdr:to>
    <xdr:cxnSp macro="">
      <xdr:nvCxnSpPr>
        <xdr:cNvPr id="126" name="直線コネクタ 125"/>
        <xdr:cNvCxnSpPr/>
      </xdr:nvCxnSpPr>
      <xdr:spPr>
        <a:xfrm flipV="1">
          <a:off x="8750300" y="6574155"/>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31115</xdr:rowOff>
    </xdr:from>
    <xdr:to>
      <xdr:col>41</xdr:col>
      <xdr:colOff>101600</xdr:colOff>
      <xdr:row>38</xdr:row>
      <xdr:rowOff>132715</xdr:rowOff>
    </xdr:to>
    <xdr:sp macro="" textlink="">
      <xdr:nvSpPr>
        <xdr:cNvPr id="127" name="楕円 126"/>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77069</xdr:rowOff>
    </xdr:from>
    <xdr:to>
      <xdr:col>45</xdr:col>
      <xdr:colOff>177800</xdr:colOff>
      <xdr:row>38</xdr:row>
      <xdr:rowOff>81915</xdr:rowOff>
    </xdr:to>
    <xdr:cxnSp macro="">
      <xdr:nvCxnSpPr>
        <xdr:cNvPr id="128" name="直線コネクタ 127"/>
        <xdr:cNvCxnSpPr/>
      </xdr:nvCxnSpPr>
      <xdr:spPr>
        <a:xfrm flipV="1">
          <a:off x="7861300" y="659216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126382</xdr:rowOff>
    </xdr:from>
    <xdr:ext cx="534377" cy="259045"/>
    <xdr:sp macro="" textlink="">
      <xdr:nvSpPr>
        <xdr:cNvPr id="132" name="n_1mainValue【道路】&#10;一人当たり延長"/>
        <xdr:cNvSpPr txBox="1"/>
      </xdr:nvSpPr>
      <xdr:spPr>
        <a:xfrm>
          <a:off x="9359411" y="62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144396</xdr:rowOff>
    </xdr:from>
    <xdr:ext cx="534377" cy="259045"/>
    <xdr:sp macro="" textlink="">
      <xdr:nvSpPr>
        <xdr:cNvPr id="133" name="n_2mainValue【道路】&#10;一人当たり延長"/>
        <xdr:cNvSpPr txBox="1"/>
      </xdr:nvSpPr>
      <xdr:spPr>
        <a:xfrm>
          <a:off x="8483111" y="63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149242</xdr:rowOff>
    </xdr:from>
    <xdr:ext cx="534377" cy="259045"/>
    <xdr:sp macro="" textlink="">
      <xdr:nvSpPr>
        <xdr:cNvPr id="134" name="n_3mainValue【道路】&#10;一人当たり延長"/>
        <xdr:cNvSpPr txBox="1"/>
      </xdr:nvSpPr>
      <xdr:spPr>
        <a:xfrm>
          <a:off x="7594111" y="63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92891</xdr:rowOff>
    </xdr:from>
    <xdr:to>
      <xdr:col>24</xdr:col>
      <xdr:colOff>114300</xdr:colOff>
      <xdr:row>58</xdr:row>
      <xdr:rowOff>23041</xdr:rowOff>
    </xdr:to>
    <xdr:sp macro="" textlink="">
      <xdr:nvSpPr>
        <xdr:cNvPr id="175" name="楕円 174"/>
        <xdr:cNvSpPr/>
      </xdr:nvSpPr>
      <xdr:spPr>
        <a:xfrm>
          <a:off x="45847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115768</xdr:rowOff>
    </xdr:from>
    <xdr:ext cx="405111" cy="259045"/>
    <xdr:sp macro="" textlink="">
      <xdr:nvSpPr>
        <xdr:cNvPr id="176" name="【橋りょう・トンネル】&#10;有形固定資産減価償却率該当値テキスト"/>
        <xdr:cNvSpPr txBox="1"/>
      </xdr:nvSpPr>
      <xdr:spPr>
        <a:xfrm>
          <a:off x="4673600" y="971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77" name="楕円 176"/>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143691</xdr:rowOff>
    </xdr:from>
    <xdr:to>
      <xdr:col>24</xdr:col>
      <xdr:colOff>63500</xdr:colOff>
      <xdr:row>58</xdr:row>
      <xdr:rowOff>22860</xdr:rowOff>
    </xdr:to>
    <xdr:cxnSp macro="">
      <xdr:nvCxnSpPr>
        <xdr:cNvPr id="178" name="直線コネクタ 177"/>
        <xdr:cNvCxnSpPr/>
      </xdr:nvCxnSpPr>
      <xdr:spPr>
        <a:xfrm flipV="1">
          <a:off x="3797300" y="991634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79" name="楕円 178"/>
        <xdr:cNvSpPr/>
      </xdr:nvSpPr>
      <xdr:spPr>
        <a:xfrm>
          <a:off x="2857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48985</xdr:rowOff>
    </xdr:to>
    <xdr:cxnSp macro="">
      <xdr:nvCxnSpPr>
        <xdr:cNvPr id="180" name="直線コネクタ 179"/>
        <xdr:cNvCxnSpPr/>
      </xdr:nvCxnSpPr>
      <xdr:spPr>
        <a:xfrm flipV="1">
          <a:off x="2908300" y="99669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24312</xdr:rowOff>
    </xdr:from>
    <xdr:to>
      <xdr:col>10</xdr:col>
      <xdr:colOff>165100</xdr:colOff>
      <xdr:row>58</xdr:row>
      <xdr:rowOff>125912</xdr:rowOff>
    </xdr:to>
    <xdr:sp macro="" textlink="">
      <xdr:nvSpPr>
        <xdr:cNvPr id="181" name="楕円 180"/>
        <xdr:cNvSpPr/>
      </xdr:nvSpPr>
      <xdr:spPr>
        <a:xfrm>
          <a:off x="1968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48985</xdr:rowOff>
    </xdr:from>
    <xdr:to>
      <xdr:col>15</xdr:col>
      <xdr:colOff>50800</xdr:colOff>
      <xdr:row>58</xdr:row>
      <xdr:rowOff>75112</xdr:rowOff>
    </xdr:to>
    <xdr:cxnSp macro="">
      <xdr:nvCxnSpPr>
        <xdr:cNvPr id="182" name="直線コネクタ 181"/>
        <xdr:cNvCxnSpPr/>
      </xdr:nvCxnSpPr>
      <xdr:spPr>
        <a:xfrm flipV="1">
          <a:off x="2019300" y="99930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86" name="n_1mainValue【橋りょう・トンネル】&#10;有形固定資産減価償却率"/>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116312</xdr:rowOff>
    </xdr:from>
    <xdr:ext cx="405111" cy="259045"/>
    <xdr:sp macro="" textlink="">
      <xdr:nvSpPr>
        <xdr:cNvPr id="187" name="n_2mainValue【橋りょう・トンネル】&#10;有形固定資産減価償却率"/>
        <xdr:cNvSpPr txBox="1"/>
      </xdr:nvSpPr>
      <xdr:spPr>
        <a:xfrm>
          <a:off x="2705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142439</xdr:rowOff>
    </xdr:from>
    <xdr:ext cx="405111" cy="259045"/>
    <xdr:sp macro="" textlink="">
      <xdr:nvSpPr>
        <xdr:cNvPr id="188" name="n_3mainValue【橋りょう・トンネル】&#10;有形固定資産減価償却率"/>
        <xdr:cNvSpPr txBox="1"/>
      </xdr:nvSpPr>
      <xdr:spPr>
        <a:xfrm>
          <a:off x="1816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54746</xdr:rowOff>
    </xdr:from>
    <xdr:to>
      <xdr:col>55</xdr:col>
      <xdr:colOff>50800</xdr:colOff>
      <xdr:row>64</xdr:row>
      <xdr:rowOff>156346</xdr:rowOff>
    </xdr:to>
    <xdr:sp macro="" textlink="">
      <xdr:nvSpPr>
        <xdr:cNvPr id="229" name="楕円 228"/>
        <xdr:cNvSpPr/>
      </xdr:nvSpPr>
      <xdr:spPr>
        <a:xfrm>
          <a:off x="10426700" y="110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54783</xdr:rowOff>
    </xdr:from>
    <xdr:to>
      <xdr:col>50</xdr:col>
      <xdr:colOff>165100</xdr:colOff>
      <xdr:row>64</xdr:row>
      <xdr:rowOff>156383</xdr:rowOff>
    </xdr:to>
    <xdr:sp macro="" textlink="">
      <xdr:nvSpPr>
        <xdr:cNvPr id="231" name="楕円 230"/>
        <xdr:cNvSpPr/>
      </xdr:nvSpPr>
      <xdr:spPr>
        <a:xfrm>
          <a:off x="9588500" y="11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105546</xdr:rowOff>
    </xdr:from>
    <xdr:to>
      <xdr:col>55</xdr:col>
      <xdr:colOff>0</xdr:colOff>
      <xdr:row>64</xdr:row>
      <xdr:rowOff>105583</xdr:rowOff>
    </xdr:to>
    <xdr:cxnSp macro="">
      <xdr:nvCxnSpPr>
        <xdr:cNvPr id="232" name="直線コネクタ 231"/>
        <xdr:cNvCxnSpPr/>
      </xdr:nvCxnSpPr>
      <xdr:spPr>
        <a:xfrm flipV="1">
          <a:off x="9639300" y="11078346"/>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54962</xdr:rowOff>
    </xdr:from>
    <xdr:to>
      <xdr:col>46</xdr:col>
      <xdr:colOff>38100</xdr:colOff>
      <xdr:row>64</xdr:row>
      <xdr:rowOff>156562</xdr:rowOff>
    </xdr:to>
    <xdr:sp macro="" textlink="">
      <xdr:nvSpPr>
        <xdr:cNvPr id="233" name="楕円 232"/>
        <xdr:cNvSpPr/>
      </xdr:nvSpPr>
      <xdr:spPr>
        <a:xfrm>
          <a:off x="8699500" y="110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105583</xdr:rowOff>
    </xdr:from>
    <xdr:to>
      <xdr:col>50</xdr:col>
      <xdr:colOff>114300</xdr:colOff>
      <xdr:row>64</xdr:row>
      <xdr:rowOff>105762</xdr:rowOff>
    </xdr:to>
    <xdr:cxnSp macro="">
      <xdr:nvCxnSpPr>
        <xdr:cNvPr id="234" name="直線コネクタ 233"/>
        <xdr:cNvCxnSpPr/>
      </xdr:nvCxnSpPr>
      <xdr:spPr>
        <a:xfrm flipV="1">
          <a:off x="8750300" y="11078383"/>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55047</xdr:rowOff>
    </xdr:from>
    <xdr:to>
      <xdr:col>41</xdr:col>
      <xdr:colOff>101600</xdr:colOff>
      <xdr:row>64</xdr:row>
      <xdr:rowOff>156647</xdr:rowOff>
    </xdr:to>
    <xdr:sp macro="" textlink="">
      <xdr:nvSpPr>
        <xdr:cNvPr id="235" name="楕円 234"/>
        <xdr:cNvSpPr/>
      </xdr:nvSpPr>
      <xdr:spPr>
        <a:xfrm>
          <a:off x="7810500" y="110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105762</xdr:rowOff>
    </xdr:from>
    <xdr:to>
      <xdr:col>45</xdr:col>
      <xdr:colOff>177800</xdr:colOff>
      <xdr:row>64</xdr:row>
      <xdr:rowOff>105847</xdr:rowOff>
    </xdr:to>
    <xdr:cxnSp macro="">
      <xdr:nvCxnSpPr>
        <xdr:cNvPr id="236" name="直線コネクタ 235"/>
        <xdr:cNvCxnSpPr/>
      </xdr:nvCxnSpPr>
      <xdr:spPr>
        <a:xfrm flipV="1">
          <a:off x="7861300" y="11078562"/>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147510</xdr:rowOff>
    </xdr:from>
    <xdr:ext cx="534377" cy="259045"/>
    <xdr:sp macro="" textlink="">
      <xdr:nvSpPr>
        <xdr:cNvPr id="240" name="n_1mainValue【橋りょう・トンネル】&#10;一人当たり有形固定資産（償却資産）額"/>
        <xdr:cNvSpPr txBox="1"/>
      </xdr:nvSpPr>
      <xdr:spPr>
        <a:xfrm>
          <a:off x="9359411" y="1112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147689</xdr:rowOff>
    </xdr:from>
    <xdr:ext cx="534377" cy="259045"/>
    <xdr:sp macro="" textlink="">
      <xdr:nvSpPr>
        <xdr:cNvPr id="241" name="n_2mainValue【橋りょう・トンネル】&#10;一人当たり有形固定資産（償却資産）額"/>
        <xdr:cNvSpPr txBox="1"/>
      </xdr:nvSpPr>
      <xdr:spPr>
        <a:xfrm>
          <a:off x="8483111" y="111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147774</xdr:rowOff>
    </xdr:from>
    <xdr:ext cx="534377" cy="259045"/>
    <xdr:sp macro="" textlink="">
      <xdr:nvSpPr>
        <xdr:cNvPr id="242" name="n_3mainValue【橋りょう・トンネル】&#10;一人当たり有形固定資産（償却資産）額"/>
        <xdr:cNvSpPr txBox="1"/>
      </xdr:nvSpPr>
      <xdr:spPr>
        <a:xfrm>
          <a:off x="7594111" y="111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165281</xdr:rowOff>
    </xdr:from>
    <xdr:to>
      <xdr:col>24</xdr:col>
      <xdr:colOff>114300</xdr:colOff>
      <xdr:row>83</xdr:row>
      <xdr:rowOff>95431</xdr:rowOff>
    </xdr:to>
    <xdr:sp macro="" textlink="">
      <xdr:nvSpPr>
        <xdr:cNvPr id="283" name="楕円 282"/>
        <xdr:cNvSpPr/>
      </xdr:nvSpPr>
      <xdr:spPr>
        <a:xfrm>
          <a:off x="4584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143708</xdr:rowOff>
    </xdr:from>
    <xdr:ext cx="405111" cy="259045"/>
    <xdr:sp macro="" textlink="">
      <xdr:nvSpPr>
        <xdr:cNvPr id="284" name="【公営住宅】&#10;有形固定資産減価償却率該当値テキスト"/>
        <xdr:cNvSpPr txBox="1"/>
      </xdr:nvSpPr>
      <xdr:spPr>
        <a:xfrm>
          <a:off x="46736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162016</xdr:rowOff>
    </xdr:from>
    <xdr:to>
      <xdr:col>20</xdr:col>
      <xdr:colOff>38100</xdr:colOff>
      <xdr:row>83</xdr:row>
      <xdr:rowOff>92166</xdr:rowOff>
    </xdr:to>
    <xdr:sp macro="" textlink="">
      <xdr:nvSpPr>
        <xdr:cNvPr id="285" name="楕円 284"/>
        <xdr:cNvSpPr/>
      </xdr:nvSpPr>
      <xdr:spPr>
        <a:xfrm>
          <a:off x="3746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41366</xdr:rowOff>
    </xdr:from>
    <xdr:to>
      <xdr:col>24</xdr:col>
      <xdr:colOff>63500</xdr:colOff>
      <xdr:row>83</xdr:row>
      <xdr:rowOff>44631</xdr:rowOff>
    </xdr:to>
    <xdr:cxnSp macro="">
      <xdr:nvCxnSpPr>
        <xdr:cNvPr id="286" name="直線コネクタ 285"/>
        <xdr:cNvCxnSpPr/>
      </xdr:nvCxnSpPr>
      <xdr:spPr>
        <a:xfrm>
          <a:off x="3797300" y="142717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287" name="楕円 286"/>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41366</xdr:rowOff>
    </xdr:from>
    <xdr:to>
      <xdr:col>19</xdr:col>
      <xdr:colOff>177800</xdr:colOff>
      <xdr:row>83</xdr:row>
      <xdr:rowOff>67492</xdr:rowOff>
    </xdr:to>
    <xdr:cxnSp macro="">
      <xdr:nvCxnSpPr>
        <xdr:cNvPr id="288" name="直線コネクタ 287"/>
        <xdr:cNvCxnSpPr/>
      </xdr:nvCxnSpPr>
      <xdr:spPr>
        <a:xfrm flipV="1">
          <a:off x="2908300" y="142717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47716</xdr:rowOff>
    </xdr:from>
    <xdr:to>
      <xdr:col>10</xdr:col>
      <xdr:colOff>165100</xdr:colOff>
      <xdr:row>83</xdr:row>
      <xdr:rowOff>149316</xdr:rowOff>
    </xdr:to>
    <xdr:sp macro="" textlink="">
      <xdr:nvSpPr>
        <xdr:cNvPr id="289" name="楕円 288"/>
        <xdr:cNvSpPr/>
      </xdr:nvSpPr>
      <xdr:spPr>
        <a:xfrm>
          <a:off x="196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67492</xdr:rowOff>
    </xdr:from>
    <xdr:to>
      <xdr:col>15</xdr:col>
      <xdr:colOff>50800</xdr:colOff>
      <xdr:row>83</xdr:row>
      <xdr:rowOff>98516</xdr:rowOff>
    </xdr:to>
    <xdr:cxnSp macro="">
      <xdr:nvCxnSpPr>
        <xdr:cNvPr id="290" name="直線コネクタ 289"/>
        <xdr:cNvCxnSpPr/>
      </xdr:nvCxnSpPr>
      <xdr:spPr>
        <a:xfrm flipV="1">
          <a:off x="2019300" y="142978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83293</xdr:rowOff>
    </xdr:from>
    <xdr:ext cx="405111" cy="259045"/>
    <xdr:sp macro="" textlink="">
      <xdr:nvSpPr>
        <xdr:cNvPr id="294" name="n_1mainValue【公営住宅】&#10;有形固定資産減価償却率"/>
        <xdr:cNvSpPr txBox="1"/>
      </xdr:nvSpPr>
      <xdr:spPr>
        <a:xfrm>
          <a:off x="3582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109419</xdr:rowOff>
    </xdr:from>
    <xdr:ext cx="405111" cy="259045"/>
    <xdr:sp macro="" textlink="">
      <xdr:nvSpPr>
        <xdr:cNvPr id="295" name="n_2mainValue【公営住宅】&#10;有形固定資産減価償却率"/>
        <xdr:cNvSpPr txBox="1"/>
      </xdr:nvSpPr>
      <xdr:spPr>
        <a:xfrm>
          <a:off x="2705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140443</xdr:rowOff>
    </xdr:from>
    <xdr:ext cx="405111" cy="259045"/>
    <xdr:sp macro="" textlink="">
      <xdr:nvSpPr>
        <xdr:cNvPr id="296" name="n_3mainValue【公営住宅】&#10;有形固定資産減価償却率"/>
        <xdr:cNvSpPr txBox="1"/>
      </xdr:nvSpPr>
      <xdr:spPr>
        <a:xfrm>
          <a:off x="1816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139156</xdr:rowOff>
    </xdr:from>
    <xdr:to>
      <xdr:col>55</xdr:col>
      <xdr:colOff>50800</xdr:colOff>
      <xdr:row>86</xdr:row>
      <xdr:rowOff>69306</xdr:rowOff>
    </xdr:to>
    <xdr:sp macro="" textlink="">
      <xdr:nvSpPr>
        <xdr:cNvPr id="337" name="楕円 336"/>
        <xdr:cNvSpPr/>
      </xdr:nvSpPr>
      <xdr:spPr>
        <a:xfrm>
          <a:off x="10426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162033</xdr:rowOff>
    </xdr:from>
    <xdr:ext cx="469744" cy="259045"/>
    <xdr:sp macro="" textlink="">
      <xdr:nvSpPr>
        <xdr:cNvPr id="338" name="【公営住宅】&#10;一人当たり面積該当値テキスト"/>
        <xdr:cNvSpPr txBox="1"/>
      </xdr:nvSpPr>
      <xdr:spPr>
        <a:xfrm>
          <a:off x="10515600" y="14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139483</xdr:rowOff>
    </xdr:from>
    <xdr:to>
      <xdr:col>50</xdr:col>
      <xdr:colOff>165100</xdr:colOff>
      <xdr:row>86</xdr:row>
      <xdr:rowOff>69633</xdr:rowOff>
    </xdr:to>
    <xdr:sp macro="" textlink="">
      <xdr:nvSpPr>
        <xdr:cNvPr id="339" name="楕円 338"/>
        <xdr:cNvSpPr/>
      </xdr:nvSpPr>
      <xdr:spPr>
        <a:xfrm>
          <a:off x="9588500" y="147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18506</xdr:rowOff>
    </xdr:from>
    <xdr:to>
      <xdr:col>55</xdr:col>
      <xdr:colOff>0</xdr:colOff>
      <xdr:row>86</xdr:row>
      <xdr:rowOff>18833</xdr:rowOff>
    </xdr:to>
    <xdr:cxnSp macro="">
      <xdr:nvCxnSpPr>
        <xdr:cNvPr id="340" name="直線コネクタ 339"/>
        <xdr:cNvCxnSpPr/>
      </xdr:nvCxnSpPr>
      <xdr:spPr>
        <a:xfrm flipV="1">
          <a:off x="9639300" y="1476320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137523</xdr:rowOff>
    </xdr:from>
    <xdr:to>
      <xdr:col>46</xdr:col>
      <xdr:colOff>38100</xdr:colOff>
      <xdr:row>86</xdr:row>
      <xdr:rowOff>67673</xdr:rowOff>
    </xdr:to>
    <xdr:sp macro="" textlink="">
      <xdr:nvSpPr>
        <xdr:cNvPr id="341" name="楕円 340"/>
        <xdr:cNvSpPr/>
      </xdr:nvSpPr>
      <xdr:spPr>
        <a:xfrm>
          <a:off x="8699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16873</xdr:rowOff>
    </xdr:from>
    <xdr:to>
      <xdr:col>50</xdr:col>
      <xdr:colOff>114300</xdr:colOff>
      <xdr:row>86</xdr:row>
      <xdr:rowOff>18833</xdr:rowOff>
    </xdr:to>
    <xdr:cxnSp macro="">
      <xdr:nvCxnSpPr>
        <xdr:cNvPr id="342" name="直線コネクタ 341"/>
        <xdr:cNvCxnSpPr/>
      </xdr:nvCxnSpPr>
      <xdr:spPr>
        <a:xfrm>
          <a:off x="8750300" y="1476157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138013</xdr:rowOff>
    </xdr:from>
    <xdr:to>
      <xdr:col>41</xdr:col>
      <xdr:colOff>101600</xdr:colOff>
      <xdr:row>86</xdr:row>
      <xdr:rowOff>68163</xdr:rowOff>
    </xdr:to>
    <xdr:sp macro="" textlink="">
      <xdr:nvSpPr>
        <xdr:cNvPr id="343" name="楕円 342"/>
        <xdr:cNvSpPr/>
      </xdr:nvSpPr>
      <xdr:spPr>
        <a:xfrm>
          <a:off x="7810500" y="147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16873</xdr:rowOff>
    </xdr:from>
    <xdr:to>
      <xdr:col>45</xdr:col>
      <xdr:colOff>177800</xdr:colOff>
      <xdr:row>86</xdr:row>
      <xdr:rowOff>17363</xdr:rowOff>
    </xdr:to>
    <xdr:cxnSp macro="">
      <xdr:nvCxnSpPr>
        <xdr:cNvPr id="344" name="直線コネクタ 343"/>
        <xdr:cNvCxnSpPr/>
      </xdr:nvCxnSpPr>
      <xdr:spPr>
        <a:xfrm flipV="1">
          <a:off x="7861300" y="1476157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86160</xdr:rowOff>
    </xdr:from>
    <xdr:ext cx="469744" cy="259045"/>
    <xdr:sp macro="" textlink="">
      <xdr:nvSpPr>
        <xdr:cNvPr id="348" name="n_1mainValue【公営住宅】&#10;一人当たり面積"/>
        <xdr:cNvSpPr txBox="1"/>
      </xdr:nvSpPr>
      <xdr:spPr>
        <a:xfrm>
          <a:off x="9391727" y="144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84200</xdr:rowOff>
    </xdr:from>
    <xdr:ext cx="469744" cy="259045"/>
    <xdr:sp macro="" textlink="">
      <xdr:nvSpPr>
        <xdr:cNvPr id="349" name="n_2mainValue【公営住宅】&#10;一人当たり面積"/>
        <xdr:cNvSpPr txBox="1"/>
      </xdr:nvSpPr>
      <xdr:spPr>
        <a:xfrm>
          <a:off x="8515427" y="1448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84690</xdr:rowOff>
    </xdr:from>
    <xdr:ext cx="469744" cy="259045"/>
    <xdr:sp macro="" textlink="">
      <xdr:nvSpPr>
        <xdr:cNvPr id="350" name="n_3mainValue【公営住宅】&#10;一人当たり面積"/>
        <xdr:cNvSpPr txBox="1"/>
      </xdr:nvSpPr>
      <xdr:spPr>
        <a:xfrm>
          <a:off x="7626427" y="1448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07" name="楕円 406"/>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08" name="【認定こども園・幼稚園・保育所】&#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409" name="楕円 408"/>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125186</xdr:rowOff>
    </xdr:to>
    <xdr:cxnSp macro="">
      <xdr:nvCxnSpPr>
        <xdr:cNvPr id="410" name="直線コネクタ 409"/>
        <xdr:cNvCxnSpPr/>
      </xdr:nvCxnSpPr>
      <xdr:spPr>
        <a:xfrm flipV="1">
          <a:off x="15481300" y="62484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11" name="楕円 410"/>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125186</xdr:rowOff>
    </xdr:from>
    <xdr:to>
      <xdr:col>81</xdr:col>
      <xdr:colOff>50800</xdr:colOff>
      <xdr:row>36</xdr:row>
      <xdr:rowOff>149678</xdr:rowOff>
    </xdr:to>
    <xdr:cxnSp macro="">
      <xdr:nvCxnSpPr>
        <xdr:cNvPr id="412" name="直線コネクタ 411"/>
        <xdr:cNvCxnSpPr/>
      </xdr:nvCxnSpPr>
      <xdr:spPr>
        <a:xfrm flipV="1">
          <a:off x="14592300" y="629738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13" name="楕円 412"/>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5987</xdr:rowOff>
    </xdr:to>
    <xdr:cxnSp macro="">
      <xdr:nvCxnSpPr>
        <xdr:cNvPr id="414" name="直線コネクタ 413"/>
        <xdr:cNvCxnSpPr/>
      </xdr:nvCxnSpPr>
      <xdr:spPr>
        <a:xfrm flipV="1">
          <a:off x="13703300" y="63218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418" name="n_1mainValue【認定こども園・幼稚園・保育所】&#10;有形固定資産減価償却率"/>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19" name="n_2mainValue【認定こども園・幼稚園・保育所】&#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20" name="n_3mainValue【認定こども園・幼稚園・保育所】&#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59" name="楕円 458"/>
        <xdr:cNvSpPr/>
      </xdr:nvSpPr>
      <xdr:spPr>
        <a:xfrm>
          <a:off x="22110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19067</xdr:rowOff>
    </xdr:from>
    <xdr:ext cx="469744" cy="259045"/>
    <xdr:sp macro="" textlink="">
      <xdr:nvSpPr>
        <xdr:cNvPr id="460" name="【認定こども園・幼稚園・保育所】&#10;一人当たり面積該当値テキスト"/>
        <xdr:cNvSpPr txBox="1"/>
      </xdr:nvSpPr>
      <xdr:spPr>
        <a:xfrm>
          <a:off x="2219960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461" name="楕円 460"/>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91440</xdr:rowOff>
    </xdr:from>
    <xdr:to>
      <xdr:col>116</xdr:col>
      <xdr:colOff>63500</xdr:colOff>
      <xdr:row>39</xdr:row>
      <xdr:rowOff>91440</xdr:rowOff>
    </xdr:to>
    <xdr:cxnSp macro="">
      <xdr:nvCxnSpPr>
        <xdr:cNvPr id="462" name="直線コネクタ 461"/>
        <xdr:cNvCxnSpPr/>
      </xdr:nvCxnSpPr>
      <xdr:spPr>
        <a:xfrm>
          <a:off x="21323300" y="6777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63" name="楕円 462"/>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39</xdr:row>
      <xdr:rowOff>95250</xdr:rowOff>
    </xdr:to>
    <xdr:cxnSp macro="">
      <xdr:nvCxnSpPr>
        <xdr:cNvPr id="464" name="直線コネクタ 463"/>
        <xdr:cNvCxnSpPr/>
      </xdr:nvCxnSpPr>
      <xdr:spPr>
        <a:xfrm flipV="1">
          <a:off x="20434300" y="677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65" name="楕円 464"/>
        <xdr:cNvSpPr/>
      </xdr:nvSpPr>
      <xdr:spPr>
        <a:xfrm>
          <a:off x="19494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95250</xdr:rowOff>
    </xdr:to>
    <xdr:cxnSp macro="">
      <xdr:nvCxnSpPr>
        <xdr:cNvPr id="466" name="直線コネクタ 465"/>
        <xdr:cNvCxnSpPr/>
      </xdr:nvCxnSpPr>
      <xdr:spPr>
        <a:xfrm>
          <a:off x="19545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133367</xdr:rowOff>
    </xdr:from>
    <xdr:ext cx="469744" cy="259045"/>
    <xdr:sp macro="" textlink="">
      <xdr:nvSpPr>
        <xdr:cNvPr id="470" name="n_1main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71" name="n_2main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472" name="n_3main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12" name="楕円 511"/>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13" name="【学校施設】&#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14" name="楕円 513"/>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91440</xdr:rowOff>
    </xdr:to>
    <xdr:cxnSp macro="">
      <xdr:nvCxnSpPr>
        <xdr:cNvPr id="515" name="直線コネクタ 514"/>
        <xdr:cNvCxnSpPr/>
      </xdr:nvCxnSpPr>
      <xdr:spPr>
        <a:xfrm flipV="1">
          <a:off x="15481300" y="101460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16" name="楕円 515"/>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125730</xdr:rowOff>
    </xdr:to>
    <xdr:cxnSp macro="">
      <xdr:nvCxnSpPr>
        <xdr:cNvPr id="517" name="直線コネクタ 516"/>
        <xdr:cNvCxnSpPr/>
      </xdr:nvCxnSpPr>
      <xdr:spPr>
        <a:xfrm flipV="1">
          <a:off x="14592300" y="1020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518" name="楕円 517"/>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158115</xdr:rowOff>
    </xdr:to>
    <xdr:cxnSp macro="">
      <xdr:nvCxnSpPr>
        <xdr:cNvPr id="519" name="直線コネクタ 518"/>
        <xdr:cNvCxnSpPr/>
      </xdr:nvCxnSpPr>
      <xdr:spPr>
        <a:xfrm flipV="1">
          <a:off x="13703300" y="10241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23" name="n_1main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24" name="n_2main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28592</xdr:rowOff>
    </xdr:from>
    <xdr:ext cx="405111" cy="259045"/>
    <xdr:sp macro="" textlink="">
      <xdr:nvSpPr>
        <xdr:cNvPr id="525" name="n_3mainValue【学校施設】&#10;有形固定資産減価償却率"/>
        <xdr:cNvSpPr txBox="1"/>
      </xdr:nvSpPr>
      <xdr:spPr>
        <a:xfrm>
          <a:off x="13500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60757</xdr:rowOff>
    </xdr:from>
    <xdr:to>
      <xdr:col>116</xdr:col>
      <xdr:colOff>114300</xdr:colOff>
      <xdr:row>62</xdr:row>
      <xdr:rowOff>162357</xdr:rowOff>
    </xdr:to>
    <xdr:sp macro="" textlink="">
      <xdr:nvSpPr>
        <xdr:cNvPr id="563" name="楕円 562"/>
        <xdr:cNvSpPr/>
      </xdr:nvSpPr>
      <xdr:spPr>
        <a:xfrm>
          <a:off x="22110700" y="106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83634</xdr:rowOff>
    </xdr:from>
    <xdr:ext cx="469744" cy="259045"/>
    <xdr:sp macro="" textlink="">
      <xdr:nvSpPr>
        <xdr:cNvPr id="564" name="【学校施設】&#10;一人当たり面積該当値テキスト"/>
        <xdr:cNvSpPr txBox="1"/>
      </xdr:nvSpPr>
      <xdr:spPr>
        <a:xfrm>
          <a:off x="22199600" y="1054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62129</xdr:rowOff>
    </xdr:from>
    <xdr:to>
      <xdr:col>112</xdr:col>
      <xdr:colOff>38100</xdr:colOff>
      <xdr:row>62</xdr:row>
      <xdr:rowOff>163729</xdr:rowOff>
    </xdr:to>
    <xdr:sp macro="" textlink="">
      <xdr:nvSpPr>
        <xdr:cNvPr id="565" name="楕円 564"/>
        <xdr:cNvSpPr/>
      </xdr:nvSpPr>
      <xdr:spPr>
        <a:xfrm>
          <a:off x="21272500" y="10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111557</xdr:rowOff>
    </xdr:from>
    <xdr:to>
      <xdr:col>116</xdr:col>
      <xdr:colOff>63500</xdr:colOff>
      <xdr:row>62</xdr:row>
      <xdr:rowOff>112929</xdr:rowOff>
    </xdr:to>
    <xdr:cxnSp macro="">
      <xdr:nvCxnSpPr>
        <xdr:cNvPr id="566" name="直線コネクタ 565"/>
        <xdr:cNvCxnSpPr/>
      </xdr:nvCxnSpPr>
      <xdr:spPr>
        <a:xfrm flipV="1">
          <a:off x="21323300" y="1074145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67158</xdr:rowOff>
    </xdr:from>
    <xdr:to>
      <xdr:col>107</xdr:col>
      <xdr:colOff>101600</xdr:colOff>
      <xdr:row>62</xdr:row>
      <xdr:rowOff>168758</xdr:rowOff>
    </xdr:to>
    <xdr:sp macro="" textlink="">
      <xdr:nvSpPr>
        <xdr:cNvPr id="567" name="楕円 566"/>
        <xdr:cNvSpPr/>
      </xdr:nvSpPr>
      <xdr:spPr>
        <a:xfrm>
          <a:off x="20383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112929</xdr:rowOff>
    </xdr:from>
    <xdr:to>
      <xdr:col>111</xdr:col>
      <xdr:colOff>177800</xdr:colOff>
      <xdr:row>62</xdr:row>
      <xdr:rowOff>117958</xdr:rowOff>
    </xdr:to>
    <xdr:cxnSp macro="">
      <xdr:nvCxnSpPr>
        <xdr:cNvPr id="568" name="直線コネクタ 567"/>
        <xdr:cNvCxnSpPr/>
      </xdr:nvCxnSpPr>
      <xdr:spPr>
        <a:xfrm flipV="1">
          <a:off x="20434300" y="1074282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70815</xdr:rowOff>
    </xdr:from>
    <xdr:to>
      <xdr:col>102</xdr:col>
      <xdr:colOff>165100</xdr:colOff>
      <xdr:row>63</xdr:row>
      <xdr:rowOff>965</xdr:rowOff>
    </xdr:to>
    <xdr:sp macro="" textlink="">
      <xdr:nvSpPr>
        <xdr:cNvPr id="569" name="楕円 568"/>
        <xdr:cNvSpPr/>
      </xdr:nvSpPr>
      <xdr:spPr>
        <a:xfrm>
          <a:off x="19494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117958</xdr:rowOff>
    </xdr:from>
    <xdr:to>
      <xdr:col>107</xdr:col>
      <xdr:colOff>50800</xdr:colOff>
      <xdr:row>62</xdr:row>
      <xdr:rowOff>121615</xdr:rowOff>
    </xdr:to>
    <xdr:cxnSp macro="">
      <xdr:nvCxnSpPr>
        <xdr:cNvPr id="570" name="直線コネクタ 569"/>
        <xdr:cNvCxnSpPr/>
      </xdr:nvCxnSpPr>
      <xdr:spPr>
        <a:xfrm flipV="1">
          <a:off x="19545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8806</xdr:rowOff>
    </xdr:from>
    <xdr:ext cx="469744" cy="259045"/>
    <xdr:sp macro="" textlink="">
      <xdr:nvSpPr>
        <xdr:cNvPr id="574" name="n_1mainValue【学校施設】&#10;一人当たり面積"/>
        <xdr:cNvSpPr txBox="1"/>
      </xdr:nvSpPr>
      <xdr:spPr>
        <a:xfrm>
          <a:off x="21075727" y="1046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13835</xdr:rowOff>
    </xdr:from>
    <xdr:ext cx="469744" cy="259045"/>
    <xdr:sp macro="" textlink="">
      <xdr:nvSpPr>
        <xdr:cNvPr id="575" name="n_2mainValue【学校施設】&#10;一人当たり面積"/>
        <xdr:cNvSpPr txBox="1"/>
      </xdr:nvSpPr>
      <xdr:spPr>
        <a:xfrm>
          <a:off x="201994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17492</xdr:rowOff>
    </xdr:from>
    <xdr:ext cx="469744" cy="259045"/>
    <xdr:sp macro="" textlink="">
      <xdr:nvSpPr>
        <xdr:cNvPr id="576" name="n_3mainValue【学校施設】&#10;一人当たり面積"/>
        <xdr:cNvSpPr txBox="1"/>
      </xdr:nvSpPr>
      <xdr:spPr>
        <a:xfrm>
          <a:off x="19310427" y="10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07"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617" name="楕円 616"/>
        <xdr:cNvSpPr/>
      </xdr:nvSpPr>
      <xdr:spPr>
        <a:xfrm>
          <a:off x="16268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618" name="【児童館】&#10;有形固定資産減価償却率該当値テキスト"/>
        <xdr:cNvSpPr txBox="1"/>
      </xdr:nvSpPr>
      <xdr:spPr>
        <a:xfrm>
          <a:off x="16357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111398</xdr:rowOff>
    </xdr:from>
    <xdr:to>
      <xdr:col>81</xdr:col>
      <xdr:colOff>101600</xdr:colOff>
      <xdr:row>85</xdr:row>
      <xdr:rowOff>41548</xdr:rowOff>
    </xdr:to>
    <xdr:sp macro="" textlink="">
      <xdr:nvSpPr>
        <xdr:cNvPr id="619" name="楕円 618"/>
        <xdr:cNvSpPr/>
      </xdr:nvSpPr>
      <xdr:spPr>
        <a:xfrm>
          <a:off x="15430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39732</xdr:rowOff>
    </xdr:from>
    <xdr:to>
      <xdr:col>85</xdr:col>
      <xdr:colOff>127000</xdr:colOff>
      <xdr:row>84</xdr:row>
      <xdr:rowOff>162198</xdr:rowOff>
    </xdr:to>
    <xdr:cxnSp macro="">
      <xdr:nvCxnSpPr>
        <xdr:cNvPr id="620" name="直線コネクタ 619"/>
        <xdr:cNvCxnSpPr/>
      </xdr:nvCxnSpPr>
      <xdr:spPr>
        <a:xfrm flipV="1">
          <a:off x="15481300" y="14441532"/>
          <a:ext cx="838200" cy="1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103232</xdr:rowOff>
    </xdr:from>
    <xdr:to>
      <xdr:col>76</xdr:col>
      <xdr:colOff>165100</xdr:colOff>
      <xdr:row>85</xdr:row>
      <xdr:rowOff>33382</xdr:rowOff>
    </xdr:to>
    <xdr:sp macro="" textlink="">
      <xdr:nvSpPr>
        <xdr:cNvPr id="621" name="楕円 620"/>
        <xdr:cNvSpPr/>
      </xdr:nvSpPr>
      <xdr:spPr>
        <a:xfrm>
          <a:off x="14541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154032</xdr:rowOff>
    </xdr:from>
    <xdr:to>
      <xdr:col>81</xdr:col>
      <xdr:colOff>50800</xdr:colOff>
      <xdr:row>84</xdr:row>
      <xdr:rowOff>162198</xdr:rowOff>
    </xdr:to>
    <xdr:cxnSp macro="">
      <xdr:nvCxnSpPr>
        <xdr:cNvPr id="622" name="直線コネクタ 621"/>
        <xdr:cNvCxnSpPr/>
      </xdr:nvCxnSpPr>
      <xdr:spPr>
        <a:xfrm>
          <a:off x="14592300" y="145558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160382</xdr:rowOff>
    </xdr:from>
    <xdr:to>
      <xdr:col>72</xdr:col>
      <xdr:colOff>38100</xdr:colOff>
      <xdr:row>85</xdr:row>
      <xdr:rowOff>90532</xdr:rowOff>
    </xdr:to>
    <xdr:sp macro="" textlink="">
      <xdr:nvSpPr>
        <xdr:cNvPr id="623" name="楕円 622"/>
        <xdr:cNvSpPr/>
      </xdr:nvSpPr>
      <xdr:spPr>
        <a:xfrm>
          <a:off x="13652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154032</xdr:rowOff>
    </xdr:from>
    <xdr:to>
      <xdr:col>76</xdr:col>
      <xdr:colOff>114300</xdr:colOff>
      <xdr:row>85</xdr:row>
      <xdr:rowOff>39732</xdr:rowOff>
    </xdr:to>
    <xdr:cxnSp macro="">
      <xdr:nvCxnSpPr>
        <xdr:cNvPr id="624" name="直線コネクタ 623"/>
        <xdr:cNvCxnSpPr/>
      </xdr:nvCxnSpPr>
      <xdr:spPr>
        <a:xfrm flipV="1">
          <a:off x="13703300" y="145558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25"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26"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7"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32675</xdr:rowOff>
    </xdr:from>
    <xdr:ext cx="405111" cy="259045"/>
    <xdr:sp macro="" textlink="">
      <xdr:nvSpPr>
        <xdr:cNvPr id="628" name="n_1mainValue【児童館】&#10;有形固定資産減価償却率"/>
        <xdr:cNvSpPr txBox="1"/>
      </xdr:nvSpPr>
      <xdr:spPr>
        <a:xfrm>
          <a:off x="152660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24509</xdr:rowOff>
    </xdr:from>
    <xdr:ext cx="405111" cy="259045"/>
    <xdr:sp macro="" textlink="">
      <xdr:nvSpPr>
        <xdr:cNvPr id="629" name="n_2mainValue【児童館】&#10;有形固定資産減価償却率"/>
        <xdr:cNvSpPr txBox="1"/>
      </xdr:nvSpPr>
      <xdr:spPr>
        <a:xfrm>
          <a:off x="14389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81659</xdr:rowOff>
    </xdr:from>
    <xdr:ext cx="405111" cy="259045"/>
    <xdr:sp macro="" textlink="">
      <xdr:nvSpPr>
        <xdr:cNvPr id="630" name="n_3mainValue【児童館】&#10;有形固定資産減価償却率"/>
        <xdr:cNvSpPr txBox="1"/>
      </xdr:nvSpPr>
      <xdr:spPr>
        <a:xfrm>
          <a:off x="13500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669" name="楕円 668"/>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72407</xdr:rowOff>
    </xdr:from>
    <xdr:ext cx="469744" cy="259045"/>
    <xdr:sp macro="" textlink="">
      <xdr:nvSpPr>
        <xdr:cNvPr id="670" name="【児童館】&#10;一人当たり面積該当値テキスト"/>
        <xdr:cNvSpPr txBox="1"/>
      </xdr:nvSpPr>
      <xdr:spPr>
        <a:xfrm>
          <a:off x="22199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671" name="楕円 670"/>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144780</xdr:rowOff>
    </xdr:to>
    <xdr:cxnSp macro="">
      <xdr:nvCxnSpPr>
        <xdr:cNvPr id="672" name="直線コネクタ 671"/>
        <xdr:cNvCxnSpPr/>
      </xdr:nvCxnSpPr>
      <xdr:spPr>
        <a:xfrm>
          <a:off x="21323300" y="1471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73" name="楕円 672"/>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144780</xdr:rowOff>
    </xdr:to>
    <xdr:cxnSp macro="">
      <xdr:nvCxnSpPr>
        <xdr:cNvPr id="674" name="直線コネクタ 673"/>
        <xdr:cNvCxnSpPr/>
      </xdr:nvCxnSpPr>
      <xdr:spPr>
        <a:xfrm>
          <a:off x="20434300" y="14691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75" name="楕円 674"/>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676" name="直線コネクタ 675"/>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77"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8"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9"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40657</xdr:rowOff>
    </xdr:from>
    <xdr:ext cx="469744" cy="259045"/>
    <xdr:sp macro="" textlink="">
      <xdr:nvSpPr>
        <xdr:cNvPr id="680" name="n_1mainValue【児童館】&#10;一人当たり面積"/>
        <xdr:cNvSpPr txBox="1"/>
      </xdr:nvSpPr>
      <xdr:spPr>
        <a:xfrm>
          <a:off x="210757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13988</xdr:rowOff>
    </xdr:from>
    <xdr:ext cx="469744" cy="259045"/>
    <xdr:sp macro="" textlink="">
      <xdr:nvSpPr>
        <xdr:cNvPr id="681" name="n_2mainValue【児童館】&#10;一人当たり面積"/>
        <xdr:cNvSpPr txBox="1"/>
      </xdr:nvSpPr>
      <xdr:spPr>
        <a:xfrm>
          <a:off x="20199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82" name="n_3mainValue【児童館】&#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723" name="楕円 722"/>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724" name="【公民館】&#10;有形固定資産減価償却率該当値テキスト"/>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725" name="楕円 724"/>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103</xdr:row>
      <xdr:rowOff>15784</xdr:rowOff>
    </xdr:to>
    <xdr:cxnSp macro="">
      <xdr:nvCxnSpPr>
        <xdr:cNvPr id="726" name="直線コネクタ 725"/>
        <xdr:cNvCxnSpPr/>
      </xdr:nvCxnSpPr>
      <xdr:spPr>
        <a:xfrm flipV="1">
          <a:off x="15481300" y="176000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727" name="楕円 726"/>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15784</xdr:rowOff>
    </xdr:to>
    <xdr:cxnSp macro="">
      <xdr:nvCxnSpPr>
        <xdr:cNvPr id="728" name="直線コネクタ 727"/>
        <xdr:cNvCxnSpPr/>
      </xdr:nvCxnSpPr>
      <xdr:spPr>
        <a:xfrm>
          <a:off x="14592300" y="176457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29" name="楕円 728"/>
        <xdr:cNvSpPr/>
      </xdr:nvSpPr>
      <xdr:spPr>
        <a:xfrm>
          <a:off x="13652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157843</xdr:rowOff>
    </xdr:from>
    <xdr:to>
      <xdr:col>76</xdr:col>
      <xdr:colOff>114300</xdr:colOff>
      <xdr:row>103</xdr:row>
      <xdr:rowOff>40277</xdr:rowOff>
    </xdr:to>
    <xdr:cxnSp macro="">
      <xdr:nvCxnSpPr>
        <xdr:cNvPr id="730" name="直線コネクタ 729"/>
        <xdr:cNvCxnSpPr/>
      </xdr:nvCxnSpPr>
      <xdr:spPr>
        <a:xfrm flipV="1">
          <a:off x="13703300" y="176457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3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734" name="n_1main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735" name="n_2mainValue【公民館】&#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736" name="n_3main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7"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777" name="楕円 776"/>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778" name="【公民館】&#10;一人当たり面積該当値テキスト"/>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779" name="楕円 778"/>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90895</xdr:rowOff>
    </xdr:to>
    <xdr:cxnSp macro="">
      <xdr:nvCxnSpPr>
        <xdr:cNvPr id="780" name="直線コネクタ 779"/>
        <xdr:cNvCxnSpPr/>
      </xdr:nvCxnSpPr>
      <xdr:spPr>
        <a:xfrm>
          <a:off x="21323300" y="1809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141332</xdr:rowOff>
    </xdr:from>
    <xdr:to>
      <xdr:col>107</xdr:col>
      <xdr:colOff>101600</xdr:colOff>
      <xdr:row>104</xdr:row>
      <xdr:rowOff>71482</xdr:rowOff>
    </xdr:to>
    <xdr:sp macro="" textlink="">
      <xdr:nvSpPr>
        <xdr:cNvPr id="781" name="楕円 780"/>
        <xdr:cNvSpPr/>
      </xdr:nvSpPr>
      <xdr:spPr>
        <a:xfrm>
          <a:off x="2038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20682</xdr:rowOff>
    </xdr:from>
    <xdr:to>
      <xdr:col>111</xdr:col>
      <xdr:colOff>177800</xdr:colOff>
      <xdr:row>105</xdr:row>
      <xdr:rowOff>90895</xdr:rowOff>
    </xdr:to>
    <xdr:cxnSp macro="">
      <xdr:nvCxnSpPr>
        <xdr:cNvPr id="782" name="直線コネクタ 781"/>
        <xdr:cNvCxnSpPr/>
      </xdr:nvCxnSpPr>
      <xdr:spPr>
        <a:xfrm>
          <a:off x="20434300" y="17851482"/>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49893</xdr:rowOff>
    </xdr:from>
    <xdr:to>
      <xdr:col>102</xdr:col>
      <xdr:colOff>165100</xdr:colOff>
      <xdr:row>103</xdr:row>
      <xdr:rowOff>151493</xdr:rowOff>
    </xdr:to>
    <xdr:sp macro="" textlink="">
      <xdr:nvSpPr>
        <xdr:cNvPr id="783" name="楕円 782"/>
        <xdr:cNvSpPr/>
      </xdr:nvSpPr>
      <xdr:spPr>
        <a:xfrm>
          <a:off x="19494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100693</xdr:rowOff>
    </xdr:from>
    <xdr:to>
      <xdr:col>107</xdr:col>
      <xdr:colOff>50800</xdr:colOff>
      <xdr:row>104</xdr:row>
      <xdr:rowOff>20682</xdr:rowOff>
    </xdr:to>
    <xdr:cxnSp macro="">
      <xdr:nvCxnSpPr>
        <xdr:cNvPr id="784" name="直線コネクタ 783"/>
        <xdr:cNvCxnSpPr/>
      </xdr:nvCxnSpPr>
      <xdr:spPr>
        <a:xfrm>
          <a:off x="19545300" y="177600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5"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87" name="n_3aveValue【公民館】&#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788" name="n_1mainValue【公民館】&#10;一人当たり面積"/>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88009</xdr:rowOff>
    </xdr:from>
    <xdr:ext cx="469744" cy="259045"/>
    <xdr:sp macro="" textlink="">
      <xdr:nvSpPr>
        <xdr:cNvPr id="789" name="n_2mainValue【公民館】&#10;一人当たり面積"/>
        <xdr:cNvSpPr txBox="1"/>
      </xdr:nvSpPr>
      <xdr:spPr>
        <a:xfrm>
          <a:off x="20199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168020</xdr:rowOff>
    </xdr:from>
    <xdr:ext cx="469744" cy="259045"/>
    <xdr:sp macro="" textlink="">
      <xdr:nvSpPr>
        <xdr:cNvPr id="790" name="n_3mainValue【公民館】&#10;一人当たり面積"/>
        <xdr:cNvSpPr txBox="1"/>
      </xdr:nvSpPr>
      <xdr:spPr>
        <a:xfrm>
          <a:off x="193104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類似団体平均に比べ有形固定資産減価償却率が高くなっているが、「橋りょう」については現在、計画的に補修工事を実施しているところである。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に迫っているが、こちらも現在、国の交付金を活用し、大規模改造工事を進めている。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「認定こども園・幼稚園・保育所」については、類似団体平均と比べると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latin typeface="ＭＳ Ｐゴシック" panose="020B0600070205080204" pitchFamily="50" charset="-128"/>
              <a:ea typeface="ＭＳ Ｐゴシック" panose="020B0600070205080204" pitchFamily="50" charset="-128"/>
            </a:rPr>
            <a:t>が高くなっているが、民営化等の運営形態の検討状況を見ながらの対応となる。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一人当たりの面積が類似団体平均より高くなっている。これは、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コミュニティの方針のもと、整備してきたことによるものであると考えられるが、人口の減少や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に迫っていることも考慮し、集約化や複合化なども検討していかなければならない。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37,956
37,768
54.03
12,983,923
12,884,831
83,954
7,901,991
14,601,127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2" name="楕円 71"/>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3" name="【図書館】&#10;有形固定資産減価償却率該当値テキスト"/>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4" name="楕円 73"/>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151311</xdr:rowOff>
    </xdr:to>
    <xdr:cxnSp macro="">
      <xdr:nvCxnSpPr>
        <xdr:cNvPr id="75" name="直線コネクタ 74"/>
        <xdr:cNvCxnSpPr/>
      </xdr:nvCxnSpPr>
      <xdr:spPr>
        <a:xfrm flipV="1">
          <a:off x="3797300" y="625166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136434</xdr:rowOff>
    </xdr:from>
    <xdr:to>
      <xdr:col>15</xdr:col>
      <xdr:colOff>101600</xdr:colOff>
      <xdr:row>37</xdr:row>
      <xdr:rowOff>66584</xdr:rowOff>
    </xdr:to>
    <xdr:sp macro="" textlink="">
      <xdr:nvSpPr>
        <xdr:cNvPr id="76" name="楕円 75"/>
        <xdr:cNvSpPr/>
      </xdr:nvSpPr>
      <xdr:spPr>
        <a:xfrm>
          <a:off x="2857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151311</xdr:rowOff>
    </xdr:from>
    <xdr:to>
      <xdr:col>19</xdr:col>
      <xdr:colOff>177800</xdr:colOff>
      <xdr:row>37</xdr:row>
      <xdr:rowOff>15784</xdr:rowOff>
    </xdr:to>
    <xdr:cxnSp macro="">
      <xdr:nvCxnSpPr>
        <xdr:cNvPr id="77" name="直線コネクタ 76"/>
        <xdr:cNvCxnSpPr/>
      </xdr:nvCxnSpPr>
      <xdr:spPr>
        <a:xfrm flipV="1">
          <a:off x="2908300" y="63235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1" name="n_1mainValue【図書館】&#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83111</xdr:rowOff>
    </xdr:from>
    <xdr:ext cx="405111" cy="259045"/>
    <xdr:sp macro="" textlink="">
      <xdr:nvSpPr>
        <xdr:cNvPr id="82" name="n_2mainValue【図書館】&#10;有形固定資産減価償却率"/>
        <xdr:cNvSpPr txBox="1"/>
      </xdr:nvSpPr>
      <xdr:spPr>
        <a:xfrm>
          <a:off x="2705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17" name="楕円 116"/>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20337</xdr:rowOff>
    </xdr:from>
    <xdr:ext cx="469744" cy="259045"/>
    <xdr:sp macro="" textlink="">
      <xdr:nvSpPr>
        <xdr:cNvPr id="118" name="【図書館】&#10;一人当たり面積該当値テキスト"/>
        <xdr:cNvSpPr txBox="1"/>
      </xdr:nvSpPr>
      <xdr:spPr>
        <a:xfrm>
          <a:off x="10515600"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19" name="楕円 118"/>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156210</xdr:rowOff>
    </xdr:to>
    <xdr:cxnSp macro="">
      <xdr:nvCxnSpPr>
        <xdr:cNvPr id="120" name="直線コネクタ 119"/>
        <xdr:cNvCxnSpPr/>
      </xdr:nvCxnSpPr>
      <xdr:spPr>
        <a:xfrm>
          <a:off x="9639300" y="701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145415</xdr:rowOff>
    </xdr:from>
    <xdr:to>
      <xdr:col>46</xdr:col>
      <xdr:colOff>38100</xdr:colOff>
      <xdr:row>40</xdr:row>
      <xdr:rowOff>75565</xdr:rowOff>
    </xdr:to>
    <xdr:sp macro="" textlink="">
      <xdr:nvSpPr>
        <xdr:cNvPr id="121" name="楕円 120"/>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24765</xdr:rowOff>
    </xdr:from>
    <xdr:to>
      <xdr:col>50</xdr:col>
      <xdr:colOff>114300</xdr:colOff>
      <xdr:row>40</xdr:row>
      <xdr:rowOff>156210</xdr:rowOff>
    </xdr:to>
    <xdr:cxnSp macro="">
      <xdr:nvCxnSpPr>
        <xdr:cNvPr id="122" name="直線コネクタ 121"/>
        <xdr:cNvCxnSpPr/>
      </xdr:nvCxnSpPr>
      <xdr:spPr>
        <a:xfrm>
          <a:off x="8750300" y="68827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26687</xdr:rowOff>
    </xdr:from>
    <xdr:ext cx="469744" cy="259045"/>
    <xdr:sp macro="" textlink="">
      <xdr:nvSpPr>
        <xdr:cNvPr id="126" name="n_1mainValue【図書館】&#10;一人当たり面積"/>
        <xdr:cNvSpPr txBox="1"/>
      </xdr:nvSpPr>
      <xdr:spPr>
        <a:xfrm>
          <a:off x="9391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27" name="n_2mainValue【図書館】&#10;一人当たり面積"/>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52070</xdr:rowOff>
    </xdr:from>
    <xdr:to>
      <xdr:col>24</xdr:col>
      <xdr:colOff>114300</xdr:colOff>
      <xdr:row>56</xdr:row>
      <xdr:rowOff>153670</xdr:rowOff>
    </xdr:to>
    <xdr:sp macro="" textlink="">
      <xdr:nvSpPr>
        <xdr:cNvPr id="167" name="楕円 166"/>
        <xdr:cNvSpPr/>
      </xdr:nvSpPr>
      <xdr:spPr>
        <a:xfrm>
          <a:off x="4584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74947</xdr:rowOff>
    </xdr:from>
    <xdr:ext cx="405111" cy="259045"/>
    <xdr:sp macro="" textlink="">
      <xdr:nvSpPr>
        <xdr:cNvPr id="168" name="【体育館・プール】&#10;有形固定資産減価償却率該当値テキスト"/>
        <xdr:cNvSpPr txBox="1"/>
      </xdr:nvSpPr>
      <xdr:spPr>
        <a:xfrm>
          <a:off x="4673600"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99695</xdr:rowOff>
    </xdr:from>
    <xdr:to>
      <xdr:col>20</xdr:col>
      <xdr:colOff>38100</xdr:colOff>
      <xdr:row>57</xdr:row>
      <xdr:rowOff>29845</xdr:rowOff>
    </xdr:to>
    <xdr:sp macro="" textlink="">
      <xdr:nvSpPr>
        <xdr:cNvPr id="169" name="楕円 168"/>
        <xdr:cNvSpPr/>
      </xdr:nvSpPr>
      <xdr:spPr>
        <a:xfrm>
          <a:off x="3746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102870</xdr:rowOff>
    </xdr:from>
    <xdr:to>
      <xdr:col>24</xdr:col>
      <xdr:colOff>63500</xdr:colOff>
      <xdr:row>56</xdr:row>
      <xdr:rowOff>150495</xdr:rowOff>
    </xdr:to>
    <xdr:cxnSp macro="">
      <xdr:nvCxnSpPr>
        <xdr:cNvPr id="170" name="直線コネクタ 169"/>
        <xdr:cNvCxnSpPr/>
      </xdr:nvCxnSpPr>
      <xdr:spPr>
        <a:xfrm flipV="1">
          <a:off x="3797300" y="97040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71" name="楕円 170"/>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150495</xdr:rowOff>
    </xdr:from>
    <xdr:to>
      <xdr:col>19</xdr:col>
      <xdr:colOff>177800</xdr:colOff>
      <xdr:row>57</xdr:row>
      <xdr:rowOff>11430</xdr:rowOff>
    </xdr:to>
    <xdr:cxnSp macro="">
      <xdr:nvCxnSpPr>
        <xdr:cNvPr id="172" name="直線コネクタ 171"/>
        <xdr:cNvCxnSpPr/>
      </xdr:nvCxnSpPr>
      <xdr:spPr>
        <a:xfrm flipV="1">
          <a:off x="2908300" y="9751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73" name="楕円 172"/>
        <xdr:cNvSpPr/>
      </xdr:nvSpPr>
      <xdr:spPr>
        <a:xfrm>
          <a:off x="1968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xdr:rowOff>
    </xdr:from>
    <xdr:to>
      <xdr:col>15</xdr:col>
      <xdr:colOff>50800</xdr:colOff>
      <xdr:row>57</xdr:row>
      <xdr:rowOff>34290</xdr:rowOff>
    </xdr:to>
    <xdr:cxnSp macro="">
      <xdr:nvCxnSpPr>
        <xdr:cNvPr id="174" name="直線コネクタ 173"/>
        <xdr:cNvCxnSpPr/>
      </xdr:nvCxnSpPr>
      <xdr:spPr>
        <a:xfrm flipV="1">
          <a:off x="2019300" y="9784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5"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6"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77"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46372</xdr:rowOff>
    </xdr:from>
    <xdr:ext cx="405111" cy="259045"/>
    <xdr:sp macro="" textlink="">
      <xdr:nvSpPr>
        <xdr:cNvPr id="178" name="n_1mainValue【体育館・プール】&#10;有形固定資産減価償却率"/>
        <xdr:cNvSpPr txBox="1"/>
      </xdr:nvSpPr>
      <xdr:spPr>
        <a:xfrm>
          <a:off x="3582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79" name="n_2mainValue【体育館・プール】&#10;有形固定資産減価償却率"/>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80" name="n_3mainValue【体育館・プール】&#10;有形固定資産減価償却率"/>
        <xdr:cNvSpPr txBox="1"/>
      </xdr:nvSpPr>
      <xdr:spPr>
        <a:xfrm>
          <a:off x="1816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4" name="直線コネクタ 203"/>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5"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6" name="直線コネクタ 205"/>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7"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8" name="直線コネクタ 207"/>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9"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0" name="フローチャート: 判断 209"/>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1" name="フローチャート: 判断 210"/>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2" name="フローチャート: 判断 21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3" name="フローチャート: 判断 212"/>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82550</xdr:rowOff>
    </xdr:from>
    <xdr:to>
      <xdr:col>55</xdr:col>
      <xdr:colOff>50800</xdr:colOff>
      <xdr:row>64</xdr:row>
      <xdr:rowOff>12700</xdr:rowOff>
    </xdr:to>
    <xdr:sp macro="" textlink="">
      <xdr:nvSpPr>
        <xdr:cNvPr id="219" name="楕円 218"/>
        <xdr:cNvSpPr/>
      </xdr:nvSpPr>
      <xdr:spPr>
        <a:xfrm>
          <a:off x="10426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168927</xdr:rowOff>
    </xdr:from>
    <xdr:ext cx="469744" cy="259045"/>
    <xdr:sp macro="" textlink="">
      <xdr:nvSpPr>
        <xdr:cNvPr id="220" name="【体育館・プール】&#10;一人当たり面積該当値テキスト"/>
        <xdr:cNvSpPr txBox="1"/>
      </xdr:nvSpPr>
      <xdr:spPr>
        <a:xfrm>
          <a:off x="10515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82550</xdr:rowOff>
    </xdr:from>
    <xdr:to>
      <xdr:col>50</xdr:col>
      <xdr:colOff>165100</xdr:colOff>
      <xdr:row>64</xdr:row>
      <xdr:rowOff>12700</xdr:rowOff>
    </xdr:to>
    <xdr:sp macro="" textlink="">
      <xdr:nvSpPr>
        <xdr:cNvPr id="221" name="楕円 220"/>
        <xdr:cNvSpPr/>
      </xdr:nvSpPr>
      <xdr:spPr>
        <a:xfrm>
          <a:off x="9588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133350</xdr:rowOff>
    </xdr:from>
    <xdr:to>
      <xdr:col>55</xdr:col>
      <xdr:colOff>0</xdr:colOff>
      <xdr:row>63</xdr:row>
      <xdr:rowOff>133350</xdr:rowOff>
    </xdr:to>
    <xdr:cxnSp macro="">
      <xdr:nvCxnSpPr>
        <xdr:cNvPr id="222" name="直線コネクタ 221"/>
        <xdr:cNvCxnSpPr/>
      </xdr:nvCxnSpPr>
      <xdr:spPr>
        <a:xfrm>
          <a:off x="9639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73025</xdr:rowOff>
    </xdr:from>
    <xdr:to>
      <xdr:col>46</xdr:col>
      <xdr:colOff>38100</xdr:colOff>
      <xdr:row>64</xdr:row>
      <xdr:rowOff>3175</xdr:rowOff>
    </xdr:to>
    <xdr:sp macro="" textlink="">
      <xdr:nvSpPr>
        <xdr:cNvPr id="223" name="楕円 222"/>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133350</xdr:rowOff>
    </xdr:to>
    <xdr:cxnSp macro="">
      <xdr:nvCxnSpPr>
        <xdr:cNvPr id="224" name="直線コネクタ 223"/>
        <xdr:cNvCxnSpPr/>
      </xdr:nvCxnSpPr>
      <xdr:spPr>
        <a:xfrm>
          <a:off x="8750300" y="10925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73025</xdr:rowOff>
    </xdr:from>
    <xdr:to>
      <xdr:col>41</xdr:col>
      <xdr:colOff>101600</xdr:colOff>
      <xdr:row>64</xdr:row>
      <xdr:rowOff>3175</xdr:rowOff>
    </xdr:to>
    <xdr:sp macro="" textlink="">
      <xdr:nvSpPr>
        <xdr:cNvPr id="225" name="楕円 224"/>
        <xdr:cNvSpPr/>
      </xdr:nvSpPr>
      <xdr:spPr>
        <a:xfrm>
          <a:off x="781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123825</xdr:rowOff>
    </xdr:from>
    <xdr:to>
      <xdr:col>45</xdr:col>
      <xdr:colOff>177800</xdr:colOff>
      <xdr:row>63</xdr:row>
      <xdr:rowOff>123825</xdr:rowOff>
    </xdr:to>
    <xdr:cxnSp macro="">
      <xdr:nvCxnSpPr>
        <xdr:cNvPr id="226" name="直線コネクタ 225"/>
        <xdr:cNvCxnSpPr/>
      </xdr:nvCxnSpPr>
      <xdr:spPr>
        <a:xfrm>
          <a:off x="7861300" y="1092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8"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9"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3827</xdr:rowOff>
    </xdr:from>
    <xdr:ext cx="469744" cy="259045"/>
    <xdr:sp macro="" textlink="">
      <xdr:nvSpPr>
        <xdr:cNvPr id="230" name="n_1mainValue【体育館・プール】&#10;一人当たり面積"/>
        <xdr:cNvSpPr txBox="1"/>
      </xdr:nvSpPr>
      <xdr:spPr>
        <a:xfrm>
          <a:off x="9391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165752</xdr:rowOff>
    </xdr:from>
    <xdr:ext cx="469744" cy="259045"/>
    <xdr:sp macro="" textlink="">
      <xdr:nvSpPr>
        <xdr:cNvPr id="231" name="n_2mainValue【体育館・プール】&#10;一人当たり面積"/>
        <xdr:cNvSpPr txBox="1"/>
      </xdr:nvSpPr>
      <xdr:spPr>
        <a:xfrm>
          <a:off x="8515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32" name="n_3main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7" name="直線コネクタ 256"/>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8"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9" name="直線コネクタ 258"/>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1" name="直線コネクタ 26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2"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3" name="フローチャート: 判断 262"/>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64" name="フローチャート: 判断 263"/>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65" name="フローチャート: 判断 264"/>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6" name="フローチャート: 判断 265"/>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130175</xdr:rowOff>
    </xdr:from>
    <xdr:to>
      <xdr:col>24</xdr:col>
      <xdr:colOff>114300</xdr:colOff>
      <xdr:row>80</xdr:row>
      <xdr:rowOff>60325</xdr:rowOff>
    </xdr:to>
    <xdr:sp macro="" textlink="">
      <xdr:nvSpPr>
        <xdr:cNvPr id="272" name="楕円 271"/>
        <xdr:cNvSpPr/>
      </xdr:nvSpPr>
      <xdr:spPr>
        <a:xfrm>
          <a:off x="4584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153052</xdr:rowOff>
    </xdr:from>
    <xdr:ext cx="405111" cy="259045"/>
    <xdr:sp macro="" textlink="">
      <xdr:nvSpPr>
        <xdr:cNvPr id="273" name="【福祉施設】&#10;有形固定資産減価償却率該当値テキスト"/>
        <xdr:cNvSpPr txBox="1"/>
      </xdr:nvSpPr>
      <xdr:spPr>
        <a:xfrm>
          <a:off x="4673600"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74" name="楕円 273"/>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xdr:rowOff>
    </xdr:from>
    <xdr:to>
      <xdr:col>24</xdr:col>
      <xdr:colOff>63500</xdr:colOff>
      <xdr:row>80</xdr:row>
      <xdr:rowOff>57150</xdr:rowOff>
    </xdr:to>
    <xdr:cxnSp macro="">
      <xdr:nvCxnSpPr>
        <xdr:cNvPr id="275" name="直線コネクタ 274"/>
        <xdr:cNvCxnSpPr/>
      </xdr:nvCxnSpPr>
      <xdr:spPr>
        <a:xfrm flipV="1">
          <a:off x="3797300" y="137255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276" name="楕円 275"/>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83</xdr:row>
      <xdr:rowOff>127636</xdr:rowOff>
    </xdr:to>
    <xdr:cxnSp macro="">
      <xdr:nvCxnSpPr>
        <xdr:cNvPr id="277" name="直線コネクタ 276"/>
        <xdr:cNvCxnSpPr/>
      </xdr:nvCxnSpPr>
      <xdr:spPr>
        <a:xfrm flipV="1">
          <a:off x="2908300" y="13773150"/>
          <a:ext cx="889000" cy="5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8" name="楕円 277"/>
        <xdr:cNvSpPr/>
      </xdr:nvSpPr>
      <xdr:spPr>
        <a:xfrm>
          <a:off x="1968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83</xdr:row>
      <xdr:rowOff>161925</xdr:rowOff>
    </xdr:to>
    <xdr:cxnSp macro="">
      <xdr:nvCxnSpPr>
        <xdr:cNvPr id="279" name="直線コネクタ 278"/>
        <xdr:cNvCxnSpPr/>
      </xdr:nvCxnSpPr>
      <xdr:spPr>
        <a:xfrm flipV="1">
          <a:off x="2019300" y="143579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0"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1"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2"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83" name="n_1mainValue【福祉施設】&#10;有形固定資産減価償却率"/>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284" name="n_2mainValue【福祉施設】&#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85" name="n_3main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6" name="直線コネクタ 29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7" name="テキスト ボックス 29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8" name="直線コネクタ 29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9" name="テキスト ボックス 29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0" name="直線コネクタ 29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1" name="テキスト ボックス 30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2" name="直線コネクタ 30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3" name="テキスト ボックス 30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4" name="直線コネクタ 30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5" name="テキスト ボックス 30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6" name="直線コネクタ 30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7" name="テキスト ボックス 30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1" name="直線コネクタ 310"/>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2"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3" name="直線コネクタ 312"/>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14"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15" name="直線コネクタ 314"/>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16"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17" name="フローチャート: 判断 316"/>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18" name="フローチャート: 判断 317"/>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9" name="フローチャート: 判断 318"/>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0" name="フローチャート: 判断 319"/>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326" name="楕円 325"/>
        <xdr:cNvSpPr/>
      </xdr:nvSpPr>
      <xdr:spPr>
        <a:xfrm>
          <a:off x="104267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327" name="【福祉施設】&#10;一人当たり面積該当値テキスト"/>
        <xdr:cNvSpPr txBox="1"/>
      </xdr:nvSpPr>
      <xdr:spPr>
        <a:xfrm>
          <a:off x="10515600" y="1474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328" name="楕円 327"/>
        <xdr:cNvSpPr/>
      </xdr:nvSpPr>
      <xdr:spPr>
        <a:xfrm>
          <a:off x="9588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132806</xdr:rowOff>
    </xdr:to>
    <xdr:cxnSp macro="">
      <xdr:nvCxnSpPr>
        <xdr:cNvPr id="329" name="直線コネクタ 328"/>
        <xdr:cNvCxnSpPr/>
      </xdr:nvCxnSpPr>
      <xdr:spPr>
        <a:xfrm>
          <a:off x="9639300" y="14877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91802</xdr:rowOff>
    </xdr:from>
    <xdr:to>
      <xdr:col>46</xdr:col>
      <xdr:colOff>38100</xdr:colOff>
      <xdr:row>85</xdr:row>
      <xdr:rowOff>21952</xdr:rowOff>
    </xdr:to>
    <xdr:sp macro="" textlink="">
      <xdr:nvSpPr>
        <xdr:cNvPr id="330" name="楕円 329"/>
        <xdr:cNvSpPr/>
      </xdr:nvSpPr>
      <xdr:spPr>
        <a:xfrm>
          <a:off x="8699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142602</xdr:rowOff>
    </xdr:from>
    <xdr:to>
      <xdr:col>50</xdr:col>
      <xdr:colOff>114300</xdr:colOff>
      <xdr:row>86</xdr:row>
      <xdr:rowOff>132806</xdr:rowOff>
    </xdr:to>
    <xdr:cxnSp macro="">
      <xdr:nvCxnSpPr>
        <xdr:cNvPr id="331" name="直線コネクタ 330"/>
        <xdr:cNvCxnSpPr/>
      </xdr:nvCxnSpPr>
      <xdr:spPr>
        <a:xfrm>
          <a:off x="8750300" y="14544402"/>
          <a:ext cx="889000" cy="3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91802</xdr:rowOff>
    </xdr:from>
    <xdr:to>
      <xdr:col>41</xdr:col>
      <xdr:colOff>101600</xdr:colOff>
      <xdr:row>85</xdr:row>
      <xdr:rowOff>21952</xdr:rowOff>
    </xdr:to>
    <xdr:sp macro="" textlink="">
      <xdr:nvSpPr>
        <xdr:cNvPr id="332" name="楕円 331"/>
        <xdr:cNvSpPr/>
      </xdr:nvSpPr>
      <xdr:spPr>
        <a:xfrm>
          <a:off x="7810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142602</xdr:rowOff>
    </xdr:from>
    <xdr:to>
      <xdr:col>45</xdr:col>
      <xdr:colOff>177800</xdr:colOff>
      <xdr:row>84</xdr:row>
      <xdr:rowOff>142602</xdr:rowOff>
    </xdr:to>
    <xdr:cxnSp macro="">
      <xdr:nvCxnSpPr>
        <xdr:cNvPr id="333" name="直線コネクタ 332"/>
        <xdr:cNvCxnSpPr/>
      </xdr:nvCxnSpPr>
      <xdr:spPr>
        <a:xfrm>
          <a:off x="7861300" y="1454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34"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35"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36" name="n_3aveValue【福祉施設】&#10;一人当たり面積"/>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3283</xdr:rowOff>
    </xdr:from>
    <xdr:ext cx="469744" cy="259045"/>
    <xdr:sp macro="" textlink="">
      <xdr:nvSpPr>
        <xdr:cNvPr id="337" name="n_1mainValue【福祉施設】&#10;一人当たり面積"/>
        <xdr:cNvSpPr txBox="1"/>
      </xdr:nvSpPr>
      <xdr:spPr>
        <a:xfrm>
          <a:off x="93917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38479</xdr:rowOff>
    </xdr:from>
    <xdr:ext cx="469744" cy="259045"/>
    <xdr:sp macro="" textlink="">
      <xdr:nvSpPr>
        <xdr:cNvPr id="338" name="n_2mainValue【福祉施設】&#10;一人当たり面積"/>
        <xdr:cNvSpPr txBox="1"/>
      </xdr:nvSpPr>
      <xdr:spPr>
        <a:xfrm>
          <a:off x="8515427" y="142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38479</xdr:rowOff>
    </xdr:from>
    <xdr:ext cx="469744" cy="259045"/>
    <xdr:sp macro="" textlink="">
      <xdr:nvSpPr>
        <xdr:cNvPr id="339" name="n_3mainValue【福祉施設】&#10;一人当たり面積"/>
        <xdr:cNvSpPr txBox="1"/>
      </xdr:nvSpPr>
      <xdr:spPr>
        <a:xfrm>
          <a:off x="7626427" y="142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7" name="テキスト ボックス 36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7" name="テキスト ボックス 3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1" name="直線コネクタ 380"/>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2"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3" name="直線コネクタ 38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84"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5" name="直線コネクタ 384"/>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86"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87" name="フローチャート: 判断 386"/>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88" name="フローチャート: 判断 387"/>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89" name="フローチャート: 判断 38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0" name="フローチャート: 判断 389"/>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396" name="楕円 395"/>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397" name="【一般廃棄物処理施設】&#10;有形固定資産減価償却率該当値テキスト"/>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398" name="楕円 397"/>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71301</xdr:rowOff>
    </xdr:to>
    <xdr:cxnSp macro="">
      <xdr:nvCxnSpPr>
        <xdr:cNvPr id="399" name="直線コネクタ 398"/>
        <xdr:cNvCxnSpPr/>
      </xdr:nvCxnSpPr>
      <xdr:spPr>
        <a:xfrm flipV="1">
          <a:off x="15481300" y="66860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00"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01"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02"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403"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14" name="直線コネクタ 4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15" name="テキスト ボックス 4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7" name="テキスト ボックス 4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8" name="直線コネクタ 4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9" name="テキスト ボックス 4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1" name="テキスト ボックス 4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23" name="直線コネクタ 42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2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25" name="直線コネクタ 42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2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27" name="直線コネクタ 42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28"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29" name="フローチャート: 判断 42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0" name="フローチャート: 判断 42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31" name="フローチャート: 判断 43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32" name="フローチャート: 判断 43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35498</xdr:rowOff>
    </xdr:from>
    <xdr:to>
      <xdr:col>116</xdr:col>
      <xdr:colOff>114300</xdr:colOff>
      <xdr:row>37</xdr:row>
      <xdr:rowOff>137098</xdr:rowOff>
    </xdr:to>
    <xdr:sp macro="" textlink="">
      <xdr:nvSpPr>
        <xdr:cNvPr id="438" name="楕円 437"/>
        <xdr:cNvSpPr/>
      </xdr:nvSpPr>
      <xdr:spPr>
        <a:xfrm>
          <a:off x="22110700" y="6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58375</xdr:rowOff>
    </xdr:from>
    <xdr:ext cx="599010" cy="259045"/>
    <xdr:sp macro="" textlink="">
      <xdr:nvSpPr>
        <xdr:cNvPr id="439" name="【一般廃棄物処理施設】&#10;一人当たり有形固定資産（償却資産）額該当値テキスト"/>
        <xdr:cNvSpPr txBox="1"/>
      </xdr:nvSpPr>
      <xdr:spPr>
        <a:xfrm>
          <a:off x="22199600" y="623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71126</xdr:rowOff>
    </xdr:from>
    <xdr:to>
      <xdr:col>112</xdr:col>
      <xdr:colOff>38100</xdr:colOff>
      <xdr:row>38</xdr:row>
      <xdr:rowOff>1276</xdr:rowOff>
    </xdr:to>
    <xdr:sp macro="" textlink="">
      <xdr:nvSpPr>
        <xdr:cNvPr id="440" name="楕円 439"/>
        <xdr:cNvSpPr/>
      </xdr:nvSpPr>
      <xdr:spPr>
        <a:xfrm>
          <a:off x="21272500" y="64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86298</xdr:rowOff>
    </xdr:from>
    <xdr:to>
      <xdr:col>116</xdr:col>
      <xdr:colOff>63500</xdr:colOff>
      <xdr:row>37</xdr:row>
      <xdr:rowOff>121926</xdr:rowOff>
    </xdr:to>
    <xdr:cxnSp macro="">
      <xdr:nvCxnSpPr>
        <xdr:cNvPr id="441" name="直線コネクタ 440"/>
        <xdr:cNvCxnSpPr/>
      </xdr:nvCxnSpPr>
      <xdr:spPr>
        <a:xfrm flipV="1">
          <a:off x="21323300" y="6429948"/>
          <a:ext cx="8382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442"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43"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44"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17803</xdr:rowOff>
    </xdr:from>
    <xdr:ext cx="599010" cy="259045"/>
    <xdr:sp macro="" textlink="">
      <xdr:nvSpPr>
        <xdr:cNvPr id="445" name="n_1mainValue【一般廃棄物処理施設】&#10;一人当たり有形固定資産（償却資産）額"/>
        <xdr:cNvSpPr txBox="1"/>
      </xdr:nvSpPr>
      <xdr:spPr>
        <a:xfrm>
          <a:off x="21011095" y="619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7" name="テキスト ボックス 4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7" name="テキスト ボックス 4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71" name="直線コネクタ 470"/>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72"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73" name="直線コネクタ 47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74"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75" name="直線コネクタ 474"/>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76"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7" name="フローチャート: 判断 476"/>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78" name="フローチャート: 判断 477"/>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9" name="フローチャート: 判断 47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80" name="フローチャート: 判断 479"/>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138612</xdr:rowOff>
    </xdr:from>
    <xdr:to>
      <xdr:col>85</xdr:col>
      <xdr:colOff>177800</xdr:colOff>
      <xdr:row>58</xdr:row>
      <xdr:rowOff>68762</xdr:rowOff>
    </xdr:to>
    <xdr:sp macro="" textlink="">
      <xdr:nvSpPr>
        <xdr:cNvPr id="486" name="楕円 485"/>
        <xdr:cNvSpPr/>
      </xdr:nvSpPr>
      <xdr:spPr>
        <a:xfrm>
          <a:off x="162687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161489</xdr:rowOff>
    </xdr:from>
    <xdr:ext cx="405111" cy="259045"/>
    <xdr:sp macro="" textlink="">
      <xdr:nvSpPr>
        <xdr:cNvPr id="487" name="【保健センター・保健所】&#10;有形固定資産減価償却率該当値テキスト"/>
        <xdr:cNvSpPr txBox="1"/>
      </xdr:nvSpPr>
      <xdr:spPr>
        <a:xfrm>
          <a:off x="16357600" y="976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32476</xdr:rowOff>
    </xdr:from>
    <xdr:to>
      <xdr:col>81</xdr:col>
      <xdr:colOff>101600</xdr:colOff>
      <xdr:row>58</xdr:row>
      <xdr:rowOff>134076</xdr:rowOff>
    </xdr:to>
    <xdr:sp macro="" textlink="">
      <xdr:nvSpPr>
        <xdr:cNvPr id="488" name="楕円 487"/>
        <xdr:cNvSpPr/>
      </xdr:nvSpPr>
      <xdr:spPr>
        <a:xfrm>
          <a:off x="15430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17962</xdr:rowOff>
    </xdr:from>
    <xdr:to>
      <xdr:col>85</xdr:col>
      <xdr:colOff>127000</xdr:colOff>
      <xdr:row>58</xdr:row>
      <xdr:rowOff>83276</xdr:rowOff>
    </xdr:to>
    <xdr:cxnSp macro="">
      <xdr:nvCxnSpPr>
        <xdr:cNvPr id="489" name="直線コネクタ 488"/>
        <xdr:cNvCxnSpPr/>
      </xdr:nvCxnSpPr>
      <xdr:spPr>
        <a:xfrm flipV="1">
          <a:off x="15481300" y="996206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90" name="楕円 489"/>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83276</xdr:rowOff>
    </xdr:from>
    <xdr:to>
      <xdr:col>81</xdr:col>
      <xdr:colOff>50800</xdr:colOff>
      <xdr:row>58</xdr:row>
      <xdr:rowOff>114300</xdr:rowOff>
    </xdr:to>
    <xdr:cxnSp macro="">
      <xdr:nvCxnSpPr>
        <xdr:cNvPr id="491" name="直線コネクタ 490"/>
        <xdr:cNvCxnSpPr/>
      </xdr:nvCxnSpPr>
      <xdr:spPr>
        <a:xfrm flipV="1">
          <a:off x="14592300" y="100273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492" name="楕円 491"/>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493" name="直線コネクタ 492"/>
        <xdr:cNvCxnSpPr/>
      </xdr:nvCxnSpPr>
      <xdr:spPr>
        <a:xfrm flipV="1">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94"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95"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496"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150603</xdr:rowOff>
    </xdr:from>
    <xdr:ext cx="405111" cy="259045"/>
    <xdr:sp macro="" textlink="">
      <xdr:nvSpPr>
        <xdr:cNvPr id="497" name="n_1mainValue【保健センター・保健所】&#10;有形固定資産減価償却率"/>
        <xdr:cNvSpPr txBox="1"/>
      </xdr:nvSpPr>
      <xdr:spPr>
        <a:xfrm>
          <a:off x="152660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98"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499" name="n_3main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0" name="直線コネクタ 5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1" name="テキスト ボックス 5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2" name="直線コネクタ 5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3" name="テキスト ボックス 5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4" name="直線コネクタ 5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5" name="テキスト ボックス 5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6" name="直線コネクタ 5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7" name="テキスト ボックス 5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8" name="直線コネクタ 5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9" name="テキスト ボックス 5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0" name="直線コネクタ 5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1" name="テキスト ボックス 5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25" name="直線コネクタ 524"/>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2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27" name="直線コネクタ 52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28"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29" name="直線コネクタ 528"/>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3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31" name="フローチャート: 判断 53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32" name="フローチャート: 判断 531"/>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33" name="フローチャート: 判断 532"/>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34" name="フローチャート: 判断 533"/>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61867</xdr:rowOff>
    </xdr:from>
    <xdr:to>
      <xdr:col>116</xdr:col>
      <xdr:colOff>114300</xdr:colOff>
      <xdr:row>63</xdr:row>
      <xdr:rowOff>163467</xdr:rowOff>
    </xdr:to>
    <xdr:sp macro="" textlink="">
      <xdr:nvSpPr>
        <xdr:cNvPr id="540" name="楕円 539"/>
        <xdr:cNvSpPr/>
      </xdr:nvSpPr>
      <xdr:spPr>
        <a:xfrm>
          <a:off x="221107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40294</xdr:rowOff>
    </xdr:from>
    <xdr:ext cx="469744" cy="259045"/>
    <xdr:sp macro="" textlink="">
      <xdr:nvSpPr>
        <xdr:cNvPr id="541" name="【保健センター・保健所】&#10;一人当たり面積該当値テキスト"/>
        <xdr:cNvSpPr txBox="1"/>
      </xdr:nvSpPr>
      <xdr:spPr>
        <a:xfrm>
          <a:off x="2219960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61867</xdr:rowOff>
    </xdr:from>
    <xdr:to>
      <xdr:col>112</xdr:col>
      <xdr:colOff>38100</xdr:colOff>
      <xdr:row>63</xdr:row>
      <xdr:rowOff>163467</xdr:rowOff>
    </xdr:to>
    <xdr:sp macro="" textlink="">
      <xdr:nvSpPr>
        <xdr:cNvPr id="542" name="楕円 541"/>
        <xdr:cNvSpPr/>
      </xdr:nvSpPr>
      <xdr:spPr>
        <a:xfrm>
          <a:off x="21272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112667</xdr:rowOff>
    </xdr:from>
    <xdr:to>
      <xdr:col>116</xdr:col>
      <xdr:colOff>63500</xdr:colOff>
      <xdr:row>63</xdr:row>
      <xdr:rowOff>112667</xdr:rowOff>
    </xdr:to>
    <xdr:cxnSp macro="">
      <xdr:nvCxnSpPr>
        <xdr:cNvPr id="543" name="直線コネクタ 542"/>
        <xdr:cNvCxnSpPr/>
      </xdr:nvCxnSpPr>
      <xdr:spPr>
        <a:xfrm>
          <a:off x="21323300" y="109140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61867</xdr:rowOff>
    </xdr:from>
    <xdr:to>
      <xdr:col>107</xdr:col>
      <xdr:colOff>101600</xdr:colOff>
      <xdr:row>63</xdr:row>
      <xdr:rowOff>163467</xdr:rowOff>
    </xdr:to>
    <xdr:sp macro="" textlink="">
      <xdr:nvSpPr>
        <xdr:cNvPr id="544" name="楕円 543"/>
        <xdr:cNvSpPr/>
      </xdr:nvSpPr>
      <xdr:spPr>
        <a:xfrm>
          <a:off x="20383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112667</xdr:rowOff>
    </xdr:from>
    <xdr:to>
      <xdr:col>111</xdr:col>
      <xdr:colOff>177800</xdr:colOff>
      <xdr:row>63</xdr:row>
      <xdr:rowOff>112667</xdr:rowOff>
    </xdr:to>
    <xdr:cxnSp macro="">
      <xdr:nvCxnSpPr>
        <xdr:cNvPr id="545" name="直線コネクタ 544"/>
        <xdr:cNvCxnSpPr/>
      </xdr:nvCxnSpPr>
      <xdr:spPr>
        <a:xfrm>
          <a:off x="20434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61867</xdr:rowOff>
    </xdr:from>
    <xdr:to>
      <xdr:col>102</xdr:col>
      <xdr:colOff>165100</xdr:colOff>
      <xdr:row>63</xdr:row>
      <xdr:rowOff>163467</xdr:rowOff>
    </xdr:to>
    <xdr:sp macro="" textlink="">
      <xdr:nvSpPr>
        <xdr:cNvPr id="546" name="楕円 545"/>
        <xdr:cNvSpPr/>
      </xdr:nvSpPr>
      <xdr:spPr>
        <a:xfrm>
          <a:off x="19494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112667</xdr:rowOff>
    </xdr:from>
    <xdr:to>
      <xdr:col>107</xdr:col>
      <xdr:colOff>50800</xdr:colOff>
      <xdr:row>63</xdr:row>
      <xdr:rowOff>112667</xdr:rowOff>
    </xdr:to>
    <xdr:cxnSp macro="">
      <xdr:nvCxnSpPr>
        <xdr:cNvPr id="547" name="直線コネクタ 546"/>
        <xdr:cNvCxnSpPr/>
      </xdr:nvCxnSpPr>
      <xdr:spPr>
        <a:xfrm>
          <a:off x="19545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48"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49"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50"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8544</xdr:rowOff>
    </xdr:from>
    <xdr:ext cx="469744" cy="259045"/>
    <xdr:sp macro="" textlink="">
      <xdr:nvSpPr>
        <xdr:cNvPr id="551" name="n_1mainValue【保健センター・保健所】&#10;一人当たり面積"/>
        <xdr:cNvSpPr txBox="1"/>
      </xdr:nvSpPr>
      <xdr:spPr>
        <a:xfrm>
          <a:off x="21075727" y="106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154594</xdr:rowOff>
    </xdr:from>
    <xdr:ext cx="469744" cy="259045"/>
    <xdr:sp macro="" textlink="">
      <xdr:nvSpPr>
        <xdr:cNvPr id="552" name="n_2mainValue【保健センター・保健所】&#10;一人当たり面積"/>
        <xdr:cNvSpPr txBox="1"/>
      </xdr:nvSpPr>
      <xdr:spPr>
        <a:xfrm>
          <a:off x="20199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154594</xdr:rowOff>
    </xdr:from>
    <xdr:ext cx="469744" cy="259045"/>
    <xdr:sp macro="" textlink="">
      <xdr:nvSpPr>
        <xdr:cNvPr id="553" name="n_3mainValue【保健センター・保健所】&#10;一人当たり面積"/>
        <xdr:cNvSpPr txBox="1"/>
      </xdr:nvSpPr>
      <xdr:spPr>
        <a:xfrm>
          <a:off x="19310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5" name="テキスト ボックス 5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5" name="テキスト ボックス 5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79" name="直線コネクタ 578"/>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1" name="直線コネクタ 58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3" name="直線コネクタ 58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84"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85" name="フローチャート: 判断 584"/>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86" name="フローチャート: 判断 585"/>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87" name="フローチャート: 判断 58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88" name="フローチャート: 判断 587"/>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160382</xdr:rowOff>
    </xdr:from>
    <xdr:to>
      <xdr:col>85</xdr:col>
      <xdr:colOff>177800</xdr:colOff>
      <xdr:row>80</xdr:row>
      <xdr:rowOff>90532</xdr:rowOff>
    </xdr:to>
    <xdr:sp macro="" textlink="">
      <xdr:nvSpPr>
        <xdr:cNvPr id="594" name="楕円 593"/>
        <xdr:cNvSpPr/>
      </xdr:nvSpPr>
      <xdr:spPr>
        <a:xfrm>
          <a:off x="162687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11809</xdr:rowOff>
    </xdr:from>
    <xdr:ext cx="405111" cy="259045"/>
    <xdr:sp macro="" textlink="">
      <xdr:nvSpPr>
        <xdr:cNvPr id="595" name="【消防施設】&#10;有形固定資産減価償却率該当値テキスト"/>
        <xdr:cNvSpPr txBox="1"/>
      </xdr:nvSpPr>
      <xdr:spPr>
        <a:xfrm>
          <a:off x="16357600" y="135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47716</xdr:rowOff>
    </xdr:from>
    <xdr:to>
      <xdr:col>81</xdr:col>
      <xdr:colOff>101600</xdr:colOff>
      <xdr:row>80</xdr:row>
      <xdr:rowOff>149316</xdr:rowOff>
    </xdr:to>
    <xdr:sp macro="" textlink="">
      <xdr:nvSpPr>
        <xdr:cNvPr id="596" name="楕円 595"/>
        <xdr:cNvSpPr/>
      </xdr:nvSpPr>
      <xdr:spPr>
        <a:xfrm>
          <a:off x="15430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39732</xdr:rowOff>
    </xdr:from>
    <xdr:to>
      <xdr:col>85</xdr:col>
      <xdr:colOff>127000</xdr:colOff>
      <xdr:row>80</xdr:row>
      <xdr:rowOff>98516</xdr:rowOff>
    </xdr:to>
    <xdr:cxnSp macro="">
      <xdr:nvCxnSpPr>
        <xdr:cNvPr id="597" name="直線コネクタ 596"/>
        <xdr:cNvCxnSpPr/>
      </xdr:nvCxnSpPr>
      <xdr:spPr>
        <a:xfrm flipV="1">
          <a:off x="15481300" y="1375573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54248</xdr:rowOff>
    </xdr:from>
    <xdr:to>
      <xdr:col>76</xdr:col>
      <xdr:colOff>165100</xdr:colOff>
      <xdr:row>78</xdr:row>
      <xdr:rowOff>155848</xdr:rowOff>
    </xdr:to>
    <xdr:sp macro="" textlink="">
      <xdr:nvSpPr>
        <xdr:cNvPr id="598" name="楕円 597"/>
        <xdr:cNvSpPr/>
      </xdr:nvSpPr>
      <xdr:spPr>
        <a:xfrm>
          <a:off x="14541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105048</xdr:rowOff>
    </xdr:from>
    <xdr:to>
      <xdr:col>81</xdr:col>
      <xdr:colOff>50800</xdr:colOff>
      <xdr:row>80</xdr:row>
      <xdr:rowOff>98516</xdr:rowOff>
    </xdr:to>
    <xdr:cxnSp macro="">
      <xdr:nvCxnSpPr>
        <xdr:cNvPr id="599" name="直線コネクタ 598"/>
        <xdr:cNvCxnSpPr/>
      </xdr:nvCxnSpPr>
      <xdr:spPr>
        <a:xfrm>
          <a:off x="14592300" y="13478148"/>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600" name="楕円 599"/>
        <xdr:cNvSpPr/>
      </xdr:nvSpPr>
      <xdr:spPr>
        <a:xfrm>
          <a:off x="13652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105048</xdr:rowOff>
    </xdr:from>
    <xdr:to>
      <xdr:col>76</xdr:col>
      <xdr:colOff>114300</xdr:colOff>
      <xdr:row>78</xdr:row>
      <xdr:rowOff>140970</xdr:rowOff>
    </xdr:to>
    <xdr:cxnSp macro="">
      <xdr:nvCxnSpPr>
        <xdr:cNvPr id="601" name="直線コネクタ 600"/>
        <xdr:cNvCxnSpPr/>
      </xdr:nvCxnSpPr>
      <xdr:spPr>
        <a:xfrm flipV="1">
          <a:off x="13703300" y="134781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02"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03"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04"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165843</xdr:rowOff>
    </xdr:from>
    <xdr:ext cx="405111" cy="259045"/>
    <xdr:sp macro="" textlink="">
      <xdr:nvSpPr>
        <xdr:cNvPr id="605" name="n_1mainValue【消防施設】&#10;有形固定資産減価償却率"/>
        <xdr:cNvSpPr txBox="1"/>
      </xdr:nvSpPr>
      <xdr:spPr>
        <a:xfrm>
          <a:off x="15266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925</xdr:rowOff>
    </xdr:from>
    <xdr:ext cx="405111" cy="259045"/>
    <xdr:sp macro="" textlink="">
      <xdr:nvSpPr>
        <xdr:cNvPr id="606" name="n_2mainValue【消防施設】&#10;有形固定資産減価償却率"/>
        <xdr:cNvSpPr txBox="1"/>
      </xdr:nvSpPr>
      <xdr:spPr>
        <a:xfrm>
          <a:off x="14389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36847</xdr:rowOff>
    </xdr:from>
    <xdr:ext cx="405111" cy="259045"/>
    <xdr:sp macro="" textlink="">
      <xdr:nvSpPr>
        <xdr:cNvPr id="607" name="n_3mainValue【消防施設】&#10;有形固定資産減価償却率"/>
        <xdr:cNvSpPr txBox="1"/>
      </xdr:nvSpPr>
      <xdr:spPr>
        <a:xfrm>
          <a:off x="13500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29" name="直線コネクタ 628"/>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30"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31" name="直線コネクタ 630"/>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32"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33" name="直線コネクタ 632"/>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34"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35" name="フローチャート: 判断 634"/>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36" name="フローチャート: 判断 635"/>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37" name="フローチャート: 判断 636"/>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38" name="フローチャート: 判断 637"/>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44" name="楕円 643"/>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645" name="【消防施設】&#10;一人当たり面積該当値テキスト"/>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646" name="楕円 645"/>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28956</xdr:rowOff>
    </xdr:to>
    <xdr:cxnSp macro="">
      <xdr:nvCxnSpPr>
        <xdr:cNvPr id="647" name="直線コネクタ 646"/>
        <xdr:cNvCxnSpPr/>
      </xdr:nvCxnSpPr>
      <xdr:spPr>
        <a:xfrm flipV="1">
          <a:off x="21323300" y="144170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648" name="楕円 647"/>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85</xdr:row>
      <xdr:rowOff>44958</xdr:rowOff>
    </xdr:to>
    <xdr:cxnSp macro="">
      <xdr:nvCxnSpPr>
        <xdr:cNvPr id="649" name="直線コネクタ 648"/>
        <xdr:cNvCxnSpPr/>
      </xdr:nvCxnSpPr>
      <xdr:spPr>
        <a:xfrm flipV="1">
          <a:off x="20434300" y="1443075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50" name="楕円 649"/>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651" name="直線コネクタ 650"/>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52"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53"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54"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655" name="n_1main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56" name="n_2mainValue【消防施設】&#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57" name="n_3main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8" name="直線コネクタ 6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9" name="テキスト ボックス 6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0" name="直線コネクタ 6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1" name="テキスト ボックス 6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2" name="直線コネクタ 6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3" name="テキスト ボックス 6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4" name="直線コネクタ 6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5" name="テキスト ボックス 6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6" name="直線コネクタ 6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7" name="テキスト ボックス 6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8" name="直線コネクタ 6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9" name="テキスト ボックス 6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83" name="直線コネクタ 682"/>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84"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85" name="直線コネクタ 684"/>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7" name="直線コネクタ 6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88"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89" name="フローチャート: 判断 688"/>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90" name="フローチャート: 判断 689"/>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91" name="フローチャート: 判断 690"/>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92" name="フローチャート: 判断 691"/>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97245</xdr:rowOff>
    </xdr:from>
    <xdr:to>
      <xdr:col>85</xdr:col>
      <xdr:colOff>177800</xdr:colOff>
      <xdr:row>102</xdr:row>
      <xdr:rowOff>27395</xdr:rowOff>
    </xdr:to>
    <xdr:sp macro="" textlink="">
      <xdr:nvSpPr>
        <xdr:cNvPr id="698" name="楕円 697"/>
        <xdr:cNvSpPr/>
      </xdr:nvSpPr>
      <xdr:spPr>
        <a:xfrm>
          <a:off x="16268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120122</xdr:rowOff>
    </xdr:from>
    <xdr:ext cx="405111" cy="259045"/>
    <xdr:sp macro="" textlink="">
      <xdr:nvSpPr>
        <xdr:cNvPr id="699" name="【庁舎】&#10;有形固定資産減価償却率該当値テキスト"/>
        <xdr:cNvSpPr txBox="1"/>
      </xdr:nvSpPr>
      <xdr:spPr>
        <a:xfrm>
          <a:off x="16357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20501</xdr:rowOff>
    </xdr:from>
    <xdr:to>
      <xdr:col>81</xdr:col>
      <xdr:colOff>101600</xdr:colOff>
      <xdr:row>101</xdr:row>
      <xdr:rowOff>122101</xdr:rowOff>
    </xdr:to>
    <xdr:sp macro="" textlink="">
      <xdr:nvSpPr>
        <xdr:cNvPr id="700" name="楕円 699"/>
        <xdr:cNvSpPr/>
      </xdr:nvSpPr>
      <xdr:spPr>
        <a:xfrm>
          <a:off x="15430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71301</xdr:rowOff>
    </xdr:from>
    <xdr:to>
      <xdr:col>85</xdr:col>
      <xdr:colOff>127000</xdr:colOff>
      <xdr:row>101</xdr:row>
      <xdr:rowOff>148045</xdr:rowOff>
    </xdr:to>
    <xdr:cxnSp macro="">
      <xdr:nvCxnSpPr>
        <xdr:cNvPr id="701" name="直線コネクタ 700"/>
        <xdr:cNvCxnSpPr/>
      </xdr:nvCxnSpPr>
      <xdr:spPr>
        <a:xfrm>
          <a:off x="15481300" y="17387751"/>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40095</xdr:rowOff>
    </xdr:from>
    <xdr:to>
      <xdr:col>76</xdr:col>
      <xdr:colOff>165100</xdr:colOff>
      <xdr:row>101</xdr:row>
      <xdr:rowOff>141695</xdr:rowOff>
    </xdr:to>
    <xdr:sp macro="" textlink="">
      <xdr:nvSpPr>
        <xdr:cNvPr id="702" name="楕円 701"/>
        <xdr:cNvSpPr/>
      </xdr:nvSpPr>
      <xdr:spPr>
        <a:xfrm>
          <a:off x="14541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71301</xdr:rowOff>
    </xdr:from>
    <xdr:to>
      <xdr:col>81</xdr:col>
      <xdr:colOff>50800</xdr:colOff>
      <xdr:row>101</xdr:row>
      <xdr:rowOff>90895</xdr:rowOff>
    </xdr:to>
    <xdr:cxnSp macro="">
      <xdr:nvCxnSpPr>
        <xdr:cNvPr id="703" name="直線コネクタ 702"/>
        <xdr:cNvCxnSpPr/>
      </xdr:nvCxnSpPr>
      <xdr:spPr>
        <a:xfrm flipV="1">
          <a:off x="14592300" y="173877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67855</xdr:rowOff>
    </xdr:from>
    <xdr:to>
      <xdr:col>72</xdr:col>
      <xdr:colOff>38100</xdr:colOff>
      <xdr:row>101</xdr:row>
      <xdr:rowOff>169455</xdr:rowOff>
    </xdr:to>
    <xdr:sp macro="" textlink="">
      <xdr:nvSpPr>
        <xdr:cNvPr id="704" name="楕円 703"/>
        <xdr:cNvSpPr/>
      </xdr:nvSpPr>
      <xdr:spPr>
        <a:xfrm>
          <a:off x="13652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90895</xdr:rowOff>
    </xdr:from>
    <xdr:to>
      <xdr:col>76</xdr:col>
      <xdr:colOff>114300</xdr:colOff>
      <xdr:row>101</xdr:row>
      <xdr:rowOff>118655</xdr:rowOff>
    </xdr:to>
    <xdr:cxnSp macro="">
      <xdr:nvCxnSpPr>
        <xdr:cNvPr id="705" name="直線コネクタ 704"/>
        <xdr:cNvCxnSpPr/>
      </xdr:nvCxnSpPr>
      <xdr:spPr>
        <a:xfrm flipV="1">
          <a:off x="13703300" y="174073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06"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07"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08"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138628</xdr:rowOff>
    </xdr:from>
    <xdr:ext cx="405111" cy="259045"/>
    <xdr:sp macro="" textlink="">
      <xdr:nvSpPr>
        <xdr:cNvPr id="709" name="n_1mainValue【庁舎】&#10;有形固定資産減価償却率"/>
        <xdr:cNvSpPr txBox="1"/>
      </xdr:nvSpPr>
      <xdr:spPr>
        <a:xfrm>
          <a:off x="152660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158222</xdr:rowOff>
    </xdr:from>
    <xdr:ext cx="405111" cy="259045"/>
    <xdr:sp macro="" textlink="">
      <xdr:nvSpPr>
        <xdr:cNvPr id="710" name="n_2mainValue【庁舎】&#10;有形固定資産減価償却率"/>
        <xdr:cNvSpPr txBox="1"/>
      </xdr:nvSpPr>
      <xdr:spPr>
        <a:xfrm>
          <a:off x="14389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14532</xdr:rowOff>
    </xdr:from>
    <xdr:ext cx="405111" cy="259045"/>
    <xdr:sp macro="" textlink="">
      <xdr:nvSpPr>
        <xdr:cNvPr id="711" name="n_3mainValue【庁舎】&#10;有形固定資産減価償却率"/>
        <xdr:cNvSpPr txBox="1"/>
      </xdr:nvSpPr>
      <xdr:spPr>
        <a:xfrm>
          <a:off x="135007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2" name="直線コネクタ 7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3" name="テキスト ボックス 7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4" name="直線コネクタ 7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5" name="テキスト ボックス 7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6" name="直線コネクタ 7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7" name="テキスト ボックス 7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8" name="直線コネクタ 7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9" name="テキスト ボックス 7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0" name="直線コネクタ 7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1" name="テキスト ボックス 7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35" name="直線コネクタ 734"/>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36"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37" name="直線コネクタ 73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38"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39" name="直線コネクタ 738"/>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40"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41" name="フローチャート: 判断 740"/>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42" name="フローチャート: 判断 741"/>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43" name="フローチャート: 判断 742"/>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44" name="フローチャート: 判断 743"/>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137795</xdr:rowOff>
    </xdr:from>
    <xdr:to>
      <xdr:col>116</xdr:col>
      <xdr:colOff>114300</xdr:colOff>
      <xdr:row>107</xdr:row>
      <xdr:rowOff>67945</xdr:rowOff>
    </xdr:to>
    <xdr:sp macro="" textlink="">
      <xdr:nvSpPr>
        <xdr:cNvPr id="750" name="楕円 749"/>
        <xdr:cNvSpPr/>
      </xdr:nvSpPr>
      <xdr:spPr>
        <a:xfrm>
          <a:off x="22110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116222</xdr:rowOff>
    </xdr:from>
    <xdr:ext cx="469744" cy="259045"/>
    <xdr:sp macro="" textlink="">
      <xdr:nvSpPr>
        <xdr:cNvPr id="751" name="【庁舎】&#10;一人当たり面積該当値テキスト"/>
        <xdr:cNvSpPr txBox="1"/>
      </xdr:nvSpPr>
      <xdr:spPr>
        <a:xfrm>
          <a:off x="22199600"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137795</xdr:rowOff>
    </xdr:from>
    <xdr:to>
      <xdr:col>112</xdr:col>
      <xdr:colOff>38100</xdr:colOff>
      <xdr:row>107</xdr:row>
      <xdr:rowOff>67945</xdr:rowOff>
    </xdr:to>
    <xdr:sp macro="" textlink="">
      <xdr:nvSpPr>
        <xdr:cNvPr id="752" name="楕円 751"/>
        <xdr:cNvSpPr/>
      </xdr:nvSpPr>
      <xdr:spPr>
        <a:xfrm>
          <a:off x="2127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17145</xdr:rowOff>
    </xdr:from>
    <xdr:to>
      <xdr:col>116</xdr:col>
      <xdr:colOff>63500</xdr:colOff>
      <xdr:row>107</xdr:row>
      <xdr:rowOff>17145</xdr:rowOff>
    </xdr:to>
    <xdr:cxnSp macro="">
      <xdr:nvCxnSpPr>
        <xdr:cNvPr id="753" name="直線コネクタ 752"/>
        <xdr:cNvCxnSpPr/>
      </xdr:nvCxnSpPr>
      <xdr:spPr>
        <a:xfrm>
          <a:off x="21323300" y="18362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754" name="楕円 753"/>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17145</xdr:rowOff>
    </xdr:to>
    <xdr:cxnSp macro="">
      <xdr:nvCxnSpPr>
        <xdr:cNvPr id="755" name="直線コネクタ 754"/>
        <xdr:cNvCxnSpPr/>
      </xdr:nvCxnSpPr>
      <xdr:spPr>
        <a:xfrm>
          <a:off x="20434300" y="18352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56" name="楕円 755"/>
        <xdr:cNvSpPr/>
      </xdr:nvSpPr>
      <xdr:spPr>
        <a:xfrm>
          <a:off x="19494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9525</xdr:rowOff>
    </xdr:to>
    <xdr:cxnSp macro="">
      <xdr:nvCxnSpPr>
        <xdr:cNvPr id="757" name="直線コネクタ 756"/>
        <xdr:cNvCxnSpPr/>
      </xdr:nvCxnSpPr>
      <xdr:spPr>
        <a:xfrm flipV="1">
          <a:off x="19545300" y="18352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58"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59"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60"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59072</xdr:rowOff>
    </xdr:from>
    <xdr:ext cx="469744" cy="259045"/>
    <xdr:sp macro="" textlink="">
      <xdr:nvSpPr>
        <xdr:cNvPr id="761" name="n_1mainValue【庁舎】&#10;一人当たり面積"/>
        <xdr:cNvSpPr txBox="1"/>
      </xdr:nvSpPr>
      <xdr:spPr>
        <a:xfrm>
          <a:off x="21075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762" name="n_2mainValue【庁舎】&#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763" name="n_3main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「一般廃棄物処理施設」を除き、有形固定資産減価償却率が類似団体平均を大きく上回っている状況である。「庁舎」及び「保健センター・保健所」は令和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年度に大規模な改修を予定している。他にも「体育館」は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に迫る数値となっているが、人口減少や需要などを考慮し、更新方法を検討していく必要がある。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37,956
37,768
54.03
12,983,923
12,884,831
83,954
7,901,991
14,601,127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上昇傾向にあるものの、いまだ類似団体平均を下回っている状況である。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大手事業者の業績下降による法人関係税の減収等により、基準財政収入額が減少した。引き続き税収を確保し、水準低下を招かぬよう効率的な財政運営に努めるほか、歳出の徹底的な見直し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経常経費のうち、主に物件費及び扶助費の増加により、前年度より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扶助費は子ども医療費助成事業について、平成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年度に対象者の所得制限を撤廃したことによる経費が増加した。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毎年下回っている要因としては、保育所や児童館を直営で行っていることにより人件費が相対的に大きくなっていることが挙げられる。提供するサービスの見直しも図りつつ、経常経費を抑制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126365</xdr:rowOff>
    </xdr:to>
    <xdr:cxnSp macro="">
      <xdr:nvCxnSpPr>
        <xdr:cNvPr id="128" name="直線コネクタ 127"/>
        <xdr:cNvCxnSpPr/>
      </xdr:nvCxnSpPr>
      <xdr:spPr>
        <a:xfrm>
          <a:off x="4114800" y="1088548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63</xdr:row>
      <xdr:rowOff>84138</xdr:rowOff>
    </xdr:to>
    <xdr:cxnSp macro="">
      <xdr:nvCxnSpPr>
        <xdr:cNvPr id="131" name="直線コネクタ 130"/>
        <xdr:cNvCxnSpPr/>
      </xdr:nvCxnSpPr>
      <xdr:spPr>
        <a:xfrm>
          <a:off x="3225800" y="108492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134938</xdr:rowOff>
    </xdr:from>
    <xdr:to>
      <xdr:col>15</xdr:col>
      <xdr:colOff>82550</xdr:colOff>
      <xdr:row>63</xdr:row>
      <xdr:rowOff>47943</xdr:rowOff>
    </xdr:to>
    <xdr:cxnSp macro="">
      <xdr:nvCxnSpPr>
        <xdr:cNvPr id="134" name="直線コネクタ 133"/>
        <xdr:cNvCxnSpPr/>
      </xdr:nvCxnSpPr>
      <xdr:spPr>
        <a:xfrm>
          <a:off x="2336800" y="1076483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62</xdr:row>
      <xdr:rowOff>134938</xdr:rowOff>
    </xdr:to>
    <xdr:cxnSp macro="">
      <xdr:nvCxnSpPr>
        <xdr:cNvPr id="137" name="直線コネクタ 136"/>
        <xdr:cNvCxnSpPr/>
      </xdr:nvCxnSpPr>
      <xdr:spPr>
        <a:xfrm>
          <a:off x="1447800" y="107648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7" name="楕円 146"/>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8"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1" name="楕円 150"/>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83520</xdr:rowOff>
    </xdr:from>
    <xdr:ext cx="762000" cy="259045"/>
    <xdr:sp macro="" textlink="">
      <xdr:nvSpPr>
        <xdr:cNvPr id="152" name="テキスト ボックス 151"/>
        <xdr:cNvSpPr txBox="1"/>
      </xdr:nvSpPr>
      <xdr:spPr>
        <a:xfrm>
          <a:off x="2844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3" name="楕円 152"/>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170515</xdr:rowOff>
    </xdr:from>
    <xdr:ext cx="762000" cy="259045"/>
    <xdr:sp macro="" textlink="">
      <xdr:nvSpPr>
        <xdr:cNvPr id="154" name="テキスト ボックス 153"/>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56" name="テキスト ボックス 155"/>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類似団体、全国及び宮城県の各平均額と比べても、いずれも一人当たりの経費は少なくなっている。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要因は、消防業務やごみ処理事業といった行政サービスについて、町単独ではなく一部事務組合で実施することで、その経費を負担金（補助金）として区別しているためである。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46619</xdr:rowOff>
    </xdr:from>
    <xdr:to>
      <xdr:col>23</xdr:col>
      <xdr:colOff>133350</xdr:colOff>
      <xdr:row>80</xdr:row>
      <xdr:rowOff>57119</xdr:rowOff>
    </xdr:to>
    <xdr:cxnSp macro="">
      <xdr:nvCxnSpPr>
        <xdr:cNvPr id="193" name="直線コネクタ 192"/>
        <xdr:cNvCxnSpPr/>
      </xdr:nvCxnSpPr>
      <xdr:spPr>
        <a:xfrm>
          <a:off x="4114800" y="13762619"/>
          <a:ext cx="8382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41895</xdr:rowOff>
    </xdr:from>
    <xdr:ext cx="762000" cy="259045"/>
    <xdr:sp macro="" textlink="">
      <xdr:nvSpPr>
        <xdr:cNvPr id="194" name="人件費・物件費等の状況平均値テキスト"/>
        <xdr:cNvSpPr txBox="1"/>
      </xdr:nvSpPr>
      <xdr:spPr>
        <a:xfrm>
          <a:off x="5041900" y="13757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39286</xdr:rowOff>
    </xdr:from>
    <xdr:to>
      <xdr:col>19</xdr:col>
      <xdr:colOff>133350</xdr:colOff>
      <xdr:row>80</xdr:row>
      <xdr:rowOff>46619</xdr:rowOff>
    </xdr:to>
    <xdr:cxnSp macro="">
      <xdr:nvCxnSpPr>
        <xdr:cNvPr id="196" name="直線コネクタ 195"/>
        <xdr:cNvCxnSpPr/>
      </xdr:nvCxnSpPr>
      <xdr:spPr>
        <a:xfrm>
          <a:off x="3225800" y="13755286"/>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39286</xdr:rowOff>
    </xdr:from>
    <xdr:to>
      <xdr:col>15</xdr:col>
      <xdr:colOff>82550</xdr:colOff>
      <xdr:row>80</xdr:row>
      <xdr:rowOff>41190</xdr:rowOff>
    </xdr:to>
    <xdr:cxnSp macro="">
      <xdr:nvCxnSpPr>
        <xdr:cNvPr id="199" name="直線コネクタ 198"/>
        <xdr:cNvCxnSpPr/>
      </xdr:nvCxnSpPr>
      <xdr:spPr>
        <a:xfrm flipV="1">
          <a:off x="2336800" y="1375528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36880</xdr:rowOff>
    </xdr:from>
    <xdr:to>
      <xdr:col>11</xdr:col>
      <xdr:colOff>31750</xdr:colOff>
      <xdr:row>80</xdr:row>
      <xdr:rowOff>41190</xdr:rowOff>
    </xdr:to>
    <xdr:cxnSp macro="">
      <xdr:nvCxnSpPr>
        <xdr:cNvPr id="202" name="直線コネクタ 201"/>
        <xdr:cNvCxnSpPr/>
      </xdr:nvCxnSpPr>
      <xdr:spPr>
        <a:xfrm>
          <a:off x="1447800" y="13752880"/>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6319</xdr:rowOff>
    </xdr:from>
    <xdr:to>
      <xdr:col>23</xdr:col>
      <xdr:colOff>184150</xdr:colOff>
      <xdr:row>80</xdr:row>
      <xdr:rowOff>107919</xdr:rowOff>
    </xdr:to>
    <xdr:sp macro="" textlink="">
      <xdr:nvSpPr>
        <xdr:cNvPr id="212" name="楕円 211"/>
        <xdr:cNvSpPr/>
      </xdr:nvSpPr>
      <xdr:spPr>
        <a:xfrm>
          <a:off x="4902200" y="137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99046</xdr:rowOff>
    </xdr:from>
    <xdr:ext cx="762000" cy="259045"/>
    <xdr:sp macro="" textlink="">
      <xdr:nvSpPr>
        <xdr:cNvPr id="213" name="人件費・物件費等の状況該当値テキスト"/>
        <xdr:cNvSpPr txBox="1"/>
      </xdr:nvSpPr>
      <xdr:spPr>
        <a:xfrm>
          <a:off x="5041900" y="1364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167269</xdr:rowOff>
    </xdr:from>
    <xdr:to>
      <xdr:col>19</xdr:col>
      <xdr:colOff>184150</xdr:colOff>
      <xdr:row>80</xdr:row>
      <xdr:rowOff>97419</xdr:rowOff>
    </xdr:to>
    <xdr:sp macro="" textlink="">
      <xdr:nvSpPr>
        <xdr:cNvPr id="214" name="楕円 213"/>
        <xdr:cNvSpPr/>
      </xdr:nvSpPr>
      <xdr:spPr>
        <a:xfrm>
          <a:off x="4064000" y="1371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107596</xdr:rowOff>
    </xdr:from>
    <xdr:ext cx="736600" cy="259045"/>
    <xdr:sp macro="" textlink="">
      <xdr:nvSpPr>
        <xdr:cNvPr id="215" name="テキスト ボックス 214"/>
        <xdr:cNvSpPr txBox="1"/>
      </xdr:nvSpPr>
      <xdr:spPr>
        <a:xfrm>
          <a:off x="3733800" y="1348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159936</xdr:rowOff>
    </xdr:from>
    <xdr:to>
      <xdr:col>15</xdr:col>
      <xdr:colOff>133350</xdr:colOff>
      <xdr:row>80</xdr:row>
      <xdr:rowOff>90086</xdr:rowOff>
    </xdr:to>
    <xdr:sp macro="" textlink="">
      <xdr:nvSpPr>
        <xdr:cNvPr id="216" name="楕円 215"/>
        <xdr:cNvSpPr/>
      </xdr:nvSpPr>
      <xdr:spPr>
        <a:xfrm>
          <a:off x="3175000" y="137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100263</xdr:rowOff>
    </xdr:from>
    <xdr:ext cx="762000" cy="259045"/>
    <xdr:sp macro="" textlink="">
      <xdr:nvSpPr>
        <xdr:cNvPr id="217" name="テキスト ボックス 216"/>
        <xdr:cNvSpPr txBox="1"/>
      </xdr:nvSpPr>
      <xdr:spPr>
        <a:xfrm>
          <a:off x="2844800" y="1347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161840</xdr:rowOff>
    </xdr:from>
    <xdr:to>
      <xdr:col>11</xdr:col>
      <xdr:colOff>82550</xdr:colOff>
      <xdr:row>80</xdr:row>
      <xdr:rowOff>91990</xdr:rowOff>
    </xdr:to>
    <xdr:sp macro="" textlink="">
      <xdr:nvSpPr>
        <xdr:cNvPr id="218" name="楕円 217"/>
        <xdr:cNvSpPr/>
      </xdr:nvSpPr>
      <xdr:spPr>
        <a:xfrm>
          <a:off x="2286000" y="137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102167</xdr:rowOff>
    </xdr:from>
    <xdr:ext cx="762000" cy="259045"/>
    <xdr:sp macro="" textlink="">
      <xdr:nvSpPr>
        <xdr:cNvPr id="219" name="テキスト ボックス 218"/>
        <xdr:cNvSpPr txBox="1"/>
      </xdr:nvSpPr>
      <xdr:spPr>
        <a:xfrm>
          <a:off x="1955800" y="1347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157530</xdr:rowOff>
    </xdr:from>
    <xdr:to>
      <xdr:col>7</xdr:col>
      <xdr:colOff>31750</xdr:colOff>
      <xdr:row>80</xdr:row>
      <xdr:rowOff>87680</xdr:rowOff>
    </xdr:to>
    <xdr:sp macro="" textlink="">
      <xdr:nvSpPr>
        <xdr:cNvPr id="220" name="楕円 219"/>
        <xdr:cNvSpPr/>
      </xdr:nvSpPr>
      <xdr:spPr>
        <a:xfrm>
          <a:off x="1397000" y="137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97857</xdr:rowOff>
    </xdr:from>
    <xdr:ext cx="762000" cy="259045"/>
    <xdr:sp macro="" textlink="">
      <xdr:nvSpPr>
        <xdr:cNvPr id="221" name="テキスト ボックス 220"/>
        <xdr:cNvSpPr txBox="1"/>
      </xdr:nvSpPr>
      <xdr:spPr>
        <a:xfrm>
          <a:off x="1066800" y="134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人事院勧告に即して適正な給与水準に努めており、前年度は一時的に職員数が増となったため</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ポイントまで上昇したが、平成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ポイント上昇し例年並みの水準に持ち直した。今後も同一水準の維持に努める。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112184</xdr:rowOff>
    </xdr:to>
    <xdr:cxnSp macro="">
      <xdr:nvCxnSpPr>
        <xdr:cNvPr id="255" name="直線コネクタ 254"/>
        <xdr:cNvCxnSpPr/>
      </xdr:nvCxnSpPr>
      <xdr:spPr>
        <a:xfrm flipV="1">
          <a:off x="16179800" y="145781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58" name="直線コネクタ 257"/>
        <xdr:cNvCxnSpPr/>
      </xdr:nvCxnSpPr>
      <xdr:spPr>
        <a:xfrm>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1" name="直線コネクタ 260"/>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122766</xdr:rowOff>
    </xdr:to>
    <xdr:cxnSp macro="">
      <xdr:nvCxnSpPr>
        <xdr:cNvPr id="264" name="直線コネクタ 263"/>
        <xdr:cNvCxnSpPr/>
      </xdr:nvCxnSpPr>
      <xdr:spPr>
        <a:xfrm>
          <a:off x="13512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4" name="楕円 273"/>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5"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7" name="テキスト ボックス 27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2" name="楕円 281"/>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3" name="テキスト ボックス 282"/>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を抑制し、全国及び県平均に比して低い水準を保っているが、類似団体平均よりも上回っている状況にある。これは保育所や児童館を直営で実施していることから、全体の職員数が大きく出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今後も計画に沿った適正な職員数の管理に努める。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64226</xdr:rowOff>
    </xdr:to>
    <xdr:cxnSp macro="">
      <xdr:nvCxnSpPr>
        <xdr:cNvPr id="320" name="直線コネクタ 319"/>
        <xdr:cNvCxnSpPr/>
      </xdr:nvCxnSpPr>
      <xdr:spPr>
        <a:xfrm flipV="1">
          <a:off x="16179800" y="104744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28031</xdr:rowOff>
    </xdr:from>
    <xdr:to>
      <xdr:col>77</xdr:col>
      <xdr:colOff>44450</xdr:colOff>
      <xdr:row>61</xdr:row>
      <xdr:rowOff>64226</xdr:rowOff>
    </xdr:to>
    <xdr:cxnSp macro="">
      <xdr:nvCxnSpPr>
        <xdr:cNvPr id="323" name="直線コネクタ 322"/>
        <xdr:cNvCxnSpPr/>
      </xdr:nvCxnSpPr>
      <xdr:spPr>
        <a:xfrm>
          <a:off x="15290800" y="1048648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28031</xdr:rowOff>
    </xdr:to>
    <xdr:cxnSp macro="">
      <xdr:nvCxnSpPr>
        <xdr:cNvPr id="326" name="直線コネクタ 325"/>
        <xdr:cNvCxnSpPr/>
      </xdr:nvCxnSpPr>
      <xdr:spPr>
        <a:xfrm>
          <a:off x="14401800" y="1046924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453</xdr:rowOff>
    </xdr:from>
    <xdr:to>
      <xdr:col>68</xdr:col>
      <xdr:colOff>152400</xdr:colOff>
      <xdr:row>61</xdr:row>
      <xdr:rowOff>10795</xdr:rowOff>
    </xdr:to>
    <xdr:cxnSp macro="">
      <xdr:nvCxnSpPr>
        <xdr:cNvPr id="329" name="直線コネクタ 328"/>
        <xdr:cNvCxnSpPr/>
      </xdr:nvCxnSpPr>
      <xdr:spPr>
        <a:xfrm>
          <a:off x="13512800" y="1045890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39" name="楕円 338"/>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40" name="定員管理の状況該当値テキスト"/>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41" name="楕円 340"/>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99803</xdr:rowOff>
    </xdr:from>
    <xdr:ext cx="736600" cy="259045"/>
    <xdr:sp macro="" textlink="">
      <xdr:nvSpPr>
        <xdr:cNvPr id="342" name="テキスト ボックス 341"/>
        <xdr:cNvSpPr txBox="1"/>
      </xdr:nvSpPr>
      <xdr:spPr>
        <a:xfrm>
          <a:off x="15798800" y="10558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148681</xdr:rowOff>
    </xdr:from>
    <xdr:to>
      <xdr:col>73</xdr:col>
      <xdr:colOff>44450</xdr:colOff>
      <xdr:row>61</xdr:row>
      <xdr:rowOff>78831</xdr:rowOff>
    </xdr:to>
    <xdr:sp macro="" textlink="">
      <xdr:nvSpPr>
        <xdr:cNvPr id="343" name="楕円 342"/>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63608</xdr:rowOff>
    </xdr:from>
    <xdr:ext cx="762000" cy="259045"/>
    <xdr:sp macro="" textlink="">
      <xdr:nvSpPr>
        <xdr:cNvPr id="344" name="テキスト ボックス 343"/>
        <xdr:cNvSpPr txBox="1"/>
      </xdr:nvSpPr>
      <xdr:spPr>
        <a:xfrm>
          <a:off x="14909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6" name="テキスト ボックス 345"/>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121103</xdr:rowOff>
    </xdr:from>
    <xdr:to>
      <xdr:col>64</xdr:col>
      <xdr:colOff>152400</xdr:colOff>
      <xdr:row>61</xdr:row>
      <xdr:rowOff>51253</xdr:rowOff>
    </xdr:to>
    <xdr:sp macro="" textlink="">
      <xdr:nvSpPr>
        <xdr:cNvPr id="347" name="楕円 346"/>
        <xdr:cNvSpPr/>
      </xdr:nvSpPr>
      <xdr:spPr>
        <a:xfrm>
          <a:off x="13462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36030</xdr:rowOff>
    </xdr:from>
    <xdr:ext cx="762000" cy="259045"/>
    <xdr:sp macro="" textlink="">
      <xdr:nvSpPr>
        <xdr:cNvPr id="348" name="テキスト ボックス 347"/>
        <xdr:cNvSpPr txBox="1"/>
      </xdr:nvSpPr>
      <xdr:spPr>
        <a:xfrm>
          <a:off x="13131800" y="10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％となったが、実質公債費比率を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か年平均で算出する際に、今回算出から平成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年度比率（</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％）が抜けたということが大きな要因であり、単年度でみると平成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ポイント増となっている。要因は下水道事業の元利償還金に対する繰出基準額の増などによるもの。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今後、町営住宅建設及び義務教育施設の大規模改造事業に係る元利償還が始まることで公債費は増加していくものと見込まれるが、急激な上昇とならぬよう健全な財政運営に努める。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38</xdr:row>
      <xdr:rowOff>45212</xdr:rowOff>
    </xdr:to>
    <xdr:cxnSp macro="">
      <xdr:nvCxnSpPr>
        <xdr:cNvPr id="380" name="直線コネクタ 379"/>
        <xdr:cNvCxnSpPr/>
      </xdr:nvCxnSpPr>
      <xdr:spPr>
        <a:xfrm flipV="1">
          <a:off x="16179800" y="65410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103124</xdr:rowOff>
    </xdr:to>
    <xdr:cxnSp macro="">
      <xdr:nvCxnSpPr>
        <xdr:cNvPr id="383" name="直線コネクタ 382"/>
        <xdr:cNvCxnSpPr/>
      </xdr:nvCxnSpPr>
      <xdr:spPr>
        <a:xfrm flipV="1">
          <a:off x="15290800" y="65603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39</xdr:row>
      <xdr:rowOff>105410</xdr:rowOff>
    </xdr:to>
    <xdr:cxnSp macro="">
      <xdr:nvCxnSpPr>
        <xdr:cNvPr id="386" name="直線コネクタ 385"/>
        <xdr:cNvCxnSpPr/>
      </xdr:nvCxnSpPr>
      <xdr:spPr>
        <a:xfrm flipV="1">
          <a:off x="14401800" y="66182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127000</xdr:rowOff>
    </xdr:to>
    <xdr:cxnSp macro="">
      <xdr:nvCxnSpPr>
        <xdr:cNvPr id="389" name="直線コネクタ 388"/>
        <xdr:cNvCxnSpPr/>
      </xdr:nvCxnSpPr>
      <xdr:spPr>
        <a:xfrm flipV="1">
          <a:off x="13512800" y="67919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99" name="楕円 398"/>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0"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401" name="楕円 400"/>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402" name="テキスト ボックス 401"/>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3" name="楕円 402"/>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4" name="テキスト ボックス 403"/>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7" name="楕円 40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8" name="テキスト ボックス 407"/>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スポーツ振興基金や学校給食センター建設等整備基金等の積増しによる充当可能基金の増加等により、昨年度より</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額が類似団体と比較しても多く、また上昇傾向にあることから、今後控えている大型事業の実施についても点検し、また新規建設予定の基金の積み増しを行うなどして後世への負担を少しでも軽減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89626</xdr:rowOff>
    </xdr:from>
    <xdr:to>
      <xdr:col>81</xdr:col>
      <xdr:colOff>44450</xdr:colOff>
      <xdr:row>16</xdr:row>
      <xdr:rowOff>43422</xdr:rowOff>
    </xdr:to>
    <xdr:cxnSp macro="">
      <xdr:nvCxnSpPr>
        <xdr:cNvPr id="444" name="直線コネクタ 443"/>
        <xdr:cNvCxnSpPr/>
      </xdr:nvCxnSpPr>
      <xdr:spPr>
        <a:xfrm flipV="1">
          <a:off x="16179800" y="2661376"/>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43422</xdr:rowOff>
    </xdr:from>
    <xdr:to>
      <xdr:col>77</xdr:col>
      <xdr:colOff>44450</xdr:colOff>
      <xdr:row>16</xdr:row>
      <xdr:rowOff>98576</xdr:rowOff>
    </xdr:to>
    <xdr:cxnSp macro="">
      <xdr:nvCxnSpPr>
        <xdr:cNvPr id="447" name="直線コネクタ 446"/>
        <xdr:cNvCxnSpPr/>
      </xdr:nvCxnSpPr>
      <xdr:spPr>
        <a:xfrm flipV="1">
          <a:off x="15290800" y="278662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98576</xdr:rowOff>
    </xdr:from>
    <xdr:to>
      <xdr:col>72</xdr:col>
      <xdr:colOff>203200</xdr:colOff>
      <xdr:row>18</xdr:row>
      <xdr:rowOff>25702</xdr:rowOff>
    </xdr:to>
    <xdr:cxnSp macro="">
      <xdr:nvCxnSpPr>
        <xdr:cNvPr id="450" name="直線コネクタ 449"/>
        <xdr:cNvCxnSpPr/>
      </xdr:nvCxnSpPr>
      <xdr:spPr>
        <a:xfrm flipV="1">
          <a:off x="14401800" y="2841776"/>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110974</xdr:rowOff>
    </xdr:from>
    <xdr:to>
      <xdr:col>68</xdr:col>
      <xdr:colOff>152400</xdr:colOff>
      <xdr:row>18</xdr:row>
      <xdr:rowOff>25702</xdr:rowOff>
    </xdr:to>
    <xdr:cxnSp macro="">
      <xdr:nvCxnSpPr>
        <xdr:cNvPr id="453" name="直線コネクタ 452"/>
        <xdr:cNvCxnSpPr/>
      </xdr:nvCxnSpPr>
      <xdr:spPr>
        <a:xfrm>
          <a:off x="13512800" y="3025624"/>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38826</xdr:rowOff>
    </xdr:from>
    <xdr:to>
      <xdr:col>81</xdr:col>
      <xdr:colOff>95250</xdr:colOff>
      <xdr:row>15</xdr:row>
      <xdr:rowOff>140426</xdr:rowOff>
    </xdr:to>
    <xdr:sp macro="" textlink="">
      <xdr:nvSpPr>
        <xdr:cNvPr id="463" name="楕円 462"/>
        <xdr:cNvSpPr/>
      </xdr:nvSpPr>
      <xdr:spPr>
        <a:xfrm>
          <a:off x="169672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10903</xdr:rowOff>
    </xdr:from>
    <xdr:ext cx="762000" cy="259045"/>
    <xdr:sp macro="" textlink="">
      <xdr:nvSpPr>
        <xdr:cNvPr id="464" name="将来負担の状況該当値テキスト"/>
        <xdr:cNvSpPr txBox="1"/>
      </xdr:nvSpPr>
      <xdr:spPr>
        <a:xfrm>
          <a:off x="17106900" y="258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164072</xdr:rowOff>
    </xdr:from>
    <xdr:to>
      <xdr:col>77</xdr:col>
      <xdr:colOff>95250</xdr:colOff>
      <xdr:row>16</xdr:row>
      <xdr:rowOff>94222</xdr:rowOff>
    </xdr:to>
    <xdr:sp macro="" textlink="">
      <xdr:nvSpPr>
        <xdr:cNvPr id="465" name="楕円 464"/>
        <xdr:cNvSpPr/>
      </xdr:nvSpPr>
      <xdr:spPr>
        <a:xfrm>
          <a:off x="161290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78999</xdr:rowOff>
    </xdr:from>
    <xdr:ext cx="736600" cy="259045"/>
    <xdr:sp macro="" textlink="">
      <xdr:nvSpPr>
        <xdr:cNvPr id="466" name="テキスト ボックス 465"/>
        <xdr:cNvSpPr txBox="1"/>
      </xdr:nvSpPr>
      <xdr:spPr>
        <a:xfrm>
          <a:off x="15798800" y="282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47776</xdr:rowOff>
    </xdr:from>
    <xdr:to>
      <xdr:col>73</xdr:col>
      <xdr:colOff>44450</xdr:colOff>
      <xdr:row>16</xdr:row>
      <xdr:rowOff>149376</xdr:rowOff>
    </xdr:to>
    <xdr:sp macro="" textlink="">
      <xdr:nvSpPr>
        <xdr:cNvPr id="467" name="楕円 466"/>
        <xdr:cNvSpPr/>
      </xdr:nvSpPr>
      <xdr:spPr>
        <a:xfrm>
          <a:off x="15240000" y="27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134153</xdr:rowOff>
    </xdr:from>
    <xdr:ext cx="762000" cy="259045"/>
    <xdr:sp macro="" textlink="">
      <xdr:nvSpPr>
        <xdr:cNvPr id="468" name="テキスト ボックス 467"/>
        <xdr:cNvSpPr txBox="1"/>
      </xdr:nvSpPr>
      <xdr:spPr>
        <a:xfrm>
          <a:off x="14909800" y="28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146352</xdr:rowOff>
    </xdr:from>
    <xdr:to>
      <xdr:col>68</xdr:col>
      <xdr:colOff>203200</xdr:colOff>
      <xdr:row>18</xdr:row>
      <xdr:rowOff>76502</xdr:rowOff>
    </xdr:to>
    <xdr:sp macro="" textlink="">
      <xdr:nvSpPr>
        <xdr:cNvPr id="469" name="楕円 468"/>
        <xdr:cNvSpPr/>
      </xdr:nvSpPr>
      <xdr:spPr>
        <a:xfrm>
          <a:off x="14351000" y="30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61279</xdr:rowOff>
    </xdr:from>
    <xdr:ext cx="762000" cy="259045"/>
    <xdr:sp macro="" textlink="">
      <xdr:nvSpPr>
        <xdr:cNvPr id="470" name="テキスト ボックス 469"/>
        <xdr:cNvSpPr txBox="1"/>
      </xdr:nvSpPr>
      <xdr:spPr>
        <a:xfrm>
          <a:off x="14020800" y="314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60174</xdr:rowOff>
    </xdr:from>
    <xdr:to>
      <xdr:col>64</xdr:col>
      <xdr:colOff>152400</xdr:colOff>
      <xdr:row>17</xdr:row>
      <xdr:rowOff>161774</xdr:rowOff>
    </xdr:to>
    <xdr:sp macro="" textlink="">
      <xdr:nvSpPr>
        <xdr:cNvPr id="471" name="楕円 470"/>
        <xdr:cNvSpPr/>
      </xdr:nvSpPr>
      <xdr:spPr>
        <a:xfrm>
          <a:off x="13462000" y="29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146551</xdr:rowOff>
    </xdr:from>
    <xdr:ext cx="762000" cy="259045"/>
    <xdr:sp macro="" textlink="">
      <xdr:nvSpPr>
        <xdr:cNvPr id="472" name="テキスト ボックス 471"/>
        <xdr:cNvSpPr txBox="1"/>
      </xdr:nvSpPr>
      <xdr:spPr>
        <a:xfrm>
          <a:off x="13131800" y="306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37,956
37,768
54.03
12,983,923
12,884,831
83,954
7,901,991
14,601,127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改善傾向にあるものの、依然として類似団体平均を下回っている。これは保育所や児童館の施設運営を直営で行っていることから、民生部門の職員数が類似団体と比較して多いことが主な要因であり、行政サービスの提供方法の差異によるものと言える。民間委託などの様々な手法も検討しつつ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138430</xdr:rowOff>
    </xdr:to>
    <xdr:cxnSp macro="">
      <xdr:nvCxnSpPr>
        <xdr:cNvPr id="64" name="直線コネクタ 63"/>
        <xdr:cNvCxnSpPr/>
      </xdr:nvCxnSpPr>
      <xdr:spPr>
        <a:xfrm flipV="1">
          <a:off x="3987800" y="6408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138430</xdr:rowOff>
    </xdr:to>
    <xdr:cxnSp macro="">
      <xdr:nvCxnSpPr>
        <xdr:cNvPr id="67" name="直線コネクタ 66"/>
        <xdr:cNvCxnSpPr/>
      </xdr:nvCxnSpPr>
      <xdr:spPr>
        <a:xfrm>
          <a:off x="3098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129286</xdr:rowOff>
    </xdr:to>
    <xdr:cxnSp macro="">
      <xdr:nvCxnSpPr>
        <xdr:cNvPr id="70" name="直線コネクタ 69"/>
        <xdr:cNvCxnSpPr/>
      </xdr:nvCxnSpPr>
      <xdr:spPr>
        <a:xfrm>
          <a:off x="2209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38</xdr:row>
      <xdr:rowOff>8128</xdr:rowOff>
    </xdr:to>
    <xdr:cxnSp macro="">
      <xdr:nvCxnSpPr>
        <xdr:cNvPr id="73" name="直線コネクタ 72"/>
        <xdr:cNvCxnSpPr/>
      </xdr:nvCxnSpPr>
      <xdr:spPr>
        <a:xfrm flipV="1">
          <a:off x="1320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類似団体や全国・県平均に比べ例年低い比率を保っているが、平成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引き続き委託事業の精査、需要費支出の抑制を通してコスト削減に努めていく。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165100</xdr:rowOff>
    </xdr:to>
    <xdr:cxnSp macro="">
      <xdr:nvCxnSpPr>
        <xdr:cNvPr id="125" name="直線コネクタ 124"/>
        <xdr:cNvCxnSpPr/>
      </xdr:nvCxnSpPr>
      <xdr:spPr>
        <a:xfrm>
          <a:off x="15671800" y="24282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14</xdr:row>
      <xdr:rowOff>27940</xdr:rowOff>
    </xdr:to>
    <xdr:cxnSp macro="">
      <xdr:nvCxnSpPr>
        <xdr:cNvPr id="128" name="直線コネクタ 127"/>
        <xdr:cNvCxnSpPr/>
      </xdr:nvCxnSpPr>
      <xdr:spPr>
        <a:xfrm>
          <a:off x="14782800" y="235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62230</xdr:rowOff>
    </xdr:from>
    <xdr:to>
      <xdr:col>73</xdr:col>
      <xdr:colOff>180975</xdr:colOff>
      <xdr:row>13</xdr:row>
      <xdr:rowOff>123190</xdr:rowOff>
    </xdr:to>
    <xdr:cxnSp macro="">
      <xdr:nvCxnSpPr>
        <xdr:cNvPr id="131" name="直線コネクタ 130"/>
        <xdr:cNvCxnSpPr/>
      </xdr:nvCxnSpPr>
      <xdr:spPr>
        <a:xfrm>
          <a:off x="13893800" y="229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62230</xdr:rowOff>
    </xdr:to>
    <xdr:cxnSp macro="">
      <xdr:nvCxnSpPr>
        <xdr:cNvPr id="134" name="直線コネクタ 133"/>
        <xdr:cNvCxnSpPr/>
      </xdr:nvCxnSpPr>
      <xdr:spPr>
        <a:xfrm>
          <a:off x="13004800" y="220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5"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6" name="楕円 145"/>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7" name="テキスト ボックス 146"/>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48" name="楕円 147"/>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49" name="テキスト ボックス 148"/>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11430</xdr:rowOff>
    </xdr:from>
    <xdr:to>
      <xdr:col>69</xdr:col>
      <xdr:colOff>142875</xdr:colOff>
      <xdr:row>13</xdr:row>
      <xdr:rowOff>113030</xdr:rowOff>
    </xdr:to>
    <xdr:sp macro="" textlink="">
      <xdr:nvSpPr>
        <xdr:cNvPr id="150" name="楕円 149"/>
        <xdr:cNvSpPr/>
      </xdr:nvSpPr>
      <xdr:spPr>
        <a:xfrm>
          <a:off x="13843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123207</xdr:rowOff>
    </xdr:from>
    <xdr:ext cx="762000" cy="259045"/>
    <xdr:sp macro="" textlink="">
      <xdr:nvSpPr>
        <xdr:cNvPr id="151" name="テキスト ボックス 150"/>
        <xdr:cNvSpPr txBox="1"/>
      </xdr:nvSpPr>
      <xdr:spPr>
        <a:xfrm>
          <a:off x="13512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類似団体、全国平均及び県平均と比較しても例年低い水準にあるが、これは大学や自衛隊が立地することにより比較的若者人口が多いことに起因する。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のは、地域型保育給付費が増加したこと、子ども医療助成事業について所得制限を撤廃したことにより対象者が広がったことによる経費増のためである。毎年度増加傾向にあることから、適正なサービス提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95250</xdr:rowOff>
    </xdr:to>
    <xdr:cxnSp macro="">
      <xdr:nvCxnSpPr>
        <xdr:cNvPr id="186" name="直線コネクタ 185"/>
        <xdr:cNvCxnSpPr/>
      </xdr:nvCxnSpPr>
      <xdr:spPr>
        <a:xfrm>
          <a:off x="3987800" y="9309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101600</xdr:rowOff>
    </xdr:to>
    <xdr:cxnSp macro="">
      <xdr:nvCxnSpPr>
        <xdr:cNvPr id="189" name="直線コネクタ 188"/>
        <xdr:cNvCxnSpPr/>
      </xdr:nvCxnSpPr>
      <xdr:spPr>
        <a:xfrm flipV="1">
          <a:off x="3098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139700</xdr:rowOff>
    </xdr:to>
    <xdr:cxnSp macro="">
      <xdr:nvCxnSpPr>
        <xdr:cNvPr id="192" name="直線コネクタ 191"/>
        <xdr:cNvCxnSpPr/>
      </xdr:nvCxnSpPr>
      <xdr:spPr>
        <a:xfrm flipV="1">
          <a:off x="2209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139700</xdr:rowOff>
    </xdr:to>
    <xdr:cxnSp macro="">
      <xdr:nvCxnSpPr>
        <xdr:cNvPr id="195" name="直線コネクタ 194"/>
        <xdr:cNvCxnSpPr/>
      </xdr:nvCxnSpPr>
      <xdr:spPr>
        <a:xfrm>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5" name="楕円 204"/>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6"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9" name="楕円 208"/>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0" name="テキスト ボックス 209"/>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1" name="楕円 210"/>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2" name="テキスト ボックス 211"/>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3" name="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4" name="テキスト ボックス 213"/>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その他の経費については、他会計に対する繰出金及び出資金であり、繰出基準等に基づき対応しているところではあるが、全国、県及び類似団体平均と比べると高い値で推移している。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みやぎ県南中核病院に対する出資金が上昇傾向にあるなど、今後も経費増が見込まれるが、内容が適正であるかの確認などしっかり行っていく。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50800</xdr:rowOff>
    </xdr:from>
    <xdr:to>
      <xdr:col>82</xdr:col>
      <xdr:colOff>107950</xdr:colOff>
      <xdr:row>59</xdr:row>
      <xdr:rowOff>98425</xdr:rowOff>
    </xdr:to>
    <xdr:cxnSp macro="">
      <xdr:nvCxnSpPr>
        <xdr:cNvPr id="251" name="直線コネクタ 250"/>
        <xdr:cNvCxnSpPr/>
      </xdr:nvCxnSpPr>
      <xdr:spPr>
        <a:xfrm flipV="1">
          <a:off x="15671800" y="101663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98425</xdr:rowOff>
    </xdr:to>
    <xdr:cxnSp macro="">
      <xdr:nvCxnSpPr>
        <xdr:cNvPr id="254" name="直線コネクタ 253"/>
        <xdr:cNvCxnSpPr/>
      </xdr:nvCxnSpPr>
      <xdr:spPr>
        <a:xfrm>
          <a:off x="14782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98425</xdr:rowOff>
    </xdr:from>
    <xdr:to>
      <xdr:col>73</xdr:col>
      <xdr:colOff>180975</xdr:colOff>
      <xdr:row>58</xdr:row>
      <xdr:rowOff>127000</xdr:rowOff>
    </xdr:to>
    <xdr:cxnSp macro="">
      <xdr:nvCxnSpPr>
        <xdr:cNvPr id="257" name="直線コネクタ 256"/>
        <xdr:cNvCxnSpPr/>
      </xdr:nvCxnSpPr>
      <xdr:spPr>
        <a:xfrm>
          <a:off x="13893800" y="1004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117475</xdr:rowOff>
    </xdr:to>
    <xdr:cxnSp macro="">
      <xdr:nvCxnSpPr>
        <xdr:cNvPr id="260" name="直線コネクタ 259"/>
        <xdr:cNvCxnSpPr/>
      </xdr:nvCxnSpPr>
      <xdr:spPr>
        <a:xfrm flipV="1">
          <a:off x="13004800" y="10042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0" name="楕円 269"/>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1"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72" name="楕円 271"/>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73" name="テキスト ボックス 272"/>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76" name="楕円 275"/>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77" name="テキスト ボックス 276"/>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66675</xdr:rowOff>
    </xdr:from>
    <xdr:to>
      <xdr:col>65</xdr:col>
      <xdr:colOff>53975</xdr:colOff>
      <xdr:row>58</xdr:row>
      <xdr:rowOff>168275</xdr:rowOff>
    </xdr:to>
    <xdr:sp macro="" textlink="">
      <xdr:nvSpPr>
        <xdr:cNvPr id="278" name="楕円 277"/>
        <xdr:cNvSpPr/>
      </xdr:nvSpPr>
      <xdr:spPr>
        <a:xfrm>
          <a:off x="12954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153052</xdr:rowOff>
    </xdr:from>
    <xdr:ext cx="762000" cy="259045"/>
    <xdr:sp macro="" textlink="">
      <xdr:nvSpPr>
        <xdr:cNvPr id="279" name="テキスト ボックス 278"/>
        <xdr:cNvSpPr txBox="1"/>
      </xdr:nvSpPr>
      <xdr:spPr>
        <a:xfrm>
          <a:off x="12623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ポイント減となり、類似団体平均をやや下回った。これは平成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年度に実施したアグリビジネスチャレンジ事業補助がなくなったこと等による。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より改善傾向にあるが、みやぎ県南中核病院に対する負担金が年々増加しており、今後も財政を圧迫することが予想される。引き続き補助費等全般について、内容の適正性を確認し健全な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19558</xdr:rowOff>
    </xdr:to>
    <xdr:cxnSp macro="">
      <xdr:nvCxnSpPr>
        <xdr:cNvPr id="309" name="直線コネクタ 308"/>
        <xdr:cNvCxnSpPr/>
      </xdr:nvCxnSpPr>
      <xdr:spPr>
        <a:xfrm flipV="1">
          <a:off x="15671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120142</xdr:rowOff>
    </xdr:to>
    <xdr:cxnSp macro="">
      <xdr:nvCxnSpPr>
        <xdr:cNvPr id="312" name="直線コネクタ 311"/>
        <xdr:cNvCxnSpPr/>
      </xdr:nvCxnSpPr>
      <xdr:spPr>
        <a:xfrm flipV="1">
          <a:off x="14782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120142</xdr:rowOff>
    </xdr:to>
    <xdr:cxnSp macro="">
      <xdr:nvCxnSpPr>
        <xdr:cNvPr id="315" name="直線コネクタ 314"/>
        <xdr:cNvCxnSpPr/>
      </xdr:nvCxnSpPr>
      <xdr:spPr>
        <a:xfrm>
          <a:off x="13893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18" name="直線コネクタ 317"/>
        <xdr:cNvCxnSpPr/>
      </xdr:nvCxnSpPr>
      <xdr:spPr>
        <a:xfrm flipV="1">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8" name="楕円 327"/>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9"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2" name="楕円 331"/>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3" name="テキスト ボックス 332"/>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4" name="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6" name="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より横ばいで推移しているものの、類似団体をやや下回る傾向にある。平成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年度は各小中学校の改修工事や児童館建設事業債の元金償還が開始したことなどにより公債費決算額は前年度比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今後も町営住宅建設や義務教育施設の大規模改造事業に係る元金償還が開始することから、決算額は増加していくことが見込まれる。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70" name="直線コネクタ 369"/>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46989</xdr:rowOff>
    </xdr:to>
    <xdr:cxnSp macro="">
      <xdr:nvCxnSpPr>
        <xdr:cNvPr id="373" name="直線コネクタ 372"/>
        <xdr:cNvCxnSpPr/>
      </xdr:nvCxnSpPr>
      <xdr:spPr>
        <a:xfrm>
          <a:off x="3098800" y="13210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31750</xdr:rowOff>
    </xdr:to>
    <xdr:cxnSp macro="">
      <xdr:nvCxnSpPr>
        <xdr:cNvPr id="376" name="直線コネクタ 375"/>
        <xdr:cNvCxnSpPr/>
      </xdr:nvCxnSpPr>
      <xdr:spPr>
        <a:xfrm flipV="1">
          <a:off x="2209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79" name="直線コネクタ 378"/>
        <xdr:cNvCxnSpPr/>
      </xdr:nvCxnSpPr>
      <xdr:spPr>
        <a:xfrm>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9" name="楕円 388"/>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0"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2" name="テキスト ボックス 391"/>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3" name="楕円 392"/>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94" name="テキスト ボックス 39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5" name="楕円 394"/>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96" name="テキスト ボックス 39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7" name="楕円 396"/>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8" name="テキスト ボックス 397"/>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年度ぶりに類似団体平均を上回った。人件費や出資金の経費が例年類似団体を上回る率となっており、各種サービスの提供方法や出資内容について今後精査していく。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12700</xdr:rowOff>
    </xdr:to>
    <xdr:cxnSp macro="">
      <xdr:nvCxnSpPr>
        <xdr:cNvPr id="429" name="直線コネクタ 428"/>
        <xdr:cNvCxnSpPr/>
      </xdr:nvCxnSpPr>
      <xdr:spPr>
        <a:xfrm>
          <a:off x="15671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77</xdr:row>
      <xdr:rowOff>152146</xdr:rowOff>
    </xdr:to>
    <xdr:cxnSp macro="">
      <xdr:nvCxnSpPr>
        <xdr:cNvPr id="432" name="直線コネクタ 431"/>
        <xdr:cNvCxnSpPr/>
      </xdr:nvCxnSpPr>
      <xdr:spPr>
        <a:xfrm>
          <a:off x="14782800" y="13349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147574</xdr:rowOff>
    </xdr:to>
    <xdr:cxnSp macro="">
      <xdr:nvCxnSpPr>
        <xdr:cNvPr id="435" name="直線コネクタ 434"/>
        <xdr:cNvCxnSpPr/>
      </xdr:nvCxnSpPr>
      <xdr:spPr>
        <a:xfrm>
          <a:off x="13893800" y="13271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78994</xdr:rowOff>
    </xdr:to>
    <xdr:cxnSp macro="">
      <xdr:nvCxnSpPr>
        <xdr:cNvPr id="438" name="直線コネクタ 437"/>
        <xdr:cNvCxnSpPr/>
      </xdr:nvCxnSpPr>
      <xdr:spPr>
        <a:xfrm flipV="1">
          <a:off x="13004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8" name="楕円 44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0" name="楕円 449"/>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41673</xdr:rowOff>
    </xdr:from>
    <xdr:ext cx="736600" cy="259045"/>
    <xdr:sp macro="" textlink="">
      <xdr:nvSpPr>
        <xdr:cNvPr id="451" name="テキスト ボックス 450"/>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2" name="楕円 451"/>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53" name="テキスト ボックス 452"/>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4" name="楕円 453"/>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5" name="テキスト ボックス 454"/>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6" name="楕円 455"/>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7" name="テキスト ボックス 45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120773</xdr:rowOff>
    </xdr:from>
    <xdr:to>
      <xdr:col>29</xdr:col>
      <xdr:colOff>127000</xdr:colOff>
      <xdr:row>17</xdr:row>
      <xdr:rowOff>137347</xdr:rowOff>
    </xdr:to>
    <xdr:cxnSp macro="">
      <xdr:nvCxnSpPr>
        <xdr:cNvPr id="52" name="直線コネクタ 51"/>
        <xdr:cNvCxnSpPr/>
      </xdr:nvCxnSpPr>
      <xdr:spPr bwMode="auto">
        <a:xfrm flipV="1">
          <a:off x="5003800" y="3083048"/>
          <a:ext cx="6477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105550</xdr:rowOff>
    </xdr:from>
    <xdr:ext cx="762000" cy="259045"/>
    <xdr:sp macro="" textlink="">
      <xdr:nvSpPr>
        <xdr:cNvPr id="53" name="人口1人当たり決算額の推移平均値テキスト130"/>
        <xdr:cNvSpPr txBox="1"/>
      </xdr:nvSpPr>
      <xdr:spPr>
        <a:xfrm>
          <a:off x="5740400" y="3067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137347</xdr:rowOff>
    </xdr:from>
    <xdr:to>
      <xdr:col>26</xdr:col>
      <xdr:colOff>50800</xdr:colOff>
      <xdr:row>17</xdr:row>
      <xdr:rowOff>155978</xdr:rowOff>
    </xdr:to>
    <xdr:cxnSp macro="">
      <xdr:nvCxnSpPr>
        <xdr:cNvPr id="55" name="直線コネクタ 54"/>
        <xdr:cNvCxnSpPr/>
      </xdr:nvCxnSpPr>
      <xdr:spPr bwMode="auto">
        <a:xfrm flipV="1">
          <a:off x="4305300" y="3099622"/>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143731</xdr:rowOff>
    </xdr:from>
    <xdr:to>
      <xdr:col>22</xdr:col>
      <xdr:colOff>114300</xdr:colOff>
      <xdr:row>17</xdr:row>
      <xdr:rowOff>155978</xdr:rowOff>
    </xdr:to>
    <xdr:cxnSp macro="">
      <xdr:nvCxnSpPr>
        <xdr:cNvPr id="58" name="直線コネクタ 57"/>
        <xdr:cNvCxnSpPr/>
      </xdr:nvCxnSpPr>
      <xdr:spPr bwMode="auto">
        <a:xfrm>
          <a:off x="3606800" y="3106006"/>
          <a:ext cx="698500" cy="1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137053</xdr:rowOff>
    </xdr:from>
    <xdr:to>
      <xdr:col>18</xdr:col>
      <xdr:colOff>177800</xdr:colOff>
      <xdr:row>17</xdr:row>
      <xdr:rowOff>143731</xdr:rowOff>
    </xdr:to>
    <xdr:cxnSp macro="">
      <xdr:nvCxnSpPr>
        <xdr:cNvPr id="61" name="直線コネクタ 60"/>
        <xdr:cNvCxnSpPr/>
      </xdr:nvCxnSpPr>
      <xdr:spPr bwMode="auto">
        <a:xfrm>
          <a:off x="2908300" y="3099328"/>
          <a:ext cx="698500" cy="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69973</xdr:rowOff>
    </xdr:from>
    <xdr:to>
      <xdr:col>29</xdr:col>
      <xdr:colOff>177800</xdr:colOff>
      <xdr:row>18</xdr:row>
      <xdr:rowOff>123</xdr:rowOff>
    </xdr:to>
    <xdr:sp macro="" textlink="">
      <xdr:nvSpPr>
        <xdr:cNvPr id="71" name="楕円 70"/>
        <xdr:cNvSpPr/>
      </xdr:nvSpPr>
      <xdr:spPr bwMode="auto">
        <a:xfrm>
          <a:off x="5600700" y="303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86500</xdr:rowOff>
    </xdr:from>
    <xdr:ext cx="762000" cy="259045"/>
    <xdr:sp macro="" textlink="">
      <xdr:nvSpPr>
        <xdr:cNvPr id="72" name="人口1人当たり決算額の推移該当値テキスト130"/>
        <xdr:cNvSpPr txBox="1"/>
      </xdr:nvSpPr>
      <xdr:spPr>
        <a:xfrm>
          <a:off x="5740400" y="287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86547</xdr:rowOff>
    </xdr:from>
    <xdr:to>
      <xdr:col>26</xdr:col>
      <xdr:colOff>101600</xdr:colOff>
      <xdr:row>18</xdr:row>
      <xdr:rowOff>16697</xdr:rowOff>
    </xdr:to>
    <xdr:sp macro="" textlink="">
      <xdr:nvSpPr>
        <xdr:cNvPr id="73" name="楕円 72"/>
        <xdr:cNvSpPr/>
      </xdr:nvSpPr>
      <xdr:spPr bwMode="auto">
        <a:xfrm>
          <a:off x="4953000" y="304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26874</xdr:rowOff>
    </xdr:from>
    <xdr:ext cx="736600" cy="259045"/>
    <xdr:sp macro="" textlink="">
      <xdr:nvSpPr>
        <xdr:cNvPr id="74" name="テキスト ボックス 73"/>
        <xdr:cNvSpPr txBox="1"/>
      </xdr:nvSpPr>
      <xdr:spPr>
        <a:xfrm>
          <a:off x="4622800" y="281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105178</xdr:rowOff>
    </xdr:from>
    <xdr:to>
      <xdr:col>22</xdr:col>
      <xdr:colOff>165100</xdr:colOff>
      <xdr:row>18</xdr:row>
      <xdr:rowOff>35328</xdr:rowOff>
    </xdr:to>
    <xdr:sp macro="" textlink="">
      <xdr:nvSpPr>
        <xdr:cNvPr id="75" name="楕円 74"/>
        <xdr:cNvSpPr/>
      </xdr:nvSpPr>
      <xdr:spPr bwMode="auto">
        <a:xfrm>
          <a:off x="4254500" y="306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45505</xdr:rowOff>
    </xdr:from>
    <xdr:ext cx="762000" cy="259045"/>
    <xdr:sp macro="" textlink="">
      <xdr:nvSpPr>
        <xdr:cNvPr id="76" name="テキスト ボックス 75"/>
        <xdr:cNvSpPr txBox="1"/>
      </xdr:nvSpPr>
      <xdr:spPr>
        <a:xfrm>
          <a:off x="3924300" y="283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92931</xdr:rowOff>
    </xdr:from>
    <xdr:to>
      <xdr:col>19</xdr:col>
      <xdr:colOff>38100</xdr:colOff>
      <xdr:row>18</xdr:row>
      <xdr:rowOff>23081</xdr:rowOff>
    </xdr:to>
    <xdr:sp macro="" textlink="">
      <xdr:nvSpPr>
        <xdr:cNvPr id="77" name="楕円 76"/>
        <xdr:cNvSpPr/>
      </xdr:nvSpPr>
      <xdr:spPr bwMode="auto">
        <a:xfrm>
          <a:off x="3556000" y="3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33258</xdr:rowOff>
    </xdr:from>
    <xdr:ext cx="762000" cy="259045"/>
    <xdr:sp macro="" textlink="">
      <xdr:nvSpPr>
        <xdr:cNvPr id="78" name="テキスト ボックス 77"/>
        <xdr:cNvSpPr txBox="1"/>
      </xdr:nvSpPr>
      <xdr:spPr>
        <a:xfrm>
          <a:off x="3225800" y="28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86253</xdr:rowOff>
    </xdr:from>
    <xdr:to>
      <xdr:col>15</xdr:col>
      <xdr:colOff>101600</xdr:colOff>
      <xdr:row>18</xdr:row>
      <xdr:rowOff>16403</xdr:rowOff>
    </xdr:to>
    <xdr:sp macro="" textlink="">
      <xdr:nvSpPr>
        <xdr:cNvPr id="79" name="楕円 78"/>
        <xdr:cNvSpPr/>
      </xdr:nvSpPr>
      <xdr:spPr bwMode="auto">
        <a:xfrm>
          <a:off x="2857500" y="3048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26580</xdr:rowOff>
    </xdr:from>
    <xdr:ext cx="762000" cy="259045"/>
    <xdr:sp macro="" textlink="">
      <xdr:nvSpPr>
        <xdr:cNvPr id="80" name="テキスト ボックス 79"/>
        <xdr:cNvSpPr txBox="1"/>
      </xdr:nvSpPr>
      <xdr:spPr>
        <a:xfrm>
          <a:off x="2527300" y="28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142545</xdr:rowOff>
    </xdr:from>
    <xdr:to>
      <xdr:col>29</xdr:col>
      <xdr:colOff>127000</xdr:colOff>
      <xdr:row>37</xdr:row>
      <xdr:rowOff>8912</xdr:rowOff>
    </xdr:to>
    <xdr:cxnSp macro="">
      <xdr:nvCxnSpPr>
        <xdr:cNvPr id="115" name="直線コネクタ 114"/>
        <xdr:cNvCxnSpPr/>
      </xdr:nvCxnSpPr>
      <xdr:spPr bwMode="auto">
        <a:xfrm flipV="1">
          <a:off x="5003800" y="7095795"/>
          <a:ext cx="6477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1107</xdr:rowOff>
    </xdr:from>
    <xdr:to>
      <xdr:col>26</xdr:col>
      <xdr:colOff>50800</xdr:colOff>
      <xdr:row>37</xdr:row>
      <xdr:rowOff>8912</xdr:rowOff>
    </xdr:to>
    <xdr:cxnSp macro="">
      <xdr:nvCxnSpPr>
        <xdr:cNvPr id="118" name="直線コネクタ 117"/>
        <xdr:cNvCxnSpPr/>
      </xdr:nvCxnSpPr>
      <xdr:spPr bwMode="auto">
        <a:xfrm>
          <a:off x="4305300" y="7125807"/>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112696</xdr:rowOff>
    </xdr:from>
    <xdr:to>
      <xdr:col>22</xdr:col>
      <xdr:colOff>114300</xdr:colOff>
      <xdr:row>37</xdr:row>
      <xdr:rowOff>1107</xdr:rowOff>
    </xdr:to>
    <xdr:cxnSp macro="">
      <xdr:nvCxnSpPr>
        <xdr:cNvPr id="121" name="直線コネクタ 120"/>
        <xdr:cNvCxnSpPr/>
      </xdr:nvCxnSpPr>
      <xdr:spPr bwMode="auto">
        <a:xfrm>
          <a:off x="3606800" y="7065946"/>
          <a:ext cx="698500" cy="5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83305</xdr:rowOff>
    </xdr:from>
    <xdr:to>
      <xdr:col>18</xdr:col>
      <xdr:colOff>177800</xdr:colOff>
      <xdr:row>36</xdr:row>
      <xdr:rowOff>112696</xdr:rowOff>
    </xdr:to>
    <xdr:cxnSp macro="">
      <xdr:nvCxnSpPr>
        <xdr:cNvPr id="124" name="直線コネクタ 123"/>
        <xdr:cNvCxnSpPr/>
      </xdr:nvCxnSpPr>
      <xdr:spPr bwMode="auto">
        <a:xfrm>
          <a:off x="2908300" y="7036555"/>
          <a:ext cx="698500" cy="2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91745</xdr:rowOff>
    </xdr:from>
    <xdr:to>
      <xdr:col>29</xdr:col>
      <xdr:colOff>177800</xdr:colOff>
      <xdr:row>37</xdr:row>
      <xdr:rowOff>21895</xdr:rowOff>
    </xdr:to>
    <xdr:sp macro="" textlink="">
      <xdr:nvSpPr>
        <xdr:cNvPr id="134" name="楕円 133"/>
        <xdr:cNvSpPr/>
      </xdr:nvSpPr>
      <xdr:spPr bwMode="auto">
        <a:xfrm>
          <a:off x="5600700" y="704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63822</xdr:rowOff>
    </xdr:from>
    <xdr:ext cx="762000" cy="259045"/>
    <xdr:sp macro="" textlink="">
      <xdr:nvSpPr>
        <xdr:cNvPr id="135" name="人口1人当たり決算額の推移該当値テキスト445"/>
        <xdr:cNvSpPr txBox="1"/>
      </xdr:nvSpPr>
      <xdr:spPr>
        <a:xfrm>
          <a:off x="5740400" y="70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129562</xdr:rowOff>
    </xdr:from>
    <xdr:to>
      <xdr:col>26</xdr:col>
      <xdr:colOff>101600</xdr:colOff>
      <xdr:row>37</xdr:row>
      <xdr:rowOff>59712</xdr:rowOff>
    </xdr:to>
    <xdr:sp macro="" textlink="">
      <xdr:nvSpPr>
        <xdr:cNvPr id="136" name="楕円 135"/>
        <xdr:cNvSpPr/>
      </xdr:nvSpPr>
      <xdr:spPr bwMode="auto">
        <a:xfrm>
          <a:off x="4953000" y="708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44489</xdr:rowOff>
    </xdr:from>
    <xdr:ext cx="736600" cy="259045"/>
    <xdr:sp macro="" textlink="">
      <xdr:nvSpPr>
        <xdr:cNvPr id="137" name="テキスト ボックス 136"/>
        <xdr:cNvSpPr txBox="1"/>
      </xdr:nvSpPr>
      <xdr:spPr>
        <a:xfrm>
          <a:off x="4622800" y="716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121757</xdr:rowOff>
    </xdr:from>
    <xdr:to>
      <xdr:col>22</xdr:col>
      <xdr:colOff>165100</xdr:colOff>
      <xdr:row>37</xdr:row>
      <xdr:rowOff>51907</xdr:rowOff>
    </xdr:to>
    <xdr:sp macro="" textlink="">
      <xdr:nvSpPr>
        <xdr:cNvPr id="138" name="楕円 137"/>
        <xdr:cNvSpPr/>
      </xdr:nvSpPr>
      <xdr:spPr bwMode="auto">
        <a:xfrm>
          <a:off x="4254500" y="707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36684</xdr:rowOff>
    </xdr:from>
    <xdr:ext cx="762000" cy="259045"/>
    <xdr:sp macro="" textlink="">
      <xdr:nvSpPr>
        <xdr:cNvPr id="139" name="テキスト ボックス 138"/>
        <xdr:cNvSpPr txBox="1"/>
      </xdr:nvSpPr>
      <xdr:spPr>
        <a:xfrm>
          <a:off x="3924300" y="716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61896</xdr:rowOff>
    </xdr:from>
    <xdr:to>
      <xdr:col>19</xdr:col>
      <xdr:colOff>38100</xdr:colOff>
      <xdr:row>36</xdr:row>
      <xdr:rowOff>163496</xdr:rowOff>
    </xdr:to>
    <xdr:sp macro="" textlink="">
      <xdr:nvSpPr>
        <xdr:cNvPr id="140" name="楕円 139"/>
        <xdr:cNvSpPr/>
      </xdr:nvSpPr>
      <xdr:spPr bwMode="auto">
        <a:xfrm>
          <a:off x="3556000" y="701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148273</xdr:rowOff>
    </xdr:from>
    <xdr:ext cx="762000" cy="259045"/>
    <xdr:sp macro="" textlink="">
      <xdr:nvSpPr>
        <xdr:cNvPr id="141" name="テキスト ボックス 140"/>
        <xdr:cNvSpPr txBox="1"/>
      </xdr:nvSpPr>
      <xdr:spPr>
        <a:xfrm>
          <a:off x="3225800" y="710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32505</xdr:rowOff>
    </xdr:from>
    <xdr:to>
      <xdr:col>15</xdr:col>
      <xdr:colOff>101600</xdr:colOff>
      <xdr:row>36</xdr:row>
      <xdr:rowOff>134105</xdr:rowOff>
    </xdr:to>
    <xdr:sp macro="" textlink="">
      <xdr:nvSpPr>
        <xdr:cNvPr id="142" name="楕円 141"/>
        <xdr:cNvSpPr/>
      </xdr:nvSpPr>
      <xdr:spPr bwMode="auto">
        <a:xfrm>
          <a:off x="2857500" y="698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118882</xdr:rowOff>
    </xdr:from>
    <xdr:ext cx="762000" cy="259045"/>
    <xdr:sp macro="" textlink="">
      <xdr:nvSpPr>
        <xdr:cNvPr id="143" name="テキスト ボックス 142"/>
        <xdr:cNvSpPr txBox="1"/>
      </xdr:nvSpPr>
      <xdr:spPr>
        <a:xfrm>
          <a:off x="2527300" y="70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37,956
37,768
54.03
12,983,923
12,884,831
83,954
7,901,991
14,601,127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158919</xdr:rowOff>
    </xdr:from>
    <xdr:to>
      <xdr:col>24</xdr:col>
      <xdr:colOff>63500</xdr:colOff>
      <xdr:row>36</xdr:row>
      <xdr:rowOff>9022</xdr:rowOff>
    </xdr:to>
    <xdr:cxnSp macro="">
      <xdr:nvCxnSpPr>
        <xdr:cNvPr id="63" name="直線コネクタ 62"/>
        <xdr:cNvCxnSpPr/>
      </xdr:nvCxnSpPr>
      <xdr:spPr>
        <a:xfrm>
          <a:off x="3797300" y="6159669"/>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158919</xdr:rowOff>
    </xdr:from>
    <xdr:to>
      <xdr:col>19</xdr:col>
      <xdr:colOff>177800</xdr:colOff>
      <xdr:row>35</xdr:row>
      <xdr:rowOff>160927</xdr:rowOff>
    </xdr:to>
    <xdr:cxnSp macro="">
      <xdr:nvCxnSpPr>
        <xdr:cNvPr id="66" name="直線コネクタ 65"/>
        <xdr:cNvCxnSpPr/>
      </xdr:nvCxnSpPr>
      <xdr:spPr>
        <a:xfrm flipV="1">
          <a:off x="2908300" y="6159669"/>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156143</xdr:rowOff>
    </xdr:from>
    <xdr:to>
      <xdr:col>15</xdr:col>
      <xdr:colOff>50800</xdr:colOff>
      <xdr:row>35</xdr:row>
      <xdr:rowOff>160927</xdr:rowOff>
    </xdr:to>
    <xdr:cxnSp macro="">
      <xdr:nvCxnSpPr>
        <xdr:cNvPr id="69" name="直線コネクタ 68"/>
        <xdr:cNvCxnSpPr/>
      </xdr:nvCxnSpPr>
      <xdr:spPr>
        <a:xfrm>
          <a:off x="2019300" y="6156893"/>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131797</xdr:rowOff>
    </xdr:from>
    <xdr:to>
      <xdr:col>10</xdr:col>
      <xdr:colOff>114300</xdr:colOff>
      <xdr:row>35</xdr:row>
      <xdr:rowOff>156143</xdr:rowOff>
    </xdr:to>
    <xdr:cxnSp macro="">
      <xdr:nvCxnSpPr>
        <xdr:cNvPr id="72" name="直線コネクタ 71"/>
        <xdr:cNvCxnSpPr/>
      </xdr:nvCxnSpPr>
      <xdr:spPr>
        <a:xfrm>
          <a:off x="1130300" y="613254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129672</xdr:rowOff>
    </xdr:from>
    <xdr:to>
      <xdr:col>24</xdr:col>
      <xdr:colOff>114300</xdr:colOff>
      <xdr:row>36</xdr:row>
      <xdr:rowOff>59822</xdr:rowOff>
    </xdr:to>
    <xdr:sp macro="" textlink="">
      <xdr:nvSpPr>
        <xdr:cNvPr id="82" name="楕円 81"/>
        <xdr:cNvSpPr/>
      </xdr:nvSpPr>
      <xdr:spPr>
        <a:xfrm>
          <a:off x="4584700" y="61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152549</xdr:rowOff>
    </xdr:from>
    <xdr:ext cx="534377" cy="259045"/>
    <xdr:sp macro="" textlink="">
      <xdr:nvSpPr>
        <xdr:cNvPr id="83" name="人件費該当値テキスト"/>
        <xdr:cNvSpPr txBox="1"/>
      </xdr:nvSpPr>
      <xdr:spPr>
        <a:xfrm>
          <a:off x="4686300" y="59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108119</xdr:rowOff>
    </xdr:from>
    <xdr:to>
      <xdr:col>20</xdr:col>
      <xdr:colOff>38100</xdr:colOff>
      <xdr:row>36</xdr:row>
      <xdr:rowOff>38269</xdr:rowOff>
    </xdr:to>
    <xdr:sp macro="" textlink="">
      <xdr:nvSpPr>
        <xdr:cNvPr id="84" name="楕円 83"/>
        <xdr:cNvSpPr/>
      </xdr:nvSpPr>
      <xdr:spPr>
        <a:xfrm>
          <a:off x="3746500" y="61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54796</xdr:rowOff>
    </xdr:from>
    <xdr:ext cx="534377" cy="259045"/>
    <xdr:sp macro="" textlink="">
      <xdr:nvSpPr>
        <xdr:cNvPr id="85" name="テキスト ボックス 84"/>
        <xdr:cNvSpPr txBox="1"/>
      </xdr:nvSpPr>
      <xdr:spPr>
        <a:xfrm>
          <a:off x="3530111" y="58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110127</xdr:rowOff>
    </xdr:from>
    <xdr:to>
      <xdr:col>15</xdr:col>
      <xdr:colOff>101600</xdr:colOff>
      <xdr:row>36</xdr:row>
      <xdr:rowOff>40277</xdr:rowOff>
    </xdr:to>
    <xdr:sp macro="" textlink="">
      <xdr:nvSpPr>
        <xdr:cNvPr id="86" name="楕円 85"/>
        <xdr:cNvSpPr/>
      </xdr:nvSpPr>
      <xdr:spPr>
        <a:xfrm>
          <a:off x="2857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56804</xdr:rowOff>
    </xdr:from>
    <xdr:ext cx="534377" cy="259045"/>
    <xdr:sp macro="" textlink="">
      <xdr:nvSpPr>
        <xdr:cNvPr id="87" name="テキスト ボックス 86"/>
        <xdr:cNvSpPr txBox="1"/>
      </xdr:nvSpPr>
      <xdr:spPr>
        <a:xfrm>
          <a:off x="2641111" y="58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105343</xdr:rowOff>
    </xdr:from>
    <xdr:to>
      <xdr:col>10</xdr:col>
      <xdr:colOff>165100</xdr:colOff>
      <xdr:row>36</xdr:row>
      <xdr:rowOff>35493</xdr:rowOff>
    </xdr:to>
    <xdr:sp macro="" textlink="">
      <xdr:nvSpPr>
        <xdr:cNvPr id="88" name="楕円 87"/>
        <xdr:cNvSpPr/>
      </xdr:nvSpPr>
      <xdr:spPr>
        <a:xfrm>
          <a:off x="1968500" y="61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52020</xdr:rowOff>
    </xdr:from>
    <xdr:ext cx="534377" cy="259045"/>
    <xdr:sp macro="" textlink="">
      <xdr:nvSpPr>
        <xdr:cNvPr id="89" name="テキスト ボックス 88"/>
        <xdr:cNvSpPr txBox="1"/>
      </xdr:nvSpPr>
      <xdr:spPr>
        <a:xfrm>
          <a:off x="1752111" y="58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80997</xdr:rowOff>
    </xdr:from>
    <xdr:to>
      <xdr:col>6</xdr:col>
      <xdr:colOff>38100</xdr:colOff>
      <xdr:row>36</xdr:row>
      <xdr:rowOff>11147</xdr:rowOff>
    </xdr:to>
    <xdr:sp macro="" textlink="">
      <xdr:nvSpPr>
        <xdr:cNvPr id="90" name="楕円 89"/>
        <xdr:cNvSpPr/>
      </xdr:nvSpPr>
      <xdr:spPr>
        <a:xfrm>
          <a:off x="1079500" y="60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27674</xdr:rowOff>
    </xdr:from>
    <xdr:ext cx="534377" cy="259045"/>
    <xdr:sp macro="" textlink="">
      <xdr:nvSpPr>
        <xdr:cNvPr id="91" name="テキスト ボックス 90"/>
        <xdr:cNvSpPr txBox="1"/>
      </xdr:nvSpPr>
      <xdr:spPr>
        <a:xfrm>
          <a:off x="863111" y="58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97321</xdr:rowOff>
    </xdr:from>
    <xdr:to>
      <xdr:col>24</xdr:col>
      <xdr:colOff>63500</xdr:colOff>
      <xdr:row>58</xdr:row>
      <xdr:rowOff>106204</xdr:rowOff>
    </xdr:to>
    <xdr:cxnSp macro="">
      <xdr:nvCxnSpPr>
        <xdr:cNvPr id="122" name="直線コネクタ 121"/>
        <xdr:cNvCxnSpPr/>
      </xdr:nvCxnSpPr>
      <xdr:spPr>
        <a:xfrm flipV="1">
          <a:off x="3797300" y="10041421"/>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106204</xdr:rowOff>
    </xdr:from>
    <xdr:to>
      <xdr:col>19</xdr:col>
      <xdr:colOff>177800</xdr:colOff>
      <xdr:row>58</xdr:row>
      <xdr:rowOff>113421</xdr:rowOff>
    </xdr:to>
    <xdr:cxnSp macro="">
      <xdr:nvCxnSpPr>
        <xdr:cNvPr id="125" name="直線コネクタ 124"/>
        <xdr:cNvCxnSpPr/>
      </xdr:nvCxnSpPr>
      <xdr:spPr>
        <a:xfrm flipV="1">
          <a:off x="2908300" y="10050304"/>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113421</xdr:rowOff>
    </xdr:from>
    <xdr:to>
      <xdr:col>15</xdr:col>
      <xdr:colOff>50800</xdr:colOff>
      <xdr:row>58</xdr:row>
      <xdr:rowOff>113532</xdr:rowOff>
    </xdr:to>
    <xdr:cxnSp macro="">
      <xdr:nvCxnSpPr>
        <xdr:cNvPr id="128" name="直線コネクタ 127"/>
        <xdr:cNvCxnSpPr/>
      </xdr:nvCxnSpPr>
      <xdr:spPr>
        <a:xfrm flipV="1">
          <a:off x="2019300" y="10057521"/>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113532</xdr:rowOff>
    </xdr:from>
    <xdr:to>
      <xdr:col>10</xdr:col>
      <xdr:colOff>114300</xdr:colOff>
      <xdr:row>58</xdr:row>
      <xdr:rowOff>121624</xdr:rowOff>
    </xdr:to>
    <xdr:cxnSp macro="">
      <xdr:nvCxnSpPr>
        <xdr:cNvPr id="131" name="直線コネクタ 130"/>
        <xdr:cNvCxnSpPr/>
      </xdr:nvCxnSpPr>
      <xdr:spPr>
        <a:xfrm flipV="1">
          <a:off x="1130300" y="10057632"/>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46521</xdr:rowOff>
    </xdr:from>
    <xdr:to>
      <xdr:col>24</xdr:col>
      <xdr:colOff>114300</xdr:colOff>
      <xdr:row>58</xdr:row>
      <xdr:rowOff>148121</xdr:rowOff>
    </xdr:to>
    <xdr:sp macro="" textlink="">
      <xdr:nvSpPr>
        <xdr:cNvPr id="141" name="楕円 140"/>
        <xdr:cNvSpPr/>
      </xdr:nvSpPr>
      <xdr:spPr>
        <a:xfrm>
          <a:off x="4584700" y="99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55404</xdr:rowOff>
    </xdr:from>
    <xdr:to>
      <xdr:col>20</xdr:col>
      <xdr:colOff>38100</xdr:colOff>
      <xdr:row>58</xdr:row>
      <xdr:rowOff>157004</xdr:rowOff>
    </xdr:to>
    <xdr:sp macro="" textlink="">
      <xdr:nvSpPr>
        <xdr:cNvPr id="143" name="楕円 142"/>
        <xdr:cNvSpPr/>
      </xdr:nvSpPr>
      <xdr:spPr>
        <a:xfrm>
          <a:off x="3746500" y="9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148131</xdr:rowOff>
    </xdr:from>
    <xdr:ext cx="534377" cy="259045"/>
    <xdr:sp macro="" textlink="">
      <xdr:nvSpPr>
        <xdr:cNvPr id="144" name="テキスト ボックス 143"/>
        <xdr:cNvSpPr txBox="1"/>
      </xdr:nvSpPr>
      <xdr:spPr>
        <a:xfrm>
          <a:off x="3530111" y="10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62621</xdr:rowOff>
    </xdr:from>
    <xdr:to>
      <xdr:col>15</xdr:col>
      <xdr:colOff>101600</xdr:colOff>
      <xdr:row>58</xdr:row>
      <xdr:rowOff>164221</xdr:rowOff>
    </xdr:to>
    <xdr:sp macro="" textlink="">
      <xdr:nvSpPr>
        <xdr:cNvPr id="145" name="楕円 144"/>
        <xdr:cNvSpPr/>
      </xdr:nvSpPr>
      <xdr:spPr>
        <a:xfrm>
          <a:off x="2857500" y="100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155348</xdr:rowOff>
    </xdr:from>
    <xdr:ext cx="534377" cy="259045"/>
    <xdr:sp macro="" textlink="">
      <xdr:nvSpPr>
        <xdr:cNvPr id="146" name="テキスト ボックス 145"/>
        <xdr:cNvSpPr txBox="1"/>
      </xdr:nvSpPr>
      <xdr:spPr>
        <a:xfrm>
          <a:off x="2641111" y="1009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62732</xdr:rowOff>
    </xdr:from>
    <xdr:to>
      <xdr:col>10</xdr:col>
      <xdr:colOff>165100</xdr:colOff>
      <xdr:row>58</xdr:row>
      <xdr:rowOff>164332</xdr:rowOff>
    </xdr:to>
    <xdr:sp macro="" textlink="">
      <xdr:nvSpPr>
        <xdr:cNvPr id="147" name="楕円 146"/>
        <xdr:cNvSpPr/>
      </xdr:nvSpPr>
      <xdr:spPr>
        <a:xfrm>
          <a:off x="1968500" y="100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155459</xdr:rowOff>
    </xdr:from>
    <xdr:ext cx="534377" cy="259045"/>
    <xdr:sp macro="" textlink="">
      <xdr:nvSpPr>
        <xdr:cNvPr id="148" name="テキスト ボックス 147"/>
        <xdr:cNvSpPr txBox="1"/>
      </xdr:nvSpPr>
      <xdr:spPr>
        <a:xfrm>
          <a:off x="1752111" y="100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70824</xdr:rowOff>
    </xdr:from>
    <xdr:to>
      <xdr:col>6</xdr:col>
      <xdr:colOff>38100</xdr:colOff>
      <xdr:row>59</xdr:row>
      <xdr:rowOff>974</xdr:rowOff>
    </xdr:to>
    <xdr:sp macro="" textlink="">
      <xdr:nvSpPr>
        <xdr:cNvPr id="149" name="楕円 148"/>
        <xdr:cNvSpPr/>
      </xdr:nvSpPr>
      <xdr:spPr>
        <a:xfrm>
          <a:off x="1079500" y="100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163551</xdr:rowOff>
    </xdr:from>
    <xdr:ext cx="534377" cy="259045"/>
    <xdr:sp macro="" textlink="">
      <xdr:nvSpPr>
        <xdr:cNvPr id="150" name="テキスト ボックス 149"/>
        <xdr:cNvSpPr txBox="1"/>
      </xdr:nvSpPr>
      <xdr:spPr>
        <a:xfrm>
          <a:off x="863111" y="101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45365</xdr:rowOff>
    </xdr:from>
    <xdr:to>
      <xdr:col>24</xdr:col>
      <xdr:colOff>63500</xdr:colOff>
      <xdr:row>78</xdr:row>
      <xdr:rowOff>54508</xdr:rowOff>
    </xdr:to>
    <xdr:cxnSp macro="">
      <xdr:nvCxnSpPr>
        <xdr:cNvPr id="179" name="直線コネクタ 178"/>
        <xdr:cNvCxnSpPr/>
      </xdr:nvCxnSpPr>
      <xdr:spPr>
        <a:xfrm flipV="1">
          <a:off x="3797300" y="1341846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25172</xdr:rowOff>
    </xdr:from>
    <xdr:to>
      <xdr:col>19</xdr:col>
      <xdr:colOff>177800</xdr:colOff>
      <xdr:row>78</xdr:row>
      <xdr:rowOff>54508</xdr:rowOff>
    </xdr:to>
    <xdr:cxnSp macro="">
      <xdr:nvCxnSpPr>
        <xdr:cNvPr id="182" name="直線コネクタ 181"/>
        <xdr:cNvCxnSpPr/>
      </xdr:nvCxnSpPr>
      <xdr:spPr>
        <a:xfrm>
          <a:off x="2908300" y="13398272"/>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25172</xdr:rowOff>
    </xdr:from>
    <xdr:to>
      <xdr:col>15</xdr:col>
      <xdr:colOff>50800</xdr:colOff>
      <xdr:row>78</xdr:row>
      <xdr:rowOff>69062</xdr:rowOff>
    </xdr:to>
    <xdr:cxnSp macro="">
      <xdr:nvCxnSpPr>
        <xdr:cNvPr id="185" name="直線コネクタ 184"/>
        <xdr:cNvCxnSpPr/>
      </xdr:nvCxnSpPr>
      <xdr:spPr>
        <a:xfrm flipV="1">
          <a:off x="2019300" y="13398272"/>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58928</xdr:rowOff>
    </xdr:from>
    <xdr:to>
      <xdr:col>10</xdr:col>
      <xdr:colOff>114300</xdr:colOff>
      <xdr:row>78</xdr:row>
      <xdr:rowOff>69062</xdr:rowOff>
    </xdr:to>
    <xdr:cxnSp macro="">
      <xdr:nvCxnSpPr>
        <xdr:cNvPr id="188" name="直線コネクタ 187"/>
        <xdr:cNvCxnSpPr/>
      </xdr:nvCxnSpPr>
      <xdr:spPr>
        <a:xfrm>
          <a:off x="1130300" y="1343202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166015</xdr:rowOff>
    </xdr:from>
    <xdr:to>
      <xdr:col>24</xdr:col>
      <xdr:colOff>114300</xdr:colOff>
      <xdr:row>78</xdr:row>
      <xdr:rowOff>96165</xdr:rowOff>
    </xdr:to>
    <xdr:sp macro="" textlink="">
      <xdr:nvSpPr>
        <xdr:cNvPr id="198" name="楕円 197"/>
        <xdr:cNvSpPr/>
      </xdr:nvSpPr>
      <xdr:spPr>
        <a:xfrm>
          <a:off x="4584700" y="133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144442</xdr:rowOff>
    </xdr:from>
    <xdr:ext cx="469744" cy="259045"/>
    <xdr:sp macro="" textlink="">
      <xdr:nvSpPr>
        <xdr:cNvPr id="199" name="維持補修費該当値テキスト"/>
        <xdr:cNvSpPr txBox="1"/>
      </xdr:nvSpPr>
      <xdr:spPr>
        <a:xfrm>
          <a:off x="4686300" y="133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3708</xdr:rowOff>
    </xdr:from>
    <xdr:to>
      <xdr:col>20</xdr:col>
      <xdr:colOff>38100</xdr:colOff>
      <xdr:row>78</xdr:row>
      <xdr:rowOff>105308</xdr:rowOff>
    </xdr:to>
    <xdr:sp macro="" textlink="">
      <xdr:nvSpPr>
        <xdr:cNvPr id="200" name="楕円 199"/>
        <xdr:cNvSpPr/>
      </xdr:nvSpPr>
      <xdr:spPr>
        <a:xfrm>
          <a:off x="3746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96435</xdr:rowOff>
    </xdr:from>
    <xdr:ext cx="469744" cy="259045"/>
    <xdr:sp macro="" textlink="">
      <xdr:nvSpPr>
        <xdr:cNvPr id="201" name="テキスト ボックス 200"/>
        <xdr:cNvSpPr txBox="1"/>
      </xdr:nvSpPr>
      <xdr:spPr>
        <a:xfrm>
          <a:off x="3562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145822</xdr:rowOff>
    </xdr:from>
    <xdr:to>
      <xdr:col>15</xdr:col>
      <xdr:colOff>101600</xdr:colOff>
      <xdr:row>78</xdr:row>
      <xdr:rowOff>75972</xdr:rowOff>
    </xdr:to>
    <xdr:sp macro="" textlink="">
      <xdr:nvSpPr>
        <xdr:cNvPr id="202" name="楕円 201"/>
        <xdr:cNvSpPr/>
      </xdr:nvSpPr>
      <xdr:spPr>
        <a:xfrm>
          <a:off x="2857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67099</xdr:rowOff>
    </xdr:from>
    <xdr:ext cx="469744" cy="259045"/>
    <xdr:sp macro="" textlink="">
      <xdr:nvSpPr>
        <xdr:cNvPr id="203" name="テキスト ボックス 202"/>
        <xdr:cNvSpPr txBox="1"/>
      </xdr:nvSpPr>
      <xdr:spPr>
        <a:xfrm>
          <a:off x="2673428" y="1344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18262</xdr:rowOff>
    </xdr:from>
    <xdr:to>
      <xdr:col>10</xdr:col>
      <xdr:colOff>165100</xdr:colOff>
      <xdr:row>78</xdr:row>
      <xdr:rowOff>119862</xdr:rowOff>
    </xdr:to>
    <xdr:sp macro="" textlink="">
      <xdr:nvSpPr>
        <xdr:cNvPr id="204" name="楕円 203"/>
        <xdr:cNvSpPr/>
      </xdr:nvSpPr>
      <xdr:spPr>
        <a:xfrm>
          <a:off x="1968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110989</xdr:rowOff>
    </xdr:from>
    <xdr:ext cx="469744" cy="259045"/>
    <xdr:sp macro="" textlink="">
      <xdr:nvSpPr>
        <xdr:cNvPr id="205" name="テキスト ボックス 204"/>
        <xdr:cNvSpPr txBox="1"/>
      </xdr:nvSpPr>
      <xdr:spPr>
        <a:xfrm>
          <a:off x="1784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8128</xdr:rowOff>
    </xdr:from>
    <xdr:to>
      <xdr:col>6</xdr:col>
      <xdr:colOff>38100</xdr:colOff>
      <xdr:row>78</xdr:row>
      <xdr:rowOff>109728</xdr:rowOff>
    </xdr:to>
    <xdr:sp macro="" textlink="">
      <xdr:nvSpPr>
        <xdr:cNvPr id="206" name="楕円 205"/>
        <xdr:cNvSpPr/>
      </xdr:nvSpPr>
      <xdr:spPr>
        <a:xfrm>
          <a:off x="1079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100855</xdr:rowOff>
    </xdr:from>
    <xdr:ext cx="469744" cy="259045"/>
    <xdr:sp macro="" textlink="">
      <xdr:nvSpPr>
        <xdr:cNvPr id="207" name="テキスト ボックス 206"/>
        <xdr:cNvSpPr txBox="1"/>
      </xdr:nvSpPr>
      <xdr:spPr>
        <a:xfrm>
          <a:off x="895428" y="134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121126</xdr:rowOff>
    </xdr:from>
    <xdr:to>
      <xdr:col>24</xdr:col>
      <xdr:colOff>63500</xdr:colOff>
      <xdr:row>98</xdr:row>
      <xdr:rowOff>154711</xdr:rowOff>
    </xdr:to>
    <xdr:cxnSp macro="">
      <xdr:nvCxnSpPr>
        <xdr:cNvPr id="237" name="直線コネクタ 236"/>
        <xdr:cNvCxnSpPr/>
      </xdr:nvCxnSpPr>
      <xdr:spPr>
        <a:xfrm>
          <a:off x="3797300" y="16923226"/>
          <a:ext cx="8382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121126</xdr:rowOff>
    </xdr:from>
    <xdr:to>
      <xdr:col>19</xdr:col>
      <xdr:colOff>177800</xdr:colOff>
      <xdr:row>98</xdr:row>
      <xdr:rowOff>126288</xdr:rowOff>
    </xdr:to>
    <xdr:cxnSp macro="">
      <xdr:nvCxnSpPr>
        <xdr:cNvPr id="240" name="直線コネクタ 239"/>
        <xdr:cNvCxnSpPr/>
      </xdr:nvCxnSpPr>
      <xdr:spPr>
        <a:xfrm flipV="1">
          <a:off x="2908300" y="16923226"/>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126288</xdr:rowOff>
    </xdr:from>
    <xdr:to>
      <xdr:col>15</xdr:col>
      <xdr:colOff>50800</xdr:colOff>
      <xdr:row>99</xdr:row>
      <xdr:rowOff>31859</xdr:rowOff>
    </xdr:to>
    <xdr:cxnSp macro="">
      <xdr:nvCxnSpPr>
        <xdr:cNvPr id="243" name="直線コネクタ 242"/>
        <xdr:cNvCxnSpPr/>
      </xdr:nvCxnSpPr>
      <xdr:spPr>
        <a:xfrm flipV="1">
          <a:off x="2019300" y="16928388"/>
          <a:ext cx="889000" cy="7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31859</xdr:rowOff>
    </xdr:from>
    <xdr:to>
      <xdr:col>10</xdr:col>
      <xdr:colOff>114300</xdr:colOff>
      <xdr:row>99</xdr:row>
      <xdr:rowOff>52394</xdr:rowOff>
    </xdr:to>
    <xdr:cxnSp macro="">
      <xdr:nvCxnSpPr>
        <xdr:cNvPr id="246" name="直線コネクタ 245"/>
        <xdr:cNvCxnSpPr/>
      </xdr:nvCxnSpPr>
      <xdr:spPr>
        <a:xfrm flipV="1">
          <a:off x="1130300" y="17005409"/>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103911</xdr:rowOff>
    </xdr:from>
    <xdr:to>
      <xdr:col>24</xdr:col>
      <xdr:colOff>114300</xdr:colOff>
      <xdr:row>99</xdr:row>
      <xdr:rowOff>34061</xdr:rowOff>
    </xdr:to>
    <xdr:sp macro="" textlink="">
      <xdr:nvSpPr>
        <xdr:cNvPr id="256" name="楕円 255"/>
        <xdr:cNvSpPr/>
      </xdr:nvSpPr>
      <xdr:spPr>
        <a:xfrm>
          <a:off x="4584700" y="169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18838</xdr:rowOff>
    </xdr:from>
    <xdr:ext cx="534377" cy="259045"/>
    <xdr:sp macro="" textlink="">
      <xdr:nvSpPr>
        <xdr:cNvPr id="257" name="扶助費該当値テキスト"/>
        <xdr:cNvSpPr txBox="1"/>
      </xdr:nvSpPr>
      <xdr:spPr>
        <a:xfrm>
          <a:off x="4686300" y="168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70326</xdr:rowOff>
    </xdr:from>
    <xdr:to>
      <xdr:col>20</xdr:col>
      <xdr:colOff>38100</xdr:colOff>
      <xdr:row>99</xdr:row>
      <xdr:rowOff>476</xdr:rowOff>
    </xdr:to>
    <xdr:sp macro="" textlink="">
      <xdr:nvSpPr>
        <xdr:cNvPr id="258" name="楕円 257"/>
        <xdr:cNvSpPr/>
      </xdr:nvSpPr>
      <xdr:spPr>
        <a:xfrm>
          <a:off x="3746500" y="168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163053</xdr:rowOff>
    </xdr:from>
    <xdr:ext cx="534377" cy="259045"/>
    <xdr:sp macro="" textlink="">
      <xdr:nvSpPr>
        <xdr:cNvPr id="259" name="テキスト ボックス 258"/>
        <xdr:cNvSpPr txBox="1"/>
      </xdr:nvSpPr>
      <xdr:spPr>
        <a:xfrm>
          <a:off x="3530111" y="1696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75488</xdr:rowOff>
    </xdr:from>
    <xdr:to>
      <xdr:col>15</xdr:col>
      <xdr:colOff>101600</xdr:colOff>
      <xdr:row>99</xdr:row>
      <xdr:rowOff>5638</xdr:rowOff>
    </xdr:to>
    <xdr:sp macro="" textlink="">
      <xdr:nvSpPr>
        <xdr:cNvPr id="260" name="楕円 259"/>
        <xdr:cNvSpPr/>
      </xdr:nvSpPr>
      <xdr:spPr>
        <a:xfrm>
          <a:off x="2857500" y="168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168215</xdr:rowOff>
    </xdr:from>
    <xdr:ext cx="534377" cy="259045"/>
    <xdr:sp macro="" textlink="">
      <xdr:nvSpPr>
        <xdr:cNvPr id="261" name="テキスト ボックス 260"/>
        <xdr:cNvSpPr txBox="1"/>
      </xdr:nvSpPr>
      <xdr:spPr>
        <a:xfrm>
          <a:off x="2641111" y="169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152509</xdr:rowOff>
    </xdr:from>
    <xdr:to>
      <xdr:col>10</xdr:col>
      <xdr:colOff>165100</xdr:colOff>
      <xdr:row>99</xdr:row>
      <xdr:rowOff>82659</xdr:rowOff>
    </xdr:to>
    <xdr:sp macro="" textlink="">
      <xdr:nvSpPr>
        <xdr:cNvPr id="262" name="楕円 261"/>
        <xdr:cNvSpPr/>
      </xdr:nvSpPr>
      <xdr:spPr>
        <a:xfrm>
          <a:off x="1968500" y="16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73786</xdr:rowOff>
    </xdr:from>
    <xdr:ext cx="534377" cy="259045"/>
    <xdr:sp macro="" textlink="">
      <xdr:nvSpPr>
        <xdr:cNvPr id="263" name="テキスト ボックス 262"/>
        <xdr:cNvSpPr txBox="1"/>
      </xdr:nvSpPr>
      <xdr:spPr>
        <a:xfrm>
          <a:off x="1752111" y="170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1594</xdr:rowOff>
    </xdr:from>
    <xdr:to>
      <xdr:col>6</xdr:col>
      <xdr:colOff>38100</xdr:colOff>
      <xdr:row>99</xdr:row>
      <xdr:rowOff>103194</xdr:rowOff>
    </xdr:to>
    <xdr:sp macro="" textlink="">
      <xdr:nvSpPr>
        <xdr:cNvPr id="264" name="楕円 263"/>
        <xdr:cNvSpPr/>
      </xdr:nvSpPr>
      <xdr:spPr>
        <a:xfrm>
          <a:off x="1079500" y="169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94321</xdr:rowOff>
    </xdr:from>
    <xdr:ext cx="534377" cy="259045"/>
    <xdr:sp macro="" textlink="">
      <xdr:nvSpPr>
        <xdr:cNvPr id="265" name="テキスト ボックス 264"/>
        <xdr:cNvSpPr txBox="1"/>
      </xdr:nvSpPr>
      <xdr:spPr>
        <a:xfrm>
          <a:off x="863111" y="1706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166468</xdr:rowOff>
    </xdr:from>
    <xdr:to>
      <xdr:col>55</xdr:col>
      <xdr:colOff>0</xdr:colOff>
      <xdr:row>36</xdr:row>
      <xdr:rowOff>168079</xdr:rowOff>
    </xdr:to>
    <xdr:cxnSp macro="">
      <xdr:nvCxnSpPr>
        <xdr:cNvPr id="296" name="直線コネクタ 295"/>
        <xdr:cNvCxnSpPr/>
      </xdr:nvCxnSpPr>
      <xdr:spPr>
        <a:xfrm>
          <a:off x="9639300" y="6338668"/>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19413</xdr:rowOff>
    </xdr:from>
    <xdr:to>
      <xdr:col>50</xdr:col>
      <xdr:colOff>114300</xdr:colOff>
      <xdr:row>36</xdr:row>
      <xdr:rowOff>166468</xdr:rowOff>
    </xdr:to>
    <xdr:cxnSp macro="">
      <xdr:nvCxnSpPr>
        <xdr:cNvPr id="299" name="直線コネクタ 298"/>
        <xdr:cNvCxnSpPr/>
      </xdr:nvCxnSpPr>
      <xdr:spPr>
        <a:xfrm>
          <a:off x="8750300" y="6191613"/>
          <a:ext cx="889000" cy="1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115653</xdr:rowOff>
    </xdr:from>
    <xdr:to>
      <xdr:col>45</xdr:col>
      <xdr:colOff>177800</xdr:colOff>
      <xdr:row>36</xdr:row>
      <xdr:rowOff>19413</xdr:rowOff>
    </xdr:to>
    <xdr:cxnSp macro="">
      <xdr:nvCxnSpPr>
        <xdr:cNvPr id="302" name="直線コネクタ 301"/>
        <xdr:cNvCxnSpPr/>
      </xdr:nvCxnSpPr>
      <xdr:spPr>
        <a:xfrm>
          <a:off x="7861300" y="6116403"/>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115653</xdr:rowOff>
    </xdr:from>
    <xdr:to>
      <xdr:col>41</xdr:col>
      <xdr:colOff>50800</xdr:colOff>
      <xdr:row>36</xdr:row>
      <xdr:rowOff>79752</xdr:rowOff>
    </xdr:to>
    <xdr:cxnSp macro="">
      <xdr:nvCxnSpPr>
        <xdr:cNvPr id="305" name="直線コネクタ 304"/>
        <xdr:cNvCxnSpPr/>
      </xdr:nvCxnSpPr>
      <xdr:spPr>
        <a:xfrm flipV="1">
          <a:off x="6972300" y="6116403"/>
          <a:ext cx="889000" cy="1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117279</xdr:rowOff>
    </xdr:from>
    <xdr:to>
      <xdr:col>55</xdr:col>
      <xdr:colOff>50800</xdr:colOff>
      <xdr:row>37</xdr:row>
      <xdr:rowOff>47429</xdr:rowOff>
    </xdr:to>
    <xdr:sp macro="" textlink="">
      <xdr:nvSpPr>
        <xdr:cNvPr id="315" name="楕円 314"/>
        <xdr:cNvSpPr/>
      </xdr:nvSpPr>
      <xdr:spPr>
        <a:xfrm>
          <a:off x="10426700" y="62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95706</xdr:rowOff>
    </xdr:from>
    <xdr:ext cx="534377" cy="259045"/>
    <xdr:sp macro="" textlink="">
      <xdr:nvSpPr>
        <xdr:cNvPr id="316" name="補助費等該当値テキスト"/>
        <xdr:cNvSpPr txBox="1"/>
      </xdr:nvSpPr>
      <xdr:spPr>
        <a:xfrm>
          <a:off x="10528300" y="626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115668</xdr:rowOff>
    </xdr:from>
    <xdr:to>
      <xdr:col>50</xdr:col>
      <xdr:colOff>165100</xdr:colOff>
      <xdr:row>37</xdr:row>
      <xdr:rowOff>45818</xdr:rowOff>
    </xdr:to>
    <xdr:sp macro="" textlink="">
      <xdr:nvSpPr>
        <xdr:cNvPr id="317" name="楕円 316"/>
        <xdr:cNvSpPr/>
      </xdr:nvSpPr>
      <xdr:spPr>
        <a:xfrm>
          <a:off x="9588500" y="62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36945</xdr:rowOff>
    </xdr:from>
    <xdr:ext cx="534377" cy="259045"/>
    <xdr:sp macro="" textlink="">
      <xdr:nvSpPr>
        <xdr:cNvPr id="318" name="テキスト ボックス 317"/>
        <xdr:cNvSpPr txBox="1"/>
      </xdr:nvSpPr>
      <xdr:spPr>
        <a:xfrm>
          <a:off x="9372111" y="63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140063</xdr:rowOff>
    </xdr:from>
    <xdr:to>
      <xdr:col>46</xdr:col>
      <xdr:colOff>38100</xdr:colOff>
      <xdr:row>36</xdr:row>
      <xdr:rowOff>70213</xdr:rowOff>
    </xdr:to>
    <xdr:sp macro="" textlink="">
      <xdr:nvSpPr>
        <xdr:cNvPr id="319" name="楕円 318"/>
        <xdr:cNvSpPr/>
      </xdr:nvSpPr>
      <xdr:spPr>
        <a:xfrm>
          <a:off x="8699500" y="61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86740</xdr:rowOff>
    </xdr:from>
    <xdr:ext cx="534377" cy="259045"/>
    <xdr:sp macro="" textlink="">
      <xdr:nvSpPr>
        <xdr:cNvPr id="320" name="テキスト ボックス 319"/>
        <xdr:cNvSpPr txBox="1"/>
      </xdr:nvSpPr>
      <xdr:spPr>
        <a:xfrm>
          <a:off x="8483111" y="59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64853</xdr:rowOff>
    </xdr:from>
    <xdr:to>
      <xdr:col>41</xdr:col>
      <xdr:colOff>101600</xdr:colOff>
      <xdr:row>35</xdr:row>
      <xdr:rowOff>166453</xdr:rowOff>
    </xdr:to>
    <xdr:sp macro="" textlink="">
      <xdr:nvSpPr>
        <xdr:cNvPr id="321" name="楕円 320"/>
        <xdr:cNvSpPr/>
      </xdr:nvSpPr>
      <xdr:spPr>
        <a:xfrm>
          <a:off x="7810500" y="60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11530</xdr:rowOff>
    </xdr:from>
    <xdr:ext cx="534377" cy="259045"/>
    <xdr:sp macro="" textlink="">
      <xdr:nvSpPr>
        <xdr:cNvPr id="322" name="テキスト ボックス 321"/>
        <xdr:cNvSpPr txBox="1"/>
      </xdr:nvSpPr>
      <xdr:spPr>
        <a:xfrm>
          <a:off x="7594111" y="58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28952</xdr:rowOff>
    </xdr:from>
    <xdr:to>
      <xdr:col>36</xdr:col>
      <xdr:colOff>165100</xdr:colOff>
      <xdr:row>36</xdr:row>
      <xdr:rowOff>130552</xdr:rowOff>
    </xdr:to>
    <xdr:sp macro="" textlink="">
      <xdr:nvSpPr>
        <xdr:cNvPr id="323" name="楕円 322"/>
        <xdr:cNvSpPr/>
      </xdr:nvSpPr>
      <xdr:spPr>
        <a:xfrm>
          <a:off x="6921500" y="62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147079</xdr:rowOff>
    </xdr:from>
    <xdr:ext cx="534377" cy="259045"/>
    <xdr:sp macro="" textlink="">
      <xdr:nvSpPr>
        <xdr:cNvPr id="324" name="テキスト ボックス 323"/>
        <xdr:cNvSpPr txBox="1"/>
      </xdr:nvSpPr>
      <xdr:spPr>
        <a:xfrm>
          <a:off x="6705111" y="59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29980</xdr:rowOff>
    </xdr:from>
    <xdr:to>
      <xdr:col>55</xdr:col>
      <xdr:colOff>0</xdr:colOff>
      <xdr:row>57</xdr:row>
      <xdr:rowOff>82397</xdr:rowOff>
    </xdr:to>
    <xdr:cxnSp macro="">
      <xdr:nvCxnSpPr>
        <xdr:cNvPr id="353" name="直線コネクタ 352"/>
        <xdr:cNvCxnSpPr/>
      </xdr:nvCxnSpPr>
      <xdr:spPr>
        <a:xfrm flipV="1">
          <a:off x="9639300" y="9802630"/>
          <a:ext cx="838200" cy="5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82397</xdr:rowOff>
    </xdr:from>
    <xdr:to>
      <xdr:col>50</xdr:col>
      <xdr:colOff>114300</xdr:colOff>
      <xdr:row>57</xdr:row>
      <xdr:rowOff>146824</xdr:rowOff>
    </xdr:to>
    <xdr:cxnSp macro="">
      <xdr:nvCxnSpPr>
        <xdr:cNvPr id="356" name="直線コネクタ 355"/>
        <xdr:cNvCxnSpPr/>
      </xdr:nvCxnSpPr>
      <xdr:spPr>
        <a:xfrm flipV="1">
          <a:off x="8750300" y="9855047"/>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37043</xdr:rowOff>
    </xdr:from>
    <xdr:to>
      <xdr:col>45</xdr:col>
      <xdr:colOff>177800</xdr:colOff>
      <xdr:row>57</xdr:row>
      <xdr:rowOff>146824</xdr:rowOff>
    </xdr:to>
    <xdr:cxnSp macro="">
      <xdr:nvCxnSpPr>
        <xdr:cNvPr id="359" name="直線コネクタ 358"/>
        <xdr:cNvCxnSpPr/>
      </xdr:nvCxnSpPr>
      <xdr:spPr>
        <a:xfrm>
          <a:off x="7861300" y="9638243"/>
          <a:ext cx="889000" cy="28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22458</xdr:rowOff>
    </xdr:from>
    <xdr:to>
      <xdr:col>41</xdr:col>
      <xdr:colOff>50800</xdr:colOff>
      <xdr:row>56</xdr:row>
      <xdr:rowOff>37043</xdr:rowOff>
    </xdr:to>
    <xdr:cxnSp macro="">
      <xdr:nvCxnSpPr>
        <xdr:cNvPr id="362" name="直線コネクタ 361"/>
        <xdr:cNvCxnSpPr/>
      </xdr:nvCxnSpPr>
      <xdr:spPr>
        <a:xfrm>
          <a:off x="6972300" y="962365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150630</xdr:rowOff>
    </xdr:from>
    <xdr:to>
      <xdr:col>55</xdr:col>
      <xdr:colOff>50800</xdr:colOff>
      <xdr:row>57</xdr:row>
      <xdr:rowOff>80780</xdr:rowOff>
    </xdr:to>
    <xdr:sp macro="" textlink="">
      <xdr:nvSpPr>
        <xdr:cNvPr id="372" name="楕円 371"/>
        <xdr:cNvSpPr/>
      </xdr:nvSpPr>
      <xdr:spPr>
        <a:xfrm>
          <a:off x="10426700" y="9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129057</xdr:rowOff>
    </xdr:from>
    <xdr:ext cx="534377" cy="259045"/>
    <xdr:sp macro="" textlink="">
      <xdr:nvSpPr>
        <xdr:cNvPr id="373" name="普通建設事業費該当値テキスト"/>
        <xdr:cNvSpPr txBox="1"/>
      </xdr:nvSpPr>
      <xdr:spPr>
        <a:xfrm>
          <a:off x="10528300" y="97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31597</xdr:rowOff>
    </xdr:from>
    <xdr:to>
      <xdr:col>50</xdr:col>
      <xdr:colOff>165100</xdr:colOff>
      <xdr:row>57</xdr:row>
      <xdr:rowOff>133197</xdr:rowOff>
    </xdr:to>
    <xdr:sp macro="" textlink="">
      <xdr:nvSpPr>
        <xdr:cNvPr id="374" name="楕円 373"/>
        <xdr:cNvSpPr/>
      </xdr:nvSpPr>
      <xdr:spPr>
        <a:xfrm>
          <a:off x="9588500" y="98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124324</xdr:rowOff>
    </xdr:from>
    <xdr:ext cx="534377" cy="259045"/>
    <xdr:sp macro="" textlink="">
      <xdr:nvSpPr>
        <xdr:cNvPr id="375" name="テキスト ボックス 374"/>
        <xdr:cNvSpPr txBox="1"/>
      </xdr:nvSpPr>
      <xdr:spPr>
        <a:xfrm>
          <a:off x="9372111" y="98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96024</xdr:rowOff>
    </xdr:from>
    <xdr:to>
      <xdr:col>46</xdr:col>
      <xdr:colOff>38100</xdr:colOff>
      <xdr:row>58</xdr:row>
      <xdr:rowOff>26174</xdr:rowOff>
    </xdr:to>
    <xdr:sp macro="" textlink="">
      <xdr:nvSpPr>
        <xdr:cNvPr id="376" name="楕円 375"/>
        <xdr:cNvSpPr/>
      </xdr:nvSpPr>
      <xdr:spPr>
        <a:xfrm>
          <a:off x="86995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17301</xdr:rowOff>
    </xdr:from>
    <xdr:ext cx="534377" cy="259045"/>
    <xdr:sp macro="" textlink="">
      <xdr:nvSpPr>
        <xdr:cNvPr id="377" name="テキスト ボックス 376"/>
        <xdr:cNvSpPr txBox="1"/>
      </xdr:nvSpPr>
      <xdr:spPr>
        <a:xfrm>
          <a:off x="8483111" y="99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157693</xdr:rowOff>
    </xdr:from>
    <xdr:to>
      <xdr:col>41</xdr:col>
      <xdr:colOff>101600</xdr:colOff>
      <xdr:row>56</xdr:row>
      <xdr:rowOff>87843</xdr:rowOff>
    </xdr:to>
    <xdr:sp macro="" textlink="">
      <xdr:nvSpPr>
        <xdr:cNvPr id="378" name="楕円 377"/>
        <xdr:cNvSpPr/>
      </xdr:nvSpPr>
      <xdr:spPr>
        <a:xfrm>
          <a:off x="78105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104370</xdr:rowOff>
    </xdr:from>
    <xdr:ext cx="534377" cy="259045"/>
    <xdr:sp macro="" textlink="">
      <xdr:nvSpPr>
        <xdr:cNvPr id="379" name="テキスト ボックス 378"/>
        <xdr:cNvSpPr txBox="1"/>
      </xdr:nvSpPr>
      <xdr:spPr>
        <a:xfrm>
          <a:off x="7594111" y="93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143108</xdr:rowOff>
    </xdr:from>
    <xdr:to>
      <xdr:col>36</xdr:col>
      <xdr:colOff>165100</xdr:colOff>
      <xdr:row>56</xdr:row>
      <xdr:rowOff>73258</xdr:rowOff>
    </xdr:to>
    <xdr:sp macro="" textlink="">
      <xdr:nvSpPr>
        <xdr:cNvPr id="380" name="楕円 379"/>
        <xdr:cNvSpPr/>
      </xdr:nvSpPr>
      <xdr:spPr>
        <a:xfrm>
          <a:off x="6921500" y="95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89785</xdr:rowOff>
    </xdr:from>
    <xdr:ext cx="534377" cy="259045"/>
    <xdr:sp macro="" textlink="">
      <xdr:nvSpPr>
        <xdr:cNvPr id="381" name="テキスト ボックス 380"/>
        <xdr:cNvSpPr txBox="1"/>
      </xdr:nvSpPr>
      <xdr:spPr>
        <a:xfrm>
          <a:off x="6705111" y="93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141441</xdr:rowOff>
    </xdr:from>
    <xdr:to>
      <xdr:col>55</xdr:col>
      <xdr:colOff>0</xdr:colOff>
      <xdr:row>78</xdr:row>
      <xdr:rowOff>94208</xdr:rowOff>
    </xdr:to>
    <xdr:cxnSp macro="">
      <xdr:nvCxnSpPr>
        <xdr:cNvPr id="412" name="直線コネクタ 411"/>
        <xdr:cNvCxnSpPr/>
      </xdr:nvCxnSpPr>
      <xdr:spPr>
        <a:xfrm flipV="1">
          <a:off x="9639300" y="13343091"/>
          <a:ext cx="8382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166632</xdr:rowOff>
    </xdr:from>
    <xdr:to>
      <xdr:col>50</xdr:col>
      <xdr:colOff>114300</xdr:colOff>
      <xdr:row>78</xdr:row>
      <xdr:rowOff>94208</xdr:rowOff>
    </xdr:to>
    <xdr:cxnSp macro="">
      <xdr:nvCxnSpPr>
        <xdr:cNvPr id="415" name="直線コネクタ 414"/>
        <xdr:cNvCxnSpPr/>
      </xdr:nvCxnSpPr>
      <xdr:spPr>
        <a:xfrm>
          <a:off x="8750300" y="13368282"/>
          <a:ext cx="889000" cy="9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150151</xdr:rowOff>
    </xdr:from>
    <xdr:to>
      <xdr:col>45</xdr:col>
      <xdr:colOff>177800</xdr:colOff>
      <xdr:row>77</xdr:row>
      <xdr:rowOff>166632</xdr:rowOff>
    </xdr:to>
    <xdr:cxnSp macro="">
      <xdr:nvCxnSpPr>
        <xdr:cNvPr id="418" name="直線コネクタ 417"/>
        <xdr:cNvCxnSpPr/>
      </xdr:nvCxnSpPr>
      <xdr:spPr>
        <a:xfrm>
          <a:off x="7861300" y="13008901"/>
          <a:ext cx="889000" cy="3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150151</xdr:rowOff>
    </xdr:from>
    <xdr:to>
      <xdr:col>41</xdr:col>
      <xdr:colOff>50800</xdr:colOff>
      <xdr:row>76</xdr:row>
      <xdr:rowOff>71523</xdr:rowOff>
    </xdr:to>
    <xdr:cxnSp macro="">
      <xdr:nvCxnSpPr>
        <xdr:cNvPr id="421" name="直線コネクタ 420"/>
        <xdr:cNvCxnSpPr/>
      </xdr:nvCxnSpPr>
      <xdr:spPr>
        <a:xfrm flipV="1">
          <a:off x="6972300" y="13008901"/>
          <a:ext cx="889000" cy="9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90641</xdr:rowOff>
    </xdr:from>
    <xdr:to>
      <xdr:col>55</xdr:col>
      <xdr:colOff>50800</xdr:colOff>
      <xdr:row>78</xdr:row>
      <xdr:rowOff>20791</xdr:rowOff>
    </xdr:to>
    <xdr:sp macro="" textlink="">
      <xdr:nvSpPr>
        <xdr:cNvPr id="431" name="楕円 430"/>
        <xdr:cNvSpPr/>
      </xdr:nvSpPr>
      <xdr:spPr>
        <a:xfrm>
          <a:off x="10426700" y="132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113518</xdr:rowOff>
    </xdr:from>
    <xdr:ext cx="534377" cy="259045"/>
    <xdr:sp macro="" textlink="">
      <xdr:nvSpPr>
        <xdr:cNvPr id="432" name="普通建設事業費 （ うち新規整備　）該当値テキスト"/>
        <xdr:cNvSpPr txBox="1"/>
      </xdr:nvSpPr>
      <xdr:spPr>
        <a:xfrm>
          <a:off x="10528300" y="131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43408</xdr:rowOff>
    </xdr:from>
    <xdr:to>
      <xdr:col>50</xdr:col>
      <xdr:colOff>165100</xdr:colOff>
      <xdr:row>78</xdr:row>
      <xdr:rowOff>145008</xdr:rowOff>
    </xdr:to>
    <xdr:sp macro="" textlink="">
      <xdr:nvSpPr>
        <xdr:cNvPr id="433" name="楕円 432"/>
        <xdr:cNvSpPr/>
      </xdr:nvSpPr>
      <xdr:spPr>
        <a:xfrm>
          <a:off x="9588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161535</xdr:rowOff>
    </xdr:from>
    <xdr:ext cx="534377" cy="259045"/>
    <xdr:sp macro="" textlink="">
      <xdr:nvSpPr>
        <xdr:cNvPr id="434" name="テキスト ボックス 433"/>
        <xdr:cNvSpPr txBox="1"/>
      </xdr:nvSpPr>
      <xdr:spPr>
        <a:xfrm>
          <a:off x="9372111" y="131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115832</xdr:rowOff>
    </xdr:from>
    <xdr:to>
      <xdr:col>46</xdr:col>
      <xdr:colOff>38100</xdr:colOff>
      <xdr:row>78</xdr:row>
      <xdr:rowOff>45982</xdr:rowOff>
    </xdr:to>
    <xdr:sp macro="" textlink="">
      <xdr:nvSpPr>
        <xdr:cNvPr id="435" name="楕円 434"/>
        <xdr:cNvSpPr/>
      </xdr:nvSpPr>
      <xdr:spPr>
        <a:xfrm>
          <a:off x="8699500" y="133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62509</xdr:rowOff>
    </xdr:from>
    <xdr:ext cx="534377" cy="259045"/>
    <xdr:sp macro="" textlink="">
      <xdr:nvSpPr>
        <xdr:cNvPr id="436" name="テキスト ボックス 435"/>
        <xdr:cNvSpPr txBox="1"/>
      </xdr:nvSpPr>
      <xdr:spPr>
        <a:xfrm>
          <a:off x="8483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99351</xdr:rowOff>
    </xdr:from>
    <xdr:to>
      <xdr:col>41</xdr:col>
      <xdr:colOff>101600</xdr:colOff>
      <xdr:row>76</xdr:row>
      <xdr:rowOff>29501</xdr:rowOff>
    </xdr:to>
    <xdr:sp macro="" textlink="">
      <xdr:nvSpPr>
        <xdr:cNvPr id="437" name="楕円 436"/>
        <xdr:cNvSpPr/>
      </xdr:nvSpPr>
      <xdr:spPr>
        <a:xfrm>
          <a:off x="7810500" y="129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46028</xdr:rowOff>
    </xdr:from>
    <xdr:ext cx="534377" cy="259045"/>
    <xdr:sp macro="" textlink="">
      <xdr:nvSpPr>
        <xdr:cNvPr id="438" name="テキスト ボックス 437"/>
        <xdr:cNvSpPr txBox="1"/>
      </xdr:nvSpPr>
      <xdr:spPr>
        <a:xfrm>
          <a:off x="7594111" y="127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20723</xdr:rowOff>
    </xdr:from>
    <xdr:to>
      <xdr:col>36</xdr:col>
      <xdr:colOff>165100</xdr:colOff>
      <xdr:row>76</xdr:row>
      <xdr:rowOff>122323</xdr:rowOff>
    </xdr:to>
    <xdr:sp macro="" textlink="">
      <xdr:nvSpPr>
        <xdr:cNvPr id="439" name="楕円 438"/>
        <xdr:cNvSpPr/>
      </xdr:nvSpPr>
      <xdr:spPr>
        <a:xfrm>
          <a:off x="6921500" y="130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138850</xdr:rowOff>
    </xdr:from>
    <xdr:ext cx="534377" cy="259045"/>
    <xdr:sp macro="" textlink="">
      <xdr:nvSpPr>
        <xdr:cNvPr id="440" name="テキスト ボックス 439"/>
        <xdr:cNvSpPr txBox="1"/>
      </xdr:nvSpPr>
      <xdr:spPr>
        <a:xfrm>
          <a:off x="6705111" y="128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102705</xdr:rowOff>
    </xdr:from>
    <xdr:to>
      <xdr:col>55</xdr:col>
      <xdr:colOff>0</xdr:colOff>
      <xdr:row>98</xdr:row>
      <xdr:rowOff>35979</xdr:rowOff>
    </xdr:to>
    <xdr:cxnSp macro="">
      <xdr:nvCxnSpPr>
        <xdr:cNvPr id="469" name="直線コネクタ 468"/>
        <xdr:cNvCxnSpPr/>
      </xdr:nvCxnSpPr>
      <xdr:spPr>
        <a:xfrm>
          <a:off x="9639300" y="16733355"/>
          <a:ext cx="838200" cy="1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102705</xdr:rowOff>
    </xdr:from>
    <xdr:to>
      <xdr:col>50</xdr:col>
      <xdr:colOff>114300</xdr:colOff>
      <xdr:row>98</xdr:row>
      <xdr:rowOff>141796</xdr:rowOff>
    </xdr:to>
    <xdr:cxnSp macro="">
      <xdr:nvCxnSpPr>
        <xdr:cNvPr id="472" name="直線コネクタ 471"/>
        <xdr:cNvCxnSpPr/>
      </xdr:nvCxnSpPr>
      <xdr:spPr>
        <a:xfrm flipV="1">
          <a:off x="8750300" y="16733355"/>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94196</xdr:rowOff>
    </xdr:from>
    <xdr:to>
      <xdr:col>45</xdr:col>
      <xdr:colOff>177800</xdr:colOff>
      <xdr:row>98</xdr:row>
      <xdr:rowOff>141796</xdr:rowOff>
    </xdr:to>
    <xdr:cxnSp macro="">
      <xdr:nvCxnSpPr>
        <xdr:cNvPr id="475" name="直線コネクタ 474"/>
        <xdr:cNvCxnSpPr/>
      </xdr:nvCxnSpPr>
      <xdr:spPr>
        <a:xfrm>
          <a:off x="7861300" y="16896296"/>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146075</xdr:rowOff>
    </xdr:from>
    <xdr:to>
      <xdr:col>41</xdr:col>
      <xdr:colOff>50800</xdr:colOff>
      <xdr:row>98</xdr:row>
      <xdr:rowOff>94196</xdr:rowOff>
    </xdr:to>
    <xdr:cxnSp macro="">
      <xdr:nvCxnSpPr>
        <xdr:cNvPr id="478" name="直線コネクタ 477"/>
        <xdr:cNvCxnSpPr/>
      </xdr:nvCxnSpPr>
      <xdr:spPr>
        <a:xfrm>
          <a:off x="6972300" y="16776725"/>
          <a:ext cx="889000" cy="1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156629</xdr:rowOff>
    </xdr:from>
    <xdr:to>
      <xdr:col>55</xdr:col>
      <xdr:colOff>50800</xdr:colOff>
      <xdr:row>98</xdr:row>
      <xdr:rowOff>86779</xdr:rowOff>
    </xdr:to>
    <xdr:sp macro="" textlink="">
      <xdr:nvSpPr>
        <xdr:cNvPr id="488" name="楕円 487"/>
        <xdr:cNvSpPr/>
      </xdr:nvSpPr>
      <xdr:spPr>
        <a:xfrm>
          <a:off x="10426700" y="167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135056</xdr:rowOff>
    </xdr:from>
    <xdr:ext cx="534377" cy="259045"/>
    <xdr:sp macro="" textlink="">
      <xdr:nvSpPr>
        <xdr:cNvPr id="489" name="普通建設事業費 （ うち更新整備　）該当値テキスト"/>
        <xdr:cNvSpPr txBox="1"/>
      </xdr:nvSpPr>
      <xdr:spPr>
        <a:xfrm>
          <a:off x="10528300" y="167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51905</xdr:rowOff>
    </xdr:from>
    <xdr:to>
      <xdr:col>50</xdr:col>
      <xdr:colOff>165100</xdr:colOff>
      <xdr:row>97</xdr:row>
      <xdr:rowOff>153505</xdr:rowOff>
    </xdr:to>
    <xdr:sp macro="" textlink="">
      <xdr:nvSpPr>
        <xdr:cNvPr id="490" name="楕円 489"/>
        <xdr:cNvSpPr/>
      </xdr:nvSpPr>
      <xdr:spPr>
        <a:xfrm>
          <a:off x="95885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144632</xdr:rowOff>
    </xdr:from>
    <xdr:ext cx="534377" cy="259045"/>
    <xdr:sp macro="" textlink="">
      <xdr:nvSpPr>
        <xdr:cNvPr id="491" name="テキスト ボックス 490"/>
        <xdr:cNvSpPr txBox="1"/>
      </xdr:nvSpPr>
      <xdr:spPr>
        <a:xfrm>
          <a:off x="9372111" y="167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90996</xdr:rowOff>
    </xdr:from>
    <xdr:to>
      <xdr:col>46</xdr:col>
      <xdr:colOff>38100</xdr:colOff>
      <xdr:row>99</xdr:row>
      <xdr:rowOff>21146</xdr:rowOff>
    </xdr:to>
    <xdr:sp macro="" textlink="">
      <xdr:nvSpPr>
        <xdr:cNvPr id="492" name="楕円 491"/>
        <xdr:cNvSpPr/>
      </xdr:nvSpPr>
      <xdr:spPr>
        <a:xfrm>
          <a:off x="8699500" y="168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12273</xdr:rowOff>
    </xdr:from>
    <xdr:ext cx="469744" cy="259045"/>
    <xdr:sp macro="" textlink="">
      <xdr:nvSpPr>
        <xdr:cNvPr id="493" name="テキスト ボックス 492"/>
        <xdr:cNvSpPr txBox="1"/>
      </xdr:nvSpPr>
      <xdr:spPr>
        <a:xfrm>
          <a:off x="8515428" y="1698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43396</xdr:rowOff>
    </xdr:from>
    <xdr:to>
      <xdr:col>41</xdr:col>
      <xdr:colOff>101600</xdr:colOff>
      <xdr:row>98</xdr:row>
      <xdr:rowOff>144996</xdr:rowOff>
    </xdr:to>
    <xdr:sp macro="" textlink="">
      <xdr:nvSpPr>
        <xdr:cNvPr id="494" name="楕円 493"/>
        <xdr:cNvSpPr/>
      </xdr:nvSpPr>
      <xdr:spPr>
        <a:xfrm>
          <a:off x="7810500" y="168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136123</xdr:rowOff>
    </xdr:from>
    <xdr:ext cx="469744" cy="259045"/>
    <xdr:sp macro="" textlink="">
      <xdr:nvSpPr>
        <xdr:cNvPr id="495" name="テキスト ボックス 494"/>
        <xdr:cNvSpPr txBox="1"/>
      </xdr:nvSpPr>
      <xdr:spPr>
        <a:xfrm>
          <a:off x="7626428" y="169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95275</xdr:rowOff>
    </xdr:from>
    <xdr:to>
      <xdr:col>36</xdr:col>
      <xdr:colOff>165100</xdr:colOff>
      <xdr:row>98</xdr:row>
      <xdr:rowOff>25425</xdr:rowOff>
    </xdr:to>
    <xdr:sp macro="" textlink="">
      <xdr:nvSpPr>
        <xdr:cNvPr id="496" name="楕円 495"/>
        <xdr:cNvSpPr/>
      </xdr:nvSpPr>
      <xdr:spPr>
        <a:xfrm>
          <a:off x="6921500" y="1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16552</xdr:rowOff>
    </xdr:from>
    <xdr:ext cx="534377" cy="259045"/>
    <xdr:sp macro="" textlink="">
      <xdr:nvSpPr>
        <xdr:cNvPr id="497" name="テキスト ボックス 496"/>
        <xdr:cNvSpPr txBox="1"/>
      </xdr:nvSpPr>
      <xdr:spPr>
        <a:xfrm>
          <a:off x="6705111" y="168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40735</xdr:rowOff>
    </xdr:from>
    <xdr:to>
      <xdr:col>85</xdr:col>
      <xdr:colOff>127000</xdr:colOff>
      <xdr:row>39</xdr:row>
      <xdr:rowOff>44153</xdr:rowOff>
    </xdr:to>
    <xdr:cxnSp macro="">
      <xdr:nvCxnSpPr>
        <xdr:cNvPr id="526" name="直線コネクタ 525"/>
        <xdr:cNvCxnSpPr/>
      </xdr:nvCxnSpPr>
      <xdr:spPr>
        <a:xfrm flipV="1">
          <a:off x="15481300" y="6727285"/>
          <a:ext cx="8382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29435</xdr:rowOff>
    </xdr:from>
    <xdr:to>
      <xdr:col>81</xdr:col>
      <xdr:colOff>50800</xdr:colOff>
      <xdr:row>39</xdr:row>
      <xdr:rowOff>44153</xdr:rowOff>
    </xdr:to>
    <xdr:cxnSp macro="">
      <xdr:nvCxnSpPr>
        <xdr:cNvPr id="529" name="直線コネクタ 528"/>
        <xdr:cNvCxnSpPr/>
      </xdr:nvCxnSpPr>
      <xdr:spPr>
        <a:xfrm>
          <a:off x="14592300" y="6715985"/>
          <a:ext cx="88900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28856</xdr:rowOff>
    </xdr:from>
    <xdr:to>
      <xdr:col>76</xdr:col>
      <xdr:colOff>114300</xdr:colOff>
      <xdr:row>39</xdr:row>
      <xdr:rowOff>29435</xdr:rowOff>
    </xdr:to>
    <xdr:cxnSp macro="">
      <xdr:nvCxnSpPr>
        <xdr:cNvPr id="532" name="直線コネクタ 531"/>
        <xdr:cNvCxnSpPr/>
      </xdr:nvCxnSpPr>
      <xdr:spPr>
        <a:xfrm>
          <a:off x="13703300" y="6715406"/>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28856</xdr:rowOff>
    </xdr:from>
    <xdr:to>
      <xdr:col>71</xdr:col>
      <xdr:colOff>177800</xdr:colOff>
      <xdr:row>39</xdr:row>
      <xdr:rowOff>39707</xdr:rowOff>
    </xdr:to>
    <xdr:cxnSp macro="">
      <xdr:nvCxnSpPr>
        <xdr:cNvPr id="535" name="直線コネクタ 534"/>
        <xdr:cNvCxnSpPr/>
      </xdr:nvCxnSpPr>
      <xdr:spPr>
        <a:xfrm flipV="1">
          <a:off x="12814300" y="6715406"/>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161385</xdr:rowOff>
    </xdr:from>
    <xdr:to>
      <xdr:col>85</xdr:col>
      <xdr:colOff>177800</xdr:colOff>
      <xdr:row>39</xdr:row>
      <xdr:rowOff>91535</xdr:rowOff>
    </xdr:to>
    <xdr:sp macro="" textlink="">
      <xdr:nvSpPr>
        <xdr:cNvPr id="545" name="楕円 544"/>
        <xdr:cNvSpPr/>
      </xdr:nvSpPr>
      <xdr:spPr>
        <a:xfrm>
          <a:off x="16268700" y="66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164803</xdr:rowOff>
    </xdr:from>
    <xdr:to>
      <xdr:col>81</xdr:col>
      <xdr:colOff>101600</xdr:colOff>
      <xdr:row>39</xdr:row>
      <xdr:rowOff>94953</xdr:rowOff>
    </xdr:to>
    <xdr:sp macro="" textlink="">
      <xdr:nvSpPr>
        <xdr:cNvPr id="547" name="楕円 546"/>
        <xdr:cNvSpPr/>
      </xdr:nvSpPr>
      <xdr:spPr>
        <a:xfrm>
          <a:off x="15430500" y="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86080</xdr:rowOff>
    </xdr:from>
    <xdr:ext cx="313932" cy="259045"/>
    <xdr:sp macro="" textlink="">
      <xdr:nvSpPr>
        <xdr:cNvPr id="548" name="テキスト ボックス 547"/>
        <xdr:cNvSpPr txBox="1"/>
      </xdr:nvSpPr>
      <xdr:spPr>
        <a:xfrm>
          <a:off x="15324333" y="6772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150085</xdr:rowOff>
    </xdr:from>
    <xdr:to>
      <xdr:col>76</xdr:col>
      <xdr:colOff>165100</xdr:colOff>
      <xdr:row>39</xdr:row>
      <xdr:rowOff>80235</xdr:rowOff>
    </xdr:to>
    <xdr:sp macro="" textlink="">
      <xdr:nvSpPr>
        <xdr:cNvPr id="549" name="楕円 548"/>
        <xdr:cNvSpPr/>
      </xdr:nvSpPr>
      <xdr:spPr>
        <a:xfrm>
          <a:off x="14541500" y="66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96762</xdr:rowOff>
    </xdr:from>
    <xdr:ext cx="469744" cy="259045"/>
    <xdr:sp macro="" textlink="">
      <xdr:nvSpPr>
        <xdr:cNvPr id="550" name="テキスト ボックス 549"/>
        <xdr:cNvSpPr txBox="1"/>
      </xdr:nvSpPr>
      <xdr:spPr>
        <a:xfrm>
          <a:off x="14357428" y="644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149506</xdr:rowOff>
    </xdr:from>
    <xdr:to>
      <xdr:col>72</xdr:col>
      <xdr:colOff>38100</xdr:colOff>
      <xdr:row>39</xdr:row>
      <xdr:rowOff>79656</xdr:rowOff>
    </xdr:to>
    <xdr:sp macro="" textlink="">
      <xdr:nvSpPr>
        <xdr:cNvPr id="551" name="楕円 550"/>
        <xdr:cNvSpPr/>
      </xdr:nvSpPr>
      <xdr:spPr>
        <a:xfrm>
          <a:off x="13652500" y="66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96183</xdr:rowOff>
    </xdr:from>
    <xdr:ext cx="469744" cy="259045"/>
    <xdr:sp macro="" textlink="">
      <xdr:nvSpPr>
        <xdr:cNvPr id="552" name="テキスト ボックス 551"/>
        <xdr:cNvSpPr txBox="1"/>
      </xdr:nvSpPr>
      <xdr:spPr>
        <a:xfrm>
          <a:off x="13468428" y="64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160357</xdr:rowOff>
    </xdr:from>
    <xdr:to>
      <xdr:col>67</xdr:col>
      <xdr:colOff>101600</xdr:colOff>
      <xdr:row>39</xdr:row>
      <xdr:rowOff>90507</xdr:rowOff>
    </xdr:to>
    <xdr:sp macro="" textlink="">
      <xdr:nvSpPr>
        <xdr:cNvPr id="553" name="楕円 552"/>
        <xdr:cNvSpPr/>
      </xdr:nvSpPr>
      <xdr:spPr>
        <a:xfrm>
          <a:off x="12763500" y="66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81634</xdr:rowOff>
    </xdr:from>
    <xdr:ext cx="469744" cy="259045"/>
    <xdr:sp macro="" textlink="">
      <xdr:nvSpPr>
        <xdr:cNvPr id="554" name="テキスト ボックス 553"/>
        <xdr:cNvSpPr txBox="1"/>
      </xdr:nvSpPr>
      <xdr:spPr>
        <a:xfrm>
          <a:off x="12579428" y="676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140779</xdr:rowOff>
    </xdr:from>
    <xdr:to>
      <xdr:col>85</xdr:col>
      <xdr:colOff>127000</xdr:colOff>
      <xdr:row>76</xdr:row>
      <xdr:rowOff>147929</xdr:rowOff>
    </xdr:to>
    <xdr:cxnSp macro="">
      <xdr:nvCxnSpPr>
        <xdr:cNvPr id="632" name="直線コネクタ 631"/>
        <xdr:cNvCxnSpPr/>
      </xdr:nvCxnSpPr>
      <xdr:spPr>
        <a:xfrm flipV="1">
          <a:off x="15481300" y="13170979"/>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147929</xdr:rowOff>
    </xdr:from>
    <xdr:to>
      <xdr:col>81</xdr:col>
      <xdr:colOff>50800</xdr:colOff>
      <xdr:row>76</xdr:row>
      <xdr:rowOff>164579</xdr:rowOff>
    </xdr:to>
    <xdr:cxnSp macro="">
      <xdr:nvCxnSpPr>
        <xdr:cNvPr id="635" name="直線コネクタ 634"/>
        <xdr:cNvCxnSpPr/>
      </xdr:nvCxnSpPr>
      <xdr:spPr>
        <a:xfrm flipV="1">
          <a:off x="14592300" y="1317812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152806</xdr:rowOff>
    </xdr:from>
    <xdr:to>
      <xdr:col>76</xdr:col>
      <xdr:colOff>114300</xdr:colOff>
      <xdr:row>76</xdr:row>
      <xdr:rowOff>164579</xdr:rowOff>
    </xdr:to>
    <xdr:cxnSp macro="">
      <xdr:nvCxnSpPr>
        <xdr:cNvPr id="638" name="直線コネクタ 637"/>
        <xdr:cNvCxnSpPr/>
      </xdr:nvCxnSpPr>
      <xdr:spPr>
        <a:xfrm>
          <a:off x="13703300" y="1318300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152806</xdr:rowOff>
    </xdr:from>
    <xdr:to>
      <xdr:col>71</xdr:col>
      <xdr:colOff>177800</xdr:colOff>
      <xdr:row>77</xdr:row>
      <xdr:rowOff>2794</xdr:rowOff>
    </xdr:to>
    <xdr:cxnSp macro="">
      <xdr:nvCxnSpPr>
        <xdr:cNvPr id="641" name="直線コネクタ 640"/>
        <xdr:cNvCxnSpPr/>
      </xdr:nvCxnSpPr>
      <xdr:spPr>
        <a:xfrm flipV="1">
          <a:off x="12814300" y="13183006"/>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89979</xdr:rowOff>
    </xdr:from>
    <xdr:to>
      <xdr:col>85</xdr:col>
      <xdr:colOff>177800</xdr:colOff>
      <xdr:row>77</xdr:row>
      <xdr:rowOff>20129</xdr:rowOff>
    </xdr:to>
    <xdr:sp macro="" textlink="">
      <xdr:nvSpPr>
        <xdr:cNvPr id="651" name="楕円 650"/>
        <xdr:cNvSpPr/>
      </xdr:nvSpPr>
      <xdr:spPr>
        <a:xfrm>
          <a:off x="16268700" y="131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112856</xdr:rowOff>
    </xdr:from>
    <xdr:ext cx="534377" cy="259045"/>
    <xdr:sp macro="" textlink="">
      <xdr:nvSpPr>
        <xdr:cNvPr id="652" name="公債費該当値テキスト"/>
        <xdr:cNvSpPr txBox="1"/>
      </xdr:nvSpPr>
      <xdr:spPr>
        <a:xfrm>
          <a:off x="16370300" y="129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97129</xdr:rowOff>
    </xdr:from>
    <xdr:to>
      <xdr:col>81</xdr:col>
      <xdr:colOff>101600</xdr:colOff>
      <xdr:row>77</xdr:row>
      <xdr:rowOff>27279</xdr:rowOff>
    </xdr:to>
    <xdr:sp macro="" textlink="">
      <xdr:nvSpPr>
        <xdr:cNvPr id="653" name="楕円 652"/>
        <xdr:cNvSpPr/>
      </xdr:nvSpPr>
      <xdr:spPr>
        <a:xfrm>
          <a:off x="15430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43807</xdr:rowOff>
    </xdr:from>
    <xdr:ext cx="534377" cy="259045"/>
    <xdr:sp macro="" textlink="">
      <xdr:nvSpPr>
        <xdr:cNvPr id="654" name="テキスト ボックス 653"/>
        <xdr:cNvSpPr txBox="1"/>
      </xdr:nvSpPr>
      <xdr:spPr>
        <a:xfrm>
          <a:off x="15214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113779</xdr:rowOff>
    </xdr:from>
    <xdr:to>
      <xdr:col>76</xdr:col>
      <xdr:colOff>165100</xdr:colOff>
      <xdr:row>77</xdr:row>
      <xdr:rowOff>43929</xdr:rowOff>
    </xdr:to>
    <xdr:sp macro="" textlink="">
      <xdr:nvSpPr>
        <xdr:cNvPr id="655" name="楕円 654"/>
        <xdr:cNvSpPr/>
      </xdr:nvSpPr>
      <xdr:spPr>
        <a:xfrm>
          <a:off x="14541500" y="131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35056</xdr:rowOff>
    </xdr:from>
    <xdr:ext cx="534377" cy="259045"/>
    <xdr:sp macro="" textlink="">
      <xdr:nvSpPr>
        <xdr:cNvPr id="656" name="テキスト ボックス 655"/>
        <xdr:cNvSpPr txBox="1"/>
      </xdr:nvSpPr>
      <xdr:spPr>
        <a:xfrm>
          <a:off x="14325111" y="1323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102006</xdr:rowOff>
    </xdr:from>
    <xdr:to>
      <xdr:col>72</xdr:col>
      <xdr:colOff>38100</xdr:colOff>
      <xdr:row>77</xdr:row>
      <xdr:rowOff>32156</xdr:rowOff>
    </xdr:to>
    <xdr:sp macro="" textlink="">
      <xdr:nvSpPr>
        <xdr:cNvPr id="657" name="楕円 656"/>
        <xdr:cNvSpPr/>
      </xdr:nvSpPr>
      <xdr:spPr>
        <a:xfrm>
          <a:off x="13652500" y="131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48683</xdr:rowOff>
    </xdr:from>
    <xdr:ext cx="534377" cy="259045"/>
    <xdr:sp macro="" textlink="">
      <xdr:nvSpPr>
        <xdr:cNvPr id="658" name="テキスト ボックス 657"/>
        <xdr:cNvSpPr txBox="1"/>
      </xdr:nvSpPr>
      <xdr:spPr>
        <a:xfrm>
          <a:off x="13436111" y="129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123444</xdr:rowOff>
    </xdr:from>
    <xdr:to>
      <xdr:col>67</xdr:col>
      <xdr:colOff>101600</xdr:colOff>
      <xdr:row>77</xdr:row>
      <xdr:rowOff>53594</xdr:rowOff>
    </xdr:to>
    <xdr:sp macro="" textlink="">
      <xdr:nvSpPr>
        <xdr:cNvPr id="659" name="楕円 658"/>
        <xdr:cNvSpPr/>
      </xdr:nvSpPr>
      <xdr:spPr>
        <a:xfrm>
          <a:off x="12763500" y="131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44721</xdr:rowOff>
    </xdr:from>
    <xdr:ext cx="534377" cy="259045"/>
    <xdr:sp macro="" textlink="">
      <xdr:nvSpPr>
        <xdr:cNvPr id="660" name="テキスト ボックス 659"/>
        <xdr:cNvSpPr txBox="1"/>
      </xdr:nvSpPr>
      <xdr:spPr>
        <a:xfrm>
          <a:off x="12547111" y="132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17445</xdr:rowOff>
    </xdr:from>
    <xdr:to>
      <xdr:col>85</xdr:col>
      <xdr:colOff>127000</xdr:colOff>
      <xdr:row>99</xdr:row>
      <xdr:rowOff>23278</xdr:rowOff>
    </xdr:to>
    <xdr:cxnSp macro="">
      <xdr:nvCxnSpPr>
        <xdr:cNvPr id="689" name="直線コネクタ 688"/>
        <xdr:cNvCxnSpPr/>
      </xdr:nvCxnSpPr>
      <xdr:spPr>
        <a:xfrm flipV="1">
          <a:off x="15481300" y="16990995"/>
          <a:ext cx="8382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23278</xdr:rowOff>
    </xdr:from>
    <xdr:to>
      <xdr:col>81</xdr:col>
      <xdr:colOff>50800</xdr:colOff>
      <xdr:row>99</xdr:row>
      <xdr:rowOff>27284</xdr:rowOff>
    </xdr:to>
    <xdr:cxnSp macro="">
      <xdr:nvCxnSpPr>
        <xdr:cNvPr id="692" name="直線コネクタ 691"/>
        <xdr:cNvCxnSpPr/>
      </xdr:nvCxnSpPr>
      <xdr:spPr>
        <a:xfrm flipV="1">
          <a:off x="14592300" y="16996828"/>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27284</xdr:rowOff>
    </xdr:from>
    <xdr:to>
      <xdr:col>76</xdr:col>
      <xdr:colOff>114300</xdr:colOff>
      <xdr:row>99</xdr:row>
      <xdr:rowOff>27814</xdr:rowOff>
    </xdr:to>
    <xdr:cxnSp macro="">
      <xdr:nvCxnSpPr>
        <xdr:cNvPr id="695" name="直線コネクタ 694"/>
        <xdr:cNvCxnSpPr/>
      </xdr:nvCxnSpPr>
      <xdr:spPr>
        <a:xfrm flipV="1">
          <a:off x="13703300" y="17000834"/>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27814</xdr:rowOff>
    </xdr:from>
    <xdr:to>
      <xdr:col>71</xdr:col>
      <xdr:colOff>177800</xdr:colOff>
      <xdr:row>99</xdr:row>
      <xdr:rowOff>33291</xdr:rowOff>
    </xdr:to>
    <xdr:cxnSp macro="">
      <xdr:nvCxnSpPr>
        <xdr:cNvPr id="698" name="直線コネクタ 697"/>
        <xdr:cNvCxnSpPr/>
      </xdr:nvCxnSpPr>
      <xdr:spPr>
        <a:xfrm flipV="1">
          <a:off x="12814300" y="17001364"/>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138095</xdr:rowOff>
    </xdr:from>
    <xdr:to>
      <xdr:col>85</xdr:col>
      <xdr:colOff>177800</xdr:colOff>
      <xdr:row>99</xdr:row>
      <xdr:rowOff>68245</xdr:rowOff>
    </xdr:to>
    <xdr:sp macro="" textlink="">
      <xdr:nvSpPr>
        <xdr:cNvPr id="708" name="楕円 707"/>
        <xdr:cNvSpPr/>
      </xdr:nvSpPr>
      <xdr:spPr>
        <a:xfrm>
          <a:off x="16268700" y="169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143928</xdr:rowOff>
    </xdr:from>
    <xdr:to>
      <xdr:col>81</xdr:col>
      <xdr:colOff>101600</xdr:colOff>
      <xdr:row>99</xdr:row>
      <xdr:rowOff>74078</xdr:rowOff>
    </xdr:to>
    <xdr:sp macro="" textlink="">
      <xdr:nvSpPr>
        <xdr:cNvPr id="710" name="楕円 709"/>
        <xdr:cNvSpPr/>
      </xdr:nvSpPr>
      <xdr:spPr>
        <a:xfrm>
          <a:off x="15430500" y="169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65205</xdr:rowOff>
    </xdr:from>
    <xdr:ext cx="534377" cy="259045"/>
    <xdr:sp macro="" textlink="">
      <xdr:nvSpPr>
        <xdr:cNvPr id="711" name="テキスト ボックス 710"/>
        <xdr:cNvSpPr txBox="1"/>
      </xdr:nvSpPr>
      <xdr:spPr>
        <a:xfrm>
          <a:off x="15214111" y="1703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147934</xdr:rowOff>
    </xdr:from>
    <xdr:to>
      <xdr:col>76</xdr:col>
      <xdr:colOff>165100</xdr:colOff>
      <xdr:row>99</xdr:row>
      <xdr:rowOff>78084</xdr:rowOff>
    </xdr:to>
    <xdr:sp macro="" textlink="">
      <xdr:nvSpPr>
        <xdr:cNvPr id="712" name="楕円 711"/>
        <xdr:cNvSpPr/>
      </xdr:nvSpPr>
      <xdr:spPr>
        <a:xfrm>
          <a:off x="14541500" y="169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69211</xdr:rowOff>
    </xdr:from>
    <xdr:ext cx="469744" cy="259045"/>
    <xdr:sp macro="" textlink="">
      <xdr:nvSpPr>
        <xdr:cNvPr id="713" name="テキスト ボックス 712"/>
        <xdr:cNvSpPr txBox="1"/>
      </xdr:nvSpPr>
      <xdr:spPr>
        <a:xfrm>
          <a:off x="14357428" y="170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148464</xdr:rowOff>
    </xdr:from>
    <xdr:to>
      <xdr:col>72</xdr:col>
      <xdr:colOff>38100</xdr:colOff>
      <xdr:row>99</xdr:row>
      <xdr:rowOff>78614</xdr:rowOff>
    </xdr:to>
    <xdr:sp macro="" textlink="">
      <xdr:nvSpPr>
        <xdr:cNvPr id="714" name="楕円 713"/>
        <xdr:cNvSpPr/>
      </xdr:nvSpPr>
      <xdr:spPr>
        <a:xfrm>
          <a:off x="13652500" y="169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69741</xdr:rowOff>
    </xdr:from>
    <xdr:ext cx="469744" cy="259045"/>
    <xdr:sp macro="" textlink="">
      <xdr:nvSpPr>
        <xdr:cNvPr id="715" name="テキスト ボックス 714"/>
        <xdr:cNvSpPr txBox="1"/>
      </xdr:nvSpPr>
      <xdr:spPr>
        <a:xfrm>
          <a:off x="13468428" y="170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153941</xdr:rowOff>
    </xdr:from>
    <xdr:to>
      <xdr:col>67</xdr:col>
      <xdr:colOff>101600</xdr:colOff>
      <xdr:row>99</xdr:row>
      <xdr:rowOff>84091</xdr:rowOff>
    </xdr:to>
    <xdr:sp macro="" textlink="">
      <xdr:nvSpPr>
        <xdr:cNvPr id="716" name="楕円 715"/>
        <xdr:cNvSpPr/>
      </xdr:nvSpPr>
      <xdr:spPr>
        <a:xfrm>
          <a:off x="12763500" y="169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75218</xdr:rowOff>
    </xdr:from>
    <xdr:ext cx="469744" cy="259045"/>
    <xdr:sp macro="" textlink="">
      <xdr:nvSpPr>
        <xdr:cNvPr id="717" name="テキスト ボックス 716"/>
        <xdr:cNvSpPr txBox="1"/>
      </xdr:nvSpPr>
      <xdr:spPr>
        <a:xfrm>
          <a:off x="12579428" y="1704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144638</xdr:rowOff>
    </xdr:from>
    <xdr:to>
      <xdr:col>116</xdr:col>
      <xdr:colOff>63500</xdr:colOff>
      <xdr:row>35</xdr:row>
      <xdr:rowOff>167680</xdr:rowOff>
    </xdr:to>
    <xdr:cxnSp macro="">
      <xdr:nvCxnSpPr>
        <xdr:cNvPr id="744" name="直線コネクタ 743"/>
        <xdr:cNvCxnSpPr/>
      </xdr:nvCxnSpPr>
      <xdr:spPr>
        <a:xfrm>
          <a:off x="21323300" y="6145388"/>
          <a:ext cx="8382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144638</xdr:rowOff>
    </xdr:from>
    <xdr:to>
      <xdr:col>111</xdr:col>
      <xdr:colOff>177800</xdr:colOff>
      <xdr:row>38</xdr:row>
      <xdr:rowOff>139700</xdr:rowOff>
    </xdr:to>
    <xdr:cxnSp macro="">
      <xdr:nvCxnSpPr>
        <xdr:cNvPr id="747" name="直線コネクタ 746"/>
        <xdr:cNvCxnSpPr/>
      </xdr:nvCxnSpPr>
      <xdr:spPr>
        <a:xfrm flipV="1">
          <a:off x="20434300" y="6145388"/>
          <a:ext cx="889000" cy="5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116880</xdr:rowOff>
    </xdr:from>
    <xdr:to>
      <xdr:col>116</xdr:col>
      <xdr:colOff>114300</xdr:colOff>
      <xdr:row>36</xdr:row>
      <xdr:rowOff>47030</xdr:rowOff>
    </xdr:to>
    <xdr:sp macro="" textlink="">
      <xdr:nvSpPr>
        <xdr:cNvPr id="763" name="楕円 762"/>
        <xdr:cNvSpPr/>
      </xdr:nvSpPr>
      <xdr:spPr>
        <a:xfrm>
          <a:off x="22110700" y="61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139757</xdr:rowOff>
    </xdr:from>
    <xdr:ext cx="469744" cy="259045"/>
    <xdr:sp macro="" textlink="">
      <xdr:nvSpPr>
        <xdr:cNvPr id="764" name="投資及び出資金該当値テキスト"/>
        <xdr:cNvSpPr txBox="1"/>
      </xdr:nvSpPr>
      <xdr:spPr>
        <a:xfrm>
          <a:off x="22212300" y="596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93838</xdr:rowOff>
    </xdr:from>
    <xdr:to>
      <xdr:col>112</xdr:col>
      <xdr:colOff>38100</xdr:colOff>
      <xdr:row>36</xdr:row>
      <xdr:rowOff>23988</xdr:rowOff>
    </xdr:to>
    <xdr:sp macro="" textlink="">
      <xdr:nvSpPr>
        <xdr:cNvPr id="765" name="楕円 764"/>
        <xdr:cNvSpPr/>
      </xdr:nvSpPr>
      <xdr:spPr>
        <a:xfrm>
          <a:off x="21272500" y="60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40515</xdr:rowOff>
    </xdr:from>
    <xdr:ext cx="469744" cy="259045"/>
    <xdr:sp macro="" textlink="">
      <xdr:nvSpPr>
        <xdr:cNvPr id="766" name="テキスト ボックス 765"/>
        <xdr:cNvSpPr txBox="1"/>
      </xdr:nvSpPr>
      <xdr:spPr>
        <a:xfrm>
          <a:off x="21088428" y="58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67417</xdr:rowOff>
    </xdr:from>
    <xdr:to>
      <xdr:col>116</xdr:col>
      <xdr:colOff>63500</xdr:colOff>
      <xdr:row>58</xdr:row>
      <xdr:rowOff>67554</xdr:rowOff>
    </xdr:to>
    <xdr:cxnSp macro="">
      <xdr:nvCxnSpPr>
        <xdr:cNvPr id="799" name="直線コネクタ 798"/>
        <xdr:cNvCxnSpPr/>
      </xdr:nvCxnSpPr>
      <xdr:spPr>
        <a:xfrm flipV="1">
          <a:off x="21323300" y="1001151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67554</xdr:rowOff>
    </xdr:from>
    <xdr:to>
      <xdr:col>111</xdr:col>
      <xdr:colOff>177800</xdr:colOff>
      <xdr:row>58</xdr:row>
      <xdr:rowOff>68057</xdr:rowOff>
    </xdr:to>
    <xdr:cxnSp macro="">
      <xdr:nvCxnSpPr>
        <xdr:cNvPr id="802" name="直線コネクタ 801"/>
        <xdr:cNvCxnSpPr/>
      </xdr:nvCxnSpPr>
      <xdr:spPr>
        <a:xfrm flipV="1">
          <a:off x="20434300" y="1001165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65908</xdr:rowOff>
    </xdr:from>
    <xdr:to>
      <xdr:col>107</xdr:col>
      <xdr:colOff>50800</xdr:colOff>
      <xdr:row>58</xdr:row>
      <xdr:rowOff>68057</xdr:rowOff>
    </xdr:to>
    <xdr:cxnSp macro="">
      <xdr:nvCxnSpPr>
        <xdr:cNvPr id="805" name="直線コネクタ 804"/>
        <xdr:cNvCxnSpPr/>
      </xdr:nvCxnSpPr>
      <xdr:spPr>
        <a:xfrm>
          <a:off x="19545300" y="10010008"/>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65908</xdr:rowOff>
    </xdr:from>
    <xdr:to>
      <xdr:col>102</xdr:col>
      <xdr:colOff>114300</xdr:colOff>
      <xdr:row>58</xdr:row>
      <xdr:rowOff>68331</xdr:rowOff>
    </xdr:to>
    <xdr:cxnSp macro="">
      <xdr:nvCxnSpPr>
        <xdr:cNvPr id="808" name="直線コネクタ 807"/>
        <xdr:cNvCxnSpPr/>
      </xdr:nvCxnSpPr>
      <xdr:spPr>
        <a:xfrm flipV="1">
          <a:off x="18656300" y="1001000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16617</xdr:rowOff>
    </xdr:from>
    <xdr:to>
      <xdr:col>116</xdr:col>
      <xdr:colOff>114300</xdr:colOff>
      <xdr:row>58</xdr:row>
      <xdr:rowOff>118217</xdr:rowOff>
    </xdr:to>
    <xdr:sp macro="" textlink="">
      <xdr:nvSpPr>
        <xdr:cNvPr id="818" name="楕円 817"/>
        <xdr:cNvSpPr/>
      </xdr:nvSpPr>
      <xdr:spPr>
        <a:xfrm>
          <a:off x="22110700" y="9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147444</xdr:rowOff>
    </xdr:from>
    <xdr:ext cx="469744" cy="259045"/>
    <xdr:sp macro="" textlink="">
      <xdr:nvSpPr>
        <xdr:cNvPr id="819" name="貸付金該当値テキスト"/>
        <xdr:cNvSpPr txBox="1"/>
      </xdr:nvSpPr>
      <xdr:spPr>
        <a:xfrm>
          <a:off x="22212300" y="974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16754</xdr:rowOff>
    </xdr:from>
    <xdr:to>
      <xdr:col>112</xdr:col>
      <xdr:colOff>38100</xdr:colOff>
      <xdr:row>58</xdr:row>
      <xdr:rowOff>118354</xdr:rowOff>
    </xdr:to>
    <xdr:sp macro="" textlink="">
      <xdr:nvSpPr>
        <xdr:cNvPr id="820" name="楕円 819"/>
        <xdr:cNvSpPr/>
      </xdr:nvSpPr>
      <xdr:spPr>
        <a:xfrm>
          <a:off x="21272500" y="99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134881</xdr:rowOff>
    </xdr:from>
    <xdr:ext cx="469744" cy="259045"/>
    <xdr:sp macro="" textlink="">
      <xdr:nvSpPr>
        <xdr:cNvPr id="821" name="テキスト ボックス 820"/>
        <xdr:cNvSpPr txBox="1"/>
      </xdr:nvSpPr>
      <xdr:spPr>
        <a:xfrm>
          <a:off x="21088428" y="973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17257</xdr:rowOff>
    </xdr:from>
    <xdr:to>
      <xdr:col>107</xdr:col>
      <xdr:colOff>101600</xdr:colOff>
      <xdr:row>58</xdr:row>
      <xdr:rowOff>118857</xdr:rowOff>
    </xdr:to>
    <xdr:sp macro="" textlink="">
      <xdr:nvSpPr>
        <xdr:cNvPr id="822" name="楕円 821"/>
        <xdr:cNvSpPr/>
      </xdr:nvSpPr>
      <xdr:spPr>
        <a:xfrm>
          <a:off x="20383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135384</xdr:rowOff>
    </xdr:from>
    <xdr:ext cx="469744" cy="259045"/>
    <xdr:sp macro="" textlink="">
      <xdr:nvSpPr>
        <xdr:cNvPr id="823" name="テキスト ボックス 822"/>
        <xdr:cNvSpPr txBox="1"/>
      </xdr:nvSpPr>
      <xdr:spPr>
        <a:xfrm>
          <a:off x="20199428" y="973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15108</xdr:rowOff>
    </xdr:from>
    <xdr:to>
      <xdr:col>102</xdr:col>
      <xdr:colOff>165100</xdr:colOff>
      <xdr:row>58</xdr:row>
      <xdr:rowOff>116708</xdr:rowOff>
    </xdr:to>
    <xdr:sp macro="" textlink="">
      <xdr:nvSpPr>
        <xdr:cNvPr id="824" name="楕円 823"/>
        <xdr:cNvSpPr/>
      </xdr:nvSpPr>
      <xdr:spPr>
        <a:xfrm>
          <a:off x="19494500" y="99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133235</xdr:rowOff>
    </xdr:from>
    <xdr:ext cx="469744" cy="259045"/>
    <xdr:sp macro="" textlink="">
      <xdr:nvSpPr>
        <xdr:cNvPr id="825" name="テキスト ボックス 824"/>
        <xdr:cNvSpPr txBox="1"/>
      </xdr:nvSpPr>
      <xdr:spPr>
        <a:xfrm>
          <a:off x="19310428" y="973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17531</xdr:rowOff>
    </xdr:from>
    <xdr:to>
      <xdr:col>98</xdr:col>
      <xdr:colOff>38100</xdr:colOff>
      <xdr:row>58</xdr:row>
      <xdr:rowOff>119131</xdr:rowOff>
    </xdr:to>
    <xdr:sp macro="" textlink="">
      <xdr:nvSpPr>
        <xdr:cNvPr id="826" name="楕円 825"/>
        <xdr:cNvSpPr/>
      </xdr:nvSpPr>
      <xdr:spPr>
        <a:xfrm>
          <a:off x="18605500" y="99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135658</xdr:rowOff>
    </xdr:from>
    <xdr:ext cx="469744" cy="259045"/>
    <xdr:sp macro="" textlink="">
      <xdr:nvSpPr>
        <xdr:cNvPr id="827" name="テキスト ボックス 826"/>
        <xdr:cNvSpPr txBox="1"/>
      </xdr:nvSpPr>
      <xdr:spPr>
        <a:xfrm>
          <a:off x="18421428" y="973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59527</xdr:rowOff>
    </xdr:from>
    <xdr:to>
      <xdr:col>116</xdr:col>
      <xdr:colOff>63500</xdr:colOff>
      <xdr:row>75</xdr:row>
      <xdr:rowOff>89702</xdr:rowOff>
    </xdr:to>
    <xdr:cxnSp macro="">
      <xdr:nvCxnSpPr>
        <xdr:cNvPr id="859" name="直線コネクタ 858"/>
        <xdr:cNvCxnSpPr/>
      </xdr:nvCxnSpPr>
      <xdr:spPr>
        <a:xfrm>
          <a:off x="21323300" y="12918277"/>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59527</xdr:rowOff>
    </xdr:from>
    <xdr:to>
      <xdr:col>111</xdr:col>
      <xdr:colOff>177800</xdr:colOff>
      <xdr:row>75</xdr:row>
      <xdr:rowOff>86926</xdr:rowOff>
    </xdr:to>
    <xdr:cxnSp macro="">
      <xdr:nvCxnSpPr>
        <xdr:cNvPr id="862" name="直線コネクタ 861"/>
        <xdr:cNvCxnSpPr/>
      </xdr:nvCxnSpPr>
      <xdr:spPr>
        <a:xfrm flipV="1">
          <a:off x="20434300" y="12918277"/>
          <a:ext cx="889000" cy="2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70663</xdr:rowOff>
    </xdr:from>
    <xdr:to>
      <xdr:col>107</xdr:col>
      <xdr:colOff>50800</xdr:colOff>
      <xdr:row>75</xdr:row>
      <xdr:rowOff>86926</xdr:rowOff>
    </xdr:to>
    <xdr:cxnSp macro="">
      <xdr:nvCxnSpPr>
        <xdr:cNvPr id="865" name="直線コネクタ 864"/>
        <xdr:cNvCxnSpPr/>
      </xdr:nvCxnSpPr>
      <xdr:spPr>
        <a:xfrm>
          <a:off x="19545300" y="12929413"/>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70663</xdr:rowOff>
    </xdr:from>
    <xdr:to>
      <xdr:col>102</xdr:col>
      <xdr:colOff>114300</xdr:colOff>
      <xdr:row>76</xdr:row>
      <xdr:rowOff>6818</xdr:rowOff>
    </xdr:to>
    <xdr:cxnSp macro="">
      <xdr:nvCxnSpPr>
        <xdr:cNvPr id="868" name="直線コネクタ 867"/>
        <xdr:cNvCxnSpPr/>
      </xdr:nvCxnSpPr>
      <xdr:spPr>
        <a:xfrm flipV="1">
          <a:off x="18656300" y="12929413"/>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38902</xdr:rowOff>
    </xdr:from>
    <xdr:to>
      <xdr:col>116</xdr:col>
      <xdr:colOff>114300</xdr:colOff>
      <xdr:row>75</xdr:row>
      <xdr:rowOff>140502</xdr:rowOff>
    </xdr:to>
    <xdr:sp macro="" textlink="">
      <xdr:nvSpPr>
        <xdr:cNvPr id="878" name="楕円 877"/>
        <xdr:cNvSpPr/>
      </xdr:nvSpPr>
      <xdr:spPr>
        <a:xfrm>
          <a:off x="22110700" y="128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61779</xdr:rowOff>
    </xdr:from>
    <xdr:ext cx="534377" cy="259045"/>
    <xdr:sp macro="" textlink="">
      <xdr:nvSpPr>
        <xdr:cNvPr id="879" name="繰出金該当値テキスト"/>
        <xdr:cNvSpPr txBox="1"/>
      </xdr:nvSpPr>
      <xdr:spPr>
        <a:xfrm>
          <a:off x="22212300" y="127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8727</xdr:rowOff>
    </xdr:from>
    <xdr:to>
      <xdr:col>112</xdr:col>
      <xdr:colOff>38100</xdr:colOff>
      <xdr:row>75</xdr:row>
      <xdr:rowOff>110327</xdr:rowOff>
    </xdr:to>
    <xdr:sp macro="" textlink="">
      <xdr:nvSpPr>
        <xdr:cNvPr id="880" name="楕円 879"/>
        <xdr:cNvSpPr/>
      </xdr:nvSpPr>
      <xdr:spPr>
        <a:xfrm>
          <a:off x="21272500" y="12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126854</xdr:rowOff>
    </xdr:from>
    <xdr:ext cx="534377" cy="259045"/>
    <xdr:sp macro="" textlink="">
      <xdr:nvSpPr>
        <xdr:cNvPr id="881" name="テキスト ボックス 880"/>
        <xdr:cNvSpPr txBox="1"/>
      </xdr:nvSpPr>
      <xdr:spPr>
        <a:xfrm>
          <a:off x="21056111" y="126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36126</xdr:rowOff>
    </xdr:from>
    <xdr:to>
      <xdr:col>107</xdr:col>
      <xdr:colOff>101600</xdr:colOff>
      <xdr:row>75</xdr:row>
      <xdr:rowOff>137726</xdr:rowOff>
    </xdr:to>
    <xdr:sp macro="" textlink="">
      <xdr:nvSpPr>
        <xdr:cNvPr id="882" name="楕円 881"/>
        <xdr:cNvSpPr/>
      </xdr:nvSpPr>
      <xdr:spPr>
        <a:xfrm>
          <a:off x="20383500" y="128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128853</xdr:rowOff>
    </xdr:from>
    <xdr:ext cx="534377" cy="259045"/>
    <xdr:sp macro="" textlink="">
      <xdr:nvSpPr>
        <xdr:cNvPr id="883" name="テキスト ボックス 882"/>
        <xdr:cNvSpPr txBox="1"/>
      </xdr:nvSpPr>
      <xdr:spPr>
        <a:xfrm>
          <a:off x="20167111" y="129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19863</xdr:rowOff>
    </xdr:from>
    <xdr:to>
      <xdr:col>102</xdr:col>
      <xdr:colOff>165100</xdr:colOff>
      <xdr:row>75</xdr:row>
      <xdr:rowOff>121463</xdr:rowOff>
    </xdr:to>
    <xdr:sp macro="" textlink="">
      <xdr:nvSpPr>
        <xdr:cNvPr id="884" name="楕円 883"/>
        <xdr:cNvSpPr/>
      </xdr:nvSpPr>
      <xdr:spPr>
        <a:xfrm>
          <a:off x="19494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112589</xdr:rowOff>
    </xdr:from>
    <xdr:ext cx="534377" cy="259045"/>
    <xdr:sp macro="" textlink="">
      <xdr:nvSpPr>
        <xdr:cNvPr id="885" name="テキスト ボックス 884"/>
        <xdr:cNvSpPr txBox="1"/>
      </xdr:nvSpPr>
      <xdr:spPr>
        <a:xfrm>
          <a:off x="19278111" y="129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127468</xdr:rowOff>
    </xdr:from>
    <xdr:to>
      <xdr:col>98</xdr:col>
      <xdr:colOff>38100</xdr:colOff>
      <xdr:row>76</xdr:row>
      <xdr:rowOff>57618</xdr:rowOff>
    </xdr:to>
    <xdr:sp macro="" textlink="">
      <xdr:nvSpPr>
        <xdr:cNvPr id="886" name="楕円 885"/>
        <xdr:cNvSpPr/>
      </xdr:nvSpPr>
      <xdr:spPr>
        <a:xfrm>
          <a:off x="18605500" y="129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48745</xdr:rowOff>
    </xdr:from>
    <xdr:ext cx="534377" cy="259045"/>
    <xdr:sp macro="" textlink="">
      <xdr:nvSpPr>
        <xdr:cNvPr id="887" name="テキスト ボックス 886"/>
        <xdr:cNvSpPr txBox="1"/>
      </xdr:nvSpPr>
      <xdr:spPr>
        <a:xfrm>
          <a:off x="18389111" y="130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歳出決算額を１人当たりに換算すると</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千円となり、前年度と比較し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をやや下回る額であるが、人口当たりの職員数は類似団体と比較すると多く、直営で実施している保育所や児童館事業のサービス提供方法について精査が必要である。また近年は若手職員の割合が多くなっていることから決算額も減少傾向にあるが、今後職員の階級が上がるにつれ人件費も上昇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扶助費では類似団体と比し</a:t>
          </a:r>
          <a:r>
            <a:rPr kumimoji="1" lang="en-US" altLang="ja-JP" sz="1300">
              <a:latin typeface="ＭＳ Ｐゴシック" panose="020B0600070205080204" pitchFamily="50" charset="-128"/>
              <a:ea typeface="ＭＳ Ｐゴシック" panose="020B0600070205080204" pitchFamily="50" charset="-128"/>
            </a:rPr>
            <a:t>24,724</a:t>
          </a:r>
          <a:r>
            <a:rPr kumimoji="1" lang="ja-JP" altLang="en-US" sz="1300">
              <a:latin typeface="ＭＳ Ｐゴシック" panose="020B0600070205080204" pitchFamily="50" charset="-128"/>
              <a:ea typeface="ＭＳ Ｐゴシック" panose="020B0600070205080204" pitchFamily="50" charset="-128"/>
            </a:rPr>
            <a:t>千円低い値であるのは、仙台大学や自衛隊船岡駐屯地が立地する関係で若い世代の人口が多いことから、他団体と同等のサービスを提供しても相対的に低額になる傾向になるためである。しかしながら他団体と同様上昇傾向にあることから、財政の硬直化を招かぬよう、今後も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37,956
37,768
54.03
12,983,923
12,884,831
83,954
7,901,991
14,601,127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96647</xdr:rowOff>
    </xdr:from>
    <xdr:to>
      <xdr:col>24</xdr:col>
      <xdr:colOff>63500</xdr:colOff>
      <xdr:row>34</xdr:row>
      <xdr:rowOff>117983</xdr:rowOff>
    </xdr:to>
    <xdr:cxnSp macro="">
      <xdr:nvCxnSpPr>
        <xdr:cNvPr id="61" name="直線コネクタ 60"/>
        <xdr:cNvCxnSpPr/>
      </xdr:nvCxnSpPr>
      <xdr:spPr>
        <a:xfrm>
          <a:off x="3797300" y="5925947"/>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96647</xdr:rowOff>
    </xdr:from>
    <xdr:to>
      <xdr:col>19</xdr:col>
      <xdr:colOff>177800</xdr:colOff>
      <xdr:row>34</xdr:row>
      <xdr:rowOff>161036</xdr:rowOff>
    </xdr:to>
    <xdr:cxnSp macro="">
      <xdr:nvCxnSpPr>
        <xdr:cNvPr id="64" name="直線コネクタ 63"/>
        <xdr:cNvCxnSpPr/>
      </xdr:nvCxnSpPr>
      <xdr:spPr>
        <a:xfrm flipV="1">
          <a:off x="2908300" y="5925947"/>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161036</xdr:rowOff>
    </xdr:from>
    <xdr:to>
      <xdr:col>15</xdr:col>
      <xdr:colOff>50800</xdr:colOff>
      <xdr:row>34</xdr:row>
      <xdr:rowOff>161036</xdr:rowOff>
    </xdr:to>
    <xdr:cxnSp macro="">
      <xdr:nvCxnSpPr>
        <xdr:cNvPr id="67" name="直線コネクタ 66"/>
        <xdr:cNvCxnSpPr/>
      </xdr:nvCxnSpPr>
      <xdr:spPr>
        <a:xfrm>
          <a:off x="2019300" y="581888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161036</xdr:rowOff>
    </xdr:from>
    <xdr:to>
      <xdr:col>10</xdr:col>
      <xdr:colOff>114300</xdr:colOff>
      <xdr:row>34</xdr:row>
      <xdr:rowOff>47879</xdr:rowOff>
    </xdr:to>
    <xdr:cxnSp macro="">
      <xdr:nvCxnSpPr>
        <xdr:cNvPr id="70" name="直線コネクタ 69"/>
        <xdr:cNvCxnSpPr/>
      </xdr:nvCxnSpPr>
      <xdr:spPr>
        <a:xfrm flipV="1">
          <a:off x="1130300" y="581888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67183</xdr:rowOff>
    </xdr:from>
    <xdr:to>
      <xdr:col>24</xdr:col>
      <xdr:colOff>114300</xdr:colOff>
      <xdr:row>34</xdr:row>
      <xdr:rowOff>168783</xdr:rowOff>
    </xdr:to>
    <xdr:sp macro="" textlink="">
      <xdr:nvSpPr>
        <xdr:cNvPr id="80" name="楕円 79"/>
        <xdr:cNvSpPr/>
      </xdr:nvSpPr>
      <xdr:spPr>
        <a:xfrm>
          <a:off x="45847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90060</xdr:rowOff>
    </xdr:from>
    <xdr:ext cx="469744" cy="259045"/>
    <xdr:sp macro="" textlink="">
      <xdr:nvSpPr>
        <xdr:cNvPr id="81" name="議会費該当値テキスト"/>
        <xdr:cNvSpPr txBox="1"/>
      </xdr:nvSpPr>
      <xdr:spPr>
        <a:xfrm>
          <a:off x="4686300" y="5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45847</xdr:rowOff>
    </xdr:from>
    <xdr:to>
      <xdr:col>20</xdr:col>
      <xdr:colOff>38100</xdr:colOff>
      <xdr:row>34</xdr:row>
      <xdr:rowOff>147447</xdr:rowOff>
    </xdr:to>
    <xdr:sp macro="" textlink="">
      <xdr:nvSpPr>
        <xdr:cNvPr id="82" name="楕円 81"/>
        <xdr:cNvSpPr/>
      </xdr:nvSpPr>
      <xdr:spPr>
        <a:xfrm>
          <a:off x="3746500" y="58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163974</xdr:rowOff>
    </xdr:from>
    <xdr:ext cx="469744" cy="259045"/>
    <xdr:sp macro="" textlink="">
      <xdr:nvSpPr>
        <xdr:cNvPr id="83" name="テキスト ボックス 82"/>
        <xdr:cNvSpPr txBox="1"/>
      </xdr:nvSpPr>
      <xdr:spPr>
        <a:xfrm>
          <a:off x="3562428" y="565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110236</xdr:rowOff>
    </xdr:from>
    <xdr:to>
      <xdr:col>15</xdr:col>
      <xdr:colOff>101600</xdr:colOff>
      <xdr:row>35</xdr:row>
      <xdr:rowOff>40386</xdr:rowOff>
    </xdr:to>
    <xdr:sp macro="" textlink="">
      <xdr:nvSpPr>
        <xdr:cNvPr id="84" name="楕円 83"/>
        <xdr:cNvSpPr/>
      </xdr:nvSpPr>
      <xdr:spPr>
        <a:xfrm>
          <a:off x="2857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56913</xdr:rowOff>
    </xdr:from>
    <xdr:ext cx="469744" cy="259045"/>
    <xdr:sp macro="" textlink="">
      <xdr:nvSpPr>
        <xdr:cNvPr id="85" name="テキスト ボックス 84"/>
        <xdr:cNvSpPr txBox="1"/>
      </xdr:nvSpPr>
      <xdr:spPr>
        <a:xfrm>
          <a:off x="2673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110236</xdr:rowOff>
    </xdr:from>
    <xdr:to>
      <xdr:col>10</xdr:col>
      <xdr:colOff>165100</xdr:colOff>
      <xdr:row>34</xdr:row>
      <xdr:rowOff>40386</xdr:rowOff>
    </xdr:to>
    <xdr:sp macro="" textlink="">
      <xdr:nvSpPr>
        <xdr:cNvPr id="86" name="楕円 85"/>
        <xdr:cNvSpPr/>
      </xdr:nvSpPr>
      <xdr:spPr>
        <a:xfrm>
          <a:off x="1968500" y="57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56913</xdr:rowOff>
    </xdr:from>
    <xdr:ext cx="469744" cy="259045"/>
    <xdr:sp macro="" textlink="">
      <xdr:nvSpPr>
        <xdr:cNvPr id="87" name="テキスト ボックス 86"/>
        <xdr:cNvSpPr txBox="1"/>
      </xdr:nvSpPr>
      <xdr:spPr>
        <a:xfrm>
          <a:off x="1784428" y="55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168529</xdr:rowOff>
    </xdr:from>
    <xdr:to>
      <xdr:col>6</xdr:col>
      <xdr:colOff>38100</xdr:colOff>
      <xdr:row>34</xdr:row>
      <xdr:rowOff>98679</xdr:rowOff>
    </xdr:to>
    <xdr:sp macro="" textlink="">
      <xdr:nvSpPr>
        <xdr:cNvPr id="88" name="楕円 87"/>
        <xdr:cNvSpPr/>
      </xdr:nvSpPr>
      <xdr:spPr>
        <a:xfrm>
          <a:off x="1079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115206</xdr:rowOff>
    </xdr:from>
    <xdr:ext cx="469744" cy="259045"/>
    <xdr:sp macro="" textlink="">
      <xdr:nvSpPr>
        <xdr:cNvPr id="89" name="テキスト ボックス 88"/>
        <xdr:cNvSpPr txBox="1"/>
      </xdr:nvSpPr>
      <xdr:spPr>
        <a:xfrm>
          <a:off x="895428"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156683</xdr:rowOff>
    </xdr:from>
    <xdr:to>
      <xdr:col>24</xdr:col>
      <xdr:colOff>63500</xdr:colOff>
      <xdr:row>58</xdr:row>
      <xdr:rowOff>156735</xdr:rowOff>
    </xdr:to>
    <xdr:cxnSp macro="">
      <xdr:nvCxnSpPr>
        <xdr:cNvPr id="118" name="直線コネクタ 117"/>
        <xdr:cNvCxnSpPr/>
      </xdr:nvCxnSpPr>
      <xdr:spPr>
        <a:xfrm>
          <a:off x="3797300" y="10100783"/>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156683</xdr:rowOff>
    </xdr:from>
    <xdr:to>
      <xdr:col>19</xdr:col>
      <xdr:colOff>177800</xdr:colOff>
      <xdr:row>58</xdr:row>
      <xdr:rowOff>159864</xdr:rowOff>
    </xdr:to>
    <xdr:cxnSp macro="">
      <xdr:nvCxnSpPr>
        <xdr:cNvPr id="121" name="直線コネクタ 120"/>
        <xdr:cNvCxnSpPr/>
      </xdr:nvCxnSpPr>
      <xdr:spPr>
        <a:xfrm flipV="1">
          <a:off x="2908300" y="10100783"/>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159864</xdr:rowOff>
    </xdr:from>
    <xdr:to>
      <xdr:col>15</xdr:col>
      <xdr:colOff>50800</xdr:colOff>
      <xdr:row>58</xdr:row>
      <xdr:rowOff>165764</xdr:rowOff>
    </xdr:to>
    <xdr:cxnSp macro="">
      <xdr:nvCxnSpPr>
        <xdr:cNvPr id="124" name="直線コネクタ 123"/>
        <xdr:cNvCxnSpPr/>
      </xdr:nvCxnSpPr>
      <xdr:spPr>
        <a:xfrm flipV="1">
          <a:off x="2019300" y="10103964"/>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165764</xdr:rowOff>
    </xdr:from>
    <xdr:to>
      <xdr:col>10</xdr:col>
      <xdr:colOff>114300</xdr:colOff>
      <xdr:row>58</xdr:row>
      <xdr:rowOff>166250</xdr:rowOff>
    </xdr:to>
    <xdr:cxnSp macro="">
      <xdr:nvCxnSpPr>
        <xdr:cNvPr id="127" name="直線コネクタ 126"/>
        <xdr:cNvCxnSpPr/>
      </xdr:nvCxnSpPr>
      <xdr:spPr>
        <a:xfrm flipV="1">
          <a:off x="1130300" y="10109864"/>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105935</xdr:rowOff>
    </xdr:from>
    <xdr:to>
      <xdr:col>24</xdr:col>
      <xdr:colOff>114300</xdr:colOff>
      <xdr:row>59</xdr:row>
      <xdr:rowOff>36085</xdr:rowOff>
    </xdr:to>
    <xdr:sp macro="" textlink="">
      <xdr:nvSpPr>
        <xdr:cNvPr id="137" name="楕円 136"/>
        <xdr:cNvSpPr/>
      </xdr:nvSpPr>
      <xdr:spPr>
        <a:xfrm>
          <a:off x="4584700" y="100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105883</xdr:rowOff>
    </xdr:from>
    <xdr:to>
      <xdr:col>20</xdr:col>
      <xdr:colOff>38100</xdr:colOff>
      <xdr:row>59</xdr:row>
      <xdr:rowOff>36033</xdr:rowOff>
    </xdr:to>
    <xdr:sp macro="" textlink="">
      <xdr:nvSpPr>
        <xdr:cNvPr id="139" name="楕円 138"/>
        <xdr:cNvSpPr/>
      </xdr:nvSpPr>
      <xdr:spPr>
        <a:xfrm>
          <a:off x="3746500" y="100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27160</xdr:rowOff>
    </xdr:from>
    <xdr:ext cx="534377" cy="259045"/>
    <xdr:sp macro="" textlink="">
      <xdr:nvSpPr>
        <xdr:cNvPr id="140" name="テキスト ボックス 139"/>
        <xdr:cNvSpPr txBox="1"/>
      </xdr:nvSpPr>
      <xdr:spPr>
        <a:xfrm>
          <a:off x="3530111" y="101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109064</xdr:rowOff>
    </xdr:from>
    <xdr:to>
      <xdr:col>15</xdr:col>
      <xdr:colOff>101600</xdr:colOff>
      <xdr:row>59</xdr:row>
      <xdr:rowOff>39214</xdr:rowOff>
    </xdr:to>
    <xdr:sp macro="" textlink="">
      <xdr:nvSpPr>
        <xdr:cNvPr id="141" name="楕円 140"/>
        <xdr:cNvSpPr/>
      </xdr:nvSpPr>
      <xdr:spPr>
        <a:xfrm>
          <a:off x="2857500" y="100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30341</xdr:rowOff>
    </xdr:from>
    <xdr:ext cx="534377" cy="259045"/>
    <xdr:sp macro="" textlink="">
      <xdr:nvSpPr>
        <xdr:cNvPr id="142" name="テキスト ボックス 141"/>
        <xdr:cNvSpPr txBox="1"/>
      </xdr:nvSpPr>
      <xdr:spPr>
        <a:xfrm>
          <a:off x="2641111" y="101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114964</xdr:rowOff>
    </xdr:from>
    <xdr:to>
      <xdr:col>10</xdr:col>
      <xdr:colOff>165100</xdr:colOff>
      <xdr:row>59</xdr:row>
      <xdr:rowOff>45114</xdr:rowOff>
    </xdr:to>
    <xdr:sp macro="" textlink="">
      <xdr:nvSpPr>
        <xdr:cNvPr id="143" name="楕円 142"/>
        <xdr:cNvSpPr/>
      </xdr:nvSpPr>
      <xdr:spPr>
        <a:xfrm>
          <a:off x="1968500" y="10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36241</xdr:rowOff>
    </xdr:from>
    <xdr:ext cx="534377" cy="259045"/>
    <xdr:sp macro="" textlink="">
      <xdr:nvSpPr>
        <xdr:cNvPr id="144" name="テキスト ボックス 143"/>
        <xdr:cNvSpPr txBox="1"/>
      </xdr:nvSpPr>
      <xdr:spPr>
        <a:xfrm>
          <a:off x="1752111" y="101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115450</xdr:rowOff>
    </xdr:from>
    <xdr:to>
      <xdr:col>6</xdr:col>
      <xdr:colOff>38100</xdr:colOff>
      <xdr:row>59</xdr:row>
      <xdr:rowOff>45600</xdr:rowOff>
    </xdr:to>
    <xdr:sp macro="" textlink="">
      <xdr:nvSpPr>
        <xdr:cNvPr id="145" name="楕円 144"/>
        <xdr:cNvSpPr/>
      </xdr:nvSpPr>
      <xdr:spPr>
        <a:xfrm>
          <a:off x="1079500" y="100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36727</xdr:rowOff>
    </xdr:from>
    <xdr:ext cx="534377" cy="259045"/>
    <xdr:sp macro="" textlink="">
      <xdr:nvSpPr>
        <xdr:cNvPr id="146" name="テキスト ボックス 145"/>
        <xdr:cNvSpPr txBox="1"/>
      </xdr:nvSpPr>
      <xdr:spPr>
        <a:xfrm>
          <a:off x="863111" y="101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12784</xdr:rowOff>
    </xdr:from>
    <xdr:to>
      <xdr:col>24</xdr:col>
      <xdr:colOff>63500</xdr:colOff>
      <xdr:row>79</xdr:row>
      <xdr:rowOff>31845</xdr:rowOff>
    </xdr:to>
    <xdr:cxnSp macro="">
      <xdr:nvCxnSpPr>
        <xdr:cNvPr id="178" name="直線コネクタ 177"/>
        <xdr:cNvCxnSpPr/>
      </xdr:nvCxnSpPr>
      <xdr:spPr>
        <a:xfrm>
          <a:off x="3797300" y="13557334"/>
          <a:ext cx="8382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12784</xdr:rowOff>
    </xdr:from>
    <xdr:to>
      <xdr:col>19</xdr:col>
      <xdr:colOff>177800</xdr:colOff>
      <xdr:row>79</xdr:row>
      <xdr:rowOff>39126</xdr:rowOff>
    </xdr:to>
    <xdr:cxnSp macro="">
      <xdr:nvCxnSpPr>
        <xdr:cNvPr id="181" name="直線コネクタ 180"/>
        <xdr:cNvCxnSpPr/>
      </xdr:nvCxnSpPr>
      <xdr:spPr>
        <a:xfrm flipV="1">
          <a:off x="2908300" y="13557334"/>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39126</xdr:rowOff>
    </xdr:from>
    <xdr:to>
      <xdr:col>15</xdr:col>
      <xdr:colOff>50800</xdr:colOff>
      <xdr:row>79</xdr:row>
      <xdr:rowOff>74865</xdr:rowOff>
    </xdr:to>
    <xdr:cxnSp macro="">
      <xdr:nvCxnSpPr>
        <xdr:cNvPr id="184" name="直線コネクタ 183"/>
        <xdr:cNvCxnSpPr/>
      </xdr:nvCxnSpPr>
      <xdr:spPr>
        <a:xfrm flipV="1">
          <a:off x="2019300" y="13583676"/>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6970</xdr:rowOff>
    </xdr:from>
    <xdr:to>
      <xdr:col>10</xdr:col>
      <xdr:colOff>114300</xdr:colOff>
      <xdr:row>79</xdr:row>
      <xdr:rowOff>74865</xdr:rowOff>
    </xdr:to>
    <xdr:cxnSp macro="">
      <xdr:nvCxnSpPr>
        <xdr:cNvPr id="187" name="直線コネクタ 186"/>
        <xdr:cNvCxnSpPr/>
      </xdr:nvCxnSpPr>
      <xdr:spPr>
        <a:xfrm>
          <a:off x="1130300" y="13551520"/>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152495</xdr:rowOff>
    </xdr:from>
    <xdr:to>
      <xdr:col>24</xdr:col>
      <xdr:colOff>114300</xdr:colOff>
      <xdr:row>79</xdr:row>
      <xdr:rowOff>82645</xdr:rowOff>
    </xdr:to>
    <xdr:sp macro="" textlink="">
      <xdr:nvSpPr>
        <xdr:cNvPr id="197" name="楕円 196"/>
        <xdr:cNvSpPr/>
      </xdr:nvSpPr>
      <xdr:spPr>
        <a:xfrm>
          <a:off x="4584700" y="135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67422</xdr:rowOff>
    </xdr:from>
    <xdr:ext cx="534377" cy="259045"/>
    <xdr:sp macro="" textlink="">
      <xdr:nvSpPr>
        <xdr:cNvPr id="198" name="民生費該当値テキスト"/>
        <xdr:cNvSpPr txBox="1"/>
      </xdr:nvSpPr>
      <xdr:spPr>
        <a:xfrm>
          <a:off x="4686300" y="134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133434</xdr:rowOff>
    </xdr:from>
    <xdr:to>
      <xdr:col>20</xdr:col>
      <xdr:colOff>38100</xdr:colOff>
      <xdr:row>79</xdr:row>
      <xdr:rowOff>63584</xdr:rowOff>
    </xdr:to>
    <xdr:sp macro="" textlink="">
      <xdr:nvSpPr>
        <xdr:cNvPr id="199" name="楕円 198"/>
        <xdr:cNvSpPr/>
      </xdr:nvSpPr>
      <xdr:spPr>
        <a:xfrm>
          <a:off x="3746500" y="13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54711</xdr:rowOff>
    </xdr:from>
    <xdr:ext cx="534377" cy="259045"/>
    <xdr:sp macro="" textlink="">
      <xdr:nvSpPr>
        <xdr:cNvPr id="200" name="テキスト ボックス 199"/>
        <xdr:cNvSpPr txBox="1"/>
      </xdr:nvSpPr>
      <xdr:spPr>
        <a:xfrm>
          <a:off x="3530111" y="135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159776</xdr:rowOff>
    </xdr:from>
    <xdr:to>
      <xdr:col>15</xdr:col>
      <xdr:colOff>101600</xdr:colOff>
      <xdr:row>79</xdr:row>
      <xdr:rowOff>89926</xdr:rowOff>
    </xdr:to>
    <xdr:sp macro="" textlink="">
      <xdr:nvSpPr>
        <xdr:cNvPr id="201" name="楕円 200"/>
        <xdr:cNvSpPr/>
      </xdr:nvSpPr>
      <xdr:spPr>
        <a:xfrm>
          <a:off x="2857500" y="135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81053</xdr:rowOff>
    </xdr:from>
    <xdr:ext cx="534377" cy="259045"/>
    <xdr:sp macro="" textlink="">
      <xdr:nvSpPr>
        <xdr:cNvPr id="202" name="テキスト ボックス 201"/>
        <xdr:cNvSpPr txBox="1"/>
      </xdr:nvSpPr>
      <xdr:spPr>
        <a:xfrm>
          <a:off x="2641111" y="136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24065</xdr:rowOff>
    </xdr:from>
    <xdr:to>
      <xdr:col>10</xdr:col>
      <xdr:colOff>165100</xdr:colOff>
      <xdr:row>79</xdr:row>
      <xdr:rowOff>125665</xdr:rowOff>
    </xdr:to>
    <xdr:sp macro="" textlink="">
      <xdr:nvSpPr>
        <xdr:cNvPr id="203" name="楕円 202"/>
        <xdr:cNvSpPr/>
      </xdr:nvSpPr>
      <xdr:spPr>
        <a:xfrm>
          <a:off x="1968500" y="135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116792</xdr:rowOff>
    </xdr:from>
    <xdr:ext cx="534377" cy="259045"/>
    <xdr:sp macro="" textlink="">
      <xdr:nvSpPr>
        <xdr:cNvPr id="204" name="テキスト ボックス 203"/>
        <xdr:cNvSpPr txBox="1"/>
      </xdr:nvSpPr>
      <xdr:spPr>
        <a:xfrm>
          <a:off x="1752111" y="1366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127620</xdr:rowOff>
    </xdr:from>
    <xdr:to>
      <xdr:col>6</xdr:col>
      <xdr:colOff>38100</xdr:colOff>
      <xdr:row>79</xdr:row>
      <xdr:rowOff>57770</xdr:rowOff>
    </xdr:to>
    <xdr:sp macro="" textlink="">
      <xdr:nvSpPr>
        <xdr:cNvPr id="205" name="楕円 204"/>
        <xdr:cNvSpPr/>
      </xdr:nvSpPr>
      <xdr:spPr>
        <a:xfrm>
          <a:off x="1079500" y="135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48897</xdr:rowOff>
    </xdr:from>
    <xdr:ext cx="534377" cy="259045"/>
    <xdr:sp macro="" textlink="">
      <xdr:nvSpPr>
        <xdr:cNvPr id="206" name="テキスト ボックス 205"/>
        <xdr:cNvSpPr txBox="1"/>
      </xdr:nvSpPr>
      <xdr:spPr>
        <a:xfrm>
          <a:off x="863111" y="135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80508</xdr:rowOff>
    </xdr:from>
    <xdr:to>
      <xdr:col>24</xdr:col>
      <xdr:colOff>63500</xdr:colOff>
      <xdr:row>98</xdr:row>
      <xdr:rowOff>107793</xdr:rowOff>
    </xdr:to>
    <xdr:cxnSp macro="">
      <xdr:nvCxnSpPr>
        <xdr:cNvPr id="238" name="直線コネクタ 237"/>
        <xdr:cNvCxnSpPr/>
      </xdr:nvCxnSpPr>
      <xdr:spPr>
        <a:xfrm flipV="1">
          <a:off x="3797300" y="16882608"/>
          <a:ext cx="8382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160796</xdr:rowOff>
    </xdr:from>
    <xdr:to>
      <xdr:col>19</xdr:col>
      <xdr:colOff>177800</xdr:colOff>
      <xdr:row>98</xdr:row>
      <xdr:rowOff>107793</xdr:rowOff>
    </xdr:to>
    <xdr:cxnSp macro="">
      <xdr:nvCxnSpPr>
        <xdr:cNvPr id="241" name="直線コネクタ 240"/>
        <xdr:cNvCxnSpPr/>
      </xdr:nvCxnSpPr>
      <xdr:spPr>
        <a:xfrm>
          <a:off x="2908300" y="16791446"/>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29057</xdr:rowOff>
    </xdr:from>
    <xdr:to>
      <xdr:col>15</xdr:col>
      <xdr:colOff>50800</xdr:colOff>
      <xdr:row>97</xdr:row>
      <xdr:rowOff>160796</xdr:rowOff>
    </xdr:to>
    <xdr:cxnSp macro="">
      <xdr:nvCxnSpPr>
        <xdr:cNvPr id="244" name="直線コネクタ 243"/>
        <xdr:cNvCxnSpPr/>
      </xdr:nvCxnSpPr>
      <xdr:spPr>
        <a:xfrm>
          <a:off x="2019300" y="16659707"/>
          <a:ext cx="889000" cy="1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29057</xdr:rowOff>
    </xdr:from>
    <xdr:to>
      <xdr:col>10</xdr:col>
      <xdr:colOff>114300</xdr:colOff>
      <xdr:row>98</xdr:row>
      <xdr:rowOff>9985</xdr:rowOff>
    </xdr:to>
    <xdr:cxnSp macro="">
      <xdr:nvCxnSpPr>
        <xdr:cNvPr id="247" name="直線コネクタ 246"/>
        <xdr:cNvCxnSpPr/>
      </xdr:nvCxnSpPr>
      <xdr:spPr>
        <a:xfrm flipV="1">
          <a:off x="1130300" y="16659707"/>
          <a:ext cx="889000" cy="1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29708</xdr:rowOff>
    </xdr:from>
    <xdr:to>
      <xdr:col>24</xdr:col>
      <xdr:colOff>114300</xdr:colOff>
      <xdr:row>98</xdr:row>
      <xdr:rowOff>131308</xdr:rowOff>
    </xdr:to>
    <xdr:sp macro="" textlink="">
      <xdr:nvSpPr>
        <xdr:cNvPr id="257" name="楕円 256"/>
        <xdr:cNvSpPr/>
      </xdr:nvSpPr>
      <xdr:spPr>
        <a:xfrm>
          <a:off x="4584700" y="168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52585</xdr:rowOff>
    </xdr:from>
    <xdr:ext cx="534377" cy="259045"/>
    <xdr:sp macro="" textlink="">
      <xdr:nvSpPr>
        <xdr:cNvPr id="258" name="衛生費該当値テキスト"/>
        <xdr:cNvSpPr txBox="1"/>
      </xdr:nvSpPr>
      <xdr:spPr>
        <a:xfrm>
          <a:off x="4686300" y="166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56993</xdr:rowOff>
    </xdr:from>
    <xdr:to>
      <xdr:col>20</xdr:col>
      <xdr:colOff>38100</xdr:colOff>
      <xdr:row>98</xdr:row>
      <xdr:rowOff>158593</xdr:rowOff>
    </xdr:to>
    <xdr:sp macro="" textlink="">
      <xdr:nvSpPr>
        <xdr:cNvPr id="259" name="楕円 258"/>
        <xdr:cNvSpPr/>
      </xdr:nvSpPr>
      <xdr:spPr>
        <a:xfrm>
          <a:off x="3746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149720</xdr:rowOff>
    </xdr:from>
    <xdr:ext cx="534377" cy="259045"/>
    <xdr:sp macro="" textlink="">
      <xdr:nvSpPr>
        <xdr:cNvPr id="260" name="テキスト ボックス 259"/>
        <xdr:cNvSpPr txBox="1"/>
      </xdr:nvSpPr>
      <xdr:spPr>
        <a:xfrm>
          <a:off x="3530111" y="16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109996</xdr:rowOff>
    </xdr:from>
    <xdr:to>
      <xdr:col>15</xdr:col>
      <xdr:colOff>101600</xdr:colOff>
      <xdr:row>98</xdr:row>
      <xdr:rowOff>40146</xdr:rowOff>
    </xdr:to>
    <xdr:sp macro="" textlink="">
      <xdr:nvSpPr>
        <xdr:cNvPr id="261" name="楕円 260"/>
        <xdr:cNvSpPr/>
      </xdr:nvSpPr>
      <xdr:spPr>
        <a:xfrm>
          <a:off x="2857500" y="16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31273</xdr:rowOff>
    </xdr:from>
    <xdr:ext cx="534377" cy="259045"/>
    <xdr:sp macro="" textlink="">
      <xdr:nvSpPr>
        <xdr:cNvPr id="262" name="テキスト ボックス 261"/>
        <xdr:cNvSpPr txBox="1"/>
      </xdr:nvSpPr>
      <xdr:spPr>
        <a:xfrm>
          <a:off x="2641111" y="168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149707</xdr:rowOff>
    </xdr:from>
    <xdr:to>
      <xdr:col>10</xdr:col>
      <xdr:colOff>165100</xdr:colOff>
      <xdr:row>97</xdr:row>
      <xdr:rowOff>79857</xdr:rowOff>
    </xdr:to>
    <xdr:sp macro="" textlink="">
      <xdr:nvSpPr>
        <xdr:cNvPr id="263" name="楕円 262"/>
        <xdr:cNvSpPr/>
      </xdr:nvSpPr>
      <xdr:spPr>
        <a:xfrm>
          <a:off x="1968500" y="166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96384</xdr:rowOff>
    </xdr:from>
    <xdr:ext cx="534377" cy="259045"/>
    <xdr:sp macro="" textlink="">
      <xdr:nvSpPr>
        <xdr:cNvPr id="264" name="テキスト ボックス 263"/>
        <xdr:cNvSpPr txBox="1"/>
      </xdr:nvSpPr>
      <xdr:spPr>
        <a:xfrm>
          <a:off x="1752111" y="163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130635</xdr:rowOff>
    </xdr:from>
    <xdr:to>
      <xdr:col>6</xdr:col>
      <xdr:colOff>38100</xdr:colOff>
      <xdr:row>98</xdr:row>
      <xdr:rowOff>60785</xdr:rowOff>
    </xdr:to>
    <xdr:sp macro="" textlink="">
      <xdr:nvSpPr>
        <xdr:cNvPr id="265" name="楕円 264"/>
        <xdr:cNvSpPr/>
      </xdr:nvSpPr>
      <xdr:spPr>
        <a:xfrm>
          <a:off x="1079500" y="16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77312</xdr:rowOff>
    </xdr:from>
    <xdr:ext cx="534377" cy="259045"/>
    <xdr:sp macro="" textlink="">
      <xdr:nvSpPr>
        <xdr:cNvPr id="266" name="テキスト ボックス 265"/>
        <xdr:cNvSpPr txBox="1"/>
      </xdr:nvSpPr>
      <xdr:spPr>
        <a:xfrm>
          <a:off x="863111" y="1653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40640</xdr:rowOff>
    </xdr:from>
    <xdr:to>
      <xdr:col>55</xdr:col>
      <xdr:colOff>0</xdr:colOff>
      <xdr:row>38</xdr:row>
      <xdr:rowOff>50927</xdr:rowOff>
    </xdr:to>
    <xdr:cxnSp macro="">
      <xdr:nvCxnSpPr>
        <xdr:cNvPr id="295" name="直線コネクタ 294"/>
        <xdr:cNvCxnSpPr/>
      </xdr:nvCxnSpPr>
      <xdr:spPr>
        <a:xfrm flipV="1">
          <a:off x="9639300" y="655574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50927</xdr:rowOff>
    </xdr:from>
    <xdr:to>
      <xdr:col>50</xdr:col>
      <xdr:colOff>114300</xdr:colOff>
      <xdr:row>38</xdr:row>
      <xdr:rowOff>52070</xdr:rowOff>
    </xdr:to>
    <xdr:cxnSp macro="">
      <xdr:nvCxnSpPr>
        <xdr:cNvPr id="298" name="直線コネクタ 297"/>
        <xdr:cNvCxnSpPr/>
      </xdr:nvCxnSpPr>
      <xdr:spPr>
        <a:xfrm flipV="1">
          <a:off x="8750300" y="65660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73406</xdr:rowOff>
    </xdr:from>
    <xdr:to>
      <xdr:col>45</xdr:col>
      <xdr:colOff>177800</xdr:colOff>
      <xdr:row>38</xdr:row>
      <xdr:rowOff>52070</xdr:rowOff>
    </xdr:to>
    <xdr:cxnSp macro="">
      <xdr:nvCxnSpPr>
        <xdr:cNvPr id="301" name="直線コネクタ 300"/>
        <xdr:cNvCxnSpPr/>
      </xdr:nvCxnSpPr>
      <xdr:spPr>
        <a:xfrm>
          <a:off x="7861300" y="6074156"/>
          <a:ext cx="889000" cy="49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120650</xdr:rowOff>
    </xdr:from>
    <xdr:to>
      <xdr:col>41</xdr:col>
      <xdr:colOff>50800</xdr:colOff>
      <xdr:row>35</xdr:row>
      <xdr:rowOff>73406</xdr:rowOff>
    </xdr:to>
    <xdr:cxnSp macro="">
      <xdr:nvCxnSpPr>
        <xdr:cNvPr id="304" name="直線コネクタ 303"/>
        <xdr:cNvCxnSpPr/>
      </xdr:nvCxnSpPr>
      <xdr:spPr>
        <a:xfrm>
          <a:off x="6972300" y="5264150"/>
          <a:ext cx="889000" cy="8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314" name="楕円 313"/>
        <xdr:cNvSpPr/>
      </xdr:nvSpPr>
      <xdr:spPr>
        <a:xfrm>
          <a:off x="10426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12717</xdr:rowOff>
    </xdr:from>
    <xdr:ext cx="378565" cy="259045"/>
    <xdr:sp macro="" textlink="">
      <xdr:nvSpPr>
        <xdr:cNvPr id="315" name="労働費該当値テキスト"/>
        <xdr:cNvSpPr txBox="1"/>
      </xdr:nvSpPr>
      <xdr:spPr>
        <a:xfrm>
          <a:off x="10528300"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xdr:rowOff>
    </xdr:from>
    <xdr:to>
      <xdr:col>50</xdr:col>
      <xdr:colOff>165100</xdr:colOff>
      <xdr:row>38</xdr:row>
      <xdr:rowOff>101727</xdr:rowOff>
    </xdr:to>
    <xdr:sp macro="" textlink="">
      <xdr:nvSpPr>
        <xdr:cNvPr id="316" name="楕円 315"/>
        <xdr:cNvSpPr/>
      </xdr:nvSpPr>
      <xdr:spPr>
        <a:xfrm>
          <a:off x="9588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92854</xdr:rowOff>
    </xdr:from>
    <xdr:ext cx="378565" cy="259045"/>
    <xdr:sp macro="" textlink="">
      <xdr:nvSpPr>
        <xdr:cNvPr id="317" name="テキスト ボックス 316"/>
        <xdr:cNvSpPr txBox="1"/>
      </xdr:nvSpPr>
      <xdr:spPr>
        <a:xfrm>
          <a:off x="9450017" y="66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xdr:rowOff>
    </xdr:from>
    <xdr:to>
      <xdr:col>46</xdr:col>
      <xdr:colOff>38100</xdr:colOff>
      <xdr:row>38</xdr:row>
      <xdr:rowOff>102870</xdr:rowOff>
    </xdr:to>
    <xdr:sp macro="" textlink="">
      <xdr:nvSpPr>
        <xdr:cNvPr id="318" name="楕円 317"/>
        <xdr:cNvSpPr/>
      </xdr:nvSpPr>
      <xdr:spPr>
        <a:xfrm>
          <a:off x="8699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93997</xdr:rowOff>
    </xdr:from>
    <xdr:ext cx="378565" cy="259045"/>
    <xdr:sp macro="" textlink="">
      <xdr:nvSpPr>
        <xdr:cNvPr id="319" name="テキスト ボックス 318"/>
        <xdr:cNvSpPr txBox="1"/>
      </xdr:nvSpPr>
      <xdr:spPr>
        <a:xfrm>
          <a:off x="8561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22606</xdr:rowOff>
    </xdr:from>
    <xdr:to>
      <xdr:col>41</xdr:col>
      <xdr:colOff>101600</xdr:colOff>
      <xdr:row>35</xdr:row>
      <xdr:rowOff>124206</xdr:rowOff>
    </xdr:to>
    <xdr:sp macro="" textlink="">
      <xdr:nvSpPr>
        <xdr:cNvPr id="320" name="楕円 319"/>
        <xdr:cNvSpPr/>
      </xdr:nvSpPr>
      <xdr:spPr>
        <a:xfrm>
          <a:off x="781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140733</xdr:rowOff>
    </xdr:from>
    <xdr:ext cx="469744" cy="259045"/>
    <xdr:sp macro="" textlink="">
      <xdr:nvSpPr>
        <xdr:cNvPr id="321" name="テキスト ボックス 320"/>
        <xdr:cNvSpPr txBox="1"/>
      </xdr:nvSpPr>
      <xdr:spPr>
        <a:xfrm>
          <a:off x="7626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69850</xdr:rowOff>
    </xdr:from>
    <xdr:to>
      <xdr:col>36</xdr:col>
      <xdr:colOff>165100</xdr:colOff>
      <xdr:row>31</xdr:row>
      <xdr:rowOff>0</xdr:rowOff>
    </xdr:to>
    <xdr:sp macro="" textlink="">
      <xdr:nvSpPr>
        <xdr:cNvPr id="322" name="楕円 321"/>
        <xdr:cNvSpPr/>
      </xdr:nvSpPr>
      <xdr:spPr>
        <a:xfrm>
          <a:off x="6921500" y="52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16527</xdr:rowOff>
    </xdr:from>
    <xdr:ext cx="469744" cy="259045"/>
    <xdr:sp macro="" textlink="">
      <xdr:nvSpPr>
        <xdr:cNvPr id="323" name="テキスト ボックス 322"/>
        <xdr:cNvSpPr txBox="1"/>
      </xdr:nvSpPr>
      <xdr:spPr>
        <a:xfrm>
          <a:off x="6737428" y="49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133772</xdr:rowOff>
    </xdr:from>
    <xdr:to>
      <xdr:col>55</xdr:col>
      <xdr:colOff>0</xdr:colOff>
      <xdr:row>58</xdr:row>
      <xdr:rowOff>137267</xdr:rowOff>
    </xdr:to>
    <xdr:cxnSp macro="">
      <xdr:nvCxnSpPr>
        <xdr:cNvPr id="354" name="直線コネクタ 353"/>
        <xdr:cNvCxnSpPr/>
      </xdr:nvCxnSpPr>
      <xdr:spPr>
        <a:xfrm flipV="1">
          <a:off x="9639300" y="10077872"/>
          <a:ext cx="8382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137267</xdr:rowOff>
    </xdr:from>
    <xdr:to>
      <xdr:col>50</xdr:col>
      <xdr:colOff>114300</xdr:colOff>
      <xdr:row>58</xdr:row>
      <xdr:rowOff>142198</xdr:rowOff>
    </xdr:to>
    <xdr:cxnSp macro="">
      <xdr:nvCxnSpPr>
        <xdr:cNvPr id="357" name="直線コネクタ 356"/>
        <xdr:cNvCxnSpPr/>
      </xdr:nvCxnSpPr>
      <xdr:spPr>
        <a:xfrm flipV="1">
          <a:off x="8750300" y="10081367"/>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142198</xdr:rowOff>
    </xdr:from>
    <xdr:to>
      <xdr:col>45</xdr:col>
      <xdr:colOff>177800</xdr:colOff>
      <xdr:row>58</xdr:row>
      <xdr:rowOff>152665</xdr:rowOff>
    </xdr:to>
    <xdr:cxnSp macro="">
      <xdr:nvCxnSpPr>
        <xdr:cNvPr id="360" name="直線コネクタ 359"/>
        <xdr:cNvCxnSpPr/>
      </xdr:nvCxnSpPr>
      <xdr:spPr>
        <a:xfrm flipV="1">
          <a:off x="7861300" y="10086298"/>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126784</xdr:rowOff>
    </xdr:from>
    <xdr:to>
      <xdr:col>41</xdr:col>
      <xdr:colOff>50800</xdr:colOff>
      <xdr:row>58</xdr:row>
      <xdr:rowOff>152665</xdr:rowOff>
    </xdr:to>
    <xdr:cxnSp macro="">
      <xdr:nvCxnSpPr>
        <xdr:cNvPr id="363" name="直線コネクタ 362"/>
        <xdr:cNvCxnSpPr/>
      </xdr:nvCxnSpPr>
      <xdr:spPr>
        <a:xfrm>
          <a:off x="6972300" y="10070884"/>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82972</xdr:rowOff>
    </xdr:from>
    <xdr:to>
      <xdr:col>55</xdr:col>
      <xdr:colOff>50800</xdr:colOff>
      <xdr:row>59</xdr:row>
      <xdr:rowOff>13122</xdr:rowOff>
    </xdr:to>
    <xdr:sp macro="" textlink="">
      <xdr:nvSpPr>
        <xdr:cNvPr id="373" name="楕円 372"/>
        <xdr:cNvSpPr/>
      </xdr:nvSpPr>
      <xdr:spPr>
        <a:xfrm>
          <a:off x="10426700" y="100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61399</xdr:rowOff>
    </xdr:from>
    <xdr:ext cx="469744" cy="259045"/>
    <xdr:sp macro="" textlink="">
      <xdr:nvSpPr>
        <xdr:cNvPr id="374" name="農林水産業費該当値テキスト"/>
        <xdr:cNvSpPr txBox="1"/>
      </xdr:nvSpPr>
      <xdr:spPr>
        <a:xfrm>
          <a:off x="10528300" y="1000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86467</xdr:rowOff>
    </xdr:from>
    <xdr:to>
      <xdr:col>50</xdr:col>
      <xdr:colOff>165100</xdr:colOff>
      <xdr:row>59</xdr:row>
      <xdr:rowOff>16617</xdr:rowOff>
    </xdr:to>
    <xdr:sp macro="" textlink="">
      <xdr:nvSpPr>
        <xdr:cNvPr id="375" name="楕円 374"/>
        <xdr:cNvSpPr/>
      </xdr:nvSpPr>
      <xdr:spPr>
        <a:xfrm>
          <a:off x="9588500" y="100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7744</xdr:rowOff>
    </xdr:from>
    <xdr:ext cx="469744" cy="259045"/>
    <xdr:sp macro="" textlink="">
      <xdr:nvSpPr>
        <xdr:cNvPr id="376" name="テキスト ボックス 375"/>
        <xdr:cNvSpPr txBox="1"/>
      </xdr:nvSpPr>
      <xdr:spPr>
        <a:xfrm>
          <a:off x="9404428" y="1012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91398</xdr:rowOff>
    </xdr:from>
    <xdr:to>
      <xdr:col>46</xdr:col>
      <xdr:colOff>38100</xdr:colOff>
      <xdr:row>59</xdr:row>
      <xdr:rowOff>21548</xdr:rowOff>
    </xdr:to>
    <xdr:sp macro="" textlink="">
      <xdr:nvSpPr>
        <xdr:cNvPr id="377" name="楕円 376"/>
        <xdr:cNvSpPr/>
      </xdr:nvSpPr>
      <xdr:spPr>
        <a:xfrm>
          <a:off x="8699500" y="100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12675</xdr:rowOff>
    </xdr:from>
    <xdr:ext cx="469744" cy="259045"/>
    <xdr:sp macro="" textlink="">
      <xdr:nvSpPr>
        <xdr:cNvPr id="378" name="テキスト ボックス 377"/>
        <xdr:cNvSpPr txBox="1"/>
      </xdr:nvSpPr>
      <xdr:spPr>
        <a:xfrm>
          <a:off x="8515428" y="101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101865</xdr:rowOff>
    </xdr:from>
    <xdr:to>
      <xdr:col>41</xdr:col>
      <xdr:colOff>101600</xdr:colOff>
      <xdr:row>59</xdr:row>
      <xdr:rowOff>32015</xdr:rowOff>
    </xdr:to>
    <xdr:sp macro="" textlink="">
      <xdr:nvSpPr>
        <xdr:cNvPr id="379" name="楕円 378"/>
        <xdr:cNvSpPr/>
      </xdr:nvSpPr>
      <xdr:spPr>
        <a:xfrm>
          <a:off x="7810500" y="100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23142</xdr:rowOff>
    </xdr:from>
    <xdr:ext cx="469744" cy="259045"/>
    <xdr:sp macro="" textlink="">
      <xdr:nvSpPr>
        <xdr:cNvPr id="380" name="テキスト ボックス 379"/>
        <xdr:cNvSpPr txBox="1"/>
      </xdr:nvSpPr>
      <xdr:spPr>
        <a:xfrm>
          <a:off x="7626428" y="1013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75984</xdr:rowOff>
    </xdr:from>
    <xdr:to>
      <xdr:col>36</xdr:col>
      <xdr:colOff>165100</xdr:colOff>
      <xdr:row>59</xdr:row>
      <xdr:rowOff>6134</xdr:rowOff>
    </xdr:to>
    <xdr:sp macro="" textlink="">
      <xdr:nvSpPr>
        <xdr:cNvPr id="381" name="楕円 380"/>
        <xdr:cNvSpPr/>
      </xdr:nvSpPr>
      <xdr:spPr>
        <a:xfrm>
          <a:off x="6921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168711</xdr:rowOff>
    </xdr:from>
    <xdr:ext cx="469744" cy="259045"/>
    <xdr:sp macro="" textlink="">
      <xdr:nvSpPr>
        <xdr:cNvPr id="382" name="テキスト ボックス 381"/>
        <xdr:cNvSpPr txBox="1"/>
      </xdr:nvSpPr>
      <xdr:spPr>
        <a:xfrm>
          <a:off x="6737428" y="1011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95326</xdr:rowOff>
    </xdr:from>
    <xdr:to>
      <xdr:col>55</xdr:col>
      <xdr:colOff>0</xdr:colOff>
      <xdr:row>78</xdr:row>
      <xdr:rowOff>124740</xdr:rowOff>
    </xdr:to>
    <xdr:cxnSp macro="">
      <xdr:nvCxnSpPr>
        <xdr:cNvPr id="411" name="直線コネクタ 410"/>
        <xdr:cNvCxnSpPr/>
      </xdr:nvCxnSpPr>
      <xdr:spPr>
        <a:xfrm>
          <a:off x="9639300" y="13468426"/>
          <a:ext cx="8382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95326</xdr:rowOff>
    </xdr:from>
    <xdr:to>
      <xdr:col>50</xdr:col>
      <xdr:colOff>114300</xdr:colOff>
      <xdr:row>78</xdr:row>
      <xdr:rowOff>100254</xdr:rowOff>
    </xdr:to>
    <xdr:cxnSp macro="">
      <xdr:nvCxnSpPr>
        <xdr:cNvPr id="414" name="直線コネクタ 413"/>
        <xdr:cNvCxnSpPr/>
      </xdr:nvCxnSpPr>
      <xdr:spPr>
        <a:xfrm flipV="1">
          <a:off x="8750300" y="13468426"/>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80784</xdr:rowOff>
    </xdr:from>
    <xdr:to>
      <xdr:col>45</xdr:col>
      <xdr:colOff>177800</xdr:colOff>
      <xdr:row>78</xdr:row>
      <xdr:rowOff>100254</xdr:rowOff>
    </xdr:to>
    <xdr:cxnSp macro="">
      <xdr:nvCxnSpPr>
        <xdr:cNvPr id="417" name="直線コネクタ 416"/>
        <xdr:cNvCxnSpPr/>
      </xdr:nvCxnSpPr>
      <xdr:spPr>
        <a:xfrm>
          <a:off x="7861300" y="13453884"/>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80784</xdr:rowOff>
    </xdr:from>
    <xdr:to>
      <xdr:col>41</xdr:col>
      <xdr:colOff>50800</xdr:colOff>
      <xdr:row>78</xdr:row>
      <xdr:rowOff>110922</xdr:rowOff>
    </xdr:to>
    <xdr:cxnSp macro="">
      <xdr:nvCxnSpPr>
        <xdr:cNvPr id="420" name="直線コネクタ 419"/>
        <xdr:cNvCxnSpPr/>
      </xdr:nvCxnSpPr>
      <xdr:spPr>
        <a:xfrm flipV="1">
          <a:off x="6972300" y="13453884"/>
          <a:ext cx="889000" cy="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73940</xdr:rowOff>
    </xdr:from>
    <xdr:to>
      <xdr:col>55</xdr:col>
      <xdr:colOff>50800</xdr:colOff>
      <xdr:row>79</xdr:row>
      <xdr:rowOff>4090</xdr:rowOff>
    </xdr:to>
    <xdr:sp macro="" textlink="">
      <xdr:nvSpPr>
        <xdr:cNvPr id="430" name="楕円 429"/>
        <xdr:cNvSpPr/>
      </xdr:nvSpPr>
      <xdr:spPr>
        <a:xfrm>
          <a:off x="10426700" y="134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33317</xdr:rowOff>
    </xdr:from>
    <xdr:ext cx="469744" cy="259045"/>
    <xdr:sp macro="" textlink="">
      <xdr:nvSpPr>
        <xdr:cNvPr id="431" name="商工費該当値テキスト"/>
        <xdr:cNvSpPr txBox="1"/>
      </xdr:nvSpPr>
      <xdr:spPr>
        <a:xfrm>
          <a:off x="10528300" y="1323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44526</xdr:rowOff>
    </xdr:from>
    <xdr:to>
      <xdr:col>50</xdr:col>
      <xdr:colOff>165100</xdr:colOff>
      <xdr:row>78</xdr:row>
      <xdr:rowOff>146126</xdr:rowOff>
    </xdr:to>
    <xdr:sp macro="" textlink="">
      <xdr:nvSpPr>
        <xdr:cNvPr id="432" name="楕円 431"/>
        <xdr:cNvSpPr/>
      </xdr:nvSpPr>
      <xdr:spPr>
        <a:xfrm>
          <a:off x="9588500" y="134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162653</xdr:rowOff>
    </xdr:from>
    <xdr:ext cx="469744" cy="259045"/>
    <xdr:sp macro="" textlink="">
      <xdr:nvSpPr>
        <xdr:cNvPr id="433" name="テキスト ボックス 432"/>
        <xdr:cNvSpPr txBox="1"/>
      </xdr:nvSpPr>
      <xdr:spPr>
        <a:xfrm>
          <a:off x="9404428" y="1319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49454</xdr:rowOff>
    </xdr:from>
    <xdr:to>
      <xdr:col>46</xdr:col>
      <xdr:colOff>38100</xdr:colOff>
      <xdr:row>78</xdr:row>
      <xdr:rowOff>151054</xdr:rowOff>
    </xdr:to>
    <xdr:sp macro="" textlink="">
      <xdr:nvSpPr>
        <xdr:cNvPr id="434" name="楕円 433"/>
        <xdr:cNvSpPr/>
      </xdr:nvSpPr>
      <xdr:spPr>
        <a:xfrm>
          <a:off x="8699500" y="134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167581</xdr:rowOff>
    </xdr:from>
    <xdr:ext cx="469744" cy="259045"/>
    <xdr:sp macro="" textlink="">
      <xdr:nvSpPr>
        <xdr:cNvPr id="435" name="テキスト ボックス 434"/>
        <xdr:cNvSpPr txBox="1"/>
      </xdr:nvSpPr>
      <xdr:spPr>
        <a:xfrm>
          <a:off x="8515428" y="131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29984</xdr:rowOff>
    </xdr:from>
    <xdr:to>
      <xdr:col>41</xdr:col>
      <xdr:colOff>101600</xdr:colOff>
      <xdr:row>78</xdr:row>
      <xdr:rowOff>131584</xdr:rowOff>
    </xdr:to>
    <xdr:sp macro="" textlink="">
      <xdr:nvSpPr>
        <xdr:cNvPr id="436" name="楕円 435"/>
        <xdr:cNvSpPr/>
      </xdr:nvSpPr>
      <xdr:spPr>
        <a:xfrm>
          <a:off x="7810500" y="134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148111</xdr:rowOff>
    </xdr:from>
    <xdr:ext cx="534377" cy="259045"/>
    <xdr:sp macro="" textlink="">
      <xdr:nvSpPr>
        <xdr:cNvPr id="437" name="テキスト ボックス 436"/>
        <xdr:cNvSpPr txBox="1"/>
      </xdr:nvSpPr>
      <xdr:spPr>
        <a:xfrm>
          <a:off x="7594111" y="13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60122</xdr:rowOff>
    </xdr:from>
    <xdr:to>
      <xdr:col>36</xdr:col>
      <xdr:colOff>165100</xdr:colOff>
      <xdr:row>78</xdr:row>
      <xdr:rowOff>161722</xdr:rowOff>
    </xdr:to>
    <xdr:sp macro="" textlink="">
      <xdr:nvSpPr>
        <xdr:cNvPr id="438" name="楕円 437"/>
        <xdr:cNvSpPr/>
      </xdr:nvSpPr>
      <xdr:spPr>
        <a:xfrm>
          <a:off x="6921500" y="134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6799</xdr:rowOff>
    </xdr:from>
    <xdr:ext cx="469744" cy="259045"/>
    <xdr:sp macro="" textlink="">
      <xdr:nvSpPr>
        <xdr:cNvPr id="439" name="テキスト ボックス 438"/>
        <xdr:cNvSpPr txBox="1"/>
      </xdr:nvSpPr>
      <xdr:spPr>
        <a:xfrm>
          <a:off x="6737428" y="132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88461</xdr:rowOff>
    </xdr:from>
    <xdr:to>
      <xdr:col>55</xdr:col>
      <xdr:colOff>0</xdr:colOff>
      <xdr:row>96</xdr:row>
      <xdr:rowOff>156639</xdr:rowOff>
    </xdr:to>
    <xdr:cxnSp macro="">
      <xdr:nvCxnSpPr>
        <xdr:cNvPr id="470" name="直線コネクタ 469"/>
        <xdr:cNvCxnSpPr/>
      </xdr:nvCxnSpPr>
      <xdr:spPr>
        <a:xfrm flipV="1">
          <a:off x="9639300" y="16547661"/>
          <a:ext cx="838200" cy="6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136947</xdr:rowOff>
    </xdr:from>
    <xdr:to>
      <xdr:col>50</xdr:col>
      <xdr:colOff>114300</xdr:colOff>
      <xdr:row>96</xdr:row>
      <xdr:rowOff>156639</xdr:rowOff>
    </xdr:to>
    <xdr:cxnSp macro="">
      <xdr:nvCxnSpPr>
        <xdr:cNvPr id="473" name="直線コネクタ 472"/>
        <xdr:cNvCxnSpPr/>
      </xdr:nvCxnSpPr>
      <xdr:spPr>
        <a:xfrm>
          <a:off x="8750300" y="16596147"/>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160415</xdr:rowOff>
    </xdr:from>
    <xdr:to>
      <xdr:col>45</xdr:col>
      <xdr:colOff>177800</xdr:colOff>
      <xdr:row>96</xdr:row>
      <xdr:rowOff>136947</xdr:rowOff>
    </xdr:to>
    <xdr:cxnSp macro="">
      <xdr:nvCxnSpPr>
        <xdr:cNvPr id="476" name="直線コネクタ 475"/>
        <xdr:cNvCxnSpPr/>
      </xdr:nvCxnSpPr>
      <xdr:spPr>
        <a:xfrm>
          <a:off x="7861300" y="16276715"/>
          <a:ext cx="889000" cy="3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160415</xdr:rowOff>
    </xdr:from>
    <xdr:to>
      <xdr:col>41</xdr:col>
      <xdr:colOff>50800</xdr:colOff>
      <xdr:row>95</xdr:row>
      <xdr:rowOff>66918</xdr:rowOff>
    </xdr:to>
    <xdr:cxnSp macro="">
      <xdr:nvCxnSpPr>
        <xdr:cNvPr id="479" name="直線コネクタ 478"/>
        <xdr:cNvCxnSpPr/>
      </xdr:nvCxnSpPr>
      <xdr:spPr>
        <a:xfrm flipV="1">
          <a:off x="6972300" y="16276715"/>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37661</xdr:rowOff>
    </xdr:from>
    <xdr:to>
      <xdr:col>55</xdr:col>
      <xdr:colOff>50800</xdr:colOff>
      <xdr:row>96</xdr:row>
      <xdr:rowOff>139261</xdr:rowOff>
    </xdr:to>
    <xdr:sp macro="" textlink="">
      <xdr:nvSpPr>
        <xdr:cNvPr id="489" name="楕円 488"/>
        <xdr:cNvSpPr/>
      </xdr:nvSpPr>
      <xdr:spPr>
        <a:xfrm>
          <a:off x="10426700" y="164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60538</xdr:rowOff>
    </xdr:from>
    <xdr:ext cx="534377" cy="259045"/>
    <xdr:sp macro="" textlink="">
      <xdr:nvSpPr>
        <xdr:cNvPr id="490" name="土木費該当値テキスト"/>
        <xdr:cNvSpPr txBox="1"/>
      </xdr:nvSpPr>
      <xdr:spPr>
        <a:xfrm>
          <a:off x="10528300" y="163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105839</xdr:rowOff>
    </xdr:from>
    <xdr:to>
      <xdr:col>50</xdr:col>
      <xdr:colOff>165100</xdr:colOff>
      <xdr:row>97</xdr:row>
      <xdr:rowOff>35989</xdr:rowOff>
    </xdr:to>
    <xdr:sp macro="" textlink="">
      <xdr:nvSpPr>
        <xdr:cNvPr id="491" name="楕円 490"/>
        <xdr:cNvSpPr/>
      </xdr:nvSpPr>
      <xdr:spPr>
        <a:xfrm>
          <a:off x="9588500" y="165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52516</xdr:rowOff>
    </xdr:from>
    <xdr:ext cx="534377" cy="259045"/>
    <xdr:sp macro="" textlink="">
      <xdr:nvSpPr>
        <xdr:cNvPr id="492" name="テキスト ボックス 491"/>
        <xdr:cNvSpPr txBox="1"/>
      </xdr:nvSpPr>
      <xdr:spPr>
        <a:xfrm>
          <a:off x="9372111" y="163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86147</xdr:rowOff>
    </xdr:from>
    <xdr:to>
      <xdr:col>46</xdr:col>
      <xdr:colOff>38100</xdr:colOff>
      <xdr:row>97</xdr:row>
      <xdr:rowOff>16297</xdr:rowOff>
    </xdr:to>
    <xdr:sp macro="" textlink="">
      <xdr:nvSpPr>
        <xdr:cNvPr id="493" name="楕円 492"/>
        <xdr:cNvSpPr/>
      </xdr:nvSpPr>
      <xdr:spPr>
        <a:xfrm>
          <a:off x="8699500" y="165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32824</xdr:rowOff>
    </xdr:from>
    <xdr:ext cx="534377" cy="259045"/>
    <xdr:sp macro="" textlink="">
      <xdr:nvSpPr>
        <xdr:cNvPr id="494" name="テキスト ボックス 493"/>
        <xdr:cNvSpPr txBox="1"/>
      </xdr:nvSpPr>
      <xdr:spPr>
        <a:xfrm>
          <a:off x="8483111" y="163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109615</xdr:rowOff>
    </xdr:from>
    <xdr:to>
      <xdr:col>41</xdr:col>
      <xdr:colOff>101600</xdr:colOff>
      <xdr:row>95</xdr:row>
      <xdr:rowOff>39765</xdr:rowOff>
    </xdr:to>
    <xdr:sp macro="" textlink="">
      <xdr:nvSpPr>
        <xdr:cNvPr id="495" name="楕円 494"/>
        <xdr:cNvSpPr/>
      </xdr:nvSpPr>
      <xdr:spPr>
        <a:xfrm>
          <a:off x="7810500" y="16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56292</xdr:rowOff>
    </xdr:from>
    <xdr:ext cx="534377" cy="259045"/>
    <xdr:sp macro="" textlink="">
      <xdr:nvSpPr>
        <xdr:cNvPr id="496" name="テキスト ボックス 495"/>
        <xdr:cNvSpPr txBox="1"/>
      </xdr:nvSpPr>
      <xdr:spPr>
        <a:xfrm>
          <a:off x="7594111" y="1600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16118</xdr:rowOff>
    </xdr:from>
    <xdr:to>
      <xdr:col>36</xdr:col>
      <xdr:colOff>165100</xdr:colOff>
      <xdr:row>95</xdr:row>
      <xdr:rowOff>117718</xdr:rowOff>
    </xdr:to>
    <xdr:sp macro="" textlink="">
      <xdr:nvSpPr>
        <xdr:cNvPr id="497" name="楕円 496"/>
        <xdr:cNvSpPr/>
      </xdr:nvSpPr>
      <xdr:spPr>
        <a:xfrm>
          <a:off x="6921500" y="163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134245</xdr:rowOff>
    </xdr:from>
    <xdr:ext cx="534377" cy="259045"/>
    <xdr:sp macro="" textlink="">
      <xdr:nvSpPr>
        <xdr:cNvPr id="498" name="テキスト ボックス 497"/>
        <xdr:cNvSpPr txBox="1"/>
      </xdr:nvSpPr>
      <xdr:spPr>
        <a:xfrm>
          <a:off x="6705111" y="1607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23411</xdr:rowOff>
    </xdr:from>
    <xdr:to>
      <xdr:col>85</xdr:col>
      <xdr:colOff>127000</xdr:colOff>
      <xdr:row>37</xdr:row>
      <xdr:rowOff>45380</xdr:rowOff>
    </xdr:to>
    <xdr:cxnSp macro="">
      <xdr:nvCxnSpPr>
        <xdr:cNvPr id="525" name="直線コネクタ 524"/>
        <xdr:cNvCxnSpPr/>
      </xdr:nvCxnSpPr>
      <xdr:spPr>
        <a:xfrm flipV="1">
          <a:off x="15481300" y="6367061"/>
          <a:ext cx="8382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45380</xdr:rowOff>
    </xdr:from>
    <xdr:to>
      <xdr:col>81</xdr:col>
      <xdr:colOff>50800</xdr:colOff>
      <xdr:row>37</xdr:row>
      <xdr:rowOff>56238</xdr:rowOff>
    </xdr:to>
    <xdr:cxnSp macro="">
      <xdr:nvCxnSpPr>
        <xdr:cNvPr id="528" name="直線コネクタ 527"/>
        <xdr:cNvCxnSpPr/>
      </xdr:nvCxnSpPr>
      <xdr:spPr>
        <a:xfrm flipV="1">
          <a:off x="14592300" y="638903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56238</xdr:rowOff>
    </xdr:from>
    <xdr:to>
      <xdr:col>76</xdr:col>
      <xdr:colOff>114300</xdr:colOff>
      <xdr:row>37</xdr:row>
      <xdr:rowOff>65496</xdr:rowOff>
    </xdr:to>
    <xdr:cxnSp macro="">
      <xdr:nvCxnSpPr>
        <xdr:cNvPr id="531" name="直線コネクタ 530"/>
        <xdr:cNvCxnSpPr/>
      </xdr:nvCxnSpPr>
      <xdr:spPr>
        <a:xfrm flipV="1">
          <a:off x="13703300" y="6399888"/>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65359</xdr:rowOff>
    </xdr:from>
    <xdr:to>
      <xdr:col>71</xdr:col>
      <xdr:colOff>177800</xdr:colOff>
      <xdr:row>37</xdr:row>
      <xdr:rowOff>65496</xdr:rowOff>
    </xdr:to>
    <xdr:cxnSp macro="">
      <xdr:nvCxnSpPr>
        <xdr:cNvPr id="534" name="直線コネクタ 533"/>
        <xdr:cNvCxnSpPr/>
      </xdr:nvCxnSpPr>
      <xdr:spPr>
        <a:xfrm>
          <a:off x="12814300" y="640900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144061</xdr:rowOff>
    </xdr:from>
    <xdr:to>
      <xdr:col>85</xdr:col>
      <xdr:colOff>177800</xdr:colOff>
      <xdr:row>37</xdr:row>
      <xdr:rowOff>74211</xdr:rowOff>
    </xdr:to>
    <xdr:sp macro="" textlink="">
      <xdr:nvSpPr>
        <xdr:cNvPr id="544" name="楕円 543"/>
        <xdr:cNvSpPr/>
      </xdr:nvSpPr>
      <xdr:spPr>
        <a:xfrm>
          <a:off x="16268700" y="63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58988</xdr:rowOff>
    </xdr:from>
    <xdr:ext cx="534377" cy="259045"/>
    <xdr:sp macro="" textlink="">
      <xdr:nvSpPr>
        <xdr:cNvPr id="545" name="消防費該当値テキスト"/>
        <xdr:cNvSpPr txBox="1"/>
      </xdr:nvSpPr>
      <xdr:spPr>
        <a:xfrm>
          <a:off x="16370300" y="62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166030</xdr:rowOff>
    </xdr:from>
    <xdr:to>
      <xdr:col>81</xdr:col>
      <xdr:colOff>101600</xdr:colOff>
      <xdr:row>37</xdr:row>
      <xdr:rowOff>96180</xdr:rowOff>
    </xdr:to>
    <xdr:sp macro="" textlink="">
      <xdr:nvSpPr>
        <xdr:cNvPr id="546" name="楕円 545"/>
        <xdr:cNvSpPr/>
      </xdr:nvSpPr>
      <xdr:spPr>
        <a:xfrm>
          <a:off x="15430500" y="63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87307</xdr:rowOff>
    </xdr:from>
    <xdr:ext cx="534377" cy="259045"/>
    <xdr:sp macro="" textlink="">
      <xdr:nvSpPr>
        <xdr:cNvPr id="547" name="テキスト ボックス 546"/>
        <xdr:cNvSpPr txBox="1"/>
      </xdr:nvSpPr>
      <xdr:spPr>
        <a:xfrm>
          <a:off x="1521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5438</xdr:rowOff>
    </xdr:from>
    <xdr:to>
      <xdr:col>76</xdr:col>
      <xdr:colOff>165100</xdr:colOff>
      <xdr:row>37</xdr:row>
      <xdr:rowOff>107038</xdr:rowOff>
    </xdr:to>
    <xdr:sp macro="" textlink="">
      <xdr:nvSpPr>
        <xdr:cNvPr id="548" name="楕円 547"/>
        <xdr:cNvSpPr/>
      </xdr:nvSpPr>
      <xdr:spPr>
        <a:xfrm>
          <a:off x="14541500" y="63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98165</xdr:rowOff>
    </xdr:from>
    <xdr:ext cx="534377" cy="259045"/>
    <xdr:sp macro="" textlink="">
      <xdr:nvSpPr>
        <xdr:cNvPr id="549" name="テキスト ボックス 548"/>
        <xdr:cNvSpPr txBox="1"/>
      </xdr:nvSpPr>
      <xdr:spPr>
        <a:xfrm>
          <a:off x="14325111" y="64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14696</xdr:rowOff>
    </xdr:from>
    <xdr:to>
      <xdr:col>72</xdr:col>
      <xdr:colOff>38100</xdr:colOff>
      <xdr:row>37</xdr:row>
      <xdr:rowOff>116296</xdr:rowOff>
    </xdr:to>
    <xdr:sp macro="" textlink="">
      <xdr:nvSpPr>
        <xdr:cNvPr id="550" name="楕円 549"/>
        <xdr:cNvSpPr/>
      </xdr:nvSpPr>
      <xdr:spPr>
        <a:xfrm>
          <a:off x="13652500" y="63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107423</xdr:rowOff>
    </xdr:from>
    <xdr:ext cx="534377" cy="259045"/>
    <xdr:sp macro="" textlink="">
      <xdr:nvSpPr>
        <xdr:cNvPr id="551" name="テキスト ボックス 550"/>
        <xdr:cNvSpPr txBox="1"/>
      </xdr:nvSpPr>
      <xdr:spPr>
        <a:xfrm>
          <a:off x="13436111" y="6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14559</xdr:rowOff>
    </xdr:from>
    <xdr:to>
      <xdr:col>67</xdr:col>
      <xdr:colOff>101600</xdr:colOff>
      <xdr:row>37</xdr:row>
      <xdr:rowOff>116159</xdr:rowOff>
    </xdr:to>
    <xdr:sp macro="" textlink="">
      <xdr:nvSpPr>
        <xdr:cNvPr id="552" name="楕円 551"/>
        <xdr:cNvSpPr/>
      </xdr:nvSpPr>
      <xdr:spPr>
        <a:xfrm>
          <a:off x="12763500" y="63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107286</xdr:rowOff>
    </xdr:from>
    <xdr:ext cx="534377" cy="259045"/>
    <xdr:sp macro="" textlink="">
      <xdr:nvSpPr>
        <xdr:cNvPr id="553" name="テキスト ボックス 552"/>
        <xdr:cNvSpPr txBox="1"/>
      </xdr:nvSpPr>
      <xdr:spPr>
        <a:xfrm>
          <a:off x="12547111" y="64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128816</xdr:rowOff>
    </xdr:from>
    <xdr:to>
      <xdr:col>85</xdr:col>
      <xdr:colOff>127000</xdr:colOff>
      <xdr:row>58</xdr:row>
      <xdr:rowOff>597</xdr:rowOff>
    </xdr:to>
    <xdr:cxnSp macro="">
      <xdr:nvCxnSpPr>
        <xdr:cNvPr id="583" name="直線コネクタ 582"/>
        <xdr:cNvCxnSpPr/>
      </xdr:nvCxnSpPr>
      <xdr:spPr>
        <a:xfrm flipV="1">
          <a:off x="15481300" y="9901466"/>
          <a:ext cx="8382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597</xdr:rowOff>
    </xdr:from>
    <xdr:to>
      <xdr:col>81</xdr:col>
      <xdr:colOff>50800</xdr:colOff>
      <xdr:row>58</xdr:row>
      <xdr:rowOff>108458</xdr:rowOff>
    </xdr:to>
    <xdr:cxnSp macro="">
      <xdr:nvCxnSpPr>
        <xdr:cNvPr id="586" name="直線コネクタ 585"/>
        <xdr:cNvCxnSpPr/>
      </xdr:nvCxnSpPr>
      <xdr:spPr>
        <a:xfrm flipV="1">
          <a:off x="14592300" y="9944697"/>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6731</xdr:rowOff>
    </xdr:from>
    <xdr:to>
      <xdr:col>76</xdr:col>
      <xdr:colOff>114300</xdr:colOff>
      <xdr:row>58</xdr:row>
      <xdr:rowOff>108458</xdr:rowOff>
    </xdr:to>
    <xdr:cxnSp macro="">
      <xdr:nvCxnSpPr>
        <xdr:cNvPr id="589" name="直線コネクタ 588"/>
        <xdr:cNvCxnSpPr/>
      </xdr:nvCxnSpPr>
      <xdr:spPr>
        <a:xfrm>
          <a:off x="13703300" y="9950831"/>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6731</xdr:rowOff>
    </xdr:from>
    <xdr:to>
      <xdr:col>71</xdr:col>
      <xdr:colOff>177800</xdr:colOff>
      <xdr:row>58</xdr:row>
      <xdr:rowOff>124143</xdr:rowOff>
    </xdr:to>
    <xdr:cxnSp macro="">
      <xdr:nvCxnSpPr>
        <xdr:cNvPr id="592" name="直線コネクタ 591"/>
        <xdr:cNvCxnSpPr/>
      </xdr:nvCxnSpPr>
      <xdr:spPr>
        <a:xfrm flipV="1">
          <a:off x="12814300" y="9950831"/>
          <a:ext cx="889000" cy="1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78016</xdr:rowOff>
    </xdr:from>
    <xdr:to>
      <xdr:col>85</xdr:col>
      <xdr:colOff>177800</xdr:colOff>
      <xdr:row>58</xdr:row>
      <xdr:rowOff>8166</xdr:rowOff>
    </xdr:to>
    <xdr:sp macro="" textlink="">
      <xdr:nvSpPr>
        <xdr:cNvPr id="602" name="楕円 601"/>
        <xdr:cNvSpPr/>
      </xdr:nvSpPr>
      <xdr:spPr>
        <a:xfrm>
          <a:off x="16268700" y="98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100893</xdr:rowOff>
    </xdr:from>
    <xdr:ext cx="534377" cy="259045"/>
    <xdr:sp macro="" textlink="">
      <xdr:nvSpPr>
        <xdr:cNvPr id="603" name="教育費該当値テキスト"/>
        <xdr:cNvSpPr txBox="1"/>
      </xdr:nvSpPr>
      <xdr:spPr>
        <a:xfrm>
          <a:off x="16370300" y="97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121247</xdr:rowOff>
    </xdr:from>
    <xdr:to>
      <xdr:col>81</xdr:col>
      <xdr:colOff>101600</xdr:colOff>
      <xdr:row>58</xdr:row>
      <xdr:rowOff>51397</xdr:rowOff>
    </xdr:to>
    <xdr:sp macro="" textlink="">
      <xdr:nvSpPr>
        <xdr:cNvPr id="604" name="楕円 603"/>
        <xdr:cNvSpPr/>
      </xdr:nvSpPr>
      <xdr:spPr>
        <a:xfrm>
          <a:off x="15430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42524</xdr:rowOff>
    </xdr:from>
    <xdr:ext cx="534377" cy="259045"/>
    <xdr:sp macro="" textlink="">
      <xdr:nvSpPr>
        <xdr:cNvPr id="605" name="テキスト ボックス 604"/>
        <xdr:cNvSpPr txBox="1"/>
      </xdr:nvSpPr>
      <xdr:spPr>
        <a:xfrm>
          <a:off x="15214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57658</xdr:rowOff>
    </xdr:from>
    <xdr:to>
      <xdr:col>76</xdr:col>
      <xdr:colOff>165100</xdr:colOff>
      <xdr:row>58</xdr:row>
      <xdr:rowOff>159258</xdr:rowOff>
    </xdr:to>
    <xdr:sp macro="" textlink="">
      <xdr:nvSpPr>
        <xdr:cNvPr id="606" name="楕円 605"/>
        <xdr:cNvSpPr/>
      </xdr:nvSpPr>
      <xdr:spPr>
        <a:xfrm>
          <a:off x="145415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150385</xdr:rowOff>
    </xdr:from>
    <xdr:ext cx="534377" cy="259045"/>
    <xdr:sp macro="" textlink="">
      <xdr:nvSpPr>
        <xdr:cNvPr id="607" name="テキスト ボックス 606"/>
        <xdr:cNvSpPr txBox="1"/>
      </xdr:nvSpPr>
      <xdr:spPr>
        <a:xfrm>
          <a:off x="14325111" y="100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127381</xdr:rowOff>
    </xdr:from>
    <xdr:to>
      <xdr:col>72</xdr:col>
      <xdr:colOff>38100</xdr:colOff>
      <xdr:row>58</xdr:row>
      <xdr:rowOff>57531</xdr:rowOff>
    </xdr:to>
    <xdr:sp macro="" textlink="">
      <xdr:nvSpPr>
        <xdr:cNvPr id="608" name="楕円 607"/>
        <xdr:cNvSpPr/>
      </xdr:nvSpPr>
      <xdr:spPr>
        <a:xfrm>
          <a:off x="13652500" y="99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74058</xdr:rowOff>
    </xdr:from>
    <xdr:ext cx="534377" cy="259045"/>
    <xdr:sp macro="" textlink="">
      <xdr:nvSpPr>
        <xdr:cNvPr id="609" name="テキスト ボックス 608"/>
        <xdr:cNvSpPr txBox="1"/>
      </xdr:nvSpPr>
      <xdr:spPr>
        <a:xfrm>
          <a:off x="13436111" y="967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73343</xdr:rowOff>
    </xdr:from>
    <xdr:to>
      <xdr:col>67</xdr:col>
      <xdr:colOff>101600</xdr:colOff>
      <xdr:row>59</xdr:row>
      <xdr:rowOff>3493</xdr:rowOff>
    </xdr:to>
    <xdr:sp macro="" textlink="">
      <xdr:nvSpPr>
        <xdr:cNvPr id="610" name="楕円 609"/>
        <xdr:cNvSpPr/>
      </xdr:nvSpPr>
      <xdr:spPr>
        <a:xfrm>
          <a:off x="12763500" y="100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166070</xdr:rowOff>
    </xdr:from>
    <xdr:ext cx="534377" cy="259045"/>
    <xdr:sp macro="" textlink="">
      <xdr:nvSpPr>
        <xdr:cNvPr id="611" name="テキスト ボックス 610"/>
        <xdr:cNvSpPr txBox="1"/>
      </xdr:nvSpPr>
      <xdr:spPr>
        <a:xfrm>
          <a:off x="12547111" y="101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40735</xdr:rowOff>
    </xdr:from>
    <xdr:to>
      <xdr:col>85</xdr:col>
      <xdr:colOff>127000</xdr:colOff>
      <xdr:row>79</xdr:row>
      <xdr:rowOff>44152</xdr:rowOff>
    </xdr:to>
    <xdr:cxnSp macro="">
      <xdr:nvCxnSpPr>
        <xdr:cNvPr id="640" name="直線コネクタ 639"/>
        <xdr:cNvCxnSpPr/>
      </xdr:nvCxnSpPr>
      <xdr:spPr>
        <a:xfrm flipV="1">
          <a:off x="15481300" y="13585285"/>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29435</xdr:rowOff>
    </xdr:from>
    <xdr:to>
      <xdr:col>81</xdr:col>
      <xdr:colOff>50800</xdr:colOff>
      <xdr:row>79</xdr:row>
      <xdr:rowOff>44152</xdr:rowOff>
    </xdr:to>
    <xdr:cxnSp macro="">
      <xdr:nvCxnSpPr>
        <xdr:cNvPr id="643" name="直線コネクタ 642"/>
        <xdr:cNvCxnSpPr/>
      </xdr:nvCxnSpPr>
      <xdr:spPr>
        <a:xfrm>
          <a:off x="14592300" y="13573985"/>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28856</xdr:rowOff>
    </xdr:from>
    <xdr:to>
      <xdr:col>76</xdr:col>
      <xdr:colOff>114300</xdr:colOff>
      <xdr:row>79</xdr:row>
      <xdr:rowOff>29435</xdr:rowOff>
    </xdr:to>
    <xdr:cxnSp macro="">
      <xdr:nvCxnSpPr>
        <xdr:cNvPr id="646" name="直線コネクタ 645"/>
        <xdr:cNvCxnSpPr/>
      </xdr:nvCxnSpPr>
      <xdr:spPr>
        <a:xfrm>
          <a:off x="13703300" y="13573406"/>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28856</xdr:rowOff>
    </xdr:from>
    <xdr:to>
      <xdr:col>71</xdr:col>
      <xdr:colOff>177800</xdr:colOff>
      <xdr:row>79</xdr:row>
      <xdr:rowOff>39706</xdr:rowOff>
    </xdr:to>
    <xdr:cxnSp macro="">
      <xdr:nvCxnSpPr>
        <xdr:cNvPr id="649" name="直線コネクタ 648"/>
        <xdr:cNvCxnSpPr/>
      </xdr:nvCxnSpPr>
      <xdr:spPr>
        <a:xfrm flipV="1">
          <a:off x="12814300" y="13573406"/>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161385</xdr:rowOff>
    </xdr:from>
    <xdr:to>
      <xdr:col>85</xdr:col>
      <xdr:colOff>177800</xdr:colOff>
      <xdr:row>79</xdr:row>
      <xdr:rowOff>91535</xdr:rowOff>
    </xdr:to>
    <xdr:sp macro="" textlink="">
      <xdr:nvSpPr>
        <xdr:cNvPr id="659" name="楕円 658"/>
        <xdr:cNvSpPr/>
      </xdr:nvSpPr>
      <xdr:spPr>
        <a:xfrm>
          <a:off x="16268700" y="135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164802</xdr:rowOff>
    </xdr:from>
    <xdr:to>
      <xdr:col>81</xdr:col>
      <xdr:colOff>101600</xdr:colOff>
      <xdr:row>79</xdr:row>
      <xdr:rowOff>94952</xdr:rowOff>
    </xdr:to>
    <xdr:sp macro="" textlink="">
      <xdr:nvSpPr>
        <xdr:cNvPr id="661" name="楕円 660"/>
        <xdr:cNvSpPr/>
      </xdr:nvSpPr>
      <xdr:spPr>
        <a:xfrm>
          <a:off x="15430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86079</xdr:rowOff>
    </xdr:from>
    <xdr:ext cx="313932" cy="259045"/>
    <xdr:sp macro="" textlink="">
      <xdr:nvSpPr>
        <xdr:cNvPr id="662" name="テキスト ボックス 661"/>
        <xdr:cNvSpPr txBox="1"/>
      </xdr:nvSpPr>
      <xdr:spPr>
        <a:xfrm>
          <a:off x="15324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150085</xdr:rowOff>
    </xdr:from>
    <xdr:to>
      <xdr:col>76</xdr:col>
      <xdr:colOff>165100</xdr:colOff>
      <xdr:row>79</xdr:row>
      <xdr:rowOff>80235</xdr:rowOff>
    </xdr:to>
    <xdr:sp macro="" textlink="">
      <xdr:nvSpPr>
        <xdr:cNvPr id="663" name="楕円 662"/>
        <xdr:cNvSpPr/>
      </xdr:nvSpPr>
      <xdr:spPr>
        <a:xfrm>
          <a:off x="14541500" y="13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96762</xdr:rowOff>
    </xdr:from>
    <xdr:ext cx="469744" cy="259045"/>
    <xdr:sp macro="" textlink="">
      <xdr:nvSpPr>
        <xdr:cNvPr id="664" name="テキスト ボックス 663"/>
        <xdr:cNvSpPr txBox="1"/>
      </xdr:nvSpPr>
      <xdr:spPr>
        <a:xfrm>
          <a:off x="14357428" y="1329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149506</xdr:rowOff>
    </xdr:from>
    <xdr:to>
      <xdr:col>72</xdr:col>
      <xdr:colOff>38100</xdr:colOff>
      <xdr:row>79</xdr:row>
      <xdr:rowOff>79656</xdr:rowOff>
    </xdr:to>
    <xdr:sp macro="" textlink="">
      <xdr:nvSpPr>
        <xdr:cNvPr id="665" name="楕円 664"/>
        <xdr:cNvSpPr/>
      </xdr:nvSpPr>
      <xdr:spPr>
        <a:xfrm>
          <a:off x="13652500" y="135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96183</xdr:rowOff>
    </xdr:from>
    <xdr:ext cx="469744" cy="259045"/>
    <xdr:sp macro="" textlink="">
      <xdr:nvSpPr>
        <xdr:cNvPr id="666" name="テキスト ボックス 665"/>
        <xdr:cNvSpPr txBox="1"/>
      </xdr:nvSpPr>
      <xdr:spPr>
        <a:xfrm>
          <a:off x="13468428" y="132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160356</xdr:rowOff>
    </xdr:from>
    <xdr:to>
      <xdr:col>67</xdr:col>
      <xdr:colOff>101600</xdr:colOff>
      <xdr:row>79</xdr:row>
      <xdr:rowOff>90506</xdr:rowOff>
    </xdr:to>
    <xdr:sp macro="" textlink="">
      <xdr:nvSpPr>
        <xdr:cNvPr id="667" name="楕円 666"/>
        <xdr:cNvSpPr/>
      </xdr:nvSpPr>
      <xdr:spPr>
        <a:xfrm>
          <a:off x="12763500" y="135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81633</xdr:rowOff>
    </xdr:from>
    <xdr:ext cx="469744" cy="259045"/>
    <xdr:sp macro="" textlink="">
      <xdr:nvSpPr>
        <xdr:cNvPr id="668" name="テキスト ボックス 667"/>
        <xdr:cNvSpPr txBox="1"/>
      </xdr:nvSpPr>
      <xdr:spPr>
        <a:xfrm>
          <a:off x="12579428" y="1362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140779</xdr:rowOff>
    </xdr:from>
    <xdr:to>
      <xdr:col>85</xdr:col>
      <xdr:colOff>127000</xdr:colOff>
      <xdr:row>96</xdr:row>
      <xdr:rowOff>147929</xdr:rowOff>
    </xdr:to>
    <xdr:cxnSp macro="">
      <xdr:nvCxnSpPr>
        <xdr:cNvPr id="697" name="直線コネクタ 696"/>
        <xdr:cNvCxnSpPr/>
      </xdr:nvCxnSpPr>
      <xdr:spPr>
        <a:xfrm flipV="1">
          <a:off x="15481300" y="16599979"/>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147929</xdr:rowOff>
    </xdr:from>
    <xdr:to>
      <xdr:col>81</xdr:col>
      <xdr:colOff>50800</xdr:colOff>
      <xdr:row>96</xdr:row>
      <xdr:rowOff>164579</xdr:rowOff>
    </xdr:to>
    <xdr:cxnSp macro="">
      <xdr:nvCxnSpPr>
        <xdr:cNvPr id="700" name="直線コネクタ 699"/>
        <xdr:cNvCxnSpPr/>
      </xdr:nvCxnSpPr>
      <xdr:spPr>
        <a:xfrm flipV="1">
          <a:off x="14592300" y="1660712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152806</xdr:rowOff>
    </xdr:from>
    <xdr:to>
      <xdr:col>76</xdr:col>
      <xdr:colOff>114300</xdr:colOff>
      <xdr:row>96</xdr:row>
      <xdr:rowOff>164579</xdr:rowOff>
    </xdr:to>
    <xdr:cxnSp macro="">
      <xdr:nvCxnSpPr>
        <xdr:cNvPr id="703" name="直線コネクタ 702"/>
        <xdr:cNvCxnSpPr/>
      </xdr:nvCxnSpPr>
      <xdr:spPr>
        <a:xfrm>
          <a:off x="13703300" y="1661200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152806</xdr:rowOff>
    </xdr:from>
    <xdr:to>
      <xdr:col>71</xdr:col>
      <xdr:colOff>177800</xdr:colOff>
      <xdr:row>97</xdr:row>
      <xdr:rowOff>2794</xdr:rowOff>
    </xdr:to>
    <xdr:cxnSp macro="">
      <xdr:nvCxnSpPr>
        <xdr:cNvPr id="706" name="直線コネクタ 705"/>
        <xdr:cNvCxnSpPr/>
      </xdr:nvCxnSpPr>
      <xdr:spPr>
        <a:xfrm flipV="1">
          <a:off x="12814300" y="16612006"/>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89979</xdr:rowOff>
    </xdr:from>
    <xdr:to>
      <xdr:col>85</xdr:col>
      <xdr:colOff>177800</xdr:colOff>
      <xdr:row>97</xdr:row>
      <xdr:rowOff>20129</xdr:rowOff>
    </xdr:to>
    <xdr:sp macro="" textlink="">
      <xdr:nvSpPr>
        <xdr:cNvPr id="716" name="楕円 715"/>
        <xdr:cNvSpPr/>
      </xdr:nvSpPr>
      <xdr:spPr>
        <a:xfrm>
          <a:off x="16268700" y="1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112856</xdr:rowOff>
    </xdr:from>
    <xdr:ext cx="534377" cy="259045"/>
    <xdr:sp macro="" textlink="">
      <xdr:nvSpPr>
        <xdr:cNvPr id="717" name="公債費該当値テキスト"/>
        <xdr:cNvSpPr txBox="1"/>
      </xdr:nvSpPr>
      <xdr:spPr>
        <a:xfrm>
          <a:off x="16370300" y="164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97129</xdr:rowOff>
    </xdr:from>
    <xdr:to>
      <xdr:col>81</xdr:col>
      <xdr:colOff>101600</xdr:colOff>
      <xdr:row>97</xdr:row>
      <xdr:rowOff>27279</xdr:rowOff>
    </xdr:to>
    <xdr:sp macro="" textlink="">
      <xdr:nvSpPr>
        <xdr:cNvPr id="718" name="楕円 717"/>
        <xdr:cNvSpPr/>
      </xdr:nvSpPr>
      <xdr:spPr>
        <a:xfrm>
          <a:off x="15430500" y="165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43806</xdr:rowOff>
    </xdr:from>
    <xdr:ext cx="534377" cy="259045"/>
    <xdr:sp macro="" textlink="">
      <xdr:nvSpPr>
        <xdr:cNvPr id="719" name="テキスト ボックス 718"/>
        <xdr:cNvSpPr txBox="1"/>
      </xdr:nvSpPr>
      <xdr:spPr>
        <a:xfrm>
          <a:off x="15214111" y="163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113779</xdr:rowOff>
    </xdr:from>
    <xdr:to>
      <xdr:col>76</xdr:col>
      <xdr:colOff>165100</xdr:colOff>
      <xdr:row>97</xdr:row>
      <xdr:rowOff>43929</xdr:rowOff>
    </xdr:to>
    <xdr:sp macro="" textlink="">
      <xdr:nvSpPr>
        <xdr:cNvPr id="720" name="楕円 719"/>
        <xdr:cNvSpPr/>
      </xdr:nvSpPr>
      <xdr:spPr>
        <a:xfrm>
          <a:off x="14541500" y="16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35056</xdr:rowOff>
    </xdr:from>
    <xdr:ext cx="534377" cy="259045"/>
    <xdr:sp macro="" textlink="">
      <xdr:nvSpPr>
        <xdr:cNvPr id="721" name="テキスト ボックス 720"/>
        <xdr:cNvSpPr txBox="1"/>
      </xdr:nvSpPr>
      <xdr:spPr>
        <a:xfrm>
          <a:off x="14325111" y="166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102006</xdr:rowOff>
    </xdr:from>
    <xdr:to>
      <xdr:col>72</xdr:col>
      <xdr:colOff>38100</xdr:colOff>
      <xdr:row>97</xdr:row>
      <xdr:rowOff>32156</xdr:rowOff>
    </xdr:to>
    <xdr:sp macro="" textlink="">
      <xdr:nvSpPr>
        <xdr:cNvPr id="722" name="楕円 721"/>
        <xdr:cNvSpPr/>
      </xdr:nvSpPr>
      <xdr:spPr>
        <a:xfrm>
          <a:off x="13652500" y="1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48683</xdr:rowOff>
    </xdr:from>
    <xdr:ext cx="534377" cy="259045"/>
    <xdr:sp macro="" textlink="">
      <xdr:nvSpPr>
        <xdr:cNvPr id="723" name="テキスト ボックス 722"/>
        <xdr:cNvSpPr txBox="1"/>
      </xdr:nvSpPr>
      <xdr:spPr>
        <a:xfrm>
          <a:off x="13436111" y="163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123444</xdr:rowOff>
    </xdr:from>
    <xdr:to>
      <xdr:col>67</xdr:col>
      <xdr:colOff>101600</xdr:colOff>
      <xdr:row>97</xdr:row>
      <xdr:rowOff>53594</xdr:rowOff>
    </xdr:to>
    <xdr:sp macro="" textlink="">
      <xdr:nvSpPr>
        <xdr:cNvPr id="724" name="楕円 723"/>
        <xdr:cNvSpPr/>
      </xdr:nvSpPr>
      <xdr:spPr>
        <a:xfrm>
          <a:off x="12763500" y="165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44721</xdr:rowOff>
    </xdr:from>
    <xdr:ext cx="534377" cy="259045"/>
    <xdr:sp macro="" textlink="">
      <xdr:nvSpPr>
        <xdr:cNvPr id="725" name="テキスト ボックス 724"/>
        <xdr:cNvSpPr txBox="1"/>
      </xdr:nvSpPr>
      <xdr:spPr>
        <a:xfrm>
          <a:off x="12547111" y="166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民生費で類似団体と比べると</a:t>
          </a:r>
          <a:r>
            <a:rPr kumimoji="1" lang="en-US" altLang="ja-JP" sz="1300">
              <a:latin typeface="ＭＳ Ｐゴシック" panose="020B0600070205080204" pitchFamily="50" charset="-128"/>
              <a:ea typeface="ＭＳ Ｐゴシック" panose="020B0600070205080204" pitchFamily="50" charset="-128"/>
            </a:rPr>
            <a:t>27,628</a:t>
          </a:r>
          <a:r>
            <a:rPr kumimoji="1" lang="ja-JP" altLang="en-US" sz="1300">
              <a:latin typeface="ＭＳ Ｐゴシック" panose="020B0600070205080204" pitchFamily="50" charset="-128"/>
              <a:ea typeface="ＭＳ Ｐゴシック" panose="020B0600070205080204" pitchFamily="50" charset="-128"/>
            </a:rPr>
            <a:t>千円と大幅に平均を下回るのは、仙台大学や自衛隊船岡駐屯地が立地する関係で若い世代の人口が多いことから、他団体と同等のサービスを実施していても相対的に低額になるためである。しかし行政需要の高まりにより社会福祉費、老人福祉費、児童福祉費のいずれも年々歳出が増加していることから、予防介護に力を入れ健康寿命を延ばす事業に取り組むなど、将来的にコストの抑制が期待できる事業について積極的に取り組むよう努める。</a:t>
          </a:r>
        </a:p>
        <a:p>
          <a:r>
            <a:rPr kumimoji="1" lang="ja-JP" altLang="en-US" sz="1300">
              <a:latin typeface="ＭＳ Ｐゴシック" panose="020B0600070205080204" pitchFamily="50" charset="-128"/>
              <a:ea typeface="ＭＳ Ｐゴシック" panose="020B0600070205080204" pitchFamily="50" charset="-128"/>
            </a:rPr>
            <a:t>　土木費について昨年度より一人当たりのコストが</a:t>
          </a:r>
          <a:r>
            <a:rPr kumimoji="1" lang="en-US" altLang="ja-JP" sz="1300">
              <a:latin typeface="ＭＳ Ｐゴシック" panose="020B0600070205080204" pitchFamily="50" charset="-128"/>
              <a:ea typeface="ＭＳ Ｐゴシック" panose="020B0600070205080204" pitchFamily="50" charset="-128"/>
            </a:rPr>
            <a:t>6,263</a:t>
          </a:r>
          <a:r>
            <a:rPr kumimoji="1" lang="ja-JP" altLang="en-US" sz="1300">
              <a:latin typeface="ＭＳ Ｐゴシック" panose="020B0600070205080204" pitchFamily="50" charset="-128"/>
              <a:ea typeface="ＭＳ Ｐゴシック" panose="020B0600070205080204" pitchFamily="50" charset="-128"/>
            </a:rPr>
            <a:t>円増えているのは、北船岡町営住宅４号棟の整備及び５号棟の建築に取り組んだためである。</a:t>
          </a:r>
        </a:p>
        <a:p>
          <a:r>
            <a:rPr kumimoji="1" lang="ja-JP" altLang="en-US" sz="1300">
              <a:latin typeface="ＭＳ Ｐゴシック" panose="020B0600070205080204" pitchFamily="50" charset="-128"/>
              <a:ea typeface="ＭＳ Ｐゴシック" panose="020B0600070205080204" pitchFamily="50" charset="-128"/>
            </a:rPr>
            <a:t>　また教育費においても昨年度より</a:t>
          </a:r>
          <a:r>
            <a:rPr kumimoji="1" lang="en-US" altLang="ja-JP" sz="1300">
              <a:latin typeface="ＭＳ Ｐゴシック" panose="020B0600070205080204" pitchFamily="50" charset="-128"/>
              <a:ea typeface="ＭＳ Ｐゴシック" panose="020B0600070205080204" pitchFamily="50" charset="-128"/>
            </a:rPr>
            <a:t>3,404</a:t>
          </a:r>
          <a:r>
            <a:rPr kumimoji="1" lang="ja-JP" altLang="en-US" sz="1300">
              <a:latin typeface="ＭＳ Ｐゴシック" panose="020B0600070205080204" pitchFamily="50" charset="-128"/>
              <a:ea typeface="ＭＳ Ｐゴシック" panose="020B0600070205080204" pitchFamily="50" charset="-128"/>
            </a:rPr>
            <a:t>円一人当たりのコストが増となっているが、これは体育館・図書館・学校給食センター建設のための基金をそれぞれ積み増ししたことや、学び支援員賃金の増などにより物件費が上昇したことによる。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おいて一人当たり決算額が類似団体を上回っているのは、地方創生事業や東北観光復興交付金制度を活用した、観光地のにぎわい創出を目的とした事業が多いためである。今後も国の動向を注視し、補助事業等を活用した効率的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財政調整基金は、決算剰余金の積立等により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百万円の増となり、標準財政規模比で</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基金残高は毎年増加しており将来の不測の事態に備えているところではあるが、実質収支額が前年度比を大幅に下回った（▲</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百万円）ことにより実質単年度収支がマイナスとなっている。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年度より県が財政運営の主体となった（都道府県単位化）ことから、財源構成が大幅に変わり黒字額が標準財政規模に比して小さくなっている。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また水道事業会計は前年度比で</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ポイント減少したものの、平成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年度から比べると</a:t>
          </a:r>
          <a:r>
            <a:rPr kumimoji="1" lang="en-US" altLang="ja-JP" sz="1400">
              <a:latin typeface="ＭＳ ゴシック" pitchFamily="49" charset="-128"/>
              <a:ea typeface="ＭＳ ゴシック" pitchFamily="49" charset="-128"/>
            </a:rPr>
            <a:t>5.83</a:t>
          </a:r>
          <a:r>
            <a:rPr kumimoji="1" lang="ja-JP" altLang="en-US" sz="1400">
              <a:latin typeface="ＭＳ ゴシック" pitchFamily="49" charset="-128"/>
              <a:ea typeface="ＭＳ ゴシック" pitchFamily="49" charset="-128"/>
            </a:rPr>
            <a:t>ポイントと著しい伸びを示している。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全体ではいずれも黒字であり、担当課と連携しながら今後も健全な財政運営に努める。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12983923</v>
      </c>
      <c r="BO4" s="430"/>
      <c r="BP4" s="430"/>
      <c r="BQ4" s="430"/>
      <c r="BR4" s="430"/>
      <c r="BS4" s="430"/>
      <c r="BT4" s="430"/>
      <c r="BU4" s="431"/>
      <c r="BV4" s="429">
        <v>12678425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1.1000000000000001</v>
      </c>
      <c r="CU4" s="436"/>
      <c r="CV4" s="436"/>
      <c r="CW4" s="436"/>
      <c r="CX4" s="436"/>
      <c r="CY4" s="436"/>
      <c r="CZ4" s="436"/>
      <c r="DA4" s="437"/>
      <c r="DB4" s="435">
        <v>1.6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12884831</v>
      </c>
      <c r="BO5" s="467"/>
      <c r="BP5" s="467"/>
      <c r="BQ5" s="467"/>
      <c r="BR5" s="467"/>
      <c r="BS5" s="467"/>
      <c r="BT5" s="467"/>
      <c r="BU5" s="468"/>
      <c r="BV5" s="466">
        <v>12529972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92.2</v>
      </c>
      <c r="CU5" s="464"/>
      <c r="CV5" s="464"/>
      <c r="CW5" s="464"/>
      <c r="CX5" s="464"/>
      <c r="CY5" s="464"/>
      <c r="CZ5" s="464"/>
      <c r="DA5" s="465"/>
      <c r="DB5" s="463">
        <v>91.5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99092</v>
      </c>
      <c r="BO6" s="467"/>
      <c r="BP6" s="467"/>
      <c r="BQ6" s="467"/>
      <c r="BR6" s="467"/>
      <c r="BS6" s="467"/>
      <c r="BT6" s="467"/>
      <c r="BU6" s="468"/>
      <c r="BV6" s="466">
        <v>148453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v>
      </c>
      <c r="CU6" s="504"/>
      <c r="CV6" s="504"/>
      <c r="CW6" s="504"/>
      <c r="CX6" s="504"/>
      <c r="CY6" s="504"/>
      <c r="CZ6" s="504"/>
      <c r="DA6" s="505"/>
      <c r="DB6" s="503">
        <v>98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15138</v>
      </c>
      <c r="BO7" s="467"/>
      <c r="BP7" s="467"/>
      <c r="BQ7" s="467"/>
      <c r="BR7" s="467"/>
      <c r="BS7" s="467"/>
      <c r="BT7" s="467"/>
      <c r="BU7" s="468"/>
      <c r="BV7" s="466">
        <v>25773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7901991</v>
      </c>
      <c r="CU7" s="467"/>
      <c r="CV7" s="467"/>
      <c r="CW7" s="467"/>
      <c r="CX7" s="467"/>
      <c r="CY7" s="467"/>
      <c r="CZ7" s="467"/>
      <c r="DA7" s="468"/>
      <c r="DB7" s="466">
        <v>7831001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83954</v>
      </c>
      <c r="BO8" s="467"/>
      <c r="BP8" s="467"/>
      <c r="BQ8" s="467"/>
      <c r="BR8" s="467"/>
      <c r="BS8" s="467"/>
      <c r="BT8" s="467"/>
      <c r="BU8" s="468"/>
      <c r="BV8" s="466">
        <v>122680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0.63</v>
      </c>
      <c r="CU8" s="507"/>
      <c r="CV8" s="507"/>
      <c r="CW8" s="507"/>
      <c r="CX8" s="507"/>
      <c r="CY8" s="507"/>
      <c r="CZ8" s="507"/>
      <c r="DA8" s="508"/>
      <c r="DB8" s="506">
        <v>0.63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39525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-38726</v>
      </c>
      <c r="BO9" s="467"/>
      <c r="BP9" s="467"/>
      <c r="BQ9" s="467"/>
      <c r="BR9" s="467"/>
      <c r="BS9" s="467"/>
      <c r="BT9" s="467"/>
      <c r="BU9" s="468"/>
      <c r="BV9" s="466">
        <v>24641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13.3</v>
      </c>
      <c r="CU9" s="464"/>
      <c r="CV9" s="464"/>
      <c r="CW9" s="464"/>
      <c r="CX9" s="464"/>
      <c r="CY9" s="464"/>
      <c r="CZ9" s="464"/>
      <c r="DA9" s="465"/>
      <c r="DB9" s="463">
        <v>13.2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39341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63392</v>
      </c>
      <c r="BO10" s="467"/>
      <c r="BP10" s="467"/>
      <c r="BQ10" s="467"/>
      <c r="BR10" s="467"/>
      <c r="BS10" s="467"/>
      <c r="BT10" s="467"/>
      <c r="BU10" s="468"/>
      <c r="BV10" s="466">
        <v>54622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37956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49296</v>
      </c>
      <c r="BO12" s="467"/>
      <c r="BP12" s="467"/>
      <c r="BQ12" s="467"/>
      <c r="BR12" s="467"/>
      <c r="BS12" s="467"/>
      <c r="BT12" s="467"/>
      <c r="BU12" s="468"/>
      <c r="BV12" s="466">
        <v>49168</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37768</v>
      </c>
      <c r="S13" s="548"/>
      <c r="T13" s="548"/>
      <c r="U13" s="548"/>
      <c r="V13" s="549"/>
      <c r="W13" s="482" t="s">
        <v>138</v>
      </c>
      <c r="X13" s="483"/>
      <c r="Y13" s="483"/>
      <c r="Z13" s="483"/>
      <c r="AA13" s="483"/>
      <c r="AB13" s="473"/>
      <c r="AC13" s="517">
        <v>435</v>
      </c>
      <c r="AD13" s="518"/>
      <c r="AE13" s="518"/>
      <c r="AF13" s="518"/>
      <c r="AG13" s="557"/>
      <c r="AH13" s="517">
        <v>454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-24630</v>
      </c>
      <c r="BO13" s="467"/>
      <c r="BP13" s="467"/>
      <c r="BQ13" s="467"/>
      <c r="BR13" s="467"/>
      <c r="BS13" s="467"/>
      <c r="BT13" s="467"/>
      <c r="BU13" s="468"/>
      <c r="BV13" s="466">
        <v>30095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2.9</v>
      </c>
      <c r="CU13" s="464"/>
      <c r="CV13" s="464"/>
      <c r="CW13" s="464"/>
      <c r="CX13" s="464"/>
      <c r="CY13" s="464"/>
      <c r="CZ13" s="464"/>
      <c r="DA13" s="465"/>
      <c r="DB13" s="463">
        <v>3.1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38012</v>
      </c>
      <c r="S14" s="548"/>
      <c r="T14" s="548"/>
      <c r="U14" s="548"/>
      <c r="V14" s="549"/>
      <c r="W14" s="456"/>
      <c r="X14" s="457"/>
      <c r="Y14" s="457"/>
      <c r="Z14" s="457"/>
      <c r="AA14" s="457"/>
      <c r="AB14" s="446"/>
      <c r="AC14" s="550">
        <v>2.4</v>
      </c>
      <c r="AD14" s="551"/>
      <c r="AE14" s="551"/>
      <c r="AF14" s="551"/>
      <c r="AG14" s="552"/>
      <c r="AH14" s="550">
        <v>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30.3</v>
      </c>
      <c r="CU14" s="562"/>
      <c r="CV14" s="562"/>
      <c r="CW14" s="562"/>
      <c r="CX14" s="562"/>
      <c r="CY14" s="562"/>
      <c r="CZ14" s="562"/>
      <c r="DA14" s="563"/>
      <c r="DB14" s="561">
        <v>41.2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37835</v>
      </c>
      <c r="S15" s="548"/>
      <c r="T15" s="548"/>
      <c r="U15" s="548"/>
      <c r="V15" s="549"/>
      <c r="W15" s="482" t="s">
        <v>146</v>
      </c>
      <c r="X15" s="483"/>
      <c r="Y15" s="483"/>
      <c r="Z15" s="483"/>
      <c r="AA15" s="483"/>
      <c r="AB15" s="473"/>
      <c r="AC15" s="517">
        <v>6028</v>
      </c>
      <c r="AD15" s="518"/>
      <c r="AE15" s="518"/>
      <c r="AF15" s="518"/>
      <c r="AG15" s="557"/>
      <c r="AH15" s="517">
        <v>5615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3980186</v>
      </c>
      <c r="BO15" s="430"/>
      <c r="BP15" s="430"/>
      <c r="BQ15" s="430"/>
      <c r="BR15" s="430"/>
      <c r="BS15" s="430"/>
      <c r="BT15" s="430"/>
      <c r="BU15" s="431"/>
      <c r="BV15" s="429">
        <v>4018851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33.6</v>
      </c>
      <c r="AD16" s="551"/>
      <c r="AE16" s="551"/>
      <c r="AF16" s="551"/>
      <c r="AG16" s="552"/>
      <c r="AH16" s="550">
        <v>32.5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6314067</v>
      </c>
      <c r="BO16" s="467"/>
      <c r="BP16" s="467"/>
      <c r="BQ16" s="467"/>
      <c r="BR16" s="467"/>
      <c r="BS16" s="467"/>
      <c r="BT16" s="467"/>
      <c r="BU16" s="468"/>
      <c r="BV16" s="466">
        <v>6249899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11462</v>
      </c>
      <c r="AD17" s="518"/>
      <c r="AE17" s="518"/>
      <c r="AF17" s="518"/>
      <c r="AG17" s="557"/>
      <c r="AH17" s="517">
        <v>11214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5011419</v>
      </c>
      <c r="BO17" s="467"/>
      <c r="BP17" s="467"/>
      <c r="BQ17" s="467"/>
      <c r="BR17" s="467"/>
      <c r="BS17" s="467"/>
      <c r="BT17" s="467"/>
      <c r="BU17" s="468"/>
      <c r="BV17" s="466">
        <v>5080881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54.03</v>
      </c>
      <c r="M18" s="579"/>
      <c r="N18" s="579"/>
      <c r="O18" s="579"/>
      <c r="P18" s="579"/>
      <c r="Q18" s="579"/>
      <c r="R18" s="580"/>
      <c r="S18" s="580"/>
      <c r="T18" s="580"/>
      <c r="U18" s="580"/>
      <c r="V18" s="581"/>
      <c r="W18" s="484"/>
      <c r="X18" s="485"/>
      <c r="Y18" s="485"/>
      <c r="Z18" s="485"/>
      <c r="AA18" s="485"/>
      <c r="AB18" s="476"/>
      <c r="AC18" s="582">
        <v>63.9</v>
      </c>
      <c r="AD18" s="583"/>
      <c r="AE18" s="583"/>
      <c r="AF18" s="583"/>
      <c r="AG18" s="584"/>
      <c r="AH18" s="582">
        <v>64.900000000000006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7312479</v>
      </c>
      <c r="BO18" s="467"/>
      <c r="BP18" s="467"/>
      <c r="BQ18" s="467"/>
      <c r="BR18" s="467"/>
      <c r="BS18" s="467"/>
      <c r="BT18" s="467"/>
      <c r="BU18" s="468"/>
      <c r="BV18" s="466">
        <v>7113880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732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8763968</v>
      </c>
      <c r="BO19" s="467"/>
      <c r="BP19" s="467"/>
      <c r="BQ19" s="467"/>
      <c r="BR19" s="467"/>
      <c r="BS19" s="467"/>
      <c r="BT19" s="467"/>
      <c r="BU19" s="468"/>
      <c r="BV19" s="466">
        <v>8660814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15121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14601127</v>
      </c>
      <c r="BO23" s="467"/>
      <c r="BP23" s="467"/>
      <c r="BQ23" s="467"/>
      <c r="BR23" s="467"/>
      <c r="BS23" s="467"/>
      <c r="BT23" s="467"/>
      <c r="BU23" s="468"/>
      <c r="BV23" s="466">
        <v>14439850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9040</v>
      </c>
      <c r="R24" s="518"/>
      <c r="S24" s="518"/>
      <c r="T24" s="518"/>
      <c r="U24" s="518"/>
      <c r="V24" s="557"/>
      <c r="W24" s="616"/>
      <c r="X24" s="604"/>
      <c r="Y24" s="605"/>
      <c r="Z24" s="516" t="s">
        <v>170</v>
      </c>
      <c r="AA24" s="496"/>
      <c r="AB24" s="496"/>
      <c r="AC24" s="496"/>
      <c r="AD24" s="496"/>
      <c r="AE24" s="496"/>
      <c r="AF24" s="496"/>
      <c r="AG24" s="497"/>
      <c r="AH24" s="517">
        <v>267</v>
      </c>
      <c r="AI24" s="518"/>
      <c r="AJ24" s="518"/>
      <c r="AK24" s="518"/>
      <c r="AL24" s="557"/>
      <c r="AM24" s="517">
        <v>787383</v>
      </c>
      <c r="AN24" s="518"/>
      <c r="AO24" s="518"/>
      <c r="AP24" s="518"/>
      <c r="AQ24" s="518"/>
      <c r="AR24" s="557"/>
      <c r="AS24" s="517">
        <v>2949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7432381</v>
      </c>
      <c r="BO24" s="467"/>
      <c r="BP24" s="467"/>
      <c r="BQ24" s="467"/>
      <c r="BR24" s="467"/>
      <c r="BS24" s="467"/>
      <c r="BT24" s="467"/>
      <c r="BU24" s="468"/>
      <c r="BV24" s="466">
        <v>7536507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7000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127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1659109</v>
      </c>
      <c r="BO25" s="430"/>
      <c r="BP25" s="430"/>
      <c r="BQ25" s="430"/>
      <c r="BR25" s="430"/>
      <c r="BS25" s="430"/>
      <c r="BT25" s="430"/>
      <c r="BU25" s="431"/>
      <c r="BV25" s="429">
        <v>1589874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5930</v>
      </c>
      <c r="R26" s="518"/>
      <c r="S26" s="518"/>
      <c r="T26" s="518"/>
      <c r="U26" s="518"/>
      <c r="V26" s="557"/>
      <c r="W26" s="616"/>
      <c r="X26" s="604"/>
      <c r="Y26" s="605"/>
      <c r="Z26" s="516" t="s">
        <v>177</v>
      </c>
      <c r="AA26" s="626"/>
      <c r="AB26" s="626"/>
      <c r="AC26" s="626"/>
      <c r="AD26" s="626"/>
      <c r="AE26" s="626"/>
      <c r="AF26" s="626"/>
      <c r="AG26" s="627"/>
      <c r="AH26" s="517">
        <v>15</v>
      </c>
      <c r="AI26" s="518"/>
      <c r="AJ26" s="518"/>
      <c r="AK26" s="518"/>
      <c r="AL26" s="557"/>
      <c r="AM26" s="517">
        <v>40845</v>
      </c>
      <c r="AN26" s="518"/>
      <c r="AO26" s="518"/>
      <c r="AP26" s="518"/>
      <c r="AQ26" s="518"/>
      <c r="AR26" s="557"/>
      <c r="AS26" s="517">
        <v>2723</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3870</v>
      </c>
      <c r="R27" s="518"/>
      <c r="S27" s="518"/>
      <c r="T27" s="518"/>
      <c r="U27" s="518"/>
      <c r="V27" s="557"/>
      <c r="W27" s="616"/>
      <c r="X27" s="604"/>
      <c r="Y27" s="605"/>
      <c r="Z27" s="516" t="s">
        <v>180</v>
      </c>
      <c r="AA27" s="496"/>
      <c r="AB27" s="496"/>
      <c r="AC27" s="496"/>
      <c r="AD27" s="496"/>
      <c r="AE27" s="496"/>
      <c r="AF27" s="496"/>
      <c r="AG27" s="497"/>
      <c r="AH27" s="517">
        <v>4</v>
      </c>
      <c r="AI27" s="518"/>
      <c r="AJ27" s="518"/>
      <c r="AK27" s="518"/>
      <c r="AL27" s="557"/>
      <c r="AM27" s="517">
        <v>12224</v>
      </c>
      <c r="AN27" s="518"/>
      <c r="AO27" s="518"/>
      <c r="AP27" s="518"/>
      <c r="AQ27" s="518"/>
      <c r="AR27" s="557"/>
      <c r="AS27" s="517">
        <v>3056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3290</v>
      </c>
      <c r="R28" s="518"/>
      <c r="S28" s="518"/>
      <c r="T28" s="518"/>
      <c r="U28" s="518"/>
      <c r="V28" s="557"/>
      <c r="W28" s="616"/>
      <c r="X28" s="604"/>
      <c r="Y28" s="605"/>
      <c r="Z28" s="516" t="s">
        <v>183</v>
      </c>
      <c r="AA28" s="496"/>
      <c r="AB28" s="496"/>
      <c r="AC28" s="496"/>
      <c r="AD28" s="496"/>
      <c r="AE28" s="496"/>
      <c r="AF28" s="496"/>
      <c r="AG28" s="497"/>
      <c r="AH28" s="517" t="s">
        <v>127</v>
      </c>
      <c r="AI28" s="518"/>
      <c r="AJ28" s="518"/>
      <c r="AK28" s="518"/>
      <c r="AL28" s="557"/>
      <c r="AM28" s="517" t="s">
        <v>128</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1500370</v>
      </c>
      <c r="BO28" s="430"/>
      <c r="BP28" s="430"/>
      <c r="BQ28" s="430"/>
      <c r="BR28" s="430"/>
      <c r="BS28" s="430"/>
      <c r="BT28" s="430"/>
      <c r="BU28" s="431"/>
      <c r="BV28" s="429">
        <v>1486274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16</v>
      </c>
      <c r="M29" s="518"/>
      <c r="N29" s="518"/>
      <c r="O29" s="518"/>
      <c r="P29" s="557"/>
      <c r="Q29" s="517">
        <v>3130</v>
      </c>
      <c r="R29" s="518"/>
      <c r="S29" s="518"/>
      <c r="T29" s="518"/>
      <c r="U29" s="518"/>
      <c r="V29" s="557"/>
      <c r="W29" s="617"/>
      <c r="X29" s="618"/>
      <c r="Y29" s="619"/>
      <c r="Z29" s="516" t="s">
        <v>186</v>
      </c>
      <c r="AA29" s="496"/>
      <c r="AB29" s="496"/>
      <c r="AC29" s="496"/>
      <c r="AD29" s="496"/>
      <c r="AE29" s="496"/>
      <c r="AF29" s="496"/>
      <c r="AG29" s="497"/>
      <c r="AH29" s="517">
        <v>271</v>
      </c>
      <c r="AI29" s="518"/>
      <c r="AJ29" s="518"/>
      <c r="AK29" s="518"/>
      <c r="AL29" s="557"/>
      <c r="AM29" s="517">
        <v>799607</v>
      </c>
      <c r="AN29" s="518"/>
      <c r="AO29" s="518"/>
      <c r="AP29" s="518"/>
      <c r="AQ29" s="518"/>
      <c r="AR29" s="557"/>
      <c r="AS29" s="517">
        <v>2951</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200148</v>
      </c>
      <c r="BO29" s="467"/>
      <c r="BP29" s="467"/>
      <c r="BQ29" s="467"/>
      <c r="BR29" s="467"/>
      <c r="BS29" s="467"/>
      <c r="BT29" s="467"/>
      <c r="BU29" s="468"/>
      <c r="BV29" s="466">
        <v>200133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95.8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1204875</v>
      </c>
      <c r="BO30" s="640"/>
      <c r="BP30" s="640"/>
      <c r="BQ30" s="640"/>
      <c r="BR30" s="640"/>
      <c r="BS30" s="640"/>
      <c r="BT30" s="640"/>
      <c r="BU30" s="641"/>
      <c r="BV30" s="639">
        <v>1008497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宮城県市町村職員退職手当組合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宮城県市町村非常勤消防団員補償報償組合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仙南地域広域行政事務組合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宮城県市町村自治振興センター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みやぎ県南中核病院企業団</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宮城県後期高齢者医療広域連合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宮城県後期高齢者医療事業会計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owmXtsjOrNgF89gVNLvJtTW0X8bd3kPXJzRu56rVJ5vrhqjX8ELty/cTVIXKb6H8sR6cxYy//7zvyEd092DlA==" saltValue="mdorh38ATDfMHHN6XzCc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1" t="s">
        <v>547</v>
      </c>
      <c r="D34" s="1241"/>
      <c r="E34" s="1242"/>
      <c r="F34" s="32">
        <v>9.1199999999999992</v>
      </c>
      <c r="G34" s="33">
        <v>13.5</v>
      </c>
      <c r="H34" s="33">
        <v>15.58</v>
      </c>
      <c r="I34" s="33">
        <v>15.24</v>
      </c>
      <c r="J34" s="34">
        <v>14.95</v>
      </c>
      <c r="K34" s="22"/>
      <c r="L34" s="22"/>
      <c r="M34" s="22"/>
      <c r="N34" s="22"/>
      <c r="O34" s="22"/>
      <c r="P34" s="22"/>
    </row>
    <row r="35" spans="1:16" ht="39" customHeight="1" x14ac:dyDescent="0.15">
      <c r="A35" s="22"/>
      <c r="B35" s="35"/>
      <c r="C35" s="1235" t="s">
        <v>548</v>
      </c>
      <c r="D35" s="1236"/>
      <c r="E35" s="1237"/>
      <c r="F35" s="36">
        <v>0.6</v>
      </c>
      <c r="G35" s="37">
        <v>0.71</v>
      </c>
      <c r="H35" s="37">
        <v>1.44</v>
      </c>
      <c r="I35" s="37">
        <v>0.85</v>
      </c>
      <c r="J35" s="38">
        <v>1.1299999999999999</v>
      </c>
      <c r="K35" s="22"/>
      <c r="L35" s="22"/>
      <c r="M35" s="22"/>
      <c r="N35" s="22"/>
      <c r="O35" s="22"/>
      <c r="P35" s="22"/>
    </row>
    <row r="36" spans="1:16" ht="39" customHeight="1" x14ac:dyDescent="0.15">
      <c r="A36" s="22"/>
      <c r="B36" s="35"/>
      <c r="C36" s="1235" t="s">
        <v>549</v>
      </c>
      <c r="D36" s="1236"/>
      <c r="E36" s="1237"/>
      <c r="F36" s="36">
        <v>1.31</v>
      </c>
      <c r="G36" s="37">
        <v>0.99</v>
      </c>
      <c r="H36" s="37">
        <v>1.25</v>
      </c>
      <c r="I36" s="37">
        <v>1.56</v>
      </c>
      <c r="J36" s="38">
        <v>1.06</v>
      </c>
      <c r="K36" s="22"/>
      <c r="L36" s="22"/>
      <c r="M36" s="22"/>
      <c r="N36" s="22"/>
      <c r="O36" s="22"/>
      <c r="P36" s="22"/>
    </row>
    <row r="37" spans="1:16" ht="39" customHeight="1" x14ac:dyDescent="0.15">
      <c r="A37" s="22"/>
      <c r="B37" s="35"/>
      <c r="C37" s="1235" t="s">
        <v>550</v>
      </c>
      <c r="D37" s="1236"/>
      <c r="E37" s="1237"/>
      <c r="F37" s="36">
        <v>0.47</v>
      </c>
      <c r="G37" s="37">
        <v>0.26</v>
      </c>
      <c r="H37" s="37">
        <v>0.24</v>
      </c>
      <c r="I37" s="37">
        <v>0.15</v>
      </c>
      <c r="J37" s="38">
        <v>0.19</v>
      </c>
      <c r="K37" s="22"/>
      <c r="L37" s="22"/>
      <c r="M37" s="22"/>
      <c r="N37" s="22"/>
      <c r="O37" s="22"/>
      <c r="P37" s="22"/>
    </row>
    <row r="38" spans="1:16" ht="39" customHeight="1" x14ac:dyDescent="0.15">
      <c r="A38" s="22"/>
      <c r="B38" s="35"/>
      <c r="C38" s="1235" t="s">
        <v>551</v>
      </c>
      <c r="D38" s="1236"/>
      <c r="E38" s="1237"/>
      <c r="F38" s="36">
        <v>2.2000000000000002</v>
      </c>
      <c r="G38" s="37">
        <v>0.79</v>
      </c>
      <c r="H38" s="37">
        <v>1.55</v>
      </c>
      <c r="I38" s="37">
        <v>1.07</v>
      </c>
      <c r="J38" s="38">
        <v>0.15</v>
      </c>
      <c r="K38" s="22"/>
      <c r="L38" s="22"/>
      <c r="M38" s="22"/>
      <c r="N38" s="22"/>
      <c r="O38" s="22"/>
      <c r="P38" s="22"/>
    </row>
    <row r="39" spans="1:16" ht="39" customHeight="1" x14ac:dyDescent="0.15">
      <c r="A39" s="22"/>
      <c r="B39" s="35"/>
      <c r="C39" s="1235" t="s">
        <v>552</v>
      </c>
      <c r="D39" s="1236"/>
      <c r="E39" s="1237"/>
      <c r="F39" s="36">
        <v>0.02</v>
      </c>
      <c r="G39" s="37">
        <v>0.03</v>
      </c>
      <c r="H39" s="37">
        <v>0.14000000000000001</v>
      </c>
      <c r="I39" s="37">
        <v>0.03</v>
      </c>
      <c r="J39" s="38">
        <v>0.04</v>
      </c>
      <c r="K39" s="22"/>
      <c r="L39" s="22"/>
      <c r="M39" s="22"/>
      <c r="N39" s="22"/>
      <c r="O39" s="22"/>
      <c r="P39" s="22"/>
    </row>
    <row r="40" spans="1:16" ht="39" customHeight="1" x14ac:dyDescent="0.15">
      <c r="A40" s="22"/>
      <c r="B40" s="35"/>
      <c r="C40" s="1235"/>
      <c r="D40" s="1236"/>
      <c r="E40" s="1237"/>
      <c r="F40" s="36"/>
      <c r="G40" s="37"/>
      <c r="H40" s="37"/>
      <c r="I40" s="37"/>
      <c r="J40" s="38"/>
      <c r="K40" s="22"/>
      <c r="L40" s="22"/>
      <c r="M40" s="22"/>
      <c r="N40" s="22"/>
      <c r="O40" s="22"/>
      <c r="P40" s="22"/>
    </row>
    <row r="41" spans="1:16" ht="39" customHeight="1" x14ac:dyDescent="0.15">
      <c r="A41" s="22"/>
      <c r="B41" s="35"/>
      <c r="C41" s="1235"/>
      <c r="D41" s="1236"/>
      <c r="E41" s="1237"/>
      <c r="F41" s="36"/>
      <c r="G41" s="37"/>
      <c r="H41" s="37"/>
      <c r="I41" s="37"/>
      <c r="J41" s="38"/>
      <c r="K41" s="22"/>
      <c r="L41" s="22"/>
      <c r="M41" s="22"/>
      <c r="N41" s="22"/>
      <c r="O41" s="22"/>
      <c r="P41" s="22"/>
    </row>
    <row r="42" spans="1:16" ht="39" customHeight="1" x14ac:dyDescent="0.15">
      <c r="A42" s="22"/>
      <c r="B42" s="39"/>
      <c r="C42" s="1235" t="s">
        <v>553</v>
      </c>
      <c r="D42" s="1236"/>
      <c r="E42" s="1237"/>
      <c r="F42" s="36" t="s">
        <v>499</v>
      </c>
      <c r="G42" s="37" t="s">
        <v>499</v>
      </c>
      <c r="H42" s="37" t="s">
        <v>499</v>
      </c>
      <c r="I42" s="37" t="s">
        <v>499</v>
      </c>
      <c r="J42" s="38" t="s">
        <v>499</v>
      </c>
      <c r="K42" s="22"/>
      <c r="L42" s="22"/>
      <c r="M42" s="22"/>
      <c r="N42" s="22"/>
      <c r="O42" s="22"/>
      <c r="P42" s="22"/>
    </row>
    <row r="43" spans="1:16" ht="39" customHeight="1" thickBot="1" x14ac:dyDescent="0.2">
      <c r="A43" s="22"/>
      <c r="B43" s="40"/>
      <c r="C43" s="1238" t="s">
        <v>554</v>
      </c>
      <c r="D43" s="1239"/>
      <c r="E43" s="1240"/>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P5WLbSRwKU4ZIA2f22eawVVI7HCCg1SFRi5/uDV0e5EE6e7uiqFxae+cZl+dGuwtoD0QqO+oI05Rk+I+H/E+A==" saltValue="LdQoDCN0ykxBs/CaJCkP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3" t="s">
        <v>11</v>
      </c>
      <c r="C45" s="1244"/>
      <c r="D45" s="58"/>
      <c r="E45" s="1249" t="s">
        <v>12</v>
      </c>
      <c r="F45" s="1249"/>
      <c r="G45" s="1249"/>
      <c r="H45" s="1249"/>
      <c r="I45" s="1249"/>
      <c r="J45" s="1250"/>
      <c r="K45" s="59">
        <v>1164</v>
      </c>
      <c r="L45" s="60">
        <v>1228</v>
      </c>
      <c r="M45" s="60">
        <v>1189</v>
      </c>
      <c r="N45" s="60">
        <v>1230</v>
      </c>
      <c r="O45" s="61">
        <v>1249</v>
      </c>
      <c r="P45" s="48"/>
      <c r="Q45" s="48"/>
      <c r="R45" s="48"/>
      <c r="S45" s="48"/>
      <c r="T45" s="48"/>
      <c r="U45" s="48"/>
    </row>
    <row r="46" spans="1:21" ht="30.75" customHeight="1" x14ac:dyDescent="0.15">
      <c r="A46" s="48"/>
      <c r="B46" s="1245"/>
      <c r="C46" s="1246"/>
      <c r="D46" s="62"/>
      <c r="E46" s="1251" t="s">
        <v>13</v>
      </c>
      <c r="F46" s="1251"/>
      <c r="G46" s="1251"/>
      <c r="H46" s="1251"/>
      <c r="I46" s="1251"/>
      <c r="J46" s="1252"/>
      <c r="K46" s="63" t="s">
        <v>499</v>
      </c>
      <c r="L46" s="64" t="s">
        <v>499</v>
      </c>
      <c r="M46" s="64" t="s">
        <v>499</v>
      </c>
      <c r="N46" s="64" t="s">
        <v>499</v>
      </c>
      <c r="O46" s="65" t="s">
        <v>499</v>
      </c>
      <c r="P46" s="48"/>
      <c r="Q46" s="48"/>
      <c r="R46" s="48"/>
      <c r="S46" s="48"/>
      <c r="T46" s="48"/>
      <c r="U46" s="48"/>
    </row>
    <row r="47" spans="1:21" ht="30.75" customHeight="1" x14ac:dyDescent="0.15">
      <c r="A47" s="48"/>
      <c r="B47" s="1245"/>
      <c r="C47" s="1246"/>
      <c r="D47" s="62"/>
      <c r="E47" s="1251" t="s">
        <v>14</v>
      </c>
      <c r="F47" s="1251"/>
      <c r="G47" s="1251"/>
      <c r="H47" s="1251"/>
      <c r="I47" s="1251"/>
      <c r="J47" s="1252"/>
      <c r="K47" s="63" t="s">
        <v>499</v>
      </c>
      <c r="L47" s="64" t="s">
        <v>499</v>
      </c>
      <c r="M47" s="64" t="s">
        <v>499</v>
      </c>
      <c r="N47" s="64" t="s">
        <v>499</v>
      </c>
      <c r="O47" s="65" t="s">
        <v>499</v>
      </c>
      <c r="P47" s="48"/>
      <c r="Q47" s="48"/>
      <c r="R47" s="48"/>
      <c r="S47" s="48"/>
      <c r="T47" s="48"/>
      <c r="U47" s="48"/>
    </row>
    <row r="48" spans="1:21" ht="30.75" customHeight="1" x14ac:dyDescent="0.15">
      <c r="A48" s="48"/>
      <c r="B48" s="1245"/>
      <c r="C48" s="1246"/>
      <c r="D48" s="62"/>
      <c r="E48" s="1251" t="s">
        <v>15</v>
      </c>
      <c r="F48" s="1251"/>
      <c r="G48" s="1251"/>
      <c r="H48" s="1251"/>
      <c r="I48" s="1251"/>
      <c r="J48" s="1252"/>
      <c r="K48" s="63">
        <v>391</v>
      </c>
      <c r="L48" s="64">
        <v>355</v>
      </c>
      <c r="M48" s="64">
        <v>360</v>
      </c>
      <c r="N48" s="64">
        <v>318</v>
      </c>
      <c r="O48" s="65">
        <v>368</v>
      </c>
      <c r="P48" s="48"/>
      <c r="Q48" s="48"/>
      <c r="R48" s="48"/>
      <c r="S48" s="48"/>
      <c r="T48" s="48"/>
      <c r="U48" s="48"/>
    </row>
    <row r="49" spans="1:21" ht="30.75" customHeight="1" x14ac:dyDescent="0.15">
      <c r="A49" s="48"/>
      <c r="B49" s="1245"/>
      <c r="C49" s="1246"/>
      <c r="D49" s="62"/>
      <c r="E49" s="1251" t="s">
        <v>16</v>
      </c>
      <c r="F49" s="1251"/>
      <c r="G49" s="1251"/>
      <c r="H49" s="1251"/>
      <c r="I49" s="1251"/>
      <c r="J49" s="1252"/>
      <c r="K49" s="63">
        <v>194</v>
      </c>
      <c r="L49" s="64">
        <v>204</v>
      </c>
      <c r="M49" s="64">
        <v>213</v>
      </c>
      <c r="N49" s="64">
        <v>193</v>
      </c>
      <c r="O49" s="65">
        <v>194</v>
      </c>
      <c r="P49" s="48"/>
      <c r="Q49" s="48"/>
      <c r="R49" s="48"/>
      <c r="S49" s="48"/>
      <c r="T49" s="48"/>
      <c r="U49" s="48"/>
    </row>
    <row r="50" spans="1:21" ht="30.75" customHeight="1" x14ac:dyDescent="0.15">
      <c r="A50" s="48"/>
      <c r="B50" s="1245"/>
      <c r="C50" s="1246"/>
      <c r="D50" s="62"/>
      <c r="E50" s="1251" t="s">
        <v>17</v>
      </c>
      <c r="F50" s="1251"/>
      <c r="G50" s="1251"/>
      <c r="H50" s="1251"/>
      <c r="I50" s="1251"/>
      <c r="J50" s="1252"/>
      <c r="K50" s="63">
        <v>22</v>
      </c>
      <c r="L50" s="64">
        <v>12</v>
      </c>
      <c r="M50" s="64">
        <v>10</v>
      </c>
      <c r="N50" s="64">
        <v>7</v>
      </c>
      <c r="O50" s="65">
        <v>6</v>
      </c>
      <c r="P50" s="48"/>
      <c r="Q50" s="48"/>
      <c r="R50" s="48"/>
      <c r="S50" s="48"/>
      <c r="T50" s="48"/>
      <c r="U50" s="48"/>
    </row>
    <row r="51" spans="1:21" ht="30.75" customHeight="1" x14ac:dyDescent="0.15">
      <c r="A51" s="48"/>
      <c r="B51" s="1247"/>
      <c r="C51" s="1248"/>
      <c r="D51" s="66"/>
      <c r="E51" s="1251" t="s">
        <v>18</v>
      </c>
      <c r="F51" s="1251"/>
      <c r="G51" s="1251"/>
      <c r="H51" s="1251"/>
      <c r="I51" s="1251"/>
      <c r="J51" s="1252"/>
      <c r="K51" s="63" t="s">
        <v>499</v>
      </c>
      <c r="L51" s="64" t="s">
        <v>499</v>
      </c>
      <c r="M51" s="64" t="s">
        <v>499</v>
      </c>
      <c r="N51" s="64" t="s">
        <v>499</v>
      </c>
      <c r="O51" s="65" t="s">
        <v>499</v>
      </c>
      <c r="P51" s="48"/>
      <c r="Q51" s="48"/>
      <c r="R51" s="48"/>
      <c r="S51" s="48"/>
      <c r="T51" s="48"/>
      <c r="U51" s="48"/>
    </row>
    <row r="52" spans="1:21" ht="30.75" customHeight="1" x14ac:dyDescent="0.15">
      <c r="A52" s="48"/>
      <c r="B52" s="1253" t="s">
        <v>19</v>
      </c>
      <c r="C52" s="1254"/>
      <c r="D52" s="66"/>
      <c r="E52" s="1251" t="s">
        <v>20</v>
      </c>
      <c r="F52" s="1251"/>
      <c r="G52" s="1251"/>
      <c r="H52" s="1251"/>
      <c r="I52" s="1251"/>
      <c r="J52" s="1252"/>
      <c r="K52" s="63">
        <v>1479</v>
      </c>
      <c r="L52" s="64">
        <v>1543</v>
      </c>
      <c r="M52" s="64">
        <v>1586</v>
      </c>
      <c r="N52" s="64">
        <v>1573</v>
      </c>
      <c r="O52" s="65">
        <v>1598</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292</v>
      </c>
      <c r="L53" s="69">
        <v>256</v>
      </c>
      <c r="M53" s="69">
        <v>186</v>
      </c>
      <c r="N53" s="69">
        <v>175</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x14ac:dyDescent="0.15">
      <c r="B57" s="1259" t="s">
        <v>25</v>
      </c>
      <c r="C57" s="1260"/>
      <c r="D57" s="1263" t="s">
        <v>26</v>
      </c>
      <c r="E57" s="1264"/>
      <c r="F57" s="1264"/>
      <c r="G57" s="1264"/>
      <c r="H57" s="1264"/>
      <c r="I57" s="1264"/>
      <c r="J57" s="1265"/>
      <c r="K57" s="82" t="s">
        <v>573</v>
      </c>
      <c r="L57" s="83" t="s">
        <v>573</v>
      </c>
      <c r="M57" s="83" t="s">
        <v>573</v>
      </c>
      <c r="N57" s="83" t="s">
        <v>573</v>
      </c>
      <c r="O57" s="84" t="s">
        <v>573</v>
      </c>
    </row>
    <row r="58" spans="1:21" ht="31.5" customHeight="1" thickBot="1" x14ac:dyDescent="0.2">
      <c r="B58" s="1261"/>
      <c r="C58" s="1262"/>
      <c r="D58" s="1266" t="s">
        <v>27</v>
      </c>
      <c r="E58" s="1267"/>
      <c r="F58" s="1267"/>
      <c r="G58" s="1267"/>
      <c r="H58" s="1267"/>
      <c r="I58" s="1267"/>
      <c r="J58" s="1268"/>
      <c r="K58" s="85" t="s">
        <v>574</v>
      </c>
      <c r="L58" s="86" t="s">
        <v>574</v>
      </c>
      <c r="M58" s="86" t="s">
        <v>574</v>
      </c>
      <c r="N58" s="86" t="s">
        <v>574</v>
      </c>
      <c r="O58" s="87" t="s">
        <v>574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oiGiVD5o2ELS8u3p59ri4A3MgoEw6E4JJVEcLgRtU1OISg06Cj9v5OyFQadVLPQlQMm5YIPkgSdW2XuxGonw==" saltValue="55YuU7ERNGv2ZHeJUMNy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69" t="s">
        <v>30</v>
      </c>
      <c r="C41" s="1270"/>
      <c r="D41" s="101"/>
      <c r="E41" s="1275" t="s">
        <v>31</v>
      </c>
      <c r="F41" s="1275"/>
      <c r="G41" s="1275"/>
      <c r="H41" s="1276"/>
      <c r="I41" s="102">
        <v>13685</v>
      </c>
      <c r="J41" s="103">
        <v>14375</v>
      </c>
      <c r="K41" s="103">
        <v>14409</v>
      </c>
      <c r="L41" s="103">
        <v>14440</v>
      </c>
      <c r="M41" s="104">
        <v>14601</v>
      </c>
    </row>
    <row r="42" spans="2:13" ht="27.75" customHeight="1" x14ac:dyDescent="0.15">
      <c r="B42" s="1271"/>
      <c r="C42" s="1272"/>
      <c r="D42" s="105"/>
      <c r="E42" s="1277" t="s">
        <v>32</v>
      </c>
      <c r="F42" s="1277"/>
      <c r="G42" s="1277"/>
      <c r="H42" s="1278"/>
      <c r="I42" s="106">
        <v>37</v>
      </c>
      <c r="J42" s="107">
        <v>31</v>
      </c>
      <c r="K42" s="107">
        <v>24</v>
      </c>
      <c r="L42" s="107">
        <v>24</v>
      </c>
      <c r="M42" s="108">
        <v>44</v>
      </c>
    </row>
    <row r="43" spans="2:13" ht="27.75" customHeight="1" x14ac:dyDescent="0.15">
      <c r="B43" s="1271"/>
      <c r="C43" s="1272"/>
      <c r="D43" s="105"/>
      <c r="E43" s="1277" t="s">
        <v>33</v>
      </c>
      <c r="F43" s="1277"/>
      <c r="G43" s="1277"/>
      <c r="H43" s="1278"/>
      <c r="I43" s="106">
        <v>4368</v>
      </c>
      <c r="J43" s="107">
        <v>4203</v>
      </c>
      <c r="K43" s="107">
        <v>3923</v>
      </c>
      <c r="L43" s="107">
        <v>3562</v>
      </c>
      <c r="M43" s="108">
        <v>3569</v>
      </c>
    </row>
    <row r="44" spans="2:13" ht="27.75" customHeight="1" x14ac:dyDescent="0.15">
      <c r="B44" s="1271"/>
      <c r="C44" s="1272"/>
      <c r="D44" s="105"/>
      <c r="E44" s="1277" t="s">
        <v>34</v>
      </c>
      <c r="F44" s="1277"/>
      <c r="G44" s="1277"/>
      <c r="H44" s="1278"/>
      <c r="I44" s="106">
        <v>3223</v>
      </c>
      <c r="J44" s="107">
        <v>3202</v>
      </c>
      <c r="K44" s="107">
        <v>3242</v>
      </c>
      <c r="L44" s="107">
        <v>3110</v>
      </c>
      <c r="M44" s="108">
        <v>3309</v>
      </c>
    </row>
    <row r="45" spans="2:13" ht="27.75" customHeight="1" x14ac:dyDescent="0.15">
      <c r="B45" s="1271"/>
      <c r="C45" s="1272"/>
      <c r="D45" s="105"/>
      <c r="E45" s="1277" t="s">
        <v>35</v>
      </c>
      <c r="F45" s="1277"/>
      <c r="G45" s="1277"/>
      <c r="H45" s="1278"/>
      <c r="I45" s="106">
        <v>2162</v>
      </c>
      <c r="J45" s="107">
        <v>1984</v>
      </c>
      <c r="K45" s="107">
        <v>1951</v>
      </c>
      <c r="L45" s="107">
        <v>1893</v>
      </c>
      <c r="M45" s="108">
        <v>1811</v>
      </c>
    </row>
    <row r="46" spans="2:13" ht="27.75" customHeight="1" x14ac:dyDescent="0.15">
      <c r="B46" s="1271"/>
      <c r="C46" s="1272"/>
      <c r="D46" s="109"/>
      <c r="E46" s="1277" t="s">
        <v>36</v>
      </c>
      <c r="F46" s="1277"/>
      <c r="G46" s="1277"/>
      <c r="H46" s="1278"/>
      <c r="I46" s="106">
        <v>21</v>
      </c>
      <c r="J46" s="107">
        <v>23</v>
      </c>
      <c r="K46" s="107">
        <v>17</v>
      </c>
      <c r="L46" s="107">
        <v>15</v>
      </c>
      <c r="M46" s="108">
        <v>6</v>
      </c>
    </row>
    <row r="47" spans="2:13" ht="27.75" customHeight="1" x14ac:dyDescent="0.15">
      <c r="B47" s="1271"/>
      <c r="C47" s="1272"/>
      <c r="D47" s="110"/>
      <c r="E47" s="1279" t="s">
        <v>37</v>
      </c>
      <c r="F47" s="1280"/>
      <c r="G47" s="1280"/>
      <c r="H47" s="1281"/>
      <c r="I47" s="106" t="s">
        <v>499</v>
      </c>
      <c r="J47" s="107" t="s">
        <v>499</v>
      </c>
      <c r="K47" s="107" t="s">
        <v>499</v>
      </c>
      <c r="L47" s="107" t="s">
        <v>499</v>
      </c>
      <c r="M47" s="108" t="s">
        <v>499</v>
      </c>
    </row>
    <row r="48" spans="2:13" ht="27.75" customHeight="1" x14ac:dyDescent="0.15">
      <c r="B48" s="1271"/>
      <c r="C48" s="1272"/>
      <c r="D48" s="105"/>
      <c r="E48" s="1277" t="s">
        <v>38</v>
      </c>
      <c r="F48" s="1277"/>
      <c r="G48" s="1277"/>
      <c r="H48" s="1278"/>
      <c r="I48" s="106" t="s">
        <v>499</v>
      </c>
      <c r="J48" s="107" t="s">
        <v>499</v>
      </c>
      <c r="K48" s="107" t="s">
        <v>499</v>
      </c>
      <c r="L48" s="107" t="s">
        <v>499</v>
      </c>
      <c r="M48" s="108" t="s">
        <v>499</v>
      </c>
    </row>
    <row r="49" spans="2:13" ht="27.75" customHeight="1" x14ac:dyDescent="0.15">
      <c r="B49" s="1273"/>
      <c r="C49" s="1274"/>
      <c r="D49" s="105"/>
      <c r="E49" s="1277" t="s">
        <v>39</v>
      </c>
      <c r="F49" s="1277"/>
      <c r="G49" s="1277"/>
      <c r="H49" s="1278"/>
      <c r="I49" s="106" t="s">
        <v>499</v>
      </c>
      <c r="J49" s="107" t="s">
        <v>499</v>
      </c>
      <c r="K49" s="107" t="s">
        <v>499</v>
      </c>
      <c r="L49" s="107">
        <v>204</v>
      </c>
      <c r="M49" s="108">
        <v>246</v>
      </c>
    </row>
    <row r="50" spans="2:13" ht="27.75" customHeight="1" x14ac:dyDescent="0.15">
      <c r="B50" s="1282" t="s">
        <v>40</v>
      </c>
      <c r="C50" s="1283"/>
      <c r="D50" s="111"/>
      <c r="E50" s="1277" t="s">
        <v>41</v>
      </c>
      <c r="F50" s="1277"/>
      <c r="G50" s="1277"/>
      <c r="H50" s="1278"/>
      <c r="I50" s="106">
        <v>2317</v>
      </c>
      <c r="J50" s="107">
        <v>2213</v>
      </c>
      <c r="K50" s="107">
        <v>3041</v>
      </c>
      <c r="L50" s="107">
        <v>3344</v>
      </c>
      <c r="M50" s="108">
        <v>3629</v>
      </c>
    </row>
    <row r="51" spans="2:13" ht="27.75" customHeight="1" x14ac:dyDescent="0.15">
      <c r="B51" s="1271"/>
      <c r="C51" s="1272"/>
      <c r="D51" s="105"/>
      <c r="E51" s="1277" t="s">
        <v>42</v>
      </c>
      <c r="F51" s="1277"/>
      <c r="G51" s="1277"/>
      <c r="H51" s="1278"/>
      <c r="I51" s="106">
        <v>3330</v>
      </c>
      <c r="J51" s="107">
        <v>3883</v>
      </c>
      <c r="K51" s="107">
        <v>4217</v>
      </c>
      <c r="L51" s="107">
        <v>4350</v>
      </c>
      <c r="M51" s="108">
        <v>5056</v>
      </c>
    </row>
    <row r="52" spans="2:13" ht="27.75" customHeight="1" x14ac:dyDescent="0.15">
      <c r="B52" s="1273"/>
      <c r="C52" s="1274"/>
      <c r="D52" s="105"/>
      <c r="E52" s="1277" t="s">
        <v>43</v>
      </c>
      <c r="F52" s="1277"/>
      <c r="G52" s="1277"/>
      <c r="H52" s="1278"/>
      <c r="I52" s="106">
        <v>13833</v>
      </c>
      <c r="J52" s="107">
        <v>13127</v>
      </c>
      <c r="K52" s="107">
        <v>13283</v>
      </c>
      <c r="L52" s="107">
        <v>12826</v>
      </c>
      <c r="M52" s="108">
        <v>12872</v>
      </c>
    </row>
    <row r="53" spans="2:13" ht="27.75" customHeight="1" thickBot="1" x14ac:dyDescent="0.2">
      <c r="B53" s="1284" t="s">
        <v>44</v>
      </c>
      <c r="C53" s="1285"/>
      <c r="D53" s="112"/>
      <c r="E53" s="1286" t="s">
        <v>45</v>
      </c>
      <c r="F53" s="1286"/>
      <c r="G53" s="1286"/>
      <c r="H53" s="1287"/>
      <c r="I53" s="113">
        <v>4016</v>
      </c>
      <c r="J53" s="114">
        <v>4594</v>
      </c>
      <c r="K53" s="114">
        <v>3027</v>
      </c>
      <c r="L53" s="114">
        <v>2727</v>
      </c>
      <c r="M53" s="115">
        <v>2031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FMWC8vRKz/YmY6VzcBpydZ2+BFB1h3R8vVTsRD1drgrofsdEVH9ZJUKyeCVcDgQ/FPnUBXd9XwORKAzwujQ+w==" saltValue="Guf9rIxPb+Ch52rhJAqy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6" t="s">
        <v>48</v>
      </c>
      <c r="D55" s="1296"/>
      <c r="E55" s="1297"/>
      <c r="F55" s="127">
        <v>1481</v>
      </c>
      <c r="G55" s="127">
        <v>1486</v>
      </c>
      <c r="H55" s="128">
        <v>1500</v>
      </c>
    </row>
    <row r="56" spans="2:8" ht="52.5" customHeight="1" x14ac:dyDescent="0.15">
      <c r="B56" s="129"/>
      <c r="C56" s="1298" t="s">
        <v>49</v>
      </c>
      <c r="D56" s="1298"/>
      <c r="E56" s="1299"/>
      <c r="F56" s="130">
        <v>200</v>
      </c>
      <c r="G56" s="130">
        <v>200</v>
      </c>
      <c r="H56" s="131">
        <v>200</v>
      </c>
    </row>
    <row r="57" spans="2:8" ht="53.25" customHeight="1" x14ac:dyDescent="0.15">
      <c r="B57" s="129"/>
      <c r="C57" s="1300" t="s">
        <v>50</v>
      </c>
      <c r="D57" s="1300"/>
      <c r="E57" s="1301"/>
      <c r="F57" s="132">
        <v>787</v>
      </c>
      <c r="G57" s="132">
        <v>1008</v>
      </c>
      <c r="H57" s="133">
        <v>1205</v>
      </c>
    </row>
    <row r="58" spans="2:8" ht="45.75" customHeight="1" x14ac:dyDescent="0.15">
      <c r="B58" s="134"/>
      <c r="C58" s="1288" t="s">
        <v>565</v>
      </c>
      <c r="D58" s="1289"/>
      <c r="E58" s="1290"/>
      <c r="F58" s="135">
        <v>316</v>
      </c>
      <c r="G58" s="135">
        <v>416</v>
      </c>
      <c r="H58" s="136">
        <v>550</v>
      </c>
    </row>
    <row r="59" spans="2:8" ht="45.75" customHeight="1" x14ac:dyDescent="0.15">
      <c r="B59" s="134"/>
      <c r="C59" s="1288" t="s">
        <v>566</v>
      </c>
      <c r="D59" s="1289"/>
      <c r="E59" s="1290"/>
      <c r="F59" s="135">
        <v>110</v>
      </c>
      <c r="G59" s="135">
        <v>135</v>
      </c>
      <c r="H59" s="136">
        <v>224</v>
      </c>
    </row>
    <row r="60" spans="2:8" ht="45.75" customHeight="1" x14ac:dyDescent="0.15">
      <c r="B60" s="134"/>
      <c r="C60" s="1288" t="s">
        <v>567</v>
      </c>
      <c r="D60" s="1289"/>
      <c r="E60" s="1290"/>
      <c r="F60" s="135">
        <v>200</v>
      </c>
      <c r="G60" s="135">
        <v>238</v>
      </c>
      <c r="H60" s="136">
        <v>205</v>
      </c>
    </row>
    <row r="61" spans="2:8" ht="45.75" customHeight="1" x14ac:dyDescent="0.15">
      <c r="B61" s="134"/>
      <c r="C61" s="1288" t="s">
        <v>568</v>
      </c>
      <c r="D61" s="1289"/>
      <c r="E61" s="1290"/>
      <c r="F61" s="135">
        <v>145</v>
      </c>
      <c r="G61" s="135">
        <v>194</v>
      </c>
      <c r="H61" s="136">
        <v>203</v>
      </c>
    </row>
    <row r="62" spans="2:8" ht="45.75" customHeight="1" thickBot="1" x14ac:dyDescent="0.2">
      <c r="B62" s="137"/>
      <c r="C62" s="1291" t="s">
        <v>569</v>
      </c>
      <c r="D62" s="1292"/>
      <c r="E62" s="1293"/>
      <c r="F62" s="138" t="s">
        <v>575</v>
      </c>
      <c r="G62" s="138">
        <v>10</v>
      </c>
      <c r="H62" s="139">
        <v>7</v>
      </c>
    </row>
    <row r="63" spans="2:8" ht="52.5" customHeight="1" thickBot="1" x14ac:dyDescent="0.2">
      <c r="B63" s="140"/>
      <c r="C63" s="1294" t="s">
        <v>51</v>
      </c>
      <c r="D63" s="1294"/>
      <c r="E63" s="1295"/>
      <c r="F63" s="141">
        <v>2468</v>
      </c>
      <c r="G63" s="141">
        <v>2695</v>
      </c>
      <c r="H63" s="142">
        <v>2905</v>
      </c>
    </row>
    <row r="64" spans="2:8" ht="15" customHeight="1" x14ac:dyDescent="0.15"/>
    <row r="65" ht="0" hidden="1" customHeight="1" x14ac:dyDescent="0.15"/>
    <row r="66" ht="0" hidden="1" customHeight="1" x14ac:dyDescent="0.15"/>
  </sheetData>
  <sheetProtection algorithmName="SHA-512" hashValue="9W9vdNYRcsGKwEyBCkS6D9wB8qtDADXflUbvj/HmdHN8yae6GlC5pNLJLPaFcFDgNOVB0mWVwr8tFJts1Lk5jw==" saltValue="UEbwq2YVHdS65cOVzx6y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578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586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579</v>
      </c>
    </row>
    <row r="50" spans="1:109" x14ac:dyDescent="0.15">
      <c r="B50" s="394"/>
      <c r="G50" s="1302"/>
      <c r="H50" s="1302"/>
      <c r="I50" s="1302"/>
      <c r="J50" s="1302"/>
      <c r="K50" s="404"/>
      <c r="L50" s="404"/>
      <c r="M50" s="405"/>
      <c r="N50" s="405"/>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541</v>
      </c>
      <c r="BQ50" s="1306"/>
      <c r="BR50" s="1306"/>
      <c r="BS50" s="1306"/>
      <c r="BT50" s="1306"/>
      <c r="BU50" s="1306"/>
      <c r="BV50" s="1306"/>
      <c r="BW50" s="1306"/>
      <c r="BX50" s="1306" t="s">
        <v>542</v>
      </c>
      <c r="BY50" s="1306"/>
      <c r="BZ50" s="1306"/>
      <c r="CA50" s="1306"/>
      <c r="CB50" s="1306"/>
      <c r="CC50" s="1306"/>
      <c r="CD50" s="1306"/>
      <c r="CE50" s="1306"/>
      <c r="CF50" s="1306" t="s">
        <v>543</v>
      </c>
      <c r="CG50" s="1306"/>
      <c r="CH50" s="1306"/>
      <c r="CI50" s="1306"/>
      <c r="CJ50" s="1306"/>
      <c r="CK50" s="1306"/>
      <c r="CL50" s="1306"/>
      <c r="CM50" s="1306"/>
      <c r="CN50" s="1306" t="s">
        <v>544</v>
      </c>
      <c r="CO50" s="1306"/>
      <c r="CP50" s="1306"/>
      <c r="CQ50" s="1306"/>
      <c r="CR50" s="1306"/>
      <c r="CS50" s="1306"/>
      <c r="CT50" s="1306"/>
      <c r="CU50" s="1306"/>
      <c r="CV50" s="1306" t="s">
        <v>545</v>
      </c>
      <c r="CW50" s="1306"/>
      <c r="CX50" s="1306"/>
      <c r="CY50" s="1306"/>
      <c r="CZ50" s="1306"/>
      <c r="DA50" s="1306"/>
      <c r="DB50" s="1306"/>
      <c r="DC50" s="1306"/>
    </row>
    <row r="51" spans="1:109" ht="13.5" customHeight="1" x14ac:dyDescent="0.15">
      <c r="B51" s="394"/>
      <c r="G51" s="1320"/>
      <c r="H51" s="1320"/>
      <c r="I51" s="1321"/>
      <c r="J51" s="1321"/>
      <c r="K51" s="1319"/>
      <c r="L51" s="1319"/>
      <c r="M51" s="1319"/>
      <c r="N51" s="1319"/>
      <c r="AM51" s="403"/>
      <c r="AN51" s="1309" t="s">
        <v>580</v>
      </c>
      <c r="AO51" s="1309"/>
      <c r="AP51" s="1309"/>
      <c r="AQ51" s="1309"/>
      <c r="AR51" s="1309"/>
      <c r="AS51" s="1309"/>
      <c r="AT51" s="1309"/>
      <c r="AU51" s="1309"/>
      <c r="AV51" s="1309"/>
      <c r="AW51" s="1309"/>
      <c r="AX51" s="1309"/>
      <c r="AY51" s="1309"/>
      <c r="AZ51" s="1309"/>
      <c r="BA51" s="1309"/>
      <c r="BB51" s="1309" t="s">
        <v>581</v>
      </c>
      <c r="BC51" s="1309"/>
      <c r="BD51" s="1309"/>
      <c r="BE51" s="1309"/>
      <c r="BF51" s="1309"/>
      <c r="BG51" s="1309"/>
      <c r="BH51" s="1309"/>
      <c r="BI51" s="1309"/>
      <c r="BJ51" s="1309"/>
      <c r="BK51" s="1309"/>
      <c r="BL51" s="1309"/>
      <c r="BM51" s="1309"/>
      <c r="BN51" s="1309"/>
      <c r="BO51" s="1309"/>
      <c r="BP51" s="1308"/>
      <c r="BQ51" s="1307"/>
      <c r="BR51" s="1307"/>
      <c r="BS51" s="1307"/>
      <c r="BT51" s="1307"/>
      <c r="BU51" s="1307"/>
      <c r="BV51" s="1307"/>
      <c r="BW51" s="1307"/>
      <c r="BX51" s="1307">
        <v>69.5</v>
      </c>
      <c r="BY51" s="1307"/>
      <c r="BZ51" s="1307"/>
      <c r="CA51" s="1307"/>
      <c r="CB51" s="1307"/>
      <c r="CC51" s="1307"/>
      <c r="CD51" s="1307"/>
      <c r="CE51" s="1307"/>
      <c r="CF51" s="1307">
        <v>46</v>
      </c>
      <c r="CG51" s="1307"/>
      <c r="CH51" s="1307"/>
      <c r="CI51" s="1307"/>
      <c r="CJ51" s="1307"/>
      <c r="CK51" s="1307"/>
      <c r="CL51" s="1307"/>
      <c r="CM51" s="1307"/>
      <c r="CN51" s="1307">
        <v>41.2</v>
      </c>
      <c r="CO51" s="1307"/>
      <c r="CP51" s="1307"/>
      <c r="CQ51" s="1307"/>
      <c r="CR51" s="1307"/>
      <c r="CS51" s="1307"/>
      <c r="CT51" s="1307"/>
      <c r="CU51" s="1307"/>
      <c r="CV51" s="1307">
        <v>30.3</v>
      </c>
      <c r="CW51" s="1307"/>
      <c r="CX51" s="1307"/>
      <c r="CY51" s="1307"/>
      <c r="CZ51" s="1307"/>
      <c r="DA51" s="1307"/>
      <c r="DB51" s="1307"/>
      <c r="DC51" s="1307"/>
    </row>
    <row r="52" spans="1:109" x14ac:dyDescent="0.15">
      <c r="B52" s="394"/>
      <c r="G52" s="1320"/>
      <c r="H52" s="1320"/>
      <c r="I52" s="1321"/>
      <c r="J52" s="1321"/>
      <c r="K52" s="1319"/>
      <c r="L52" s="1319"/>
      <c r="M52" s="1319"/>
      <c r="N52" s="1319"/>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0"/>
      <c r="H53" s="1320"/>
      <c r="I53" s="1302"/>
      <c r="J53" s="1302"/>
      <c r="K53" s="1319"/>
      <c r="L53" s="1319"/>
      <c r="M53" s="1319"/>
      <c r="N53" s="1319"/>
      <c r="AM53" s="403"/>
      <c r="AN53" s="1309"/>
      <c r="AO53" s="1309"/>
      <c r="AP53" s="1309"/>
      <c r="AQ53" s="1309"/>
      <c r="AR53" s="1309"/>
      <c r="AS53" s="1309"/>
      <c r="AT53" s="1309"/>
      <c r="AU53" s="1309"/>
      <c r="AV53" s="1309"/>
      <c r="AW53" s="1309"/>
      <c r="AX53" s="1309"/>
      <c r="AY53" s="1309"/>
      <c r="AZ53" s="1309"/>
      <c r="BA53" s="1309"/>
      <c r="BB53" s="1309" t="s">
        <v>582</v>
      </c>
      <c r="BC53" s="1309"/>
      <c r="BD53" s="1309"/>
      <c r="BE53" s="1309"/>
      <c r="BF53" s="1309"/>
      <c r="BG53" s="1309"/>
      <c r="BH53" s="1309"/>
      <c r="BI53" s="1309"/>
      <c r="BJ53" s="1309"/>
      <c r="BK53" s="1309"/>
      <c r="BL53" s="1309"/>
      <c r="BM53" s="1309"/>
      <c r="BN53" s="1309"/>
      <c r="BO53" s="1309"/>
      <c r="BP53" s="1308"/>
      <c r="BQ53" s="1307"/>
      <c r="BR53" s="1307"/>
      <c r="BS53" s="1307"/>
      <c r="BT53" s="1307"/>
      <c r="BU53" s="1307"/>
      <c r="BV53" s="1307"/>
      <c r="BW53" s="1307"/>
      <c r="BX53" s="1307">
        <v>49.6</v>
      </c>
      <c r="BY53" s="1307"/>
      <c r="BZ53" s="1307"/>
      <c r="CA53" s="1307"/>
      <c r="CB53" s="1307"/>
      <c r="CC53" s="1307"/>
      <c r="CD53" s="1307"/>
      <c r="CE53" s="1307"/>
      <c r="CF53" s="1307">
        <v>51.1</v>
      </c>
      <c r="CG53" s="1307"/>
      <c r="CH53" s="1307"/>
      <c r="CI53" s="1307"/>
      <c r="CJ53" s="1307"/>
      <c r="CK53" s="1307"/>
      <c r="CL53" s="1307"/>
      <c r="CM53" s="1307"/>
      <c r="CN53" s="1307">
        <v>52.3</v>
      </c>
      <c r="CO53" s="1307"/>
      <c r="CP53" s="1307"/>
      <c r="CQ53" s="1307"/>
      <c r="CR53" s="1307"/>
      <c r="CS53" s="1307"/>
      <c r="CT53" s="1307"/>
      <c r="CU53" s="1307"/>
      <c r="CV53" s="1307">
        <v>55.7</v>
      </c>
      <c r="CW53" s="1307"/>
      <c r="CX53" s="1307"/>
      <c r="CY53" s="1307"/>
      <c r="CZ53" s="1307"/>
      <c r="DA53" s="1307"/>
      <c r="DB53" s="1307"/>
      <c r="DC53" s="1307"/>
    </row>
    <row r="54" spans="1:109" x14ac:dyDescent="0.15">
      <c r="A54" s="402"/>
      <c r="B54" s="394"/>
      <c r="G54" s="1320"/>
      <c r="H54" s="1320"/>
      <c r="I54" s="1302"/>
      <c r="J54" s="1302"/>
      <c r="K54" s="1319"/>
      <c r="L54" s="1319"/>
      <c r="M54" s="1319"/>
      <c r="N54" s="1319"/>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2"/>
      <c r="H55" s="1302"/>
      <c r="I55" s="1302"/>
      <c r="J55" s="1302"/>
      <c r="K55" s="1319"/>
      <c r="L55" s="1319"/>
      <c r="M55" s="1319"/>
      <c r="N55" s="1319"/>
      <c r="AN55" s="1306" t="s">
        <v>583</v>
      </c>
      <c r="AO55" s="1306"/>
      <c r="AP55" s="1306"/>
      <c r="AQ55" s="1306"/>
      <c r="AR55" s="1306"/>
      <c r="AS55" s="1306"/>
      <c r="AT55" s="1306"/>
      <c r="AU55" s="1306"/>
      <c r="AV55" s="1306"/>
      <c r="AW55" s="1306"/>
      <c r="AX55" s="1306"/>
      <c r="AY55" s="1306"/>
      <c r="AZ55" s="1306"/>
      <c r="BA55" s="1306"/>
      <c r="BB55" s="1309" t="s">
        <v>581</v>
      </c>
      <c r="BC55" s="1309"/>
      <c r="BD55" s="1309"/>
      <c r="BE55" s="1309"/>
      <c r="BF55" s="1309"/>
      <c r="BG55" s="1309"/>
      <c r="BH55" s="1309"/>
      <c r="BI55" s="1309"/>
      <c r="BJ55" s="1309"/>
      <c r="BK55" s="1309"/>
      <c r="BL55" s="1309"/>
      <c r="BM55" s="1309"/>
      <c r="BN55" s="1309"/>
      <c r="BO55" s="1309"/>
      <c r="BP55" s="1308"/>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402"/>
      <c r="B56" s="394"/>
      <c r="G56" s="1302"/>
      <c r="H56" s="1302"/>
      <c r="I56" s="1302"/>
      <c r="J56" s="1302"/>
      <c r="K56" s="1319"/>
      <c r="L56" s="1319"/>
      <c r="M56" s="1319"/>
      <c r="N56" s="1319"/>
      <c r="AN56" s="1306"/>
      <c r="AO56" s="1306"/>
      <c r="AP56" s="1306"/>
      <c r="AQ56" s="1306"/>
      <c r="AR56" s="1306"/>
      <c r="AS56" s="1306"/>
      <c r="AT56" s="1306"/>
      <c r="AU56" s="1306"/>
      <c r="AV56" s="1306"/>
      <c r="AW56" s="1306"/>
      <c r="AX56" s="1306"/>
      <c r="AY56" s="1306"/>
      <c r="AZ56" s="1306"/>
      <c r="BA56" s="1306"/>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2"/>
      <c r="H57" s="1302"/>
      <c r="I57" s="1322"/>
      <c r="J57" s="1322"/>
      <c r="K57" s="1319"/>
      <c r="L57" s="1319"/>
      <c r="M57" s="1319"/>
      <c r="N57" s="1319"/>
      <c r="AM57" s="387"/>
      <c r="AN57" s="1306"/>
      <c r="AO57" s="1306"/>
      <c r="AP57" s="1306"/>
      <c r="AQ57" s="1306"/>
      <c r="AR57" s="1306"/>
      <c r="AS57" s="1306"/>
      <c r="AT57" s="1306"/>
      <c r="AU57" s="1306"/>
      <c r="AV57" s="1306"/>
      <c r="AW57" s="1306"/>
      <c r="AX57" s="1306"/>
      <c r="AY57" s="1306"/>
      <c r="AZ57" s="1306"/>
      <c r="BA57" s="1306"/>
      <c r="BB57" s="1309" t="s">
        <v>582</v>
      </c>
      <c r="BC57" s="1309"/>
      <c r="BD57" s="1309"/>
      <c r="BE57" s="1309"/>
      <c r="BF57" s="1309"/>
      <c r="BG57" s="1309"/>
      <c r="BH57" s="1309"/>
      <c r="BI57" s="1309"/>
      <c r="BJ57" s="1309"/>
      <c r="BK57" s="1309"/>
      <c r="BL57" s="1309"/>
      <c r="BM57" s="1309"/>
      <c r="BN57" s="1309"/>
      <c r="BO57" s="1309"/>
      <c r="BP57" s="1308"/>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2"/>
      <c r="H58" s="1302"/>
      <c r="I58" s="1322"/>
      <c r="J58" s="1322"/>
      <c r="K58" s="1319"/>
      <c r="L58" s="1319"/>
      <c r="M58" s="1319"/>
      <c r="N58" s="1319"/>
      <c r="AM58" s="387"/>
      <c r="AN58" s="1306"/>
      <c r="AO58" s="1306"/>
      <c r="AP58" s="1306"/>
      <c r="AQ58" s="1306"/>
      <c r="AR58" s="1306"/>
      <c r="AS58" s="1306"/>
      <c r="AT58" s="1306"/>
      <c r="AU58" s="1306"/>
      <c r="AV58" s="1306"/>
      <c r="AW58" s="1306"/>
      <c r="AX58" s="1306"/>
      <c r="AY58" s="1306"/>
      <c r="AZ58" s="1306"/>
      <c r="BA58" s="1306"/>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584</v>
      </c>
    </row>
    <row r="64" spans="1:109" x14ac:dyDescent="0.15">
      <c r="B64" s="394"/>
      <c r="G64" s="401"/>
      <c r="I64" s="414"/>
      <c r="J64" s="414"/>
      <c r="K64" s="414"/>
      <c r="L64" s="414"/>
      <c r="M64" s="414"/>
      <c r="N64" s="415"/>
      <c r="AM64" s="401"/>
      <c r="AN64" s="401" t="s">
        <v>578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587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579</v>
      </c>
    </row>
    <row r="72" spans="2:107" x14ac:dyDescent="0.15">
      <c r="B72" s="394"/>
      <c r="G72" s="1302"/>
      <c r="H72" s="1302"/>
      <c r="I72" s="1302"/>
      <c r="J72" s="1302"/>
      <c r="K72" s="404"/>
      <c r="L72" s="404"/>
      <c r="M72" s="405"/>
      <c r="N72" s="405"/>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541</v>
      </c>
      <c r="BQ72" s="1306"/>
      <c r="BR72" s="1306"/>
      <c r="BS72" s="1306"/>
      <c r="BT72" s="1306"/>
      <c r="BU72" s="1306"/>
      <c r="BV72" s="1306"/>
      <c r="BW72" s="1306"/>
      <c r="BX72" s="1306" t="s">
        <v>542</v>
      </c>
      <c r="BY72" s="1306"/>
      <c r="BZ72" s="1306"/>
      <c r="CA72" s="1306"/>
      <c r="CB72" s="1306"/>
      <c r="CC72" s="1306"/>
      <c r="CD72" s="1306"/>
      <c r="CE72" s="1306"/>
      <c r="CF72" s="1306" t="s">
        <v>543</v>
      </c>
      <c r="CG72" s="1306"/>
      <c r="CH72" s="1306"/>
      <c r="CI72" s="1306"/>
      <c r="CJ72" s="1306"/>
      <c r="CK72" s="1306"/>
      <c r="CL72" s="1306"/>
      <c r="CM72" s="1306"/>
      <c r="CN72" s="1306" t="s">
        <v>544</v>
      </c>
      <c r="CO72" s="1306"/>
      <c r="CP72" s="1306"/>
      <c r="CQ72" s="1306"/>
      <c r="CR72" s="1306"/>
      <c r="CS72" s="1306"/>
      <c r="CT72" s="1306"/>
      <c r="CU72" s="1306"/>
      <c r="CV72" s="1306" t="s">
        <v>545</v>
      </c>
      <c r="CW72" s="1306"/>
      <c r="CX72" s="1306"/>
      <c r="CY72" s="1306"/>
      <c r="CZ72" s="1306"/>
      <c r="DA72" s="1306"/>
      <c r="DB72" s="1306"/>
      <c r="DC72" s="1306"/>
    </row>
    <row r="73" spans="2:107" x14ac:dyDescent="0.15">
      <c r="B73" s="394"/>
      <c r="G73" s="1320"/>
      <c r="H73" s="1320"/>
      <c r="I73" s="1320"/>
      <c r="J73" s="1320"/>
      <c r="K73" s="1323"/>
      <c r="L73" s="1323"/>
      <c r="M73" s="1323"/>
      <c r="N73" s="1323"/>
      <c r="AM73" s="403"/>
      <c r="AN73" s="1309" t="s">
        <v>580</v>
      </c>
      <c r="AO73" s="1309"/>
      <c r="AP73" s="1309"/>
      <c r="AQ73" s="1309"/>
      <c r="AR73" s="1309"/>
      <c r="AS73" s="1309"/>
      <c r="AT73" s="1309"/>
      <c r="AU73" s="1309"/>
      <c r="AV73" s="1309"/>
      <c r="AW73" s="1309"/>
      <c r="AX73" s="1309"/>
      <c r="AY73" s="1309"/>
      <c r="AZ73" s="1309"/>
      <c r="BA73" s="1309"/>
      <c r="BB73" s="1309" t="s">
        <v>581</v>
      </c>
      <c r="BC73" s="1309"/>
      <c r="BD73" s="1309"/>
      <c r="BE73" s="1309"/>
      <c r="BF73" s="1309"/>
      <c r="BG73" s="1309"/>
      <c r="BH73" s="1309"/>
      <c r="BI73" s="1309"/>
      <c r="BJ73" s="1309"/>
      <c r="BK73" s="1309"/>
      <c r="BL73" s="1309"/>
      <c r="BM73" s="1309"/>
      <c r="BN73" s="1309"/>
      <c r="BO73" s="1309"/>
      <c r="BP73" s="1307">
        <v>62</v>
      </c>
      <c r="BQ73" s="1307"/>
      <c r="BR73" s="1307"/>
      <c r="BS73" s="1307"/>
      <c r="BT73" s="1307"/>
      <c r="BU73" s="1307"/>
      <c r="BV73" s="1307"/>
      <c r="BW73" s="1307"/>
      <c r="BX73" s="1307">
        <v>69.5</v>
      </c>
      <c r="BY73" s="1307"/>
      <c r="BZ73" s="1307"/>
      <c r="CA73" s="1307"/>
      <c r="CB73" s="1307"/>
      <c r="CC73" s="1307"/>
      <c r="CD73" s="1307"/>
      <c r="CE73" s="1307"/>
      <c r="CF73" s="1307">
        <v>46</v>
      </c>
      <c r="CG73" s="1307"/>
      <c r="CH73" s="1307"/>
      <c r="CI73" s="1307"/>
      <c r="CJ73" s="1307"/>
      <c r="CK73" s="1307"/>
      <c r="CL73" s="1307"/>
      <c r="CM73" s="1307"/>
      <c r="CN73" s="1307">
        <v>41.2</v>
      </c>
      <c r="CO73" s="1307"/>
      <c r="CP73" s="1307"/>
      <c r="CQ73" s="1307"/>
      <c r="CR73" s="1307"/>
      <c r="CS73" s="1307"/>
      <c r="CT73" s="1307"/>
      <c r="CU73" s="1307"/>
      <c r="CV73" s="1307">
        <v>30.3</v>
      </c>
      <c r="CW73" s="1307"/>
      <c r="CX73" s="1307"/>
      <c r="CY73" s="1307"/>
      <c r="CZ73" s="1307"/>
      <c r="DA73" s="1307"/>
      <c r="DB73" s="1307"/>
      <c r="DC73" s="1307"/>
    </row>
    <row r="74" spans="2:107" x14ac:dyDescent="0.15">
      <c r="B74" s="394"/>
      <c r="G74" s="1320"/>
      <c r="H74" s="1320"/>
      <c r="I74" s="1320"/>
      <c r="J74" s="1320"/>
      <c r="K74" s="1323"/>
      <c r="L74" s="1323"/>
      <c r="M74" s="1323"/>
      <c r="N74" s="1323"/>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0"/>
      <c r="H75" s="1320"/>
      <c r="I75" s="1302"/>
      <c r="J75" s="1302"/>
      <c r="K75" s="1319"/>
      <c r="L75" s="1319"/>
      <c r="M75" s="1319"/>
      <c r="N75" s="1319"/>
      <c r="AM75" s="403"/>
      <c r="AN75" s="1309"/>
      <c r="AO75" s="1309"/>
      <c r="AP75" s="1309"/>
      <c r="AQ75" s="1309"/>
      <c r="AR75" s="1309"/>
      <c r="AS75" s="1309"/>
      <c r="AT75" s="1309"/>
      <c r="AU75" s="1309"/>
      <c r="AV75" s="1309"/>
      <c r="AW75" s="1309"/>
      <c r="AX75" s="1309"/>
      <c r="AY75" s="1309"/>
      <c r="AZ75" s="1309"/>
      <c r="BA75" s="1309"/>
      <c r="BB75" s="1309" t="s">
        <v>585</v>
      </c>
      <c r="BC75" s="1309"/>
      <c r="BD75" s="1309"/>
      <c r="BE75" s="1309"/>
      <c r="BF75" s="1309"/>
      <c r="BG75" s="1309"/>
      <c r="BH75" s="1309"/>
      <c r="BI75" s="1309"/>
      <c r="BJ75" s="1309"/>
      <c r="BK75" s="1309"/>
      <c r="BL75" s="1309"/>
      <c r="BM75" s="1309"/>
      <c r="BN75" s="1309"/>
      <c r="BO75" s="1309"/>
      <c r="BP75" s="1307">
        <v>7.5</v>
      </c>
      <c r="BQ75" s="1307"/>
      <c r="BR75" s="1307"/>
      <c r="BS75" s="1307"/>
      <c r="BT75" s="1307"/>
      <c r="BU75" s="1307"/>
      <c r="BV75" s="1307"/>
      <c r="BW75" s="1307"/>
      <c r="BX75" s="1307">
        <v>5.5</v>
      </c>
      <c r="BY75" s="1307"/>
      <c r="BZ75" s="1307"/>
      <c r="CA75" s="1307"/>
      <c r="CB75" s="1307"/>
      <c r="CC75" s="1307"/>
      <c r="CD75" s="1307"/>
      <c r="CE75" s="1307"/>
      <c r="CF75" s="1307">
        <v>3.7</v>
      </c>
      <c r="CG75" s="1307"/>
      <c r="CH75" s="1307"/>
      <c r="CI75" s="1307"/>
      <c r="CJ75" s="1307"/>
      <c r="CK75" s="1307"/>
      <c r="CL75" s="1307"/>
      <c r="CM75" s="1307"/>
      <c r="CN75" s="1307">
        <v>3.1</v>
      </c>
      <c r="CO75" s="1307"/>
      <c r="CP75" s="1307"/>
      <c r="CQ75" s="1307"/>
      <c r="CR75" s="1307"/>
      <c r="CS75" s="1307"/>
      <c r="CT75" s="1307"/>
      <c r="CU75" s="1307"/>
      <c r="CV75" s="1307">
        <v>2.9</v>
      </c>
      <c r="CW75" s="1307"/>
      <c r="CX75" s="1307"/>
      <c r="CY75" s="1307"/>
      <c r="CZ75" s="1307"/>
      <c r="DA75" s="1307"/>
      <c r="DB75" s="1307"/>
      <c r="DC75" s="1307"/>
    </row>
    <row r="76" spans="2:107" x14ac:dyDescent="0.15">
      <c r="B76" s="394"/>
      <c r="G76" s="1320"/>
      <c r="H76" s="1320"/>
      <c r="I76" s="1302"/>
      <c r="J76" s="1302"/>
      <c r="K76" s="1319"/>
      <c r="L76" s="1319"/>
      <c r="M76" s="1319"/>
      <c r="N76" s="1319"/>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2"/>
      <c r="H77" s="1302"/>
      <c r="I77" s="1302"/>
      <c r="J77" s="1302"/>
      <c r="K77" s="1323"/>
      <c r="L77" s="1323"/>
      <c r="M77" s="1323"/>
      <c r="N77" s="1323"/>
      <c r="AN77" s="1306" t="s">
        <v>583</v>
      </c>
      <c r="AO77" s="1306"/>
      <c r="AP77" s="1306"/>
      <c r="AQ77" s="1306"/>
      <c r="AR77" s="1306"/>
      <c r="AS77" s="1306"/>
      <c r="AT77" s="1306"/>
      <c r="AU77" s="1306"/>
      <c r="AV77" s="1306"/>
      <c r="AW77" s="1306"/>
      <c r="AX77" s="1306"/>
      <c r="AY77" s="1306"/>
      <c r="AZ77" s="1306"/>
      <c r="BA77" s="1306"/>
      <c r="BB77" s="1309" t="s">
        <v>581</v>
      </c>
      <c r="BC77" s="1309"/>
      <c r="BD77" s="1309"/>
      <c r="BE77" s="1309"/>
      <c r="BF77" s="1309"/>
      <c r="BG77" s="1309"/>
      <c r="BH77" s="1309"/>
      <c r="BI77" s="1309"/>
      <c r="BJ77" s="1309"/>
      <c r="BK77" s="1309"/>
      <c r="BL77" s="1309"/>
      <c r="BM77" s="1309"/>
      <c r="BN77" s="1309"/>
      <c r="BO77" s="1309"/>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394"/>
      <c r="G78" s="1302"/>
      <c r="H78" s="1302"/>
      <c r="I78" s="1302"/>
      <c r="J78" s="1302"/>
      <c r="K78" s="1323"/>
      <c r="L78" s="1323"/>
      <c r="M78" s="1323"/>
      <c r="N78" s="1323"/>
      <c r="AN78" s="1306"/>
      <c r="AO78" s="1306"/>
      <c r="AP78" s="1306"/>
      <c r="AQ78" s="1306"/>
      <c r="AR78" s="1306"/>
      <c r="AS78" s="1306"/>
      <c r="AT78" s="1306"/>
      <c r="AU78" s="1306"/>
      <c r="AV78" s="1306"/>
      <c r="AW78" s="1306"/>
      <c r="AX78" s="1306"/>
      <c r="AY78" s="1306"/>
      <c r="AZ78" s="1306"/>
      <c r="BA78" s="1306"/>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2"/>
      <c r="H79" s="1302"/>
      <c r="I79" s="1322"/>
      <c r="J79" s="1322"/>
      <c r="K79" s="1324"/>
      <c r="L79" s="1324"/>
      <c r="M79" s="1324"/>
      <c r="N79" s="1324"/>
      <c r="AN79" s="1306"/>
      <c r="AO79" s="1306"/>
      <c r="AP79" s="1306"/>
      <c r="AQ79" s="1306"/>
      <c r="AR79" s="1306"/>
      <c r="AS79" s="1306"/>
      <c r="AT79" s="1306"/>
      <c r="AU79" s="1306"/>
      <c r="AV79" s="1306"/>
      <c r="AW79" s="1306"/>
      <c r="AX79" s="1306"/>
      <c r="AY79" s="1306"/>
      <c r="AZ79" s="1306"/>
      <c r="BA79" s="1306"/>
      <c r="BB79" s="1309" t="s">
        <v>585</v>
      </c>
      <c r="BC79" s="1309"/>
      <c r="BD79" s="1309"/>
      <c r="BE79" s="1309"/>
      <c r="BF79" s="1309"/>
      <c r="BG79" s="1309"/>
      <c r="BH79" s="1309"/>
      <c r="BI79" s="1309"/>
      <c r="BJ79" s="1309"/>
      <c r="BK79" s="1309"/>
      <c r="BL79" s="1309"/>
      <c r="BM79" s="1309"/>
      <c r="BN79" s="1309"/>
      <c r="BO79" s="1309"/>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394"/>
      <c r="G80" s="1302"/>
      <c r="H80" s="1302"/>
      <c r="I80" s="1322"/>
      <c r="J80" s="1322"/>
      <c r="K80" s="1324"/>
      <c r="L80" s="1324"/>
      <c r="M80" s="1324"/>
      <c r="N80" s="1324"/>
      <c r="AN80" s="1306"/>
      <c r="AO80" s="1306"/>
      <c r="AP80" s="1306"/>
      <c r="AQ80" s="1306"/>
      <c r="AR80" s="1306"/>
      <c r="AS80" s="1306"/>
      <c r="AT80" s="1306"/>
      <c r="AU80" s="1306"/>
      <c r="AV80" s="1306"/>
      <c r="AW80" s="1306"/>
      <c r="AX80" s="1306"/>
      <c r="AY80" s="1306"/>
      <c r="AZ80" s="1306"/>
      <c r="BA80" s="1306"/>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PR4VWMfkPgAee4ilqdYxMc2139pWSJR+z0Z5RetmbnDt5ljHBb8dZPxijc2Ng3gzEf7/m9xRJJ4UTRbjyH2w==" saltValue="2iigWR50gWA2U1VIYM1G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vpqBDvk3zN6vQo6DVRe38z2cVlQzhrfGlQouBNuEpzP+caSFCgrtKvzQlzQXu5SbTlrjORcQ8p+r0Qo4wdZA==" saltValue="OzbGbCZCJpbg4p4xM2KE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uXJs9V2dPapC6RwN82ZiMvpWSGKxs0EFWS3n95uKWSd8TCR8JAus40Z9a4lvDrtXX4nJ3m7Ie+++7GkuT0O7A==" saltValue="/IEWYznOKNn2geoINmc0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70386</v>
      </c>
      <c r="E3" s="161"/>
      <c r="F3" s="162">
        <v>53292</v>
      </c>
      <c r="G3" s="163"/>
      <c r="H3" s="164"/>
    </row>
    <row r="4" spans="1:8" x14ac:dyDescent="0.15">
      <c r="A4" s="165"/>
      <c r="B4" s="166"/>
      <c r="C4" s="167"/>
      <c r="D4" s="168">
        <v>27243</v>
      </c>
      <c r="E4" s="169"/>
      <c r="F4" s="170">
        <v>28900</v>
      </c>
      <c r="G4" s="171"/>
      <c r="H4" s="172"/>
    </row>
    <row r="5" spans="1:8" x14ac:dyDescent="0.15">
      <c r="A5" s="153" t="s">
        <v>533</v>
      </c>
      <c r="B5" s="158"/>
      <c r="C5" s="159"/>
      <c r="D5" s="160">
        <v>68472</v>
      </c>
      <c r="E5" s="161"/>
      <c r="F5" s="162">
        <v>49919</v>
      </c>
      <c r="G5" s="163"/>
      <c r="H5" s="164"/>
    </row>
    <row r="6" spans="1:8" x14ac:dyDescent="0.15">
      <c r="A6" s="165"/>
      <c r="B6" s="166"/>
      <c r="C6" s="167"/>
      <c r="D6" s="168">
        <v>14577</v>
      </c>
      <c r="E6" s="169"/>
      <c r="F6" s="170">
        <v>26398</v>
      </c>
      <c r="G6" s="171"/>
      <c r="H6" s="172"/>
    </row>
    <row r="7" spans="1:8" x14ac:dyDescent="0.15">
      <c r="A7" s="153" t="s">
        <v>534</v>
      </c>
      <c r="B7" s="158"/>
      <c r="C7" s="159"/>
      <c r="D7" s="160">
        <v>31565</v>
      </c>
      <c r="E7" s="161"/>
      <c r="F7" s="162">
        <v>47738</v>
      </c>
      <c r="G7" s="163"/>
      <c r="H7" s="164"/>
    </row>
    <row r="8" spans="1:8" x14ac:dyDescent="0.15">
      <c r="A8" s="165"/>
      <c r="B8" s="166"/>
      <c r="C8" s="167"/>
      <c r="D8" s="168">
        <v>15036</v>
      </c>
      <c r="E8" s="169"/>
      <c r="F8" s="170">
        <v>24937</v>
      </c>
      <c r="G8" s="171"/>
      <c r="H8" s="172"/>
    </row>
    <row r="9" spans="1:8" x14ac:dyDescent="0.15">
      <c r="A9" s="153" t="s">
        <v>535</v>
      </c>
      <c r="B9" s="158"/>
      <c r="C9" s="159"/>
      <c r="D9" s="160">
        <v>40020</v>
      </c>
      <c r="E9" s="161"/>
      <c r="F9" s="162">
        <v>52191</v>
      </c>
      <c r="G9" s="163"/>
      <c r="H9" s="164"/>
    </row>
    <row r="10" spans="1:8" x14ac:dyDescent="0.15">
      <c r="A10" s="165"/>
      <c r="B10" s="166"/>
      <c r="C10" s="167"/>
      <c r="D10" s="168">
        <v>12039</v>
      </c>
      <c r="E10" s="169"/>
      <c r="F10" s="170">
        <v>24843</v>
      </c>
      <c r="G10" s="171"/>
      <c r="H10" s="172"/>
    </row>
    <row r="11" spans="1:8" x14ac:dyDescent="0.15">
      <c r="A11" s="153" t="s">
        <v>536</v>
      </c>
      <c r="B11" s="158"/>
      <c r="C11" s="159"/>
      <c r="D11" s="160">
        <v>46899</v>
      </c>
      <c r="E11" s="161"/>
      <c r="F11" s="162">
        <v>47387</v>
      </c>
      <c r="G11" s="163"/>
      <c r="H11" s="164"/>
    </row>
    <row r="12" spans="1:8" x14ac:dyDescent="0.15">
      <c r="A12" s="165"/>
      <c r="B12" s="166"/>
      <c r="C12" s="173"/>
      <c r="D12" s="168">
        <v>15455</v>
      </c>
      <c r="E12" s="169"/>
      <c r="F12" s="170">
        <v>24928</v>
      </c>
      <c r="G12" s="171"/>
      <c r="H12" s="172"/>
    </row>
    <row r="13" spans="1:8" x14ac:dyDescent="0.15">
      <c r="A13" s="153"/>
      <c r="B13" s="158"/>
      <c r="C13" s="174"/>
      <c r="D13" s="175">
        <v>51468</v>
      </c>
      <c r="E13" s="176"/>
      <c r="F13" s="177">
        <v>50105</v>
      </c>
      <c r="G13" s="178"/>
      <c r="H13" s="164"/>
    </row>
    <row r="14" spans="1:8" x14ac:dyDescent="0.15">
      <c r="A14" s="165"/>
      <c r="B14" s="166"/>
      <c r="C14" s="167"/>
      <c r="D14" s="168">
        <v>16870</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1.31</v>
      </c>
      <c r="C19" s="179">
        <f>ROUND(VALUE(SUBSTITUTE(実質収支比率等に係る経年分析!G$48,"▲","-")),2)</f>
        <v>0.99</v>
      </c>
      <c r="D19" s="179">
        <f>ROUND(VALUE(SUBSTITUTE(実質収支比率等に係る経年分析!H$48,"▲","-")),2)</f>
        <v>1.26</v>
      </c>
      <c r="E19" s="179">
        <f>ROUND(VALUE(SUBSTITUTE(実質収支比率等に係る経年分析!I$48,"▲","-")),2)</f>
        <v>1.57</v>
      </c>
      <c r="F19" s="179">
        <f>ROUND(VALUE(SUBSTITUTE(実質収支比率等に係る経年分析!J$48,"▲","-")),2)</f>
        <v>1.06</v>
      </c>
    </row>
    <row r="20" spans="1:11" x14ac:dyDescent="0.15">
      <c r="A20" s="179" t="s">
        <v>55</v>
      </c>
      <c r="B20" s="179">
        <f>ROUND(VALUE(SUBSTITUTE(実質収支比率等に係る経年分析!F$47,"▲","-")),2)</f>
        <v>18.28</v>
      </c>
      <c r="C20" s="179">
        <f>ROUND(VALUE(SUBSTITUTE(実質収支比率等に係る経年分析!G$47,"▲","-")),2)</f>
        <v>18.670000000000002</v>
      </c>
      <c r="D20" s="179">
        <f>ROUND(VALUE(SUBSTITUTE(実質収支比率等に係る経年分析!H$47,"▲","-")),2)</f>
        <v>19</v>
      </c>
      <c r="E20" s="179">
        <f>ROUND(VALUE(SUBSTITUTE(実質収支比率等に係る経年分析!I$47,"▲","-")),2)</f>
        <v>18.98</v>
      </c>
      <c r="F20" s="179">
        <f>ROUND(VALUE(SUBSTITUTE(実質収支比率等に係る経年分析!J$47,"▲","-")),2)</f>
        <v>18.989999999999998</v>
      </c>
    </row>
    <row r="21" spans="1:11" x14ac:dyDescent="0.15">
      <c r="A21" s="179" t="s">
        <v>56</v>
      </c>
      <c r="B21" s="179">
        <f>IF(ISNUMBER(VALUE(SUBSTITUTE(実質収支比率等に係る経年分析!F$49,"▲","-"))),ROUND(VALUE(SUBSTITUTE(実質収支比率等に係る経年分析!F$49,"▲","-")),2),NA())</f>
        <v>1.25</v>
      </c>
      <c r="C21" s="179">
        <f>IF(ISNUMBER(VALUE(SUBSTITUTE(実質収支比率等に係る経年分析!G$49,"▲","-"))),ROUND(VALUE(SUBSTITUTE(実質収支比率等に係る経年分析!G$49,"▲","-")),2),NA())</f>
        <v>0.45</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0.38</v>
      </c>
      <c r="F21" s="179">
        <f>IF(ISNUMBER(VALUE(SUBSTITUTE(実質収支比率等に係る経年分析!J$49,"▲","-"))),ROUND(VALUE(SUBSTITUTE(実質収支比率等に係る経年分析!J$49,"▲","-")),2),NA())</f>
        <v>-0.31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2.2000000000000002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1.1299999999999999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9.1199999999999992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14.95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1479</v>
      </c>
      <c r="E42" s="181"/>
      <c r="F42" s="181"/>
      <c r="G42" s="181">
        <f>'実質公債費比率（分子）の構造'!L$52</f>
        <v>1543</v>
      </c>
      <c r="H42" s="181"/>
      <c r="I42" s="181"/>
      <c r="J42" s="181">
        <f>'実質公債費比率（分子）の構造'!M$52</f>
        <v>1586</v>
      </c>
      <c r="K42" s="181"/>
      <c r="L42" s="181"/>
      <c r="M42" s="181">
        <f>'実質公債費比率（分子）の構造'!N$52</f>
        <v>1573</v>
      </c>
      <c r="N42" s="181"/>
      <c r="O42" s="181"/>
      <c r="P42" s="181">
        <f>'実質公債費比率（分子）の構造'!O$52</f>
        <v>1598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22</v>
      </c>
      <c r="C44" s="181"/>
      <c r="D44" s="181"/>
      <c r="E44" s="181">
        <f>'実質公債費比率（分子）の構造'!L$50</f>
        <v>12</v>
      </c>
      <c r="F44" s="181"/>
      <c r="G44" s="181"/>
      <c r="H44" s="181">
        <f>'実質公債費比率（分子）の構造'!M$50</f>
        <v>10</v>
      </c>
      <c r="I44" s="181"/>
      <c r="J44" s="181"/>
      <c r="K44" s="181">
        <f>'実質公債費比率（分子）の構造'!N$50</f>
        <v>7</v>
      </c>
      <c r="L44" s="181"/>
      <c r="M44" s="181"/>
      <c r="N44" s="181">
        <f>'実質公債費比率（分子）の構造'!O$50</f>
        <v>6</v>
      </c>
      <c r="O44" s="181"/>
      <c r="P44" s="181"/>
    </row>
    <row r="45" spans="1:16" x14ac:dyDescent="0.15">
      <c r="A45" s="181" t="s">
        <v>66</v>
      </c>
      <c r="B45" s="181">
        <f>'実質公債費比率（分子）の構造'!K$49</f>
        <v>194</v>
      </c>
      <c r="C45" s="181"/>
      <c r="D45" s="181"/>
      <c r="E45" s="181">
        <f>'実質公債費比率（分子）の構造'!L$49</f>
        <v>204</v>
      </c>
      <c r="F45" s="181"/>
      <c r="G45" s="181"/>
      <c r="H45" s="181">
        <f>'実質公債費比率（分子）の構造'!M$49</f>
        <v>213</v>
      </c>
      <c r="I45" s="181"/>
      <c r="J45" s="181"/>
      <c r="K45" s="181">
        <f>'実質公債費比率（分子）の構造'!N$49</f>
        <v>193</v>
      </c>
      <c r="L45" s="181"/>
      <c r="M45" s="181"/>
      <c r="N45" s="181">
        <f>'実質公債費比率（分子）の構造'!O$49</f>
        <v>194</v>
      </c>
      <c r="O45" s="181"/>
      <c r="P45" s="181"/>
    </row>
    <row r="46" spans="1:16" x14ac:dyDescent="0.15">
      <c r="A46" s="181" t="s">
        <v>67</v>
      </c>
      <c r="B46" s="181">
        <f>'実質公債費比率（分子）の構造'!K$48</f>
        <v>391</v>
      </c>
      <c r="C46" s="181"/>
      <c r="D46" s="181"/>
      <c r="E46" s="181">
        <f>'実質公債費比率（分子）の構造'!L$48</f>
        <v>355</v>
      </c>
      <c r="F46" s="181"/>
      <c r="G46" s="181"/>
      <c r="H46" s="181">
        <f>'実質公債費比率（分子）の構造'!M$48</f>
        <v>360</v>
      </c>
      <c r="I46" s="181"/>
      <c r="J46" s="181"/>
      <c r="K46" s="181">
        <f>'実質公債費比率（分子）の構造'!N$48</f>
        <v>318</v>
      </c>
      <c r="L46" s="181"/>
      <c r="M46" s="181"/>
      <c r="N46" s="181">
        <f>'実質公債費比率（分子）の構造'!O$48</f>
        <v>368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1164</v>
      </c>
      <c r="C49" s="181"/>
      <c r="D49" s="181"/>
      <c r="E49" s="181">
        <f>'実質公債費比率（分子）の構造'!L$45</f>
        <v>1228</v>
      </c>
      <c r="F49" s="181"/>
      <c r="G49" s="181"/>
      <c r="H49" s="181">
        <f>'実質公債費比率（分子）の構造'!M$45</f>
        <v>1189</v>
      </c>
      <c r="I49" s="181"/>
      <c r="J49" s="181"/>
      <c r="K49" s="181">
        <f>'実質公債費比率（分子）の構造'!N$45</f>
        <v>1230</v>
      </c>
      <c r="L49" s="181"/>
      <c r="M49" s="181"/>
      <c r="N49" s="181">
        <f>'実質公債費比率（分子）の構造'!O$45</f>
        <v>1249</v>
      </c>
      <c r="O49" s="181"/>
      <c r="P49" s="181"/>
    </row>
    <row r="50" spans="1:16" x14ac:dyDescent="0.15">
      <c r="A50" s="181" t="s">
        <v>71</v>
      </c>
      <c r="B50" s="181" t="e">
        <f>NA()</f>
        <v>#N/A</v>
      </c>
      <c r="C50" s="181">
        <f>IF(ISNUMBER('実質公債費比率（分子）の構造'!K$53),'実質公債費比率（分子）の構造'!K$53,NA())</f>
        <v>292</v>
      </c>
      <c r="D50" s="181" t="e">
        <f>NA()</f>
        <v>#N/A</v>
      </c>
      <c r="E50" s="181" t="e">
        <f>NA()</f>
        <v>#N/A</v>
      </c>
      <c r="F50" s="181">
        <f>IF(ISNUMBER('実質公債費比率（分子）の構造'!L$53),'実質公債費比率（分子）の構造'!L$53,NA())</f>
        <v>256</v>
      </c>
      <c r="G50" s="181" t="e">
        <f>NA()</f>
        <v>#N/A</v>
      </c>
      <c r="H50" s="181" t="e">
        <f>NA()</f>
        <v>#N/A</v>
      </c>
      <c r="I50" s="181">
        <f>IF(ISNUMBER('実質公債費比率（分子）の構造'!M$53),'実質公債費比率（分子）の構造'!M$53,NA())</f>
        <v>186</v>
      </c>
      <c r="J50" s="181" t="e">
        <f>NA()</f>
        <v>#N/A</v>
      </c>
      <c r="K50" s="181" t="e">
        <f>NA()</f>
        <v>#N/A</v>
      </c>
      <c r="L50" s="181">
        <f>IF(ISNUMBER('実質公債費比率（分子）の構造'!N$53),'実質公債費比率（分子）の構造'!N$53,NA())</f>
        <v>175</v>
      </c>
      <c r="M50" s="181" t="e">
        <f>NA()</f>
        <v>#N/A</v>
      </c>
      <c r="N50" s="181" t="e">
        <f>NA()</f>
        <v>#N/A</v>
      </c>
      <c r="O50" s="181">
        <f>IF(ISNUMBER('実質公債費比率（分子）の構造'!O$53),'実質公債費比率（分子）の構造'!O$53,NA())</f>
        <v>219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13833</v>
      </c>
      <c r="E56" s="180"/>
      <c r="F56" s="180"/>
      <c r="G56" s="180">
        <f>'将来負担比率（分子）の構造'!J$52</f>
        <v>13127</v>
      </c>
      <c r="H56" s="180"/>
      <c r="I56" s="180"/>
      <c r="J56" s="180">
        <f>'将来負担比率（分子）の構造'!K$52</f>
        <v>13283</v>
      </c>
      <c r="K56" s="180"/>
      <c r="L56" s="180"/>
      <c r="M56" s="180">
        <f>'将来負担比率（分子）の構造'!L$52</f>
        <v>12826</v>
      </c>
      <c r="N56" s="180"/>
      <c r="O56" s="180"/>
      <c r="P56" s="180">
        <f>'将来負担比率（分子）の構造'!M$52</f>
        <v>12872</v>
      </c>
    </row>
    <row r="57" spans="1:16" x14ac:dyDescent="0.15">
      <c r="A57" s="180" t="s">
        <v>42</v>
      </c>
      <c r="B57" s="180"/>
      <c r="C57" s="180"/>
      <c r="D57" s="180">
        <f>'将来負担比率（分子）の構造'!I$51</f>
        <v>3330</v>
      </c>
      <c r="E57" s="180"/>
      <c r="F57" s="180"/>
      <c r="G57" s="180">
        <f>'将来負担比率（分子）の構造'!J$51</f>
        <v>3883</v>
      </c>
      <c r="H57" s="180"/>
      <c r="I57" s="180"/>
      <c r="J57" s="180">
        <f>'将来負担比率（分子）の構造'!K$51</f>
        <v>4217</v>
      </c>
      <c r="K57" s="180"/>
      <c r="L57" s="180"/>
      <c r="M57" s="180">
        <f>'将来負担比率（分子）の構造'!L$51</f>
        <v>4350</v>
      </c>
      <c r="N57" s="180"/>
      <c r="O57" s="180"/>
      <c r="P57" s="180">
        <f>'将来負担比率（分子）の構造'!M$51</f>
        <v>5056</v>
      </c>
    </row>
    <row r="58" spans="1:16" x14ac:dyDescent="0.15">
      <c r="A58" s="180" t="s">
        <v>41</v>
      </c>
      <c r="B58" s="180"/>
      <c r="C58" s="180"/>
      <c r="D58" s="180">
        <f>'将来負担比率（分子）の構造'!I$50</f>
        <v>2317</v>
      </c>
      <c r="E58" s="180"/>
      <c r="F58" s="180"/>
      <c r="G58" s="180">
        <f>'将来負担比率（分子）の構造'!J$50</f>
        <v>2213</v>
      </c>
      <c r="H58" s="180"/>
      <c r="I58" s="180"/>
      <c r="J58" s="180">
        <f>'将来負担比率（分子）の構造'!K$50</f>
        <v>3041</v>
      </c>
      <c r="K58" s="180"/>
      <c r="L58" s="180"/>
      <c r="M58" s="180">
        <f>'将来負担比率（分子）の構造'!L$50</f>
        <v>3344</v>
      </c>
      <c r="N58" s="180"/>
      <c r="O58" s="180"/>
      <c r="P58" s="180">
        <f>'将来負担比率（分子）の構造'!M$50</f>
        <v>3629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204</v>
      </c>
      <c r="L59" s="180"/>
      <c r="M59" s="180"/>
      <c r="N59" s="180">
        <f>'将来負担比率（分子）の構造'!M$49</f>
        <v>246</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21</v>
      </c>
      <c r="C61" s="180"/>
      <c r="D61" s="180"/>
      <c r="E61" s="180">
        <f>'将来負担比率（分子）の構造'!J$46</f>
        <v>23</v>
      </c>
      <c r="F61" s="180"/>
      <c r="G61" s="180"/>
      <c r="H61" s="180">
        <f>'将来負担比率（分子）の構造'!K$46</f>
        <v>17</v>
      </c>
      <c r="I61" s="180"/>
      <c r="J61" s="180"/>
      <c r="K61" s="180">
        <f>'将来負担比率（分子）の構造'!L$46</f>
        <v>15</v>
      </c>
      <c r="L61" s="180"/>
      <c r="M61" s="180"/>
      <c r="N61" s="180">
        <f>'将来負担比率（分子）の構造'!M$46</f>
        <v>6</v>
      </c>
      <c r="O61" s="180"/>
      <c r="P61" s="180"/>
    </row>
    <row r="62" spans="1:16" x14ac:dyDescent="0.15">
      <c r="A62" s="180" t="s">
        <v>35</v>
      </c>
      <c r="B62" s="180">
        <f>'将来負担比率（分子）の構造'!I$45</f>
        <v>2162</v>
      </c>
      <c r="C62" s="180"/>
      <c r="D62" s="180"/>
      <c r="E62" s="180">
        <f>'将来負担比率（分子）の構造'!J$45</f>
        <v>1984</v>
      </c>
      <c r="F62" s="180"/>
      <c r="G62" s="180"/>
      <c r="H62" s="180">
        <f>'将来負担比率（分子）の構造'!K$45</f>
        <v>1951</v>
      </c>
      <c r="I62" s="180"/>
      <c r="J62" s="180"/>
      <c r="K62" s="180">
        <f>'将来負担比率（分子）の構造'!L$45</f>
        <v>1893</v>
      </c>
      <c r="L62" s="180"/>
      <c r="M62" s="180"/>
      <c r="N62" s="180">
        <f>'将来負担比率（分子）の構造'!M$45</f>
        <v>1811</v>
      </c>
      <c r="O62" s="180"/>
      <c r="P62" s="180"/>
    </row>
    <row r="63" spans="1:16" x14ac:dyDescent="0.15">
      <c r="A63" s="180" t="s">
        <v>34</v>
      </c>
      <c r="B63" s="180">
        <f>'将来負担比率（分子）の構造'!I$44</f>
        <v>3223</v>
      </c>
      <c r="C63" s="180"/>
      <c r="D63" s="180"/>
      <c r="E63" s="180">
        <f>'将来負担比率（分子）の構造'!J$44</f>
        <v>3202</v>
      </c>
      <c r="F63" s="180"/>
      <c r="G63" s="180"/>
      <c r="H63" s="180">
        <f>'将来負担比率（分子）の構造'!K$44</f>
        <v>3242</v>
      </c>
      <c r="I63" s="180"/>
      <c r="J63" s="180"/>
      <c r="K63" s="180">
        <f>'将来負担比率（分子）の構造'!L$44</f>
        <v>3110</v>
      </c>
      <c r="L63" s="180"/>
      <c r="M63" s="180"/>
      <c r="N63" s="180">
        <f>'将来負担比率（分子）の構造'!M$44</f>
        <v>3309</v>
      </c>
      <c r="O63" s="180"/>
      <c r="P63" s="180"/>
    </row>
    <row r="64" spans="1:16" x14ac:dyDescent="0.15">
      <c r="A64" s="180" t="s">
        <v>33</v>
      </c>
      <c r="B64" s="180">
        <f>'将来負担比率（分子）の構造'!I$43</f>
        <v>4368</v>
      </c>
      <c r="C64" s="180"/>
      <c r="D64" s="180"/>
      <c r="E64" s="180">
        <f>'将来負担比率（分子）の構造'!J$43</f>
        <v>4203</v>
      </c>
      <c r="F64" s="180"/>
      <c r="G64" s="180"/>
      <c r="H64" s="180">
        <f>'将来負担比率（分子）の構造'!K$43</f>
        <v>3923</v>
      </c>
      <c r="I64" s="180"/>
      <c r="J64" s="180"/>
      <c r="K64" s="180">
        <f>'将来負担比率（分子）の構造'!L$43</f>
        <v>3562</v>
      </c>
      <c r="L64" s="180"/>
      <c r="M64" s="180"/>
      <c r="N64" s="180">
        <f>'将来負担比率（分子）の構造'!M$43</f>
        <v>3569</v>
      </c>
      <c r="O64" s="180"/>
      <c r="P64" s="180"/>
    </row>
    <row r="65" spans="1:16" x14ac:dyDescent="0.15">
      <c r="A65" s="180" t="s">
        <v>32</v>
      </c>
      <c r="B65" s="180">
        <f>'将来負担比率（分子）の構造'!I$42</f>
        <v>37</v>
      </c>
      <c r="C65" s="180"/>
      <c r="D65" s="180"/>
      <c r="E65" s="180">
        <f>'将来負担比率（分子）の構造'!J$42</f>
        <v>31</v>
      </c>
      <c r="F65" s="180"/>
      <c r="G65" s="180"/>
      <c r="H65" s="180">
        <f>'将来負担比率（分子）の構造'!K$42</f>
        <v>24</v>
      </c>
      <c r="I65" s="180"/>
      <c r="J65" s="180"/>
      <c r="K65" s="180">
        <f>'将来負担比率（分子）の構造'!L$42</f>
        <v>24</v>
      </c>
      <c r="L65" s="180"/>
      <c r="M65" s="180"/>
      <c r="N65" s="180">
        <f>'将来負担比率（分子）の構造'!M$42</f>
        <v>44</v>
      </c>
      <c r="O65" s="180"/>
      <c r="P65" s="180"/>
    </row>
    <row r="66" spans="1:16" x14ac:dyDescent="0.15">
      <c r="A66" s="180" t="s">
        <v>31</v>
      </c>
      <c r="B66" s="180">
        <f>'将来負担比率（分子）の構造'!I$41</f>
        <v>13685</v>
      </c>
      <c r="C66" s="180"/>
      <c r="D66" s="180"/>
      <c r="E66" s="180">
        <f>'将来負担比率（分子）の構造'!J$41</f>
        <v>14375</v>
      </c>
      <c r="F66" s="180"/>
      <c r="G66" s="180"/>
      <c r="H66" s="180">
        <f>'将来負担比率（分子）の構造'!K$41</f>
        <v>14409</v>
      </c>
      <c r="I66" s="180"/>
      <c r="J66" s="180"/>
      <c r="K66" s="180">
        <f>'将来負担比率（分子）の構造'!L$41</f>
        <v>14440</v>
      </c>
      <c r="L66" s="180"/>
      <c r="M66" s="180"/>
      <c r="N66" s="180">
        <f>'将来負担比率（分子）の構造'!M$41</f>
        <v>14601</v>
      </c>
      <c r="O66" s="180"/>
      <c r="P66" s="180"/>
    </row>
    <row r="67" spans="1:16" x14ac:dyDescent="0.15">
      <c r="A67" s="180" t="s">
        <v>75</v>
      </c>
      <c r="B67" s="180" t="e">
        <f>NA()</f>
        <v>#N/A</v>
      </c>
      <c r="C67" s="180">
        <f>IF(ISNUMBER('将来負担比率（分子）の構造'!I$53), IF('将来負担比率（分子）の構造'!I$53 &lt; 0, 0, '将来負担比率（分子）の構造'!I$53), NA())</f>
        <v>4016</v>
      </c>
      <c r="D67" s="180" t="e">
        <f>NA()</f>
        <v>#N/A</v>
      </c>
      <c r="E67" s="180" t="e">
        <f>NA()</f>
        <v>#N/A</v>
      </c>
      <c r="F67" s="180">
        <f>IF(ISNUMBER('将来負担比率（分子）の構造'!J$53), IF('将来負担比率（分子）の構造'!J$53 &lt; 0, 0, '将来負担比率（分子）の構造'!J$53), NA())</f>
        <v>4594</v>
      </c>
      <c r="G67" s="180" t="e">
        <f>NA()</f>
        <v>#N/A</v>
      </c>
      <c r="H67" s="180" t="e">
        <f>NA()</f>
        <v>#N/A</v>
      </c>
      <c r="I67" s="180">
        <f>IF(ISNUMBER('将来負担比率（分子）の構造'!K$53), IF('将来負担比率（分子）の構造'!K$53 &lt; 0, 0, '将来負担比率（分子）の構造'!K$53), NA())</f>
        <v>3027</v>
      </c>
      <c r="J67" s="180" t="e">
        <f>NA()</f>
        <v>#N/A</v>
      </c>
      <c r="K67" s="180" t="e">
        <f>NA()</f>
        <v>#N/A</v>
      </c>
      <c r="L67" s="180">
        <f>IF(ISNUMBER('将来負担比率（分子）の構造'!L$53), IF('将来負担比率（分子）の構造'!L$53 &lt; 0, 0, '将来負担比率（分子）の構造'!L$53), NA())</f>
        <v>2727</v>
      </c>
      <c r="M67" s="180" t="e">
        <f>NA()</f>
        <v>#N/A</v>
      </c>
      <c r="N67" s="180" t="e">
        <f>NA()</f>
        <v>#N/A</v>
      </c>
      <c r="O67" s="180">
        <f>IF(ISNUMBER('将来負担比率（分子）の構造'!M$53), IF('将来負担比率（分子）の構造'!M$53 &lt; 0, 0, '将来負担比率（分子）の構造'!M$53), NA())</f>
        <v>2031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1481</v>
      </c>
      <c r="C72" s="184">
        <f>基金残高に係る経年分析!G55</f>
        <v>1486</v>
      </c>
      <c r="D72" s="184">
        <f>基金残高に係る経年分析!H55</f>
        <v>1500</v>
      </c>
    </row>
    <row r="73" spans="1:16" x14ac:dyDescent="0.15">
      <c r="A73" s="183" t="s">
        <v>78</v>
      </c>
      <c r="B73" s="184">
        <f>基金残高に係る経年分析!F56</f>
        <v>200</v>
      </c>
      <c r="C73" s="184">
        <f>基金残高に係る経年分析!G56</f>
        <v>200</v>
      </c>
      <c r="D73" s="184">
        <f>基金残高に係る経年分析!H56</f>
        <v>200</v>
      </c>
    </row>
    <row r="74" spans="1:16" x14ac:dyDescent="0.15">
      <c r="A74" s="183" t="s">
        <v>79</v>
      </c>
      <c r="B74" s="184">
        <f>基金残高に係る経年分析!F57</f>
        <v>787</v>
      </c>
      <c r="C74" s="184">
        <f>基金残高に係る経年分析!G57</f>
        <v>1008</v>
      </c>
      <c r="D74" s="184">
        <f>基金残高に係る経年分析!H57</f>
        <v>1205</v>
      </c>
    </row>
  </sheetData>
  <sheetProtection algorithmName="SHA-512" hashValue="VDY45dXCcHa9bw647j5xXFe8EELN7spHTGE+zO4SHqzO86ki1EhxttDParSJ3DNi4dy0LzqRkUmzTZbTEz7fow==" saltValue="MbCQEuF1Gv4iDgosIpxe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4380506</v>
      </c>
      <c r="S5" s="669"/>
      <c r="T5" s="669"/>
      <c r="U5" s="669"/>
      <c r="V5" s="669"/>
      <c r="W5" s="669"/>
      <c r="X5" s="669"/>
      <c r="Y5" s="670"/>
      <c r="Z5" s="671">
        <v>33.700000000000003</v>
      </c>
      <c r="AA5" s="671"/>
      <c r="AB5" s="671"/>
      <c r="AC5" s="671"/>
      <c r="AD5" s="672">
        <v>4034600</v>
      </c>
      <c r="AE5" s="672"/>
      <c r="AF5" s="672"/>
      <c r="AG5" s="672"/>
      <c r="AH5" s="672"/>
      <c r="AI5" s="672"/>
      <c r="AJ5" s="672"/>
      <c r="AK5" s="672"/>
      <c r="AL5" s="673">
        <v>54.6</v>
      </c>
      <c r="AM5" s="674"/>
      <c r="AN5" s="674"/>
      <c r="AO5" s="675"/>
      <c r="AP5" s="665" t="s">
        <v>226</v>
      </c>
      <c r="AQ5" s="666"/>
      <c r="AR5" s="666"/>
      <c r="AS5" s="666"/>
      <c r="AT5" s="666"/>
      <c r="AU5" s="666"/>
      <c r="AV5" s="666"/>
      <c r="AW5" s="666"/>
      <c r="AX5" s="666"/>
      <c r="AY5" s="666"/>
      <c r="AZ5" s="666"/>
      <c r="BA5" s="666"/>
      <c r="BB5" s="666"/>
      <c r="BC5" s="666"/>
      <c r="BD5" s="666"/>
      <c r="BE5" s="666"/>
      <c r="BF5" s="667"/>
      <c r="BG5" s="679">
        <v>4034600</v>
      </c>
      <c r="BH5" s="680"/>
      <c r="BI5" s="680"/>
      <c r="BJ5" s="680"/>
      <c r="BK5" s="680"/>
      <c r="BL5" s="680"/>
      <c r="BM5" s="680"/>
      <c r="BN5" s="681"/>
      <c r="BO5" s="682">
        <v>92.1</v>
      </c>
      <c r="BP5" s="682"/>
      <c r="BQ5" s="682"/>
      <c r="BR5" s="682"/>
      <c r="BS5" s="683" t="s">
        <v>127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134794</v>
      </c>
      <c r="S6" s="680"/>
      <c r="T6" s="680"/>
      <c r="U6" s="680"/>
      <c r="V6" s="680"/>
      <c r="W6" s="680"/>
      <c r="X6" s="680"/>
      <c r="Y6" s="681"/>
      <c r="Z6" s="682">
        <v>1</v>
      </c>
      <c r="AA6" s="682"/>
      <c r="AB6" s="682"/>
      <c r="AC6" s="682"/>
      <c r="AD6" s="683">
        <v>134794</v>
      </c>
      <c r="AE6" s="683"/>
      <c r="AF6" s="683"/>
      <c r="AG6" s="683"/>
      <c r="AH6" s="683"/>
      <c r="AI6" s="683"/>
      <c r="AJ6" s="683"/>
      <c r="AK6" s="683"/>
      <c r="AL6" s="684">
        <v>1.8</v>
      </c>
      <c r="AM6" s="685"/>
      <c r="AN6" s="685"/>
      <c r="AO6" s="686"/>
      <c r="AP6" s="676" t="s">
        <v>231</v>
      </c>
      <c r="AQ6" s="677"/>
      <c r="AR6" s="677"/>
      <c r="AS6" s="677"/>
      <c r="AT6" s="677"/>
      <c r="AU6" s="677"/>
      <c r="AV6" s="677"/>
      <c r="AW6" s="677"/>
      <c r="AX6" s="677"/>
      <c r="AY6" s="677"/>
      <c r="AZ6" s="677"/>
      <c r="BA6" s="677"/>
      <c r="BB6" s="677"/>
      <c r="BC6" s="677"/>
      <c r="BD6" s="677"/>
      <c r="BE6" s="677"/>
      <c r="BF6" s="678"/>
      <c r="BG6" s="679">
        <v>4034600</v>
      </c>
      <c r="BH6" s="680"/>
      <c r="BI6" s="680"/>
      <c r="BJ6" s="680"/>
      <c r="BK6" s="680"/>
      <c r="BL6" s="680"/>
      <c r="BM6" s="680"/>
      <c r="BN6" s="681"/>
      <c r="BO6" s="682">
        <v>92.1</v>
      </c>
      <c r="BP6" s="682"/>
      <c r="BQ6" s="682"/>
      <c r="BR6" s="682"/>
      <c r="BS6" s="683" t="s">
        <v>127</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153974</v>
      </c>
      <c r="CS6" s="680"/>
      <c r="CT6" s="680"/>
      <c r="CU6" s="680"/>
      <c r="CV6" s="680"/>
      <c r="CW6" s="680"/>
      <c r="CX6" s="680"/>
      <c r="CY6" s="681"/>
      <c r="CZ6" s="673">
        <v>1.2</v>
      </c>
      <c r="DA6" s="674"/>
      <c r="DB6" s="674"/>
      <c r="DC6" s="693"/>
      <c r="DD6" s="688" t="s">
        <v>127</v>
      </c>
      <c r="DE6" s="680"/>
      <c r="DF6" s="680"/>
      <c r="DG6" s="680"/>
      <c r="DH6" s="680"/>
      <c r="DI6" s="680"/>
      <c r="DJ6" s="680"/>
      <c r="DK6" s="680"/>
      <c r="DL6" s="680"/>
      <c r="DM6" s="680"/>
      <c r="DN6" s="680"/>
      <c r="DO6" s="680"/>
      <c r="DP6" s="681"/>
      <c r="DQ6" s="688">
        <v>153974</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4707</v>
      </c>
      <c r="S7" s="680"/>
      <c r="T7" s="680"/>
      <c r="U7" s="680"/>
      <c r="V7" s="680"/>
      <c r="W7" s="680"/>
      <c r="X7" s="680"/>
      <c r="Y7" s="681"/>
      <c r="Z7" s="682">
        <v>0</v>
      </c>
      <c r="AA7" s="682"/>
      <c r="AB7" s="682"/>
      <c r="AC7" s="682"/>
      <c r="AD7" s="683">
        <v>4707</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1823167</v>
      </c>
      <c r="BH7" s="680"/>
      <c r="BI7" s="680"/>
      <c r="BJ7" s="680"/>
      <c r="BK7" s="680"/>
      <c r="BL7" s="680"/>
      <c r="BM7" s="680"/>
      <c r="BN7" s="681"/>
      <c r="BO7" s="682">
        <v>41.6</v>
      </c>
      <c r="BP7" s="682"/>
      <c r="BQ7" s="682"/>
      <c r="BR7" s="682"/>
      <c r="BS7" s="683" t="s">
        <v>127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1768262</v>
      </c>
      <c r="CS7" s="680"/>
      <c r="CT7" s="680"/>
      <c r="CU7" s="680"/>
      <c r="CV7" s="680"/>
      <c r="CW7" s="680"/>
      <c r="CX7" s="680"/>
      <c r="CY7" s="681"/>
      <c r="CZ7" s="682">
        <v>13.7</v>
      </c>
      <c r="DA7" s="682"/>
      <c r="DB7" s="682"/>
      <c r="DC7" s="682"/>
      <c r="DD7" s="688">
        <v>91794</v>
      </c>
      <c r="DE7" s="680"/>
      <c r="DF7" s="680"/>
      <c r="DG7" s="680"/>
      <c r="DH7" s="680"/>
      <c r="DI7" s="680"/>
      <c r="DJ7" s="680"/>
      <c r="DK7" s="680"/>
      <c r="DL7" s="680"/>
      <c r="DM7" s="680"/>
      <c r="DN7" s="680"/>
      <c r="DO7" s="680"/>
      <c r="DP7" s="681"/>
      <c r="DQ7" s="688">
        <v>1391864</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9815</v>
      </c>
      <c r="S8" s="680"/>
      <c r="T8" s="680"/>
      <c r="U8" s="680"/>
      <c r="V8" s="680"/>
      <c r="W8" s="680"/>
      <c r="X8" s="680"/>
      <c r="Y8" s="681"/>
      <c r="Z8" s="682">
        <v>0.1</v>
      </c>
      <c r="AA8" s="682"/>
      <c r="AB8" s="682"/>
      <c r="AC8" s="682"/>
      <c r="AD8" s="683">
        <v>9815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64658</v>
      </c>
      <c r="BH8" s="680"/>
      <c r="BI8" s="680"/>
      <c r="BJ8" s="680"/>
      <c r="BK8" s="680"/>
      <c r="BL8" s="680"/>
      <c r="BM8" s="680"/>
      <c r="BN8" s="681"/>
      <c r="BO8" s="682">
        <v>1.5</v>
      </c>
      <c r="BP8" s="682"/>
      <c r="BQ8" s="682"/>
      <c r="BR8" s="682"/>
      <c r="BS8" s="688" t="s">
        <v>238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3649781</v>
      </c>
      <c r="CS8" s="680"/>
      <c r="CT8" s="680"/>
      <c r="CU8" s="680"/>
      <c r="CV8" s="680"/>
      <c r="CW8" s="680"/>
      <c r="CX8" s="680"/>
      <c r="CY8" s="681"/>
      <c r="CZ8" s="682">
        <v>28.3</v>
      </c>
      <c r="DA8" s="682"/>
      <c r="DB8" s="682"/>
      <c r="DC8" s="682"/>
      <c r="DD8" s="688">
        <v>56462</v>
      </c>
      <c r="DE8" s="680"/>
      <c r="DF8" s="680"/>
      <c r="DG8" s="680"/>
      <c r="DH8" s="680"/>
      <c r="DI8" s="680"/>
      <c r="DJ8" s="680"/>
      <c r="DK8" s="680"/>
      <c r="DL8" s="680"/>
      <c r="DM8" s="680"/>
      <c r="DN8" s="680"/>
      <c r="DO8" s="680"/>
      <c r="DP8" s="681"/>
      <c r="DQ8" s="688">
        <v>2010601</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8371</v>
      </c>
      <c r="S9" s="680"/>
      <c r="T9" s="680"/>
      <c r="U9" s="680"/>
      <c r="V9" s="680"/>
      <c r="W9" s="680"/>
      <c r="X9" s="680"/>
      <c r="Y9" s="681"/>
      <c r="Z9" s="682">
        <v>0.1</v>
      </c>
      <c r="AA9" s="682"/>
      <c r="AB9" s="682"/>
      <c r="AC9" s="682"/>
      <c r="AD9" s="683">
        <v>8371</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1527261</v>
      </c>
      <c r="BH9" s="680"/>
      <c r="BI9" s="680"/>
      <c r="BJ9" s="680"/>
      <c r="BK9" s="680"/>
      <c r="BL9" s="680"/>
      <c r="BM9" s="680"/>
      <c r="BN9" s="681"/>
      <c r="BO9" s="682">
        <v>34.9</v>
      </c>
      <c r="BP9" s="682"/>
      <c r="BQ9" s="682"/>
      <c r="BR9" s="682"/>
      <c r="BS9" s="688" t="s">
        <v>238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1200347</v>
      </c>
      <c r="CS9" s="680"/>
      <c r="CT9" s="680"/>
      <c r="CU9" s="680"/>
      <c r="CV9" s="680"/>
      <c r="CW9" s="680"/>
      <c r="CX9" s="680"/>
      <c r="CY9" s="681"/>
      <c r="CZ9" s="682">
        <v>9.3000000000000007</v>
      </c>
      <c r="DA9" s="682"/>
      <c r="DB9" s="682"/>
      <c r="DC9" s="682"/>
      <c r="DD9" s="688">
        <v>6555</v>
      </c>
      <c r="DE9" s="680"/>
      <c r="DF9" s="680"/>
      <c r="DG9" s="680"/>
      <c r="DH9" s="680"/>
      <c r="DI9" s="680"/>
      <c r="DJ9" s="680"/>
      <c r="DK9" s="680"/>
      <c r="DL9" s="680"/>
      <c r="DM9" s="680"/>
      <c r="DN9" s="680"/>
      <c r="DO9" s="680"/>
      <c r="DP9" s="681"/>
      <c r="DQ9" s="688">
        <v>1145675</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238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84411</v>
      </c>
      <c r="BH10" s="680"/>
      <c r="BI10" s="680"/>
      <c r="BJ10" s="680"/>
      <c r="BK10" s="680"/>
      <c r="BL10" s="680"/>
      <c r="BM10" s="680"/>
      <c r="BN10" s="681"/>
      <c r="BO10" s="682">
        <v>1.9</v>
      </c>
      <c r="BP10" s="682"/>
      <c r="BQ10" s="682"/>
      <c r="BR10" s="682"/>
      <c r="BS10" s="688" t="s">
        <v>127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17463</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17463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146837</v>
      </c>
      <c r="BH11" s="680"/>
      <c r="BI11" s="680"/>
      <c r="BJ11" s="680"/>
      <c r="BK11" s="680"/>
      <c r="BL11" s="680"/>
      <c r="BM11" s="680"/>
      <c r="BN11" s="681"/>
      <c r="BO11" s="682">
        <v>3.4</v>
      </c>
      <c r="BP11" s="682"/>
      <c r="BQ11" s="682"/>
      <c r="BR11" s="682"/>
      <c r="BS11" s="688" t="s">
        <v>238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317424</v>
      </c>
      <c r="CS11" s="680"/>
      <c r="CT11" s="680"/>
      <c r="CU11" s="680"/>
      <c r="CV11" s="680"/>
      <c r="CW11" s="680"/>
      <c r="CX11" s="680"/>
      <c r="CY11" s="681"/>
      <c r="CZ11" s="682">
        <v>2.5</v>
      </c>
      <c r="DA11" s="682"/>
      <c r="DB11" s="682"/>
      <c r="DC11" s="682"/>
      <c r="DD11" s="688">
        <v>60724</v>
      </c>
      <c r="DE11" s="680"/>
      <c r="DF11" s="680"/>
      <c r="DG11" s="680"/>
      <c r="DH11" s="680"/>
      <c r="DI11" s="680"/>
      <c r="DJ11" s="680"/>
      <c r="DK11" s="680"/>
      <c r="DL11" s="680"/>
      <c r="DM11" s="680"/>
      <c r="DN11" s="680"/>
      <c r="DO11" s="680"/>
      <c r="DP11" s="681"/>
      <c r="DQ11" s="688">
        <v>213039</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709736</v>
      </c>
      <c r="S12" s="680"/>
      <c r="T12" s="680"/>
      <c r="U12" s="680"/>
      <c r="V12" s="680"/>
      <c r="W12" s="680"/>
      <c r="X12" s="680"/>
      <c r="Y12" s="681"/>
      <c r="Z12" s="682">
        <v>5.5</v>
      </c>
      <c r="AA12" s="682"/>
      <c r="AB12" s="682"/>
      <c r="AC12" s="682"/>
      <c r="AD12" s="683">
        <v>709736</v>
      </c>
      <c r="AE12" s="683"/>
      <c r="AF12" s="683"/>
      <c r="AG12" s="683"/>
      <c r="AH12" s="683"/>
      <c r="AI12" s="683"/>
      <c r="AJ12" s="683"/>
      <c r="AK12" s="683"/>
      <c r="AL12" s="684">
        <v>9.6</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1878140</v>
      </c>
      <c r="BH12" s="680"/>
      <c r="BI12" s="680"/>
      <c r="BJ12" s="680"/>
      <c r="BK12" s="680"/>
      <c r="BL12" s="680"/>
      <c r="BM12" s="680"/>
      <c r="BN12" s="681"/>
      <c r="BO12" s="682">
        <v>42.9</v>
      </c>
      <c r="BP12" s="682"/>
      <c r="BQ12" s="682"/>
      <c r="BR12" s="682"/>
      <c r="BS12" s="688" t="s">
        <v>238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272435</v>
      </c>
      <c r="CS12" s="680"/>
      <c r="CT12" s="680"/>
      <c r="CU12" s="680"/>
      <c r="CV12" s="680"/>
      <c r="CW12" s="680"/>
      <c r="CX12" s="680"/>
      <c r="CY12" s="681"/>
      <c r="CZ12" s="682">
        <v>2.1</v>
      </c>
      <c r="DA12" s="682"/>
      <c r="DB12" s="682"/>
      <c r="DC12" s="682"/>
      <c r="DD12" s="688">
        <v>6949</v>
      </c>
      <c r="DE12" s="680"/>
      <c r="DF12" s="680"/>
      <c r="DG12" s="680"/>
      <c r="DH12" s="680"/>
      <c r="DI12" s="680"/>
      <c r="DJ12" s="680"/>
      <c r="DK12" s="680"/>
      <c r="DL12" s="680"/>
      <c r="DM12" s="680"/>
      <c r="DN12" s="680"/>
      <c r="DO12" s="680"/>
      <c r="DP12" s="681"/>
      <c r="DQ12" s="688">
        <v>152832</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19817</v>
      </c>
      <c r="S13" s="680"/>
      <c r="T13" s="680"/>
      <c r="U13" s="680"/>
      <c r="V13" s="680"/>
      <c r="W13" s="680"/>
      <c r="X13" s="680"/>
      <c r="Y13" s="681"/>
      <c r="Z13" s="682">
        <v>0.2</v>
      </c>
      <c r="AA13" s="682"/>
      <c r="AB13" s="682"/>
      <c r="AC13" s="682"/>
      <c r="AD13" s="683">
        <v>19817</v>
      </c>
      <c r="AE13" s="683"/>
      <c r="AF13" s="683"/>
      <c r="AG13" s="683"/>
      <c r="AH13" s="683"/>
      <c r="AI13" s="683"/>
      <c r="AJ13" s="683"/>
      <c r="AK13" s="683"/>
      <c r="AL13" s="684">
        <v>0.3</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1869538</v>
      </c>
      <c r="BH13" s="680"/>
      <c r="BI13" s="680"/>
      <c r="BJ13" s="680"/>
      <c r="BK13" s="680"/>
      <c r="BL13" s="680"/>
      <c r="BM13" s="680"/>
      <c r="BN13" s="681"/>
      <c r="BO13" s="682">
        <v>42.7</v>
      </c>
      <c r="BP13" s="682"/>
      <c r="BQ13" s="682"/>
      <c r="BR13" s="682"/>
      <c r="BS13" s="688" t="s">
        <v>127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1829733</v>
      </c>
      <c r="CS13" s="680"/>
      <c r="CT13" s="680"/>
      <c r="CU13" s="680"/>
      <c r="CV13" s="680"/>
      <c r="CW13" s="680"/>
      <c r="CX13" s="680"/>
      <c r="CY13" s="681"/>
      <c r="CZ13" s="682">
        <v>14.2</v>
      </c>
      <c r="DA13" s="682"/>
      <c r="DB13" s="682"/>
      <c r="DC13" s="682"/>
      <c r="DD13" s="688">
        <v>1086207</v>
      </c>
      <c r="DE13" s="680"/>
      <c r="DF13" s="680"/>
      <c r="DG13" s="680"/>
      <c r="DH13" s="680"/>
      <c r="DI13" s="680"/>
      <c r="DJ13" s="680"/>
      <c r="DK13" s="680"/>
      <c r="DL13" s="680"/>
      <c r="DM13" s="680"/>
      <c r="DN13" s="680"/>
      <c r="DO13" s="680"/>
      <c r="DP13" s="681"/>
      <c r="DQ13" s="688">
        <v>752022</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99050</v>
      </c>
      <c r="BH14" s="680"/>
      <c r="BI14" s="680"/>
      <c r="BJ14" s="680"/>
      <c r="BK14" s="680"/>
      <c r="BL14" s="680"/>
      <c r="BM14" s="680"/>
      <c r="BN14" s="681"/>
      <c r="BO14" s="682">
        <v>2.2999999999999998</v>
      </c>
      <c r="BP14" s="682"/>
      <c r="BQ14" s="682"/>
      <c r="BR14" s="682"/>
      <c r="BS14" s="688" t="s">
        <v>238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477745</v>
      </c>
      <c r="CS14" s="680"/>
      <c r="CT14" s="680"/>
      <c r="CU14" s="680"/>
      <c r="CV14" s="680"/>
      <c r="CW14" s="680"/>
      <c r="CX14" s="680"/>
      <c r="CY14" s="681"/>
      <c r="CZ14" s="682">
        <v>3.7</v>
      </c>
      <c r="DA14" s="682"/>
      <c r="DB14" s="682"/>
      <c r="DC14" s="682"/>
      <c r="DD14" s="688">
        <v>39349</v>
      </c>
      <c r="DE14" s="680"/>
      <c r="DF14" s="680"/>
      <c r="DG14" s="680"/>
      <c r="DH14" s="680"/>
      <c r="DI14" s="680"/>
      <c r="DJ14" s="680"/>
      <c r="DK14" s="680"/>
      <c r="DL14" s="680"/>
      <c r="DM14" s="680"/>
      <c r="DN14" s="680"/>
      <c r="DO14" s="680"/>
      <c r="DP14" s="681"/>
      <c r="DQ14" s="688">
        <v>434417</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39878</v>
      </c>
      <c r="S15" s="680"/>
      <c r="T15" s="680"/>
      <c r="U15" s="680"/>
      <c r="V15" s="680"/>
      <c r="W15" s="680"/>
      <c r="X15" s="680"/>
      <c r="Y15" s="681"/>
      <c r="Z15" s="682">
        <v>0.3</v>
      </c>
      <c r="AA15" s="682"/>
      <c r="AB15" s="682"/>
      <c r="AC15" s="682"/>
      <c r="AD15" s="683">
        <v>39878</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234243</v>
      </c>
      <c r="BH15" s="680"/>
      <c r="BI15" s="680"/>
      <c r="BJ15" s="680"/>
      <c r="BK15" s="680"/>
      <c r="BL15" s="680"/>
      <c r="BM15" s="680"/>
      <c r="BN15" s="681"/>
      <c r="BO15" s="682">
        <v>5.3</v>
      </c>
      <c r="BP15" s="682"/>
      <c r="BQ15" s="682"/>
      <c r="BR15" s="682"/>
      <c r="BS15" s="688" t="s">
        <v>127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1911335</v>
      </c>
      <c r="CS15" s="680"/>
      <c r="CT15" s="680"/>
      <c r="CU15" s="680"/>
      <c r="CV15" s="680"/>
      <c r="CW15" s="680"/>
      <c r="CX15" s="680"/>
      <c r="CY15" s="681"/>
      <c r="CZ15" s="682">
        <v>14.8</v>
      </c>
      <c r="DA15" s="682"/>
      <c r="DB15" s="682"/>
      <c r="DC15" s="682"/>
      <c r="DD15" s="688">
        <v>432052</v>
      </c>
      <c r="DE15" s="680"/>
      <c r="DF15" s="680"/>
      <c r="DG15" s="680"/>
      <c r="DH15" s="680"/>
      <c r="DI15" s="680"/>
      <c r="DJ15" s="680"/>
      <c r="DK15" s="680"/>
      <c r="DL15" s="680"/>
      <c r="DM15" s="680"/>
      <c r="DN15" s="680"/>
      <c r="DO15" s="680"/>
      <c r="DP15" s="681"/>
      <c r="DQ15" s="688">
        <v>1222141</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37022</v>
      </c>
      <c r="CS16" s="680"/>
      <c r="CT16" s="680"/>
      <c r="CU16" s="680"/>
      <c r="CV16" s="680"/>
      <c r="CW16" s="680"/>
      <c r="CX16" s="680"/>
      <c r="CY16" s="681"/>
      <c r="CZ16" s="682">
        <v>0.3</v>
      </c>
      <c r="DA16" s="682"/>
      <c r="DB16" s="682"/>
      <c r="DC16" s="682"/>
      <c r="DD16" s="688" t="s">
        <v>238</v>
      </c>
      <c r="DE16" s="680"/>
      <c r="DF16" s="680"/>
      <c r="DG16" s="680"/>
      <c r="DH16" s="680"/>
      <c r="DI16" s="680"/>
      <c r="DJ16" s="680"/>
      <c r="DK16" s="680"/>
      <c r="DL16" s="680"/>
      <c r="DM16" s="680"/>
      <c r="DN16" s="680"/>
      <c r="DO16" s="680"/>
      <c r="DP16" s="681"/>
      <c r="DQ16" s="688">
        <v>6717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33736</v>
      </c>
      <c r="S17" s="680"/>
      <c r="T17" s="680"/>
      <c r="U17" s="680"/>
      <c r="V17" s="680"/>
      <c r="W17" s="680"/>
      <c r="X17" s="680"/>
      <c r="Y17" s="681"/>
      <c r="Z17" s="682">
        <v>0.3</v>
      </c>
      <c r="AA17" s="682"/>
      <c r="AB17" s="682"/>
      <c r="AC17" s="682"/>
      <c r="AD17" s="683">
        <v>33736</v>
      </c>
      <c r="AE17" s="683"/>
      <c r="AF17" s="683"/>
      <c r="AG17" s="683"/>
      <c r="AH17" s="683"/>
      <c r="AI17" s="683"/>
      <c r="AJ17" s="683"/>
      <c r="AK17" s="683"/>
      <c r="AL17" s="684">
        <v>0.5</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238</v>
      </c>
      <c r="BP17" s="682"/>
      <c r="BQ17" s="682"/>
      <c r="BR17" s="682"/>
      <c r="BS17" s="688" t="s">
        <v>127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1249310</v>
      </c>
      <c r="CS17" s="680"/>
      <c r="CT17" s="680"/>
      <c r="CU17" s="680"/>
      <c r="CV17" s="680"/>
      <c r="CW17" s="680"/>
      <c r="CX17" s="680"/>
      <c r="CY17" s="681"/>
      <c r="CZ17" s="682">
        <v>9.6999999999999993</v>
      </c>
      <c r="DA17" s="682"/>
      <c r="DB17" s="682"/>
      <c r="DC17" s="682"/>
      <c r="DD17" s="688" t="s">
        <v>127</v>
      </c>
      <c r="DE17" s="680"/>
      <c r="DF17" s="680"/>
      <c r="DG17" s="680"/>
      <c r="DH17" s="680"/>
      <c r="DI17" s="680"/>
      <c r="DJ17" s="680"/>
      <c r="DK17" s="680"/>
      <c r="DL17" s="680"/>
      <c r="DM17" s="680"/>
      <c r="DN17" s="680"/>
      <c r="DO17" s="680"/>
      <c r="DP17" s="681"/>
      <c r="DQ17" s="688">
        <v>1164131</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2655177</v>
      </c>
      <c r="S18" s="680"/>
      <c r="T18" s="680"/>
      <c r="U18" s="680"/>
      <c r="V18" s="680"/>
      <c r="W18" s="680"/>
      <c r="X18" s="680"/>
      <c r="Y18" s="681"/>
      <c r="Z18" s="682">
        <v>20.399999999999999</v>
      </c>
      <c r="AA18" s="682"/>
      <c r="AB18" s="682"/>
      <c r="AC18" s="682"/>
      <c r="AD18" s="683">
        <v>2349624</v>
      </c>
      <c r="AE18" s="683"/>
      <c r="AF18" s="683"/>
      <c r="AG18" s="683"/>
      <c r="AH18" s="683"/>
      <c r="AI18" s="683"/>
      <c r="AJ18" s="683"/>
      <c r="AK18" s="683"/>
      <c r="AL18" s="684">
        <v>31.8</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2349624</v>
      </c>
      <c r="S19" s="680"/>
      <c r="T19" s="680"/>
      <c r="U19" s="680"/>
      <c r="V19" s="680"/>
      <c r="W19" s="680"/>
      <c r="X19" s="680"/>
      <c r="Y19" s="681"/>
      <c r="Z19" s="682">
        <v>18.100000000000001</v>
      </c>
      <c r="AA19" s="682"/>
      <c r="AB19" s="682"/>
      <c r="AC19" s="682"/>
      <c r="AD19" s="683">
        <v>2349624</v>
      </c>
      <c r="AE19" s="683"/>
      <c r="AF19" s="683"/>
      <c r="AG19" s="683"/>
      <c r="AH19" s="683"/>
      <c r="AI19" s="683"/>
      <c r="AJ19" s="683"/>
      <c r="AK19" s="683"/>
      <c r="AL19" s="684">
        <v>31.8</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345906</v>
      </c>
      <c r="BH19" s="680"/>
      <c r="BI19" s="680"/>
      <c r="BJ19" s="680"/>
      <c r="BK19" s="680"/>
      <c r="BL19" s="680"/>
      <c r="BM19" s="680"/>
      <c r="BN19" s="681"/>
      <c r="BO19" s="682">
        <v>7.9</v>
      </c>
      <c r="BP19" s="682"/>
      <c r="BQ19" s="682"/>
      <c r="BR19" s="682"/>
      <c r="BS19" s="688" t="s">
        <v>238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222890</v>
      </c>
      <c r="S20" s="680"/>
      <c r="T20" s="680"/>
      <c r="U20" s="680"/>
      <c r="V20" s="680"/>
      <c r="W20" s="680"/>
      <c r="X20" s="680"/>
      <c r="Y20" s="681"/>
      <c r="Z20" s="682">
        <v>1.7</v>
      </c>
      <c r="AA20" s="682"/>
      <c r="AB20" s="682"/>
      <c r="AC20" s="682"/>
      <c r="AD20" s="683" t="s">
        <v>127</v>
      </c>
      <c r="AE20" s="683"/>
      <c r="AF20" s="683"/>
      <c r="AG20" s="683"/>
      <c r="AH20" s="683"/>
      <c r="AI20" s="683"/>
      <c r="AJ20" s="683"/>
      <c r="AK20" s="683"/>
      <c r="AL20" s="684" t="s">
        <v>127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345906</v>
      </c>
      <c r="BH20" s="680"/>
      <c r="BI20" s="680"/>
      <c r="BJ20" s="680"/>
      <c r="BK20" s="680"/>
      <c r="BL20" s="680"/>
      <c r="BM20" s="680"/>
      <c r="BN20" s="681"/>
      <c r="BO20" s="682">
        <v>7.9</v>
      </c>
      <c r="BP20" s="682"/>
      <c r="BQ20" s="682"/>
      <c r="BR20" s="682"/>
      <c r="BS20" s="688" t="s">
        <v>238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12884831</v>
      </c>
      <c r="CS20" s="680"/>
      <c r="CT20" s="680"/>
      <c r="CU20" s="680"/>
      <c r="CV20" s="680"/>
      <c r="CW20" s="680"/>
      <c r="CX20" s="680"/>
      <c r="CY20" s="681"/>
      <c r="CZ20" s="682">
        <v>100</v>
      </c>
      <c r="DA20" s="682"/>
      <c r="DB20" s="682"/>
      <c r="DC20" s="682"/>
      <c r="DD20" s="688">
        <v>1780092</v>
      </c>
      <c r="DE20" s="680"/>
      <c r="DF20" s="680"/>
      <c r="DG20" s="680"/>
      <c r="DH20" s="680"/>
      <c r="DI20" s="680"/>
      <c r="DJ20" s="680"/>
      <c r="DK20" s="680"/>
      <c r="DL20" s="680"/>
      <c r="DM20" s="680"/>
      <c r="DN20" s="680"/>
      <c r="DO20" s="680"/>
      <c r="DP20" s="681"/>
      <c r="DQ20" s="688">
        <v>8664876</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82663</v>
      </c>
      <c r="S21" s="680"/>
      <c r="T21" s="680"/>
      <c r="U21" s="680"/>
      <c r="V21" s="680"/>
      <c r="W21" s="680"/>
      <c r="X21" s="680"/>
      <c r="Y21" s="681"/>
      <c r="Z21" s="682">
        <v>0.6</v>
      </c>
      <c r="AA21" s="682"/>
      <c r="AB21" s="682"/>
      <c r="AC21" s="682"/>
      <c r="AD21" s="683" t="s">
        <v>127</v>
      </c>
      <c r="AE21" s="683"/>
      <c r="AF21" s="683"/>
      <c r="AG21" s="683"/>
      <c r="AH21" s="683"/>
      <c r="AI21" s="683"/>
      <c r="AJ21" s="683"/>
      <c r="AK21" s="683"/>
      <c r="AL21" s="684" t="s">
        <v>238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7996537</v>
      </c>
      <c r="S22" s="680"/>
      <c r="T22" s="680"/>
      <c r="U22" s="680"/>
      <c r="V22" s="680"/>
      <c r="W22" s="680"/>
      <c r="X22" s="680"/>
      <c r="Y22" s="681"/>
      <c r="Z22" s="682">
        <v>61.6</v>
      </c>
      <c r="AA22" s="682"/>
      <c r="AB22" s="682"/>
      <c r="AC22" s="682"/>
      <c r="AD22" s="683">
        <v>7345078</v>
      </c>
      <c r="AE22" s="683"/>
      <c r="AF22" s="683"/>
      <c r="AG22" s="683"/>
      <c r="AH22" s="683"/>
      <c r="AI22" s="683"/>
      <c r="AJ22" s="683"/>
      <c r="AK22" s="683"/>
      <c r="AL22" s="684">
        <v>99.4</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238</v>
      </c>
      <c r="BP22" s="682"/>
      <c r="BQ22" s="682"/>
      <c r="BR22" s="682"/>
      <c r="BS22" s="688" t="s">
        <v>127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6163</v>
      </c>
      <c r="S23" s="680"/>
      <c r="T23" s="680"/>
      <c r="U23" s="680"/>
      <c r="V23" s="680"/>
      <c r="W23" s="680"/>
      <c r="X23" s="680"/>
      <c r="Y23" s="681"/>
      <c r="Z23" s="682">
        <v>0</v>
      </c>
      <c r="AA23" s="682"/>
      <c r="AB23" s="682"/>
      <c r="AC23" s="682"/>
      <c r="AD23" s="683">
        <v>6163</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345906</v>
      </c>
      <c r="BH23" s="680"/>
      <c r="BI23" s="680"/>
      <c r="BJ23" s="680"/>
      <c r="BK23" s="680"/>
      <c r="BL23" s="680"/>
      <c r="BM23" s="680"/>
      <c r="BN23" s="681"/>
      <c r="BO23" s="682">
        <v>7.9</v>
      </c>
      <c r="BP23" s="682"/>
      <c r="BQ23" s="682"/>
      <c r="BR23" s="682"/>
      <c r="BS23" s="688" t="s">
        <v>127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39099</v>
      </c>
      <c r="S24" s="680"/>
      <c r="T24" s="680"/>
      <c r="U24" s="680"/>
      <c r="V24" s="680"/>
      <c r="W24" s="680"/>
      <c r="X24" s="680"/>
      <c r="Y24" s="681"/>
      <c r="Z24" s="682">
        <v>0.3</v>
      </c>
      <c r="AA24" s="682"/>
      <c r="AB24" s="682"/>
      <c r="AC24" s="682"/>
      <c r="AD24" s="683" t="s">
        <v>127</v>
      </c>
      <c r="AE24" s="683"/>
      <c r="AF24" s="683"/>
      <c r="AG24" s="683"/>
      <c r="AH24" s="683"/>
      <c r="AI24" s="683"/>
      <c r="AJ24" s="683"/>
      <c r="AK24" s="683"/>
      <c r="AL24" s="684" t="s">
        <v>238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5053059</v>
      </c>
      <c r="CS24" s="669"/>
      <c r="CT24" s="669"/>
      <c r="CU24" s="669"/>
      <c r="CV24" s="669"/>
      <c r="CW24" s="669"/>
      <c r="CX24" s="669"/>
      <c r="CY24" s="670"/>
      <c r="CZ24" s="673">
        <v>39.200000000000003</v>
      </c>
      <c r="DA24" s="674"/>
      <c r="DB24" s="674"/>
      <c r="DC24" s="693"/>
      <c r="DD24" s="712">
        <v>3682182</v>
      </c>
      <c r="DE24" s="669"/>
      <c r="DF24" s="669"/>
      <c r="DG24" s="669"/>
      <c r="DH24" s="669"/>
      <c r="DI24" s="669"/>
      <c r="DJ24" s="669"/>
      <c r="DK24" s="670"/>
      <c r="DL24" s="712">
        <v>3653186</v>
      </c>
      <c r="DM24" s="669"/>
      <c r="DN24" s="669"/>
      <c r="DO24" s="669"/>
      <c r="DP24" s="669"/>
      <c r="DQ24" s="669"/>
      <c r="DR24" s="669"/>
      <c r="DS24" s="669"/>
      <c r="DT24" s="669"/>
      <c r="DU24" s="669"/>
      <c r="DV24" s="670"/>
      <c r="DW24" s="673">
        <v>46.1</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266273</v>
      </c>
      <c r="S25" s="680"/>
      <c r="T25" s="680"/>
      <c r="U25" s="680"/>
      <c r="V25" s="680"/>
      <c r="W25" s="680"/>
      <c r="X25" s="680"/>
      <c r="Y25" s="681"/>
      <c r="Z25" s="682">
        <v>2.1</v>
      </c>
      <c r="AA25" s="682"/>
      <c r="AB25" s="682"/>
      <c r="AC25" s="682"/>
      <c r="AD25" s="683" t="s">
        <v>127</v>
      </c>
      <c r="AE25" s="683"/>
      <c r="AF25" s="683"/>
      <c r="AG25" s="683"/>
      <c r="AH25" s="683"/>
      <c r="AI25" s="683"/>
      <c r="AJ25" s="683"/>
      <c r="AK25" s="683"/>
      <c r="AL25" s="684" t="s">
        <v>127</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238</v>
      </c>
      <c r="BP25" s="682"/>
      <c r="BQ25" s="682"/>
      <c r="BR25" s="682"/>
      <c r="BS25" s="688" t="s">
        <v>238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2163612</v>
      </c>
      <c r="CS25" s="715"/>
      <c r="CT25" s="715"/>
      <c r="CU25" s="715"/>
      <c r="CV25" s="715"/>
      <c r="CW25" s="715"/>
      <c r="CX25" s="715"/>
      <c r="CY25" s="716"/>
      <c r="CZ25" s="684">
        <v>16.8</v>
      </c>
      <c r="DA25" s="713"/>
      <c r="DB25" s="713"/>
      <c r="DC25" s="717"/>
      <c r="DD25" s="688">
        <v>1971537</v>
      </c>
      <c r="DE25" s="715"/>
      <c r="DF25" s="715"/>
      <c r="DG25" s="715"/>
      <c r="DH25" s="715"/>
      <c r="DI25" s="715"/>
      <c r="DJ25" s="715"/>
      <c r="DK25" s="716"/>
      <c r="DL25" s="688">
        <v>1970811</v>
      </c>
      <c r="DM25" s="715"/>
      <c r="DN25" s="715"/>
      <c r="DO25" s="715"/>
      <c r="DP25" s="715"/>
      <c r="DQ25" s="715"/>
      <c r="DR25" s="715"/>
      <c r="DS25" s="715"/>
      <c r="DT25" s="715"/>
      <c r="DU25" s="715"/>
      <c r="DV25" s="716"/>
      <c r="DW25" s="684">
        <v>24.9</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47242</v>
      </c>
      <c r="S26" s="680"/>
      <c r="T26" s="680"/>
      <c r="U26" s="680"/>
      <c r="V26" s="680"/>
      <c r="W26" s="680"/>
      <c r="X26" s="680"/>
      <c r="Y26" s="681"/>
      <c r="Z26" s="682">
        <v>0.4</v>
      </c>
      <c r="AA26" s="682"/>
      <c r="AB26" s="682"/>
      <c r="AC26" s="682"/>
      <c r="AD26" s="683" t="s">
        <v>238</v>
      </c>
      <c r="AE26" s="683"/>
      <c r="AF26" s="683"/>
      <c r="AG26" s="683"/>
      <c r="AH26" s="683"/>
      <c r="AI26" s="683"/>
      <c r="AJ26" s="683"/>
      <c r="AK26" s="683"/>
      <c r="AL26" s="684" t="s">
        <v>127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1423412</v>
      </c>
      <c r="CS26" s="680"/>
      <c r="CT26" s="680"/>
      <c r="CU26" s="680"/>
      <c r="CV26" s="680"/>
      <c r="CW26" s="680"/>
      <c r="CX26" s="680"/>
      <c r="CY26" s="681"/>
      <c r="CZ26" s="684">
        <v>11</v>
      </c>
      <c r="DA26" s="713"/>
      <c r="DB26" s="713"/>
      <c r="DC26" s="717"/>
      <c r="DD26" s="688">
        <v>1263209</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1514446</v>
      </c>
      <c r="S27" s="680"/>
      <c r="T27" s="680"/>
      <c r="U27" s="680"/>
      <c r="V27" s="680"/>
      <c r="W27" s="680"/>
      <c r="X27" s="680"/>
      <c r="Y27" s="681"/>
      <c r="Z27" s="682">
        <v>11.7</v>
      </c>
      <c r="AA27" s="682"/>
      <c r="AB27" s="682"/>
      <c r="AC27" s="682"/>
      <c r="AD27" s="683" t="s">
        <v>127</v>
      </c>
      <c r="AE27" s="683"/>
      <c r="AF27" s="683"/>
      <c r="AG27" s="683"/>
      <c r="AH27" s="683"/>
      <c r="AI27" s="683"/>
      <c r="AJ27" s="683"/>
      <c r="AK27" s="683"/>
      <c r="AL27" s="684" t="s">
        <v>127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4380506</v>
      </c>
      <c r="BH27" s="680"/>
      <c r="BI27" s="680"/>
      <c r="BJ27" s="680"/>
      <c r="BK27" s="680"/>
      <c r="BL27" s="680"/>
      <c r="BM27" s="680"/>
      <c r="BN27" s="681"/>
      <c r="BO27" s="682">
        <v>100</v>
      </c>
      <c r="BP27" s="682"/>
      <c r="BQ27" s="682"/>
      <c r="BR27" s="682"/>
      <c r="BS27" s="688" t="s">
        <v>238</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1640137</v>
      </c>
      <c r="CS27" s="715"/>
      <c r="CT27" s="715"/>
      <c r="CU27" s="715"/>
      <c r="CV27" s="715"/>
      <c r="CW27" s="715"/>
      <c r="CX27" s="715"/>
      <c r="CY27" s="716"/>
      <c r="CZ27" s="684">
        <v>12.7</v>
      </c>
      <c r="DA27" s="713"/>
      <c r="DB27" s="713"/>
      <c r="DC27" s="717"/>
      <c r="DD27" s="688">
        <v>546514</v>
      </c>
      <c r="DE27" s="715"/>
      <c r="DF27" s="715"/>
      <c r="DG27" s="715"/>
      <c r="DH27" s="715"/>
      <c r="DI27" s="715"/>
      <c r="DJ27" s="715"/>
      <c r="DK27" s="716"/>
      <c r="DL27" s="688">
        <v>518244</v>
      </c>
      <c r="DM27" s="715"/>
      <c r="DN27" s="715"/>
      <c r="DO27" s="715"/>
      <c r="DP27" s="715"/>
      <c r="DQ27" s="715"/>
      <c r="DR27" s="715"/>
      <c r="DS27" s="715"/>
      <c r="DT27" s="715"/>
      <c r="DU27" s="715"/>
      <c r="DV27" s="716"/>
      <c r="DW27" s="684">
        <v>6.5</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v>7583</v>
      </c>
      <c r="S28" s="680"/>
      <c r="T28" s="680"/>
      <c r="U28" s="680"/>
      <c r="V28" s="680"/>
      <c r="W28" s="680"/>
      <c r="X28" s="680"/>
      <c r="Y28" s="681"/>
      <c r="Z28" s="682">
        <v>0.1</v>
      </c>
      <c r="AA28" s="682"/>
      <c r="AB28" s="682"/>
      <c r="AC28" s="682"/>
      <c r="AD28" s="683">
        <v>7583</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1249310</v>
      </c>
      <c r="CS28" s="680"/>
      <c r="CT28" s="680"/>
      <c r="CU28" s="680"/>
      <c r="CV28" s="680"/>
      <c r="CW28" s="680"/>
      <c r="CX28" s="680"/>
      <c r="CY28" s="681"/>
      <c r="CZ28" s="684">
        <v>9.6999999999999993</v>
      </c>
      <c r="DA28" s="713"/>
      <c r="DB28" s="713"/>
      <c r="DC28" s="717"/>
      <c r="DD28" s="688">
        <v>1164131</v>
      </c>
      <c r="DE28" s="680"/>
      <c r="DF28" s="680"/>
      <c r="DG28" s="680"/>
      <c r="DH28" s="680"/>
      <c r="DI28" s="680"/>
      <c r="DJ28" s="680"/>
      <c r="DK28" s="681"/>
      <c r="DL28" s="688">
        <v>1164131</v>
      </c>
      <c r="DM28" s="680"/>
      <c r="DN28" s="680"/>
      <c r="DO28" s="680"/>
      <c r="DP28" s="680"/>
      <c r="DQ28" s="680"/>
      <c r="DR28" s="680"/>
      <c r="DS28" s="680"/>
      <c r="DT28" s="680"/>
      <c r="DU28" s="680"/>
      <c r="DV28" s="681"/>
      <c r="DW28" s="684">
        <v>14.7</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752785</v>
      </c>
      <c r="S29" s="680"/>
      <c r="T29" s="680"/>
      <c r="U29" s="680"/>
      <c r="V29" s="680"/>
      <c r="W29" s="680"/>
      <c r="X29" s="680"/>
      <c r="Y29" s="681"/>
      <c r="Z29" s="682">
        <v>5.8</v>
      </c>
      <c r="AA29" s="682"/>
      <c r="AB29" s="682"/>
      <c r="AC29" s="682"/>
      <c r="AD29" s="683" t="s">
        <v>238</v>
      </c>
      <c r="AE29" s="683"/>
      <c r="AF29" s="683"/>
      <c r="AG29" s="683"/>
      <c r="AH29" s="683"/>
      <c r="AI29" s="683"/>
      <c r="AJ29" s="683"/>
      <c r="AK29" s="683"/>
      <c r="AL29" s="684" t="s">
        <v>238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1249310</v>
      </c>
      <c r="CS29" s="715"/>
      <c r="CT29" s="715"/>
      <c r="CU29" s="715"/>
      <c r="CV29" s="715"/>
      <c r="CW29" s="715"/>
      <c r="CX29" s="715"/>
      <c r="CY29" s="716"/>
      <c r="CZ29" s="684">
        <v>9.6999999999999993</v>
      </c>
      <c r="DA29" s="713"/>
      <c r="DB29" s="713"/>
      <c r="DC29" s="717"/>
      <c r="DD29" s="688">
        <v>1164131</v>
      </c>
      <c r="DE29" s="715"/>
      <c r="DF29" s="715"/>
      <c r="DG29" s="715"/>
      <c r="DH29" s="715"/>
      <c r="DI29" s="715"/>
      <c r="DJ29" s="715"/>
      <c r="DK29" s="716"/>
      <c r="DL29" s="688">
        <v>1164131</v>
      </c>
      <c r="DM29" s="715"/>
      <c r="DN29" s="715"/>
      <c r="DO29" s="715"/>
      <c r="DP29" s="715"/>
      <c r="DQ29" s="715"/>
      <c r="DR29" s="715"/>
      <c r="DS29" s="715"/>
      <c r="DT29" s="715"/>
      <c r="DU29" s="715"/>
      <c r="DV29" s="716"/>
      <c r="DW29" s="684">
        <v>14.7</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39952</v>
      </c>
      <c r="S30" s="680"/>
      <c r="T30" s="680"/>
      <c r="U30" s="680"/>
      <c r="V30" s="680"/>
      <c r="W30" s="680"/>
      <c r="X30" s="680"/>
      <c r="Y30" s="681"/>
      <c r="Z30" s="682">
        <v>0.3</v>
      </c>
      <c r="AA30" s="682"/>
      <c r="AB30" s="682"/>
      <c r="AC30" s="682"/>
      <c r="AD30" s="683">
        <v>27079</v>
      </c>
      <c r="AE30" s="683"/>
      <c r="AF30" s="683"/>
      <c r="AG30" s="683"/>
      <c r="AH30" s="683"/>
      <c r="AI30" s="683"/>
      <c r="AJ30" s="683"/>
      <c r="AK30" s="683"/>
      <c r="AL30" s="684">
        <v>0.4</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98.9</v>
      </c>
      <c r="BH30" s="740"/>
      <c r="BI30" s="740"/>
      <c r="BJ30" s="740"/>
      <c r="BK30" s="740"/>
      <c r="BL30" s="740"/>
      <c r="BM30" s="674">
        <v>95.9</v>
      </c>
      <c r="BN30" s="740"/>
      <c r="BO30" s="740"/>
      <c r="BP30" s="740"/>
      <c r="BQ30" s="741"/>
      <c r="BR30" s="739">
        <v>98.9</v>
      </c>
      <c r="BS30" s="740"/>
      <c r="BT30" s="740"/>
      <c r="BU30" s="740"/>
      <c r="BV30" s="740"/>
      <c r="BW30" s="740"/>
      <c r="BX30" s="674">
        <v>95.5</v>
      </c>
      <c r="BY30" s="740"/>
      <c r="BZ30" s="740"/>
      <c r="CA30" s="740"/>
      <c r="CB30" s="741"/>
      <c r="CD30" s="744"/>
      <c r="CE30" s="745"/>
      <c r="CF30" s="694" t="s">
        <v>309</v>
      </c>
      <c r="CG30" s="695"/>
      <c r="CH30" s="695"/>
      <c r="CI30" s="695"/>
      <c r="CJ30" s="695"/>
      <c r="CK30" s="695"/>
      <c r="CL30" s="695"/>
      <c r="CM30" s="695"/>
      <c r="CN30" s="695"/>
      <c r="CO30" s="695"/>
      <c r="CP30" s="695"/>
      <c r="CQ30" s="696"/>
      <c r="CR30" s="679">
        <v>1156023</v>
      </c>
      <c r="CS30" s="680"/>
      <c r="CT30" s="680"/>
      <c r="CU30" s="680"/>
      <c r="CV30" s="680"/>
      <c r="CW30" s="680"/>
      <c r="CX30" s="680"/>
      <c r="CY30" s="681"/>
      <c r="CZ30" s="684">
        <v>9</v>
      </c>
      <c r="DA30" s="713"/>
      <c r="DB30" s="713"/>
      <c r="DC30" s="717"/>
      <c r="DD30" s="688">
        <v>1086427</v>
      </c>
      <c r="DE30" s="680"/>
      <c r="DF30" s="680"/>
      <c r="DG30" s="680"/>
      <c r="DH30" s="680"/>
      <c r="DI30" s="680"/>
      <c r="DJ30" s="680"/>
      <c r="DK30" s="681"/>
      <c r="DL30" s="688">
        <v>1086427</v>
      </c>
      <c r="DM30" s="680"/>
      <c r="DN30" s="680"/>
      <c r="DO30" s="680"/>
      <c r="DP30" s="680"/>
      <c r="DQ30" s="680"/>
      <c r="DR30" s="680"/>
      <c r="DS30" s="680"/>
      <c r="DT30" s="680"/>
      <c r="DU30" s="680"/>
      <c r="DV30" s="681"/>
      <c r="DW30" s="684">
        <v>13.7</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203601</v>
      </c>
      <c r="S31" s="680"/>
      <c r="T31" s="680"/>
      <c r="U31" s="680"/>
      <c r="V31" s="680"/>
      <c r="W31" s="680"/>
      <c r="X31" s="680"/>
      <c r="Y31" s="681"/>
      <c r="Z31" s="682">
        <v>1.6</v>
      </c>
      <c r="AA31" s="682"/>
      <c r="AB31" s="682"/>
      <c r="AC31" s="682"/>
      <c r="AD31" s="683" t="s">
        <v>238</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98.8</v>
      </c>
      <c r="BH31" s="715"/>
      <c r="BI31" s="715"/>
      <c r="BJ31" s="715"/>
      <c r="BK31" s="715"/>
      <c r="BL31" s="715"/>
      <c r="BM31" s="685">
        <v>95.2</v>
      </c>
      <c r="BN31" s="737"/>
      <c r="BO31" s="737"/>
      <c r="BP31" s="737"/>
      <c r="BQ31" s="738"/>
      <c r="BR31" s="736">
        <v>98.7</v>
      </c>
      <c r="BS31" s="715"/>
      <c r="BT31" s="715"/>
      <c r="BU31" s="715"/>
      <c r="BV31" s="715"/>
      <c r="BW31" s="715"/>
      <c r="BX31" s="685">
        <v>94.8</v>
      </c>
      <c r="BY31" s="737"/>
      <c r="BZ31" s="737"/>
      <c r="CA31" s="737"/>
      <c r="CB31" s="738"/>
      <c r="CD31" s="744"/>
      <c r="CE31" s="745"/>
      <c r="CF31" s="694" t="s">
        <v>313</v>
      </c>
      <c r="CG31" s="695"/>
      <c r="CH31" s="695"/>
      <c r="CI31" s="695"/>
      <c r="CJ31" s="695"/>
      <c r="CK31" s="695"/>
      <c r="CL31" s="695"/>
      <c r="CM31" s="695"/>
      <c r="CN31" s="695"/>
      <c r="CO31" s="695"/>
      <c r="CP31" s="695"/>
      <c r="CQ31" s="696"/>
      <c r="CR31" s="679">
        <v>93287</v>
      </c>
      <c r="CS31" s="715"/>
      <c r="CT31" s="715"/>
      <c r="CU31" s="715"/>
      <c r="CV31" s="715"/>
      <c r="CW31" s="715"/>
      <c r="CX31" s="715"/>
      <c r="CY31" s="716"/>
      <c r="CZ31" s="684">
        <v>0.7</v>
      </c>
      <c r="DA31" s="713"/>
      <c r="DB31" s="713"/>
      <c r="DC31" s="717"/>
      <c r="DD31" s="688">
        <v>77704</v>
      </c>
      <c r="DE31" s="715"/>
      <c r="DF31" s="715"/>
      <c r="DG31" s="715"/>
      <c r="DH31" s="715"/>
      <c r="DI31" s="715"/>
      <c r="DJ31" s="715"/>
      <c r="DK31" s="716"/>
      <c r="DL31" s="688">
        <v>77704</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344832</v>
      </c>
      <c r="S32" s="680"/>
      <c r="T32" s="680"/>
      <c r="U32" s="680"/>
      <c r="V32" s="680"/>
      <c r="W32" s="680"/>
      <c r="X32" s="680"/>
      <c r="Y32" s="681"/>
      <c r="Z32" s="682">
        <v>2.7</v>
      </c>
      <c r="AA32" s="682"/>
      <c r="AB32" s="682"/>
      <c r="AC32" s="682"/>
      <c r="AD32" s="683" t="s">
        <v>238</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98.9</v>
      </c>
      <c r="BH32" s="749"/>
      <c r="BI32" s="749"/>
      <c r="BJ32" s="749"/>
      <c r="BK32" s="749"/>
      <c r="BL32" s="749"/>
      <c r="BM32" s="750">
        <v>96.1</v>
      </c>
      <c r="BN32" s="749"/>
      <c r="BO32" s="749"/>
      <c r="BP32" s="749"/>
      <c r="BQ32" s="751"/>
      <c r="BR32" s="748">
        <v>98.9</v>
      </c>
      <c r="BS32" s="749"/>
      <c r="BT32" s="749"/>
      <c r="BU32" s="749"/>
      <c r="BV32" s="749"/>
      <c r="BW32" s="749"/>
      <c r="BX32" s="750">
        <v>95.7</v>
      </c>
      <c r="BY32" s="749"/>
      <c r="BZ32" s="749"/>
      <c r="CA32" s="749"/>
      <c r="CB32" s="751"/>
      <c r="CD32" s="746"/>
      <c r="CE32" s="747"/>
      <c r="CF32" s="694" t="s">
        <v>316</v>
      </c>
      <c r="CG32" s="695"/>
      <c r="CH32" s="695"/>
      <c r="CI32" s="695"/>
      <c r="CJ32" s="695"/>
      <c r="CK32" s="695"/>
      <c r="CL32" s="695"/>
      <c r="CM32" s="695"/>
      <c r="CN32" s="695"/>
      <c r="CO32" s="695"/>
      <c r="CP32" s="695"/>
      <c r="CQ32" s="696"/>
      <c r="CR32" s="679" t="s">
        <v>127</v>
      </c>
      <c r="CS32" s="680"/>
      <c r="CT32" s="680"/>
      <c r="CU32" s="680"/>
      <c r="CV32" s="680"/>
      <c r="CW32" s="680"/>
      <c r="CX32" s="680"/>
      <c r="CY32" s="681"/>
      <c r="CZ32" s="684" t="s">
        <v>238</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148453</v>
      </c>
      <c r="S33" s="680"/>
      <c r="T33" s="680"/>
      <c r="U33" s="680"/>
      <c r="V33" s="680"/>
      <c r="W33" s="680"/>
      <c r="X33" s="680"/>
      <c r="Y33" s="681"/>
      <c r="Z33" s="682">
        <v>1.1000000000000001</v>
      </c>
      <c r="AA33" s="682"/>
      <c r="AB33" s="682"/>
      <c r="AC33" s="682"/>
      <c r="AD33" s="683" t="s">
        <v>127</v>
      </c>
      <c r="AE33" s="683"/>
      <c r="AF33" s="683"/>
      <c r="AG33" s="683"/>
      <c r="AH33" s="683"/>
      <c r="AI33" s="683"/>
      <c r="AJ33" s="683"/>
      <c r="AK33" s="683"/>
      <c r="AL33" s="684" t="s">
        <v>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6014658</v>
      </c>
      <c r="CS33" s="715"/>
      <c r="CT33" s="715"/>
      <c r="CU33" s="715"/>
      <c r="CV33" s="715"/>
      <c r="CW33" s="715"/>
      <c r="CX33" s="715"/>
      <c r="CY33" s="716"/>
      <c r="CZ33" s="684">
        <v>46.7</v>
      </c>
      <c r="DA33" s="713"/>
      <c r="DB33" s="713"/>
      <c r="DC33" s="717"/>
      <c r="DD33" s="688">
        <v>4675080</v>
      </c>
      <c r="DE33" s="715"/>
      <c r="DF33" s="715"/>
      <c r="DG33" s="715"/>
      <c r="DH33" s="715"/>
      <c r="DI33" s="715"/>
      <c r="DJ33" s="715"/>
      <c r="DK33" s="716"/>
      <c r="DL33" s="688">
        <v>3659293</v>
      </c>
      <c r="DM33" s="715"/>
      <c r="DN33" s="715"/>
      <c r="DO33" s="715"/>
      <c r="DP33" s="715"/>
      <c r="DQ33" s="715"/>
      <c r="DR33" s="715"/>
      <c r="DS33" s="715"/>
      <c r="DT33" s="715"/>
      <c r="DU33" s="715"/>
      <c r="DV33" s="716"/>
      <c r="DW33" s="684">
        <v>46.2</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299657</v>
      </c>
      <c r="S34" s="680"/>
      <c r="T34" s="680"/>
      <c r="U34" s="680"/>
      <c r="V34" s="680"/>
      <c r="W34" s="680"/>
      <c r="X34" s="680"/>
      <c r="Y34" s="681"/>
      <c r="Z34" s="682">
        <v>2.2999999999999998</v>
      </c>
      <c r="AA34" s="682"/>
      <c r="AB34" s="682"/>
      <c r="AC34" s="682"/>
      <c r="AD34" s="683">
        <v>6</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2010778</v>
      </c>
      <c r="CS34" s="680"/>
      <c r="CT34" s="680"/>
      <c r="CU34" s="680"/>
      <c r="CV34" s="680"/>
      <c r="CW34" s="680"/>
      <c r="CX34" s="680"/>
      <c r="CY34" s="681"/>
      <c r="CZ34" s="684">
        <v>15.6</v>
      </c>
      <c r="DA34" s="713"/>
      <c r="DB34" s="713"/>
      <c r="DC34" s="717"/>
      <c r="DD34" s="688">
        <v>1470604</v>
      </c>
      <c r="DE34" s="680"/>
      <c r="DF34" s="680"/>
      <c r="DG34" s="680"/>
      <c r="DH34" s="680"/>
      <c r="DI34" s="680"/>
      <c r="DJ34" s="680"/>
      <c r="DK34" s="681"/>
      <c r="DL34" s="688">
        <v>1148185</v>
      </c>
      <c r="DM34" s="680"/>
      <c r="DN34" s="680"/>
      <c r="DO34" s="680"/>
      <c r="DP34" s="680"/>
      <c r="DQ34" s="680"/>
      <c r="DR34" s="680"/>
      <c r="DS34" s="680"/>
      <c r="DT34" s="680"/>
      <c r="DU34" s="680"/>
      <c r="DV34" s="681"/>
      <c r="DW34" s="684">
        <v>14.5</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1317300</v>
      </c>
      <c r="S35" s="680"/>
      <c r="T35" s="680"/>
      <c r="U35" s="680"/>
      <c r="V35" s="680"/>
      <c r="W35" s="680"/>
      <c r="X35" s="680"/>
      <c r="Y35" s="681"/>
      <c r="Z35" s="682">
        <v>10.1</v>
      </c>
      <c r="AA35" s="682"/>
      <c r="AB35" s="682"/>
      <c r="AC35" s="682"/>
      <c r="AD35" s="683" t="s">
        <v>127</v>
      </c>
      <c r="AE35" s="683"/>
      <c r="AF35" s="683"/>
      <c r="AG35" s="683"/>
      <c r="AH35" s="683"/>
      <c r="AI35" s="683"/>
      <c r="AJ35" s="683"/>
      <c r="AK35" s="683"/>
      <c r="AL35" s="684" t="s">
        <v>238</v>
      </c>
      <c r="AM35" s="685"/>
      <c r="AN35" s="685"/>
      <c r="AO35" s="686"/>
      <c r="AP35" s="234"/>
      <c r="AQ35" s="752" t="s">
        <v>324</v>
      </c>
      <c r="AR35" s="753"/>
      <c r="AS35" s="753"/>
      <c r="AT35" s="753"/>
      <c r="AU35" s="753"/>
      <c r="AV35" s="753"/>
      <c r="AW35" s="753"/>
      <c r="AX35" s="753"/>
      <c r="AY35" s="754"/>
      <c r="AZ35" s="668">
        <v>2037032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12384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84946</v>
      </c>
      <c r="CS35" s="715"/>
      <c r="CT35" s="715"/>
      <c r="CU35" s="715"/>
      <c r="CV35" s="715"/>
      <c r="CW35" s="715"/>
      <c r="CX35" s="715"/>
      <c r="CY35" s="716"/>
      <c r="CZ35" s="684">
        <v>0.7</v>
      </c>
      <c r="DA35" s="713"/>
      <c r="DB35" s="713"/>
      <c r="DC35" s="717"/>
      <c r="DD35" s="688">
        <v>68586</v>
      </c>
      <c r="DE35" s="715"/>
      <c r="DF35" s="715"/>
      <c r="DG35" s="715"/>
      <c r="DH35" s="715"/>
      <c r="DI35" s="715"/>
      <c r="DJ35" s="715"/>
      <c r="DK35" s="716"/>
      <c r="DL35" s="688">
        <v>68586</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328</v>
      </c>
      <c r="AR36" s="757"/>
      <c r="AS36" s="757"/>
      <c r="AT36" s="757"/>
      <c r="AU36" s="757"/>
      <c r="AV36" s="757"/>
      <c r="AW36" s="757"/>
      <c r="AX36" s="757"/>
      <c r="AY36" s="758"/>
      <c r="AZ36" s="679">
        <v>469643</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-43625</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1552134</v>
      </c>
      <c r="CS36" s="680"/>
      <c r="CT36" s="680"/>
      <c r="CU36" s="680"/>
      <c r="CV36" s="680"/>
      <c r="CW36" s="680"/>
      <c r="CX36" s="680"/>
      <c r="CY36" s="681"/>
      <c r="CZ36" s="684">
        <v>12</v>
      </c>
      <c r="DA36" s="713"/>
      <c r="DB36" s="713"/>
      <c r="DC36" s="717"/>
      <c r="DD36" s="688">
        <v>1399155</v>
      </c>
      <c r="DE36" s="680"/>
      <c r="DF36" s="680"/>
      <c r="DG36" s="680"/>
      <c r="DH36" s="680"/>
      <c r="DI36" s="680"/>
      <c r="DJ36" s="680"/>
      <c r="DK36" s="681"/>
      <c r="DL36" s="688">
        <v>1043580</v>
      </c>
      <c r="DM36" s="680"/>
      <c r="DN36" s="680"/>
      <c r="DO36" s="680"/>
      <c r="DP36" s="680"/>
      <c r="DQ36" s="680"/>
      <c r="DR36" s="680"/>
      <c r="DS36" s="680"/>
      <c r="DT36" s="680"/>
      <c r="DU36" s="680"/>
      <c r="DV36" s="681"/>
      <c r="DW36" s="684">
        <v>13.2</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540900</v>
      </c>
      <c r="S37" s="680"/>
      <c r="T37" s="680"/>
      <c r="U37" s="680"/>
      <c r="V37" s="680"/>
      <c r="W37" s="680"/>
      <c r="X37" s="680"/>
      <c r="Y37" s="681"/>
      <c r="Z37" s="682">
        <v>4.2</v>
      </c>
      <c r="AA37" s="682"/>
      <c r="AB37" s="682"/>
      <c r="AC37" s="682"/>
      <c r="AD37" s="683" t="s">
        <v>127</v>
      </c>
      <c r="AE37" s="683"/>
      <c r="AF37" s="683"/>
      <c r="AG37" s="683"/>
      <c r="AH37" s="683"/>
      <c r="AI37" s="683"/>
      <c r="AJ37" s="683"/>
      <c r="AK37" s="683"/>
      <c r="AL37" s="684" t="s">
        <v>127</v>
      </c>
      <c r="AM37" s="685"/>
      <c r="AN37" s="685"/>
      <c r="AO37" s="686"/>
      <c r="AQ37" s="756" t="s">
        <v>332</v>
      </c>
      <c r="AR37" s="757"/>
      <c r="AS37" s="757"/>
      <c r="AT37" s="757"/>
      <c r="AU37" s="757"/>
      <c r="AV37" s="757"/>
      <c r="AW37" s="757"/>
      <c r="AX37" s="757"/>
      <c r="AY37" s="758"/>
      <c r="AZ37" s="679">
        <v>411360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5106</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736003</v>
      </c>
      <c r="CS37" s="715"/>
      <c r="CT37" s="715"/>
      <c r="CU37" s="715"/>
      <c r="CV37" s="715"/>
      <c r="CW37" s="715"/>
      <c r="CX37" s="715"/>
      <c r="CY37" s="716"/>
      <c r="CZ37" s="684">
        <v>5.7</v>
      </c>
      <c r="DA37" s="713"/>
      <c r="DB37" s="713"/>
      <c r="DC37" s="717"/>
      <c r="DD37" s="688">
        <v>735876</v>
      </c>
      <c r="DE37" s="715"/>
      <c r="DF37" s="715"/>
      <c r="DG37" s="715"/>
      <c r="DH37" s="715"/>
      <c r="DI37" s="715"/>
      <c r="DJ37" s="715"/>
      <c r="DK37" s="716"/>
      <c r="DL37" s="688">
        <v>624633</v>
      </c>
      <c r="DM37" s="715"/>
      <c r="DN37" s="715"/>
      <c r="DO37" s="715"/>
      <c r="DP37" s="715"/>
      <c r="DQ37" s="715"/>
      <c r="DR37" s="715"/>
      <c r="DS37" s="715"/>
      <c r="DT37" s="715"/>
      <c r="DU37" s="715"/>
      <c r="DV37" s="716"/>
      <c r="DW37" s="684">
        <v>7.9</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12983923</v>
      </c>
      <c r="S38" s="760"/>
      <c r="T38" s="760"/>
      <c r="U38" s="760"/>
      <c r="V38" s="760"/>
      <c r="W38" s="760"/>
      <c r="X38" s="760"/>
      <c r="Y38" s="761"/>
      <c r="Z38" s="762">
        <v>100</v>
      </c>
      <c r="AA38" s="762"/>
      <c r="AB38" s="762"/>
      <c r="AC38" s="762"/>
      <c r="AD38" s="763">
        <v>7385909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540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8249</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1566849</v>
      </c>
      <c r="CS38" s="680"/>
      <c r="CT38" s="680"/>
      <c r="CU38" s="680"/>
      <c r="CV38" s="680"/>
      <c r="CW38" s="680"/>
      <c r="CX38" s="680"/>
      <c r="CY38" s="681"/>
      <c r="CZ38" s="684">
        <v>12.2</v>
      </c>
      <c r="DA38" s="713"/>
      <c r="DB38" s="713"/>
      <c r="DC38" s="717"/>
      <c r="DD38" s="688">
        <v>1313393</v>
      </c>
      <c r="DE38" s="680"/>
      <c r="DF38" s="680"/>
      <c r="DG38" s="680"/>
      <c r="DH38" s="680"/>
      <c r="DI38" s="680"/>
      <c r="DJ38" s="680"/>
      <c r="DK38" s="681"/>
      <c r="DL38" s="688">
        <v>1270218</v>
      </c>
      <c r="DM38" s="680"/>
      <c r="DN38" s="680"/>
      <c r="DO38" s="680"/>
      <c r="DP38" s="680"/>
      <c r="DQ38" s="680"/>
      <c r="DR38" s="680"/>
      <c r="DS38" s="680"/>
      <c r="DT38" s="680"/>
      <c r="DU38" s="680"/>
      <c r="DV38" s="681"/>
      <c r="DW38" s="684">
        <v>16</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238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81</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538062</v>
      </c>
      <c r="CS39" s="715"/>
      <c r="CT39" s="715"/>
      <c r="CU39" s="715"/>
      <c r="CV39" s="715"/>
      <c r="CW39" s="715"/>
      <c r="CX39" s="715"/>
      <c r="CY39" s="716"/>
      <c r="CZ39" s="684">
        <v>4.2</v>
      </c>
      <c r="DA39" s="713"/>
      <c r="DB39" s="713"/>
      <c r="DC39" s="717"/>
      <c r="DD39" s="688">
        <v>221453</v>
      </c>
      <c r="DE39" s="715"/>
      <c r="DF39" s="715"/>
      <c r="DG39" s="715"/>
      <c r="DH39" s="715"/>
      <c r="DI39" s="715"/>
      <c r="DJ39" s="715"/>
      <c r="DK39" s="716"/>
      <c r="DL39" s="688" t="s">
        <v>127</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317790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261889</v>
      </c>
      <c r="CS40" s="680"/>
      <c r="CT40" s="680"/>
      <c r="CU40" s="680"/>
      <c r="CV40" s="680"/>
      <c r="CW40" s="680"/>
      <c r="CX40" s="680"/>
      <c r="CY40" s="681"/>
      <c r="CZ40" s="684">
        <v>2</v>
      </c>
      <c r="DA40" s="713"/>
      <c r="DB40" s="713"/>
      <c r="DC40" s="717"/>
      <c r="DD40" s="688">
        <v>201889</v>
      </c>
      <c r="DE40" s="680"/>
      <c r="DF40" s="680"/>
      <c r="DG40" s="680"/>
      <c r="DH40" s="680"/>
      <c r="DI40" s="680"/>
      <c r="DJ40" s="680"/>
      <c r="DK40" s="681"/>
      <c r="DL40" s="688">
        <v>128724</v>
      </c>
      <c r="DM40" s="680"/>
      <c r="DN40" s="680"/>
      <c r="DO40" s="680"/>
      <c r="DP40" s="680"/>
      <c r="DQ40" s="680"/>
      <c r="DR40" s="680"/>
      <c r="DS40" s="680"/>
      <c r="DT40" s="680"/>
      <c r="DU40" s="680"/>
      <c r="DV40" s="681"/>
      <c r="DW40" s="684">
        <v>1.6</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837699</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358</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238</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1817114</v>
      </c>
      <c r="CS42" s="680"/>
      <c r="CT42" s="680"/>
      <c r="CU42" s="680"/>
      <c r="CV42" s="680"/>
      <c r="CW42" s="680"/>
      <c r="CX42" s="680"/>
      <c r="CY42" s="681"/>
      <c r="CZ42" s="684">
        <v>14.1</v>
      </c>
      <c r="DA42" s="685"/>
      <c r="DB42" s="685"/>
      <c r="DC42" s="780"/>
      <c r="DD42" s="688">
        <v>307614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43063</v>
      </c>
      <c r="CS43" s="715"/>
      <c r="CT43" s="715"/>
      <c r="CU43" s="715"/>
      <c r="CV43" s="715"/>
      <c r="CW43" s="715"/>
      <c r="CX43" s="715"/>
      <c r="CY43" s="716"/>
      <c r="CZ43" s="684">
        <v>0.3</v>
      </c>
      <c r="DA43" s="713"/>
      <c r="DB43" s="713"/>
      <c r="DC43" s="717"/>
      <c r="DD43" s="688">
        <v>43063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1780092</v>
      </c>
      <c r="CS44" s="680"/>
      <c r="CT44" s="680"/>
      <c r="CU44" s="680"/>
      <c r="CV44" s="680"/>
      <c r="CW44" s="680"/>
      <c r="CX44" s="680"/>
      <c r="CY44" s="681"/>
      <c r="CZ44" s="684">
        <v>13.8</v>
      </c>
      <c r="DA44" s="685"/>
      <c r="DB44" s="685"/>
      <c r="DC44" s="780"/>
      <c r="DD44" s="688">
        <v>300897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1193482</v>
      </c>
      <c r="CS45" s="715"/>
      <c r="CT45" s="715"/>
      <c r="CU45" s="715"/>
      <c r="CV45" s="715"/>
      <c r="CW45" s="715"/>
      <c r="CX45" s="715"/>
      <c r="CY45" s="716"/>
      <c r="CZ45" s="684">
        <v>9.3000000000000007</v>
      </c>
      <c r="DA45" s="713"/>
      <c r="DB45" s="713"/>
      <c r="DC45" s="717"/>
      <c r="DD45" s="688">
        <v>77198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586610</v>
      </c>
      <c r="CS46" s="680"/>
      <c r="CT46" s="680"/>
      <c r="CU46" s="680"/>
      <c r="CV46" s="680"/>
      <c r="CW46" s="680"/>
      <c r="CX46" s="680"/>
      <c r="CY46" s="681"/>
      <c r="CZ46" s="684">
        <v>4.5999999999999996</v>
      </c>
      <c r="DA46" s="685"/>
      <c r="DB46" s="685"/>
      <c r="DC46" s="780"/>
      <c r="DD46" s="688">
        <v>223699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37022</v>
      </c>
      <c r="CS47" s="715"/>
      <c r="CT47" s="715"/>
      <c r="CU47" s="715"/>
      <c r="CV47" s="715"/>
      <c r="CW47" s="715"/>
      <c r="CX47" s="715"/>
      <c r="CY47" s="716"/>
      <c r="CZ47" s="684">
        <v>0.3</v>
      </c>
      <c r="DA47" s="713"/>
      <c r="DB47" s="713"/>
      <c r="DC47" s="717"/>
      <c r="DD47" s="688">
        <v>6717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238</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12884831</v>
      </c>
      <c r="CS49" s="749"/>
      <c r="CT49" s="749"/>
      <c r="CU49" s="749"/>
      <c r="CV49" s="749"/>
      <c r="CW49" s="749"/>
      <c r="CX49" s="749"/>
      <c r="CY49" s="781"/>
      <c r="CZ49" s="764">
        <v>100</v>
      </c>
      <c r="DA49" s="782"/>
      <c r="DB49" s="782"/>
      <c r="DC49" s="783"/>
      <c r="DD49" s="784">
        <v>8664876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NewjzpB4df1CUE9AFJD3cshaMIc/Dp3SGbxi+2WjdPo3BRsaSGqRP7SiqEdh1KD85HfL4A6axgebAXVEMX23g==" saltValue="tthNPQPFNRUk3E4ubT1h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12984</v>
      </c>
      <c r="R7" s="815"/>
      <c r="S7" s="815"/>
      <c r="T7" s="815"/>
      <c r="U7" s="815"/>
      <c r="V7" s="815">
        <v>12885</v>
      </c>
      <c r="W7" s="815"/>
      <c r="X7" s="815"/>
      <c r="Y7" s="815"/>
      <c r="Z7" s="815"/>
      <c r="AA7" s="815">
        <v>99</v>
      </c>
      <c r="AB7" s="815"/>
      <c r="AC7" s="815"/>
      <c r="AD7" s="815"/>
      <c r="AE7" s="816"/>
      <c r="AF7" s="817">
        <v>84</v>
      </c>
      <c r="AG7" s="818"/>
      <c r="AH7" s="818"/>
      <c r="AI7" s="818"/>
      <c r="AJ7" s="819"/>
      <c r="AK7" s="854" t="s">
        <v>499</v>
      </c>
      <c r="AL7" s="855"/>
      <c r="AM7" s="855"/>
      <c r="AN7" s="855"/>
      <c r="AO7" s="855"/>
      <c r="AP7" s="855">
        <v>14601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12984</v>
      </c>
      <c r="R23" s="874"/>
      <c r="S23" s="874"/>
      <c r="T23" s="874"/>
      <c r="U23" s="874"/>
      <c r="V23" s="874">
        <v>12885</v>
      </c>
      <c r="W23" s="874"/>
      <c r="X23" s="874"/>
      <c r="Y23" s="874"/>
      <c r="Z23" s="874"/>
      <c r="AA23" s="874">
        <v>99</v>
      </c>
      <c r="AB23" s="874"/>
      <c r="AC23" s="874"/>
      <c r="AD23" s="874"/>
      <c r="AE23" s="875"/>
      <c r="AF23" s="876">
        <v>84</v>
      </c>
      <c r="AG23" s="874"/>
      <c r="AH23" s="874"/>
      <c r="AI23" s="874"/>
      <c r="AJ23" s="877"/>
      <c r="AK23" s="878"/>
      <c r="AL23" s="879"/>
      <c r="AM23" s="879"/>
      <c r="AN23" s="879"/>
      <c r="AO23" s="879"/>
      <c r="AP23" s="874">
        <v>14601</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4144</v>
      </c>
      <c r="R28" s="903"/>
      <c r="S28" s="903"/>
      <c r="T28" s="903"/>
      <c r="U28" s="903"/>
      <c r="V28" s="903">
        <v>4132</v>
      </c>
      <c r="W28" s="903"/>
      <c r="X28" s="903"/>
      <c r="Y28" s="903"/>
      <c r="Z28" s="903"/>
      <c r="AA28" s="903">
        <v>12</v>
      </c>
      <c r="AB28" s="903"/>
      <c r="AC28" s="903"/>
      <c r="AD28" s="903"/>
      <c r="AE28" s="904"/>
      <c r="AF28" s="905">
        <v>12</v>
      </c>
      <c r="AG28" s="903"/>
      <c r="AH28" s="903"/>
      <c r="AI28" s="903"/>
      <c r="AJ28" s="906"/>
      <c r="AK28" s="907">
        <v>318</v>
      </c>
      <c r="AL28" s="898"/>
      <c r="AM28" s="898"/>
      <c r="AN28" s="898"/>
      <c r="AO28" s="898"/>
      <c r="AP28" s="898" t="s">
        <v>499</v>
      </c>
      <c r="AQ28" s="898"/>
      <c r="AR28" s="898"/>
      <c r="AS28" s="898"/>
      <c r="AT28" s="898"/>
      <c r="AU28" s="898" t="s">
        <v>499</v>
      </c>
      <c r="AV28" s="898"/>
      <c r="AW28" s="898"/>
      <c r="AX28" s="898"/>
      <c r="AY28" s="898"/>
      <c r="AZ28" s="899" t="s">
        <v>499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2989</v>
      </c>
      <c r="R29" s="839"/>
      <c r="S29" s="839"/>
      <c r="T29" s="839"/>
      <c r="U29" s="839"/>
      <c r="V29" s="839">
        <v>2899</v>
      </c>
      <c r="W29" s="839"/>
      <c r="X29" s="839"/>
      <c r="Y29" s="839"/>
      <c r="Z29" s="839"/>
      <c r="AA29" s="839">
        <v>90</v>
      </c>
      <c r="AB29" s="839"/>
      <c r="AC29" s="839"/>
      <c r="AD29" s="839"/>
      <c r="AE29" s="840"/>
      <c r="AF29" s="841">
        <v>90</v>
      </c>
      <c r="AG29" s="842"/>
      <c r="AH29" s="842"/>
      <c r="AI29" s="842"/>
      <c r="AJ29" s="843"/>
      <c r="AK29" s="910">
        <v>453</v>
      </c>
      <c r="AL29" s="911"/>
      <c r="AM29" s="911"/>
      <c r="AN29" s="911"/>
      <c r="AO29" s="911"/>
      <c r="AP29" s="911" t="s">
        <v>499</v>
      </c>
      <c r="AQ29" s="911"/>
      <c r="AR29" s="911"/>
      <c r="AS29" s="911"/>
      <c r="AT29" s="911"/>
      <c r="AU29" s="911" t="s">
        <v>499</v>
      </c>
      <c r="AV29" s="911"/>
      <c r="AW29" s="911"/>
      <c r="AX29" s="911"/>
      <c r="AY29" s="911"/>
      <c r="AZ29" s="912" t="s">
        <v>499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395</v>
      </c>
      <c r="R30" s="839"/>
      <c r="S30" s="839"/>
      <c r="T30" s="839"/>
      <c r="U30" s="839"/>
      <c r="V30" s="839">
        <v>391</v>
      </c>
      <c r="W30" s="839"/>
      <c r="X30" s="839"/>
      <c r="Y30" s="839"/>
      <c r="Z30" s="839"/>
      <c r="AA30" s="839">
        <v>4</v>
      </c>
      <c r="AB30" s="839"/>
      <c r="AC30" s="839"/>
      <c r="AD30" s="839"/>
      <c r="AE30" s="840"/>
      <c r="AF30" s="841">
        <v>4</v>
      </c>
      <c r="AG30" s="842"/>
      <c r="AH30" s="842"/>
      <c r="AI30" s="842"/>
      <c r="AJ30" s="843"/>
      <c r="AK30" s="910">
        <v>88</v>
      </c>
      <c r="AL30" s="911"/>
      <c r="AM30" s="911"/>
      <c r="AN30" s="911"/>
      <c r="AO30" s="911"/>
      <c r="AP30" s="913" t="s">
        <v>499</v>
      </c>
      <c r="AQ30" s="914"/>
      <c r="AR30" s="914"/>
      <c r="AS30" s="914"/>
      <c r="AT30" s="910"/>
      <c r="AU30" s="911" t="s">
        <v>499</v>
      </c>
      <c r="AV30" s="911"/>
      <c r="AW30" s="911"/>
      <c r="AX30" s="911"/>
      <c r="AY30" s="911"/>
      <c r="AZ30" s="912" t="s">
        <v>499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1214</v>
      </c>
      <c r="R31" s="839"/>
      <c r="S31" s="839"/>
      <c r="T31" s="839"/>
      <c r="U31" s="839"/>
      <c r="V31" s="839">
        <v>1022</v>
      </c>
      <c r="W31" s="839"/>
      <c r="X31" s="839"/>
      <c r="Y31" s="839"/>
      <c r="Z31" s="839"/>
      <c r="AA31" s="839">
        <v>192</v>
      </c>
      <c r="AB31" s="839"/>
      <c r="AC31" s="839"/>
      <c r="AD31" s="839"/>
      <c r="AE31" s="840"/>
      <c r="AF31" s="841">
        <v>1182</v>
      </c>
      <c r="AG31" s="842"/>
      <c r="AH31" s="842"/>
      <c r="AI31" s="842"/>
      <c r="AJ31" s="843"/>
      <c r="AK31" s="910">
        <v>1</v>
      </c>
      <c r="AL31" s="911"/>
      <c r="AM31" s="911"/>
      <c r="AN31" s="911"/>
      <c r="AO31" s="911"/>
      <c r="AP31" s="911">
        <v>2591</v>
      </c>
      <c r="AQ31" s="911"/>
      <c r="AR31" s="911"/>
      <c r="AS31" s="911"/>
      <c r="AT31" s="911"/>
      <c r="AU31" s="911" t="s">
        <v>499</v>
      </c>
      <c r="AV31" s="911"/>
      <c r="AW31" s="911"/>
      <c r="AX31" s="911"/>
      <c r="AY31" s="911"/>
      <c r="AZ31" s="912" t="s">
        <v>499</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2216</v>
      </c>
      <c r="R32" s="839"/>
      <c r="S32" s="839"/>
      <c r="T32" s="839"/>
      <c r="U32" s="839"/>
      <c r="V32" s="839">
        <v>2183</v>
      </c>
      <c r="W32" s="839"/>
      <c r="X32" s="839"/>
      <c r="Y32" s="839"/>
      <c r="Z32" s="839"/>
      <c r="AA32" s="839">
        <v>33</v>
      </c>
      <c r="AB32" s="839"/>
      <c r="AC32" s="839"/>
      <c r="AD32" s="839"/>
      <c r="AE32" s="840"/>
      <c r="AF32" s="841">
        <v>15</v>
      </c>
      <c r="AG32" s="842"/>
      <c r="AH32" s="842"/>
      <c r="AI32" s="842"/>
      <c r="AJ32" s="843"/>
      <c r="AK32" s="910">
        <v>280</v>
      </c>
      <c r="AL32" s="911"/>
      <c r="AM32" s="911"/>
      <c r="AN32" s="911"/>
      <c r="AO32" s="911"/>
      <c r="AP32" s="911">
        <v>6917</v>
      </c>
      <c r="AQ32" s="911"/>
      <c r="AR32" s="911"/>
      <c r="AS32" s="911"/>
      <c r="AT32" s="911"/>
      <c r="AU32" s="911">
        <v>3569</v>
      </c>
      <c r="AV32" s="911"/>
      <c r="AW32" s="911"/>
      <c r="AX32" s="911"/>
      <c r="AY32" s="911"/>
      <c r="AZ32" s="912" t="s">
        <v>499</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08"/>
      <c r="BF62" s="908"/>
      <c r="BG62" s="908"/>
      <c r="BH62" s="908"/>
      <c r="BI62" s="909"/>
      <c r="BJ62" s="927"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405</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1303</v>
      </c>
      <c r="AG63" s="924"/>
      <c r="AH63" s="924"/>
      <c r="AI63" s="924"/>
      <c r="AJ63" s="925"/>
      <c r="AK63" s="926"/>
      <c r="AL63" s="921"/>
      <c r="AM63" s="921"/>
      <c r="AN63" s="921"/>
      <c r="AO63" s="921"/>
      <c r="AP63" s="924">
        <v>9508</v>
      </c>
      <c r="AQ63" s="924"/>
      <c r="AR63" s="924"/>
      <c r="AS63" s="924"/>
      <c r="AT63" s="924"/>
      <c r="AU63" s="924">
        <v>3569</v>
      </c>
      <c r="AV63" s="924"/>
      <c r="AW63" s="924"/>
      <c r="AX63" s="924"/>
      <c r="AY63" s="924"/>
      <c r="AZ63" s="928"/>
      <c r="BA63" s="928"/>
      <c r="BB63" s="928"/>
      <c r="BC63" s="928"/>
      <c r="BD63" s="928"/>
      <c r="BE63" s="929"/>
      <c r="BF63" s="929"/>
      <c r="BG63" s="929"/>
      <c r="BH63" s="929"/>
      <c r="BI63" s="930"/>
      <c r="BJ63" s="931" t="s">
        <v>127</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389</v>
      </c>
      <c r="R66" s="798"/>
      <c r="S66" s="798"/>
      <c r="T66" s="798"/>
      <c r="U66" s="799"/>
      <c r="V66" s="797" t="s">
        <v>408</v>
      </c>
      <c r="W66" s="798"/>
      <c r="X66" s="798"/>
      <c r="Y66" s="798"/>
      <c r="Z66" s="799"/>
      <c r="AA66" s="797" t="s">
        <v>409</v>
      </c>
      <c r="AB66" s="798"/>
      <c r="AC66" s="798"/>
      <c r="AD66" s="798"/>
      <c r="AE66" s="799"/>
      <c r="AF66" s="934" t="s">
        <v>410</v>
      </c>
      <c r="AG66" s="893"/>
      <c r="AH66" s="893"/>
      <c r="AI66" s="893"/>
      <c r="AJ66" s="935"/>
      <c r="AK66" s="797" t="s">
        <v>393</v>
      </c>
      <c r="AL66" s="821"/>
      <c r="AM66" s="821"/>
      <c r="AN66" s="821"/>
      <c r="AO66" s="822"/>
      <c r="AP66" s="797" t="s">
        <v>394</v>
      </c>
      <c r="AQ66" s="798"/>
      <c r="AR66" s="798"/>
      <c r="AS66" s="798"/>
      <c r="AT66" s="799"/>
      <c r="AU66" s="797" t="s">
        <v>411</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562</v>
      </c>
      <c r="C68" s="952"/>
      <c r="D68" s="952"/>
      <c r="E68" s="952"/>
      <c r="F68" s="952"/>
      <c r="G68" s="952"/>
      <c r="H68" s="952"/>
      <c r="I68" s="952"/>
      <c r="J68" s="952"/>
      <c r="K68" s="952"/>
      <c r="L68" s="952"/>
      <c r="M68" s="952"/>
      <c r="N68" s="952"/>
      <c r="O68" s="952"/>
      <c r="P68" s="953"/>
      <c r="Q68" s="954">
        <v>12068</v>
      </c>
      <c r="R68" s="948"/>
      <c r="S68" s="948"/>
      <c r="T68" s="948"/>
      <c r="U68" s="948"/>
      <c r="V68" s="948">
        <v>11720</v>
      </c>
      <c r="W68" s="948"/>
      <c r="X68" s="948"/>
      <c r="Y68" s="948"/>
      <c r="Z68" s="948"/>
      <c r="AA68" s="948">
        <v>347</v>
      </c>
      <c r="AB68" s="948"/>
      <c r="AC68" s="948"/>
      <c r="AD68" s="948"/>
      <c r="AE68" s="948"/>
      <c r="AF68" s="948">
        <v>347</v>
      </c>
      <c r="AG68" s="948"/>
      <c r="AH68" s="948"/>
      <c r="AI68" s="948"/>
      <c r="AJ68" s="948"/>
      <c r="AK68" s="948" t="s">
        <v>499</v>
      </c>
      <c r="AL68" s="948"/>
      <c r="AM68" s="948"/>
      <c r="AN68" s="948"/>
      <c r="AO68" s="948"/>
      <c r="AP68" s="948" t="s">
        <v>499</v>
      </c>
      <c r="AQ68" s="948"/>
      <c r="AR68" s="948"/>
      <c r="AS68" s="948"/>
      <c r="AT68" s="948"/>
      <c r="AU68" s="948" t="s">
        <v>499</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1" t="s">
        <v>563</v>
      </c>
      <c r="C69" s="952"/>
      <c r="D69" s="952"/>
      <c r="E69" s="952"/>
      <c r="F69" s="952"/>
      <c r="G69" s="952"/>
      <c r="H69" s="952"/>
      <c r="I69" s="952"/>
      <c r="J69" s="952"/>
      <c r="K69" s="952"/>
      <c r="L69" s="952"/>
      <c r="M69" s="952"/>
      <c r="N69" s="952"/>
      <c r="O69" s="952"/>
      <c r="P69" s="953"/>
      <c r="Q69" s="955">
        <v>953</v>
      </c>
      <c r="R69" s="911"/>
      <c r="S69" s="911"/>
      <c r="T69" s="911"/>
      <c r="U69" s="911"/>
      <c r="V69" s="911">
        <v>951</v>
      </c>
      <c r="W69" s="911"/>
      <c r="X69" s="911"/>
      <c r="Y69" s="911"/>
      <c r="Z69" s="911"/>
      <c r="AA69" s="911">
        <v>2</v>
      </c>
      <c r="AB69" s="911"/>
      <c r="AC69" s="911"/>
      <c r="AD69" s="911"/>
      <c r="AE69" s="911"/>
      <c r="AF69" s="911">
        <v>2</v>
      </c>
      <c r="AG69" s="911"/>
      <c r="AH69" s="911"/>
      <c r="AI69" s="911"/>
      <c r="AJ69" s="911"/>
      <c r="AK69" s="911">
        <v>3</v>
      </c>
      <c r="AL69" s="911"/>
      <c r="AM69" s="911"/>
      <c r="AN69" s="911"/>
      <c r="AO69" s="911"/>
      <c r="AP69" s="911" t="s">
        <v>499</v>
      </c>
      <c r="AQ69" s="911"/>
      <c r="AR69" s="911"/>
      <c r="AS69" s="911"/>
      <c r="AT69" s="911"/>
      <c r="AU69" s="911" t="s">
        <v>499</v>
      </c>
      <c r="AV69" s="911"/>
      <c r="AW69" s="911"/>
      <c r="AX69" s="911"/>
      <c r="AY69" s="911"/>
      <c r="AZ69" s="956"/>
      <c r="BA69" s="956"/>
      <c r="BB69" s="956"/>
      <c r="BC69" s="956"/>
      <c r="BD69" s="957"/>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1" t="s">
        <v>570</v>
      </c>
      <c r="C70" s="952"/>
      <c r="D70" s="952"/>
      <c r="E70" s="952"/>
      <c r="F70" s="952"/>
      <c r="G70" s="952"/>
      <c r="H70" s="952"/>
      <c r="I70" s="952"/>
      <c r="J70" s="952"/>
      <c r="K70" s="952"/>
      <c r="L70" s="952"/>
      <c r="M70" s="952"/>
      <c r="N70" s="952"/>
      <c r="O70" s="952"/>
      <c r="P70" s="953"/>
      <c r="Q70" s="955">
        <v>5715</v>
      </c>
      <c r="R70" s="911"/>
      <c r="S70" s="911"/>
      <c r="T70" s="911"/>
      <c r="U70" s="911"/>
      <c r="V70" s="911">
        <v>5529</v>
      </c>
      <c r="W70" s="911"/>
      <c r="X70" s="911"/>
      <c r="Y70" s="911"/>
      <c r="Z70" s="911"/>
      <c r="AA70" s="911">
        <v>186</v>
      </c>
      <c r="AB70" s="911"/>
      <c r="AC70" s="911"/>
      <c r="AD70" s="911"/>
      <c r="AE70" s="911"/>
      <c r="AF70" s="911">
        <v>129</v>
      </c>
      <c r="AG70" s="911"/>
      <c r="AH70" s="911"/>
      <c r="AI70" s="911"/>
      <c r="AJ70" s="911"/>
      <c r="AK70" s="911">
        <v>84</v>
      </c>
      <c r="AL70" s="911"/>
      <c r="AM70" s="911"/>
      <c r="AN70" s="911"/>
      <c r="AO70" s="911"/>
      <c r="AP70" s="911">
        <v>4423</v>
      </c>
      <c r="AQ70" s="911"/>
      <c r="AR70" s="911"/>
      <c r="AS70" s="911"/>
      <c r="AT70" s="911"/>
      <c r="AU70" s="911">
        <v>1035</v>
      </c>
      <c r="AV70" s="911"/>
      <c r="AW70" s="911"/>
      <c r="AX70" s="911"/>
      <c r="AY70" s="911"/>
      <c r="AZ70" s="956"/>
      <c r="BA70" s="956"/>
      <c r="BB70" s="956"/>
      <c r="BC70" s="956"/>
      <c r="BD70" s="957"/>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1" t="s">
        <v>564</v>
      </c>
      <c r="C71" s="952"/>
      <c r="D71" s="952"/>
      <c r="E71" s="952"/>
      <c r="F71" s="952"/>
      <c r="G71" s="952"/>
      <c r="H71" s="952"/>
      <c r="I71" s="952"/>
      <c r="J71" s="952"/>
      <c r="K71" s="952"/>
      <c r="L71" s="952"/>
      <c r="M71" s="952"/>
      <c r="N71" s="952"/>
      <c r="O71" s="952"/>
      <c r="P71" s="953"/>
      <c r="Q71" s="955">
        <v>146</v>
      </c>
      <c r="R71" s="911"/>
      <c r="S71" s="911"/>
      <c r="T71" s="911"/>
      <c r="U71" s="911"/>
      <c r="V71" s="911">
        <v>138</v>
      </c>
      <c r="W71" s="911"/>
      <c r="X71" s="911"/>
      <c r="Y71" s="911"/>
      <c r="Z71" s="911"/>
      <c r="AA71" s="911">
        <v>7</v>
      </c>
      <c r="AB71" s="911"/>
      <c r="AC71" s="911"/>
      <c r="AD71" s="911"/>
      <c r="AE71" s="911"/>
      <c r="AF71" s="911">
        <v>7</v>
      </c>
      <c r="AG71" s="911"/>
      <c r="AH71" s="911"/>
      <c r="AI71" s="911"/>
      <c r="AJ71" s="911"/>
      <c r="AK71" s="911" t="s">
        <v>499</v>
      </c>
      <c r="AL71" s="911"/>
      <c r="AM71" s="911"/>
      <c r="AN71" s="911"/>
      <c r="AO71" s="911"/>
      <c r="AP71" s="911" t="s">
        <v>499</v>
      </c>
      <c r="AQ71" s="911"/>
      <c r="AR71" s="911"/>
      <c r="AS71" s="911"/>
      <c r="AT71" s="911"/>
      <c r="AU71" s="911" t="s">
        <v>499</v>
      </c>
      <c r="AV71" s="911"/>
      <c r="AW71" s="911"/>
      <c r="AX71" s="911"/>
      <c r="AY71" s="911"/>
      <c r="AZ71" s="956"/>
      <c r="BA71" s="956"/>
      <c r="BB71" s="956"/>
      <c r="BC71" s="956"/>
      <c r="BD71" s="957"/>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1" t="s">
        <v>560</v>
      </c>
      <c r="C72" s="952"/>
      <c r="D72" s="952"/>
      <c r="E72" s="952"/>
      <c r="F72" s="952"/>
      <c r="G72" s="952"/>
      <c r="H72" s="952"/>
      <c r="I72" s="952"/>
      <c r="J72" s="952"/>
      <c r="K72" s="952"/>
      <c r="L72" s="952"/>
      <c r="M72" s="952"/>
      <c r="N72" s="952"/>
      <c r="O72" s="952"/>
      <c r="P72" s="953"/>
      <c r="Q72" s="955">
        <v>8650</v>
      </c>
      <c r="R72" s="911"/>
      <c r="S72" s="911"/>
      <c r="T72" s="911"/>
      <c r="U72" s="911"/>
      <c r="V72" s="911">
        <v>9441</v>
      </c>
      <c r="W72" s="911"/>
      <c r="X72" s="911"/>
      <c r="Y72" s="911"/>
      <c r="Z72" s="911"/>
      <c r="AA72" s="911">
        <v>-791</v>
      </c>
      <c r="AB72" s="911"/>
      <c r="AC72" s="911"/>
      <c r="AD72" s="911"/>
      <c r="AE72" s="911"/>
      <c r="AF72" s="911">
        <v>9556</v>
      </c>
      <c r="AG72" s="911"/>
      <c r="AH72" s="911"/>
      <c r="AI72" s="911"/>
      <c r="AJ72" s="911"/>
      <c r="AK72" s="911">
        <v>1515</v>
      </c>
      <c r="AL72" s="911"/>
      <c r="AM72" s="911"/>
      <c r="AN72" s="911"/>
      <c r="AO72" s="911"/>
      <c r="AP72" s="911">
        <v>8460</v>
      </c>
      <c r="AQ72" s="911"/>
      <c r="AR72" s="911"/>
      <c r="AS72" s="911"/>
      <c r="AT72" s="911"/>
      <c r="AU72" s="911">
        <v>2273</v>
      </c>
      <c r="AV72" s="911"/>
      <c r="AW72" s="911"/>
      <c r="AX72" s="911"/>
      <c r="AY72" s="911"/>
      <c r="AZ72" s="956" t="s">
        <v>572</v>
      </c>
      <c r="BA72" s="956"/>
      <c r="BB72" s="956"/>
      <c r="BC72" s="956"/>
      <c r="BD72" s="957"/>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1" t="s">
        <v>561</v>
      </c>
      <c r="C73" s="952"/>
      <c r="D73" s="952"/>
      <c r="E73" s="952"/>
      <c r="F73" s="952"/>
      <c r="G73" s="952"/>
      <c r="H73" s="952"/>
      <c r="I73" s="952"/>
      <c r="J73" s="952"/>
      <c r="K73" s="952"/>
      <c r="L73" s="952"/>
      <c r="M73" s="952"/>
      <c r="N73" s="952"/>
      <c r="O73" s="952"/>
      <c r="P73" s="953"/>
      <c r="Q73" s="955">
        <v>269</v>
      </c>
      <c r="R73" s="911"/>
      <c r="S73" s="911"/>
      <c r="T73" s="911"/>
      <c r="U73" s="911"/>
      <c r="V73" s="911">
        <v>158</v>
      </c>
      <c r="W73" s="911"/>
      <c r="X73" s="911"/>
      <c r="Y73" s="911"/>
      <c r="Z73" s="911"/>
      <c r="AA73" s="911">
        <v>111</v>
      </c>
      <c r="AB73" s="911"/>
      <c r="AC73" s="911"/>
      <c r="AD73" s="911"/>
      <c r="AE73" s="911"/>
      <c r="AF73" s="911">
        <v>111</v>
      </c>
      <c r="AG73" s="911"/>
      <c r="AH73" s="911"/>
      <c r="AI73" s="911"/>
      <c r="AJ73" s="911"/>
      <c r="AK73" s="911">
        <v>37</v>
      </c>
      <c r="AL73" s="911"/>
      <c r="AM73" s="911"/>
      <c r="AN73" s="911"/>
      <c r="AO73" s="911"/>
      <c r="AP73" s="911" t="s">
        <v>499</v>
      </c>
      <c r="AQ73" s="911"/>
      <c r="AR73" s="911"/>
      <c r="AS73" s="911"/>
      <c r="AT73" s="911"/>
      <c r="AU73" s="911" t="s">
        <v>499</v>
      </c>
      <c r="AV73" s="911"/>
      <c r="AW73" s="911"/>
      <c r="AX73" s="911"/>
      <c r="AY73" s="911"/>
      <c r="AZ73" s="956"/>
      <c r="BA73" s="956"/>
      <c r="BB73" s="956"/>
      <c r="BC73" s="956"/>
      <c r="BD73" s="957"/>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1" t="s">
        <v>571</v>
      </c>
      <c r="C74" s="952"/>
      <c r="D74" s="952"/>
      <c r="E74" s="952"/>
      <c r="F74" s="952"/>
      <c r="G74" s="952"/>
      <c r="H74" s="952"/>
      <c r="I74" s="952"/>
      <c r="J74" s="952"/>
      <c r="K74" s="952"/>
      <c r="L74" s="952"/>
      <c r="M74" s="952"/>
      <c r="N74" s="952"/>
      <c r="O74" s="952"/>
      <c r="P74" s="953"/>
      <c r="Q74" s="955">
        <v>259116</v>
      </c>
      <c r="R74" s="911"/>
      <c r="S74" s="911"/>
      <c r="T74" s="911"/>
      <c r="U74" s="911"/>
      <c r="V74" s="911">
        <v>249624</v>
      </c>
      <c r="W74" s="911"/>
      <c r="X74" s="911"/>
      <c r="Y74" s="911"/>
      <c r="Z74" s="911"/>
      <c r="AA74" s="911">
        <v>9492</v>
      </c>
      <c r="AB74" s="911"/>
      <c r="AC74" s="911"/>
      <c r="AD74" s="911"/>
      <c r="AE74" s="911"/>
      <c r="AF74" s="911">
        <v>9491</v>
      </c>
      <c r="AG74" s="911"/>
      <c r="AH74" s="911"/>
      <c r="AI74" s="911"/>
      <c r="AJ74" s="911"/>
      <c r="AK74" s="911">
        <v>7985</v>
      </c>
      <c r="AL74" s="911"/>
      <c r="AM74" s="911"/>
      <c r="AN74" s="911"/>
      <c r="AO74" s="911"/>
      <c r="AP74" s="911" t="s">
        <v>499</v>
      </c>
      <c r="AQ74" s="911"/>
      <c r="AR74" s="911"/>
      <c r="AS74" s="911"/>
      <c r="AT74" s="911"/>
      <c r="AU74" s="911" t="s">
        <v>499</v>
      </c>
      <c r="AV74" s="911"/>
      <c r="AW74" s="911"/>
      <c r="AX74" s="911"/>
      <c r="AY74" s="911"/>
      <c r="AZ74" s="956"/>
      <c r="BA74" s="956"/>
      <c r="BB74" s="956"/>
      <c r="BC74" s="956"/>
      <c r="BD74" s="957"/>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1"/>
      <c r="C75" s="952"/>
      <c r="D75" s="952"/>
      <c r="E75" s="952"/>
      <c r="F75" s="952"/>
      <c r="G75" s="952"/>
      <c r="H75" s="952"/>
      <c r="I75" s="952"/>
      <c r="J75" s="952"/>
      <c r="K75" s="952"/>
      <c r="L75" s="952"/>
      <c r="M75" s="952"/>
      <c r="N75" s="952"/>
      <c r="O75" s="952"/>
      <c r="P75" s="953"/>
      <c r="Q75" s="958"/>
      <c r="R75" s="914"/>
      <c r="S75" s="914"/>
      <c r="T75" s="914"/>
      <c r="U75" s="910"/>
      <c r="V75" s="913"/>
      <c r="W75" s="914"/>
      <c r="X75" s="914"/>
      <c r="Y75" s="914"/>
      <c r="Z75" s="910"/>
      <c r="AA75" s="913"/>
      <c r="AB75" s="914"/>
      <c r="AC75" s="914"/>
      <c r="AD75" s="914"/>
      <c r="AE75" s="910"/>
      <c r="AF75" s="913"/>
      <c r="AG75" s="914"/>
      <c r="AH75" s="914"/>
      <c r="AI75" s="914"/>
      <c r="AJ75" s="910"/>
      <c r="AK75" s="913"/>
      <c r="AL75" s="914"/>
      <c r="AM75" s="914"/>
      <c r="AN75" s="914"/>
      <c r="AO75" s="910"/>
      <c r="AP75" s="913"/>
      <c r="AQ75" s="914"/>
      <c r="AR75" s="914"/>
      <c r="AS75" s="914"/>
      <c r="AT75" s="910"/>
      <c r="AU75" s="913"/>
      <c r="AV75" s="914"/>
      <c r="AW75" s="914"/>
      <c r="AX75" s="914"/>
      <c r="AY75" s="910"/>
      <c r="AZ75" s="956"/>
      <c r="BA75" s="956"/>
      <c r="BB75" s="956"/>
      <c r="BC75" s="956"/>
      <c r="BD75" s="957"/>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1"/>
      <c r="C76" s="952"/>
      <c r="D76" s="952"/>
      <c r="E76" s="952"/>
      <c r="F76" s="952"/>
      <c r="G76" s="952"/>
      <c r="H76" s="952"/>
      <c r="I76" s="952"/>
      <c r="J76" s="952"/>
      <c r="K76" s="952"/>
      <c r="L76" s="952"/>
      <c r="M76" s="952"/>
      <c r="N76" s="952"/>
      <c r="O76" s="952"/>
      <c r="P76" s="953"/>
      <c r="Q76" s="958"/>
      <c r="R76" s="914"/>
      <c r="S76" s="914"/>
      <c r="T76" s="914"/>
      <c r="U76" s="910"/>
      <c r="V76" s="913"/>
      <c r="W76" s="914"/>
      <c r="X76" s="914"/>
      <c r="Y76" s="914"/>
      <c r="Z76" s="910"/>
      <c r="AA76" s="913"/>
      <c r="AB76" s="914"/>
      <c r="AC76" s="914"/>
      <c r="AD76" s="914"/>
      <c r="AE76" s="910"/>
      <c r="AF76" s="913"/>
      <c r="AG76" s="914"/>
      <c r="AH76" s="914"/>
      <c r="AI76" s="914"/>
      <c r="AJ76" s="910"/>
      <c r="AK76" s="913"/>
      <c r="AL76" s="914"/>
      <c r="AM76" s="914"/>
      <c r="AN76" s="914"/>
      <c r="AO76" s="910"/>
      <c r="AP76" s="913"/>
      <c r="AQ76" s="914"/>
      <c r="AR76" s="914"/>
      <c r="AS76" s="914"/>
      <c r="AT76" s="910"/>
      <c r="AU76" s="913"/>
      <c r="AV76" s="914"/>
      <c r="AW76" s="914"/>
      <c r="AX76" s="914"/>
      <c r="AY76" s="910"/>
      <c r="AZ76" s="956"/>
      <c r="BA76" s="956"/>
      <c r="BB76" s="956"/>
      <c r="BC76" s="956"/>
      <c r="BD76" s="957"/>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1"/>
      <c r="C77" s="952"/>
      <c r="D77" s="952"/>
      <c r="E77" s="952"/>
      <c r="F77" s="952"/>
      <c r="G77" s="952"/>
      <c r="H77" s="952"/>
      <c r="I77" s="952"/>
      <c r="J77" s="952"/>
      <c r="K77" s="952"/>
      <c r="L77" s="952"/>
      <c r="M77" s="952"/>
      <c r="N77" s="952"/>
      <c r="O77" s="952"/>
      <c r="P77" s="953"/>
      <c r="Q77" s="958"/>
      <c r="R77" s="914"/>
      <c r="S77" s="914"/>
      <c r="T77" s="914"/>
      <c r="U77" s="910"/>
      <c r="V77" s="913"/>
      <c r="W77" s="914"/>
      <c r="X77" s="914"/>
      <c r="Y77" s="914"/>
      <c r="Z77" s="910"/>
      <c r="AA77" s="913"/>
      <c r="AB77" s="914"/>
      <c r="AC77" s="914"/>
      <c r="AD77" s="914"/>
      <c r="AE77" s="910"/>
      <c r="AF77" s="913"/>
      <c r="AG77" s="914"/>
      <c r="AH77" s="914"/>
      <c r="AI77" s="914"/>
      <c r="AJ77" s="910"/>
      <c r="AK77" s="913"/>
      <c r="AL77" s="914"/>
      <c r="AM77" s="914"/>
      <c r="AN77" s="914"/>
      <c r="AO77" s="910"/>
      <c r="AP77" s="913"/>
      <c r="AQ77" s="914"/>
      <c r="AR77" s="914"/>
      <c r="AS77" s="914"/>
      <c r="AT77" s="910"/>
      <c r="AU77" s="913"/>
      <c r="AV77" s="914"/>
      <c r="AW77" s="914"/>
      <c r="AX77" s="914"/>
      <c r="AY77" s="910"/>
      <c r="AZ77" s="956"/>
      <c r="BA77" s="956"/>
      <c r="BB77" s="956"/>
      <c r="BC77" s="956"/>
      <c r="BD77" s="957"/>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1"/>
      <c r="C78" s="952"/>
      <c r="D78" s="952"/>
      <c r="E78" s="952"/>
      <c r="F78" s="952"/>
      <c r="G78" s="952"/>
      <c r="H78" s="952"/>
      <c r="I78" s="952"/>
      <c r="J78" s="952"/>
      <c r="K78" s="952"/>
      <c r="L78" s="952"/>
      <c r="M78" s="952"/>
      <c r="N78" s="952"/>
      <c r="O78" s="952"/>
      <c r="P78" s="953"/>
      <c r="Q78" s="955"/>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6"/>
      <c r="BA78" s="956"/>
      <c r="BB78" s="956"/>
      <c r="BC78" s="956"/>
      <c r="BD78" s="957"/>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1"/>
      <c r="C79" s="952"/>
      <c r="D79" s="952"/>
      <c r="E79" s="952"/>
      <c r="F79" s="952"/>
      <c r="G79" s="952"/>
      <c r="H79" s="952"/>
      <c r="I79" s="952"/>
      <c r="J79" s="952"/>
      <c r="K79" s="952"/>
      <c r="L79" s="952"/>
      <c r="M79" s="952"/>
      <c r="N79" s="952"/>
      <c r="O79" s="952"/>
      <c r="P79" s="953"/>
      <c r="Q79" s="955"/>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6"/>
      <c r="BA79" s="956"/>
      <c r="BB79" s="956"/>
      <c r="BC79" s="956"/>
      <c r="BD79" s="957"/>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1"/>
      <c r="C80" s="952"/>
      <c r="D80" s="952"/>
      <c r="E80" s="952"/>
      <c r="F80" s="952"/>
      <c r="G80" s="952"/>
      <c r="H80" s="952"/>
      <c r="I80" s="952"/>
      <c r="J80" s="952"/>
      <c r="K80" s="952"/>
      <c r="L80" s="952"/>
      <c r="M80" s="952"/>
      <c r="N80" s="952"/>
      <c r="O80" s="952"/>
      <c r="P80" s="953"/>
      <c r="Q80" s="955"/>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6"/>
      <c r="BA80" s="956"/>
      <c r="BB80" s="956"/>
      <c r="BC80" s="956"/>
      <c r="BD80" s="957"/>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1"/>
      <c r="C81" s="952"/>
      <c r="D81" s="952"/>
      <c r="E81" s="952"/>
      <c r="F81" s="952"/>
      <c r="G81" s="952"/>
      <c r="H81" s="952"/>
      <c r="I81" s="952"/>
      <c r="J81" s="952"/>
      <c r="K81" s="952"/>
      <c r="L81" s="952"/>
      <c r="M81" s="952"/>
      <c r="N81" s="952"/>
      <c r="O81" s="952"/>
      <c r="P81" s="953"/>
      <c r="Q81" s="955"/>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6"/>
      <c r="BA81" s="956"/>
      <c r="BB81" s="956"/>
      <c r="BC81" s="956"/>
      <c r="BD81" s="957"/>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1"/>
      <c r="C82" s="952"/>
      <c r="D82" s="952"/>
      <c r="E82" s="952"/>
      <c r="F82" s="952"/>
      <c r="G82" s="952"/>
      <c r="H82" s="952"/>
      <c r="I82" s="952"/>
      <c r="J82" s="952"/>
      <c r="K82" s="952"/>
      <c r="L82" s="952"/>
      <c r="M82" s="952"/>
      <c r="N82" s="952"/>
      <c r="O82" s="952"/>
      <c r="P82" s="953"/>
      <c r="Q82" s="955"/>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6"/>
      <c r="BA82" s="956"/>
      <c r="BB82" s="956"/>
      <c r="BC82" s="956"/>
      <c r="BD82" s="957"/>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1"/>
      <c r="C83" s="952"/>
      <c r="D83" s="952"/>
      <c r="E83" s="952"/>
      <c r="F83" s="952"/>
      <c r="G83" s="952"/>
      <c r="H83" s="952"/>
      <c r="I83" s="952"/>
      <c r="J83" s="952"/>
      <c r="K83" s="952"/>
      <c r="L83" s="952"/>
      <c r="M83" s="952"/>
      <c r="N83" s="952"/>
      <c r="O83" s="952"/>
      <c r="P83" s="953"/>
      <c r="Q83" s="955"/>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6"/>
      <c r="BA83" s="956"/>
      <c r="BB83" s="956"/>
      <c r="BC83" s="956"/>
      <c r="BD83" s="957"/>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1"/>
      <c r="C84" s="952"/>
      <c r="D84" s="952"/>
      <c r="E84" s="952"/>
      <c r="F84" s="952"/>
      <c r="G84" s="952"/>
      <c r="H84" s="952"/>
      <c r="I84" s="952"/>
      <c r="J84" s="952"/>
      <c r="K84" s="952"/>
      <c r="L84" s="952"/>
      <c r="M84" s="952"/>
      <c r="N84" s="952"/>
      <c r="O84" s="952"/>
      <c r="P84" s="953"/>
      <c r="Q84" s="955"/>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6"/>
      <c r="BA84" s="956"/>
      <c r="BB84" s="956"/>
      <c r="BC84" s="956"/>
      <c r="BD84" s="957"/>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1"/>
      <c r="C85" s="952"/>
      <c r="D85" s="952"/>
      <c r="E85" s="952"/>
      <c r="F85" s="952"/>
      <c r="G85" s="952"/>
      <c r="H85" s="952"/>
      <c r="I85" s="952"/>
      <c r="J85" s="952"/>
      <c r="K85" s="952"/>
      <c r="L85" s="952"/>
      <c r="M85" s="952"/>
      <c r="N85" s="952"/>
      <c r="O85" s="952"/>
      <c r="P85" s="953"/>
      <c r="Q85" s="955"/>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6"/>
      <c r="BA85" s="956"/>
      <c r="BB85" s="956"/>
      <c r="BC85" s="956"/>
      <c r="BD85" s="957"/>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1"/>
      <c r="C86" s="952"/>
      <c r="D86" s="952"/>
      <c r="E86" s="952"/>
      <c r="F86" s="952"/>
      <c r="G86" s="952"/>
      <c r="H86" s="952"/>
      <c r="I86" s="952"/>
      <c r="J86" s="952"/>
      <c r="K86" s="952"/>
      <c r="L86" s="952"/>
      <c r="M86" s="952"/>
      <c r="N86" s="952"/>
      <c r="O86" s="952"/>
      <c r="P86" s="953"/>
      <c r="Q86" s="955"/>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6"/>
      <c r="BA86" s="956"/>
      <c r="BB86" s="956"/>
      <c r="BC86" s="956"/>
      <c r="BD86" s="957"/>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384</v>
      </c>
      <c r="B88" s="870" t="s">
        <v>412</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v>19643</v>
      </c>
      <c r="AG88" s="924"/>
      <c r="AH88" s="924"/>
      <c r="AI88" s="924"/>
      <c r="AJ88" s="924"/>
      <c r="AK88" s="921"/>
      <c r="AL88" s="921"/>
      <c r="AM88" s="921"/>
      <c r="AN88" s="921"/>
      <c r="AO88" s="921"/>
      <c r="AP88" s="924">
        <v>12883</v>
      </c>
      <c r="AQ88" s="924"/>
      <c r="AR88" s="924"/>
      <c r="AS88" s="924"/>
      <c r="AT88" s="924"/>
      <c r="AU88" s="924">
        <v>3309</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413</v>
      </c>
      <c r="BS102" s="871"/>
      <c r="BT102" s="871"/>
      <c r="BU102" s="871"/>
      <c r="BV102" s="871"/>
      <c r="BW102" s="871"/>
      <c r="BX102" s="871"/>
      <c r="BY102" s="871"/>
      <c r="BZ102" s="871"/>
      <c r="CA102" s="871"/>
      <c r="CB102" s="871"/>
      <c r="CC102" s="871"/>
      <c r="CD102" s="871"/>
      <c r="CE102" s="871"/>
      <c r="CF102" s="871"/>
      <c r="CG102" s="872"/>
      <c r="CH102" s="966"/>
      <c r="CI102" s="967"/>
      <c r="CJ102" s="967"/>
      <c r="CK102" s="967"/>
      <c r="CL102" s="968"/>
      <c r="CM102" s="966"/>
      <c r="CN102" s="967"/>
      <c r="CO102" s="967"/>
      <c r="CP102" s="967"/>
      <c r="CQ102" s="968"/>
      <c r="CR102" s="969"/>
      <c r="CS102" s="932"/>
      <c r="CT102" s="932"/>
      <c r="CU102" s="932"/>
      <c r="CV102" s="970"/>
      <c r="CW102" s="969"/>
      <c r="CX102" s="932"/>
      <c r="CY102" s="932"/>
      <c r="CZ102" s="932"/>
      <c r="DA102" s="970"/>
      <c r="DB102" s="969"/>
      <c r="DC102" s="932"/>
      <c r="DD102" s="932"/>
      <c r="DE102" s="932"/>
      <c r="DF102" s="970"/>
      <c r="DG102" s="969"/>
      <c r="DH102" s="932"/>
      <c r="DI102" s="932"/>
      <c r="DJ102" s="932"/>
      <c r="DK102" s="970"/>
      <c r="DL102" s="969"/>
      <c r="DM102" s="932"/>
      <c r="DN102" s="932"/>
      <c r="DO102" s="932"/>
      <c r="DP102" s="970"/>
      <c r="DQ102" s="969"/>
      <c r="DR102" s="932"/>
      <c r="DS102" s="932"/>
      <c r="DT102" s="932"/>
      <c r="DU102" s="970"/>
      <c r="DV102" s="993"/>
      <c r="DW102" s="994"/>
      <c r="DX102" s="994"/>
      <c r="DY102" s="994"/>
      <c r="DZ102" s="99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414</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415</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418</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419</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1" t="s">
        <v>420</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421</v>
      </c>
      <c r="AB109" s="972"/>
      <c r="AC109" s="972"/>
      <c r="AD109" s="972"/>
      <c r="AE109" s="973"/>
      <c r="AF109" s="971" t="s">
        <v>304</v>
      </c>
      <c r="AG109" s="972"/>
      <c r="AH109" s="972"/>
      <c r="AI109" s="972"/>
      <c r="AJ109" s="973"/>
      <c r="AK109" s="971" t="s">
        <v>303</v>
      </c>
      <c r="AL109" s="972"/>
      <c r="AM109" s="972"/>
      <c r="AN109" s="972"/>
      <c r="AO109" s="973"/>
      <c r="AP109" s="971" t="s">
        <v>422</v>
      </c>
      <c r="AQ109" s="972"/>
      <c r="AR109" s="972"/>
      <c r="AS109" s="972"/>
      <c r="AT109" s="974"/>
      <c r="AU109" s="991" t="s">
        <v>420</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421</v>
      </c>
      <c r="BR109" s="972"/>
      <c r="BS109" s="972"/>
      <c r="BT109" s="972"/>
      <c r="BU109" s="973"/>
      <c r="BV109" s="971" t="s">
        <v>304</v>
      </c>
      <c r="BW109" s="972"/>
      <c r="BX109" s="972"/>
      <c r="BY109" s="972"/>
      <c r="BZ109" s="973"/>
      <c r="CA109" s="971" t="s">
        <v>303</v>
      </c>
      <c r="CB109" s="972"/>
      <c r="CC109" s="972"/>
      <c r="CD109" s="972"/>
      <c r="CE109" s="973"/>
      <c r="CF109" s="992" t="s">
        <v>422</v>
      </c>
      <c r="CG109" s="992"/>
      <c r="CH109" s="992"/>
      <c r="CI109" s="992"/>
      <c r="CJ109" s="992"/>
      <c r="CK109" s="971" t="s">
        <v>423</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421</v>
      </c>
      <c r="DH109" s="972"/>
      <c r="DI109" s="972"/>
      <c r="DJ109" s="972"/>
      <c r="DK109" s="973"/>
      <c r="DL109" s="971" t="s">
        <v>304</v>
      </c>
      <c r="DM109" s="972"/>
      <c r="DN109" s="972"/>
      <c r="DO109" s="972"/>
      <c r="DP109" s="973"/>
      <c r="DQ109" s="971" t="s">
        <v>303</v>
      </c>
      <c r="DR109" s="972"/>
      <c r="DS109" s="972"/>
      <c r="DT109" s="972"/>
      <c r="DU109" s="973"/>
      <c r="DV109" s="971" t="s">
        <v>422</v>
      </c>
      <c r="DW109" s="972"/>
      <c r="DX109" s="972"/>
      <c r="DY109" s="972"/>
      <c r="DZ109" s="974"/>
    </row>
    <row r="110" spans="1:131" s="246" customFormat="1" ht="26.25" customHeight="1" x14ac:dyDescent="0.15">
      <c r="A110" s="975" t="s">
        <v>424</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1188825</v>
      </c>
      <c r="AB110" s="979"/>
      <c r="AC110" s="979"/>
      <c r="AD110" s="979"/>
      <c r="AE110" s="980"/>
      <c r="AF110" s="981">
        <v>1229751</v>
      </c>
      <c r="AG110" s="979"/>
      <c r="AH110" s="979"/>
      <c r="AI110" s="979"/>
      <c r="AJ110" s="980"/>
      <c r="AK110" s="981">
        <v>1249310</v>
      </c>
      <c r="AL110" s="979"/>
      <c r="AM110" s="979"/>
      <c r="AN110" s="979"/>
      <c r="AO110" s="980"/>
      <c r="AP110" s="982">
        <v>18.7</v>
      </c>
      <c r="AQ110" s="983"/>
      <c r="AR110" s="983"/>
      <c r="AS110" s="983"/>
      <c r="AT110" s="984"/>
      <c r="AU110" s="985" t="s">
        <v>73</v>
      </c>
      <c r="AV110" s="986"/>
      <c r="AW110" s="986"/>
      <c r="AX110" s="986"/>
      <c r="AY110" s="986"/>
      <c r="AZ110" s="1027" t="s">
        <v>425</v>
      </c>
      <c r="BA110" s="976"/>
      <c r="BB110" s="976"/>
      <c r="BC110" s="976"/>
      <c r="BD110" s="976"/>
      <c r="BE110" s="976"/>
      <c r="BF110" s="976"/>
      <c r="BG110" s="976"/>
      <c r="BH110" s="976"/>
      <c r="BI110" s="976"/>
      <c r="BJ110" s="976"/>
      <c r="BK110" s="976"/>
      <c r="BL110" s="976"/>
      <c r="BM110" s="976"/>
      <c r="BN110" s="976"/>
      <c r="BO110" s="976"/>
      <c r="BP110" s="977"/>
      <c r="BQ110" s="1013">
        <v>14409487</v>
      </c>
      <c r="BR110" s="1014"/>
      <c r="BS110" s="1014"/>
      <c r="BT110" s="1014"/>
      <c r="BU110" s="1014"/>
      <c r="BV110" s="1014">
        <v>14439850</v>
      </c>
      <c r="BW110" s="1014"/>
      <c r="BX110" s="1014"/>
      <c r="BY110" s="1014"/>
      <c r="BZ110" s="1014"/>
      <c r="CA110" s="1014">
        <v>14601127</v>
      </c>
      <c r="CB110" s="1014"/>
      <c r="CC110" s="1014"/>
      <c r="CD110" s="1014"/>
      <c r="CE110" s="1014"/>
      <c r="CF110" s="1028">
        <v>218.4</v>
      </c>
      <c r="CG110" s="1029"/>
      <c r="CH110" s="1029"/>
      <c r="CI110" s="1029"/>
      <c r="CJ110" s="1029"/>
      <c r="CK110" s="1030" t="s">
        <v>426</v>
      </c>
      <c r="CL110" s="1031"/>
      <c r="CM110" s="1010" t="s">
        <v>427</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127</v>
      </c>
      <c r="DH110" s="1014"/>
      <c r="DI110" s="1014"/>
      <c r="DJ110" s="1014"/>
      <c r="DK110" s="1014"/>
      <c r="DL110" s="1014" t="s">
        <v>386</v>
      </c>
      <c r="DM110" s="1014"/>
      <c r="DN110" s="1014"/>
      <c r="DO110" s="1014"/>
      <c r="DP110" s="1014"/>
      <c r="DQ110" s="1014" t="s">
        <v>428</v>
      </c>
      <c r="DR110" s="1014"/>
      <c r="DS110" s="1014"/>
      <c r="DT110" s="1014"/>
      <c r="DU110" s="1014"/>
      <c r="DV110" s="1015" t="s">
        <v>127</v>
      </c>
      <c r="DW110" s="1015"/>
      <c r="DX110" s="1015"/>
      <c r="DY110" s="1015"/>
      <c r="DZ110" s="1016"/>
    </row>
    <row r="111" spans="1:131" s="246" customFormat="1" ht="26.25" customHeight="1" x14ac:dyDescent="0.15">
      <c r="A111" s="1017" t="s">
        <v>429</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386</v>
      </c>
      <c r="AB111" s="1021"/>
      <c r="AC111" s="1021"/>
      <c r="AD111" s="1021"/>
      <c r="AE111" s="1022"/>
      <c r="AF111" s="1023" t="s">
        <v>428</v>
      </c>
      <c r="AG111" s="1021"/>
      <c r="AH111" s="1021"/>
      <c r="AI111" s="1021"/>
      <c r="AJ111" s="1022"/>
      <c r="AK111" s="1023" t="s">
        <v>127</v>
      </c>
      <c r="AL111" s="1021"/>
      <c r="AM111" s="1021"/>
      <c r="AN111" s="1021"/>
      <c r="AO111" s="1022"/>
      <c r="AP111" s="1024" t="s">
        <v>127</v>
      </c>
      <c r="AQ111" s="1025"/>
      <c r="AR111" s="1025"/>
      <c r="AS111" s="1025"/>
      <c r="AT111" s="1026"/>
      <c r="AU111" s="987"/>
      <c r="AV111" s="988"/>
      <c r="AW111" s="988"/>
      <c r="AX111" s="988"/>
      <c r="AY111" s="988"/>
      <c r="AZ111" s="1036" t="s">
        <v>430</v>
      </c>
      <c r="BA111" s="1037"/>
      <c r="BB111" s="1037"/>
      <c r="BC111" s="1037"/>
      <c r="BD111" s="1037"/>
      <c r="BE111" s="1037"/>
      <c r="BF111" s="1037"/>
      <c r="BG111" s="1037"/>
      <c r="BH111" s="1037"/>
      <c r="BI111" s="1037"/>
      <c r="BJ111" s="1037"/>
      <c r="BK111" s="1037"/>
      <c r="BL111" s="1037"/>
      <c r="BM111" s="1037"/>
      <c r="BN111" s="1037"/>
      <c r="BO111" s="1037"/>
      <c r="BP111" s="1038"/>
      <c r="BQ111" s="1006">
        <v>23775</v>
      </c>
      <c r="BR111" s="1007"/>
      <c r="BS111" s="1007"/>
      <c r="BT111" s="1007"/>
      <c r="BU111" s="1007"/>
      <c r="BV111" s="1007">
        <v>23638</v>
      </c>
      <c r="BW111" s="1007"/>
      <c r="BX111" s="1007"/>
      <c r="BY111" s="1007"/>
      <c r="BZ111" s="1007"/>
      <c r="CA111" s="1007">
        <v>44343</v>
      </c>
      <c r="CB111" s="1007"/>
      <c r="CC111" s="1007"/>
      <c r="CD111" s="1007"/>
      <c r="CE111" s="1007"/>
      <c r="CF111" s="1001">
        <v>0.7</v>
      </c>
      <c r="CG111" s="1002"/>
      <c r="CH111" s="1002"/>
      <c r="CI111" s="1002"/>
      <c r="CJ111" s="1002"/>
      <c r="CK111" s="1032"/>
      <c r="CL111" s="1033"/>
      <c r="CM111" s="1003" t="s">
        <v>431</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127</v>
      </c>
      <c r="DH111" s="1007"/>
      <c r="DI111" s="1007"/>
      <c r="DJ111" s="1007"/>
      <c r="DK111" s="1007"/>
      <c r="DL111" s="1007" t="s">
        <v>127</v>
      </c>
      <c r="DM111" s="1007"/>
      <c r="DN111" s="1007"/>
      <c r="DO111" s="1007"/>
      <c r="DP111" s="1007"/>
      <c r="DQ111" s="1007" t="s">
        <v>386</v>
      </c>
      <c r="DR111" s="1007"/>
      <c r="DS111" s="1007"/>
      <c r="DT111" s="1007"/>
      <c r="DU111" s="1007"/>
      <c r="DV111" s="1008" t="s">
        <v>386</v>
      </c>
      <c r="DW111" s="1008"/>
      <c r="DX111" s="1008"/>
      <c r="DY111" s="1008"/>
      <c r="DZ111" s="1009"/>
    </row>
    <row r="112" spans="1:131" s="246" customFormat="1" ht="26.25" customHeight="1" x14ac:dyDescent="0.15">
      <c r="A112" s="1039" t="s">
        <v>432</v>
      </c>
      <c r="B112" s="1040"/>
      <c r="C112" s="1037" t="s">
        <v>433</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127</v>
      </c>
      <c r="AB112" s="1046"/>
      <c r="AC112" s="1046"/>
      <c r="AD112" s="1046"/>
      <c r="AE112" s="1047"/>
      <c r="AF112" s="1048" t="s">
        <v>127</v>
      </c>
      <c r="AG112" s="1046"/>
      <c r="AH112" s="1046"/>
      <c r="AI112" s="1046"/>
      <c r="AJ112" s="1047"/>
      <c r="AK112" s="1048" t="s">
        <v>127</v>
      </c>
      <c r="AL112" s="1046"/>
      <c r="AM112" s="1046"/>
      <c r="AN112" s="1046"/>
      <c r="AO112" s="1047"/>
      <c r="AP112" s="1049" t="s">
        <v>127</v>
      </c>
      <c r="AQ112" s="1050"/>
      <c r="AR112" s="1050"/>
      <c r="AS112" s="1050"/>
      <c r="AT112" s="1051"/>
      <c r="AU112" s="987"/>
      <c r="AV112" s="988"/>
      <c r="AW112" s="988"/>
      <c r="AX112" s="988"/>
      <c r="AY112" s="988"/>
      <c r="AZ112" s="1036" t="s">
        <v>434</v>
      </c>
      <c r="BA112" s="1037"/>
      <c r="BB112" s="1037"/>
      <c r="BC112" s="1037"/>
      <c r="BD112" s="1037"/>
      <c r="BE112" s="1037"/>
      <c r="BF112" s="1037"/>
      <c r="BG112" s="1037"/>
      <c r="BH112" s="1037"/>
      <c r="BI112" s="1037"/>
      <c r="BJ112" s="1037"/>
      <c r="BK112" s="1037"/>
      <c r="BL112" s="1037"/>
      <c r="BM112" s="1037"/>
      <c r="BN112" s="1037"/>
      <c r="BO112" s="1037"/>
      <c r="BP112" s="1038"/>
      <c r="BQ112" s="1006">
        <v>3923038</v>
      </c>
      <c r="BR112" s="1007"/>
      <c r="BS112" s="1007"/>
      <c r="BT112" s="1007"/>
      <c r="BU112" s="1007"/>
      <c r="BV112" s="1007">
        <v>3562059</v>
      </c>
      <c r="BW112" s="1007"/>
      <c r="BX112" s="1007"/>
      <c r="BY112" s="1007"/>
      <c r="BZ112" s="1007"/>
      <c r="CA112" s="1007">
        <v>3569337</v>
      </c>
      <c r="CB112" s="1007"/>
      <c r="CC112" s="1007"/>
      <c r="CD112" s="1007"/>
      <c r="CE112" s="1007"/>
      <c r="CF112" s="1001">
        <v>53.4</v>
      </c>
      <c r="CG112" s="1002"/>
      <c r="CH112" s="1002"/>
      <c r="CI112" s="1002"/>
      <c r="CJ112" s="1002"/>
      <c r="CK112" s="1032"/>
      <c r="CL112" s="1033"/>
      <c r="CM112" s="1003" t="s">
        <v>435</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127</v>
      </c>
      <c r="DH112" s="1007"/>
      <c r="DI112" s="1007"/>
      <c r="DJ112" s="1007"/>
      <c r="DK112" s="1007"/>
      <c r="DL112" s="1007" t="s">
        <v>127</v>
      </c>
      <c r="DM112" s="1007"/>
      <c r="DN112" s="1007"/>
      <c r="DO112" s="1007"/>
      <c r="DP112" s="1007"/>
      <c r="DQ112" s="1007" t="s">
        <v>127</v>
      </c>
      <c r="DR112" s="1007"/>
      <c r="DS112" s="1007"/>
      <c r="DT112" s="1007"/>
      <c r="DU112" s="1007"/>
      <c r="DV112" s="1008" t="s">
        <v>127</v>
      </c>
      <c r="DW112" s="1008"/>
      <c r="DX112" s="1008"/>
      <c r="DY112" s="1008"/>
      <c r="DZ112" s="1009"/>
    </row>
    <row r="113" spans="1:130" s="246" customFormat="1" ht="26.25" customHeight="1" x14ac:dyDescent="0.15">
      <c r="A113" s="1041"/>
      <c r="B113" s="1042"/>
      <c r="C113" s="1037" t="s">
        <v>436</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360319</v>
      </c>
      <c r="AB113" s="1021"/>
      <c r="AC113" s="1021"/>
      <c r="AD113" s="1021"/>
      <c r="AE113" s="1022"/>
      <c r="AF113" s="1023">
        <v>318252</v>
      </c>
      <c r="AG113" s="1021"/>
      <c r="AH113" s="1021"/>
      <c r="AI113" s="1021"/>
      <c r="AJ113" s="1022"/>
      <c r="AK113" s="1023">
        <v>368110</v>
      </c>
      <c r="AL113" s="1021"/>
      <c r="AM113" s="1021"/>
      <c r="AN113" s="1021"/>
      <c r="AO113" s="1022"/>
      <c r="AP113" s="1024">
        <v>5.5</v>
      </c>
      <c r="AQ113" s="1025"/>
      <c r="AR113" s="1025"/>
      <c r="AS113" s="1025"/>
      <c r="AT113" s="1026"/>
      <c r="AU113" s="987"/>
      <c r="AV113" s="988"/>
      <c r="AW113" s="988"/>
      <c r="AX113" s="988"/>
      <c r="AY113" s="988"/>
      <c r="AZ113" s="1036" t="s">
        <v>437</v>
      </c>
      <c r="BA113" s="1037"/>
      <c r="BB113" s="1037"/>
      <c r="BC113" s="1037"/>
      <c r="BD113" s="1037"/>
      <c r="BE113" s="1037"/>
      <c r="BF113" s="1037"/>
      <c r="BG113" s="1037"/>
      <c r="BH113" s="1037"/>
      <c r="BI113" s="1037"/>
      <c r="BJ113" s="1037"/>
      <c r="BK113" s="1037"/>
      <c r="BL113" s="1037"/>
      <c r="BM113" s="1037"/>
      <c r="BN113" s="1037"/>
      <c r="BO113" s="1037"/>
      <c r="BP113" s="1038"/>
      <c r="BQ113" s="1006">
        <v>3241974</v>
      </c>
      <c r="BR113" s="1007"/>
      <c r="BS113" s="1007"/>
      <c r="BT113" s="1007"/>
      <c r="BU113" s="1007"/>
      <c r="BV113" s="1007">
        <v>3109924</v>
      </c>
      <c r="BW113" s="1007"/>
      <c r="BX113" s="1007"/>
      <c r="BY113" s="1007"/>
      <c r="BZ113" s="1007"/>
      <c r="CA113" s="1007">
        <v>3308625</v>
      </c>
      <c r="CB113" s="1007"/>
      <c r="CC113" s="1007"/>
      <c r="CD113" s="1007"/>
      <c r="CE113" s="1007"/>
      <c r="CF113" s="1001">
        <v>49.5</v>
      </c>
      <c r="CG113" s="1002"/>
      <c r="CH113" s="1002"/>
      <c r="CI113" s="1002"/>
      <c r="CJ113" s="1002"/>
      <c r="CK113" s="1032"/>
      <c r="CL113" s="1033"/>
      <c r="CM113" s="1003" t="s">
        <v>438</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428</v>
      </c>
      <c r="DH113" s="1046"/>
      <c r="DI113" s="1046"/>
      <c r="DJ113" s="1046"/>
      <c r="DK113" s="1047"/>
      <c r="DL113" s="1048" t="s">
        <v>127</v>
      </c>
      <c r="DM113" s="1046"/>
      <c r="DN113" s="1046"/>
      <c r="DO113" s="1046"/>
      <c r="DP113" s="1047"/>
      <c r="DQ113" s="1048" t="s">
        <v>127</v>
      </c>
      <c r="DR113" s="1046"/>
      <c r="DS113" s="1046"/>
      <c r="DT113" s="1046"/>
      <c r="DU113" s="1047"/>
      <c r="DV113" s="1049" t="s">
        <v>127</v>
      </c>
      <c r="DW113" s="1050"/>
      <c r="DX113" s="1050"/>
      <c r="DY113" s="1050"/>
      <c r="DZ113" s="1051"/>
    </row>
    <row r="114" spans="1:130" s="246" customFormat="1" ht="26.25" customHeight="1" x14ac:dyDescent="0.15">
      <c r="A114" s="1041"/>
      <c r="B114" s="1042"/>
      <c r="C114" s="1037" t="s">
        <v>439</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212780</v>
      </c>
      <c r="AB114" s="1046"/>
      <c r="AC114" s="1046"/>
      <c r="AD114" s="1046"/>
      <c r="AE114" s="1047"/>
      <c r="AF114" s="1048">
        <v>192504</v>
      </c>
      <c r="AG114" s="1046"/>
      <c r="AH114" s="1046"/>
      <c r="AI114" s="1046"/>
      <c r="AJ114" s="1047"/>
      <c r="AK114" s="1048">
        <v>193704</v>
      </c>
      <c r="AL114" s="1046"/>
      <c r="AM114" s="1046"/>
      <c r="AN114" s="1046"/>
      <c r="AO114" s="1047"/>
      <c r="AP114" s="1049">
        <v>2.9</v>
      </c>
      <c r="AQ114" s="1050"/>
      <c r="AR114" s="1050"/>
      <c r="AS114" s="1050"/>
      <c r="AT114" s="1051"/>
      <c r="AU114" s="987"/>
      <c r="AV114" s="988"/>
      <c r="AW114" s="988"/>
      <c r="AX114" s="988"/>
      <c r="AY114" s="988"/>
      <c r="AZ114" s="1036" t="s">
        <v>440</v>
      </c>
      <c r="BA114" s="1037"/>
      <c r="BB114" s="1037"/>
      <c r="BC114" s="1037"/>
      <c r="BD114" s="1037"/>
      <c r="BE114" s="1037"/>
      <c r="BF114" s="1037"/>
      <c r="BG114" s="1037"/>
      <c r="BH114" s="1037"/>
      <c r="BI114" s="1037"/>
      <c r="BJ114" s="1037"/>
      <c r="BK114" s="1037"/>
      <c r="BL114" s="1037"/>
      <c r="BM114" s="1037"/>
      <c r="BN114" s="1037"/>
      <c r="BO114" s="1037"/>
      <c r="BP114" s="1038"/>
      <c r="BQ114" s="1006">
        <v>1951467</v>
      </c>
      <c r="BR114" s="1007"/>
      <c r="BS114" s="1007"/>
      <c r="BT114" s="1007"/>
      <c r="BU114" s="1007"/>
      <c r="BV114" s="1007">
        <v>1893234</v>
      </c>
      <c r="BW114" s="1007"/>
      <c r="BX114" s="1007"/>
      <c r="BY114" s="1007"/>
      <c r="BZ114" s="1007"/>
      <c r="CA114" s="1007">
        <v>1811272</v>
      </c>
      <c r="CB114" s="1007"/>
      <c r="CC114" s="1007"/>
      <c r="CD114" s="1007"/>
      <c r="CE114" s="1007"/>
      <c r="CF114" s="1001">
        <v>27.1</v>
      </c>
      <c r="CG114" s="1002"/>
      <c r="CH114" s="1002"/>
      <c r="CI114" s="1002"/>
      <c r="CJ114" s="1002"/>
      <c r="CK114" s="1032"/>
      <c r="CL114" s="1033"/>
      <c r="CM114" s="1003" t="s">
        <v>441</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127</v>
      </c>
      <c r="DH114" s="1046"/>
      <c r="DI114" s="1046"/>
      <c r="DJ114" s="1046"/>
      <c r="DK114" s="1047"/>
      <c r="DL114" s="1048" t="s">
        <v>127</v>
      </c>
      <c r="DM114" s="1046"/>
      <c r="DN114" s="1046"/>
      <c r="DO114" s="1046"/>
      <c r="DP114" s="1047"/>
      <c r="DQ114" s="1048" t="s">
        <v>127</v>
      </c>
      <c r="DR114" s="1046"/>
      <c r="DS114" s="1046"/>
      <c r="DT114" s="1046"/>
      <c r="DU114" s="1047"/>
      <c r="DV114" s="1049" t="s">
        <v>127</v>
      </c>
      <c r="DW114" s="1050"/>
      <c r="DX114" s="1050"/>
      <c r="DY114" s="1050"/>
      <c r="DZ114" s="1051"/>
    </row>
    <row r="115" spans="1:130" s="246" customFormat="1" ht="26.25" customHeight="1" x14ac:dyDescent="0.15">
      <c r="A115" s="1041"/>
      <c r="B115" s="1042"/>
      <c r="C115" s="1037" t="s">
        <v>442</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9632</v>
      </c>
      <c r="AB115" s="1021"/>
      <c r="AC115" s="1021"/>
      <c r="AD115" s="1021"/>
      <c r="AE115" s="1022"/>
      <c r="AF115" s="1023">
        <v>7285</v>
      </c>
      <c r="AG115" s="1021"/>
      <c r="AH115" s="1021"/>
      <c r="AI115" s="1021"/>
      <c r="AJ115" s="1022"/>
      <c r="AK115" s="1023">
        <v>5725</v>
      </c>
      <c r="AL115" s="1021"/>
      <c r="AM115" s="1021"/>
      <c r="AN115" s="1021"/>
      <c r="AO115" s="1022"/>
      <c r="AP115" s="1024">
        <v>0.1</v>
      </c>
      <c r="AQ115" s="1025"/>
      <c r="AR115" s="1025"/>
      <c r="AS115" s="1025"/>
      <c r="AT115" s="1026"/>
      <c r="AU115" s="987"/>
      <c r="AV115" s="988"/>
      <c r="AW115" s="988"/>
      <c r="AX115" s="988"/>
      <c r="AY115" s="988"/>
      <c r="AZ115" s="1036" t="s">
        <v>443</v>
      </c>
      <c r="BA115" s="1037"/>
      <c r="BB115" s="1037"/>
      <c r="BC115" s="1037"/>
      <c r="BD115" s="1037"/>
      <c r="BE115" s="1037"/>
      <c r="BF115" s="1037"/>
      <c r="BG115" s="1037"/>
      <c r="BH115" s="1037"/>
      <c r="BI115" s="1037"/>
      <c r="BJ115" s="1037"/>
      <c r="BK115" s="1037"/>
      <c r="BL115" s="1037"/>
      <c r="BM115" s="1037"/>
      <c r="BN115" s="1037"/>
      <c r="BO115" s="1037"/>
      <c r="BP115" s="1038"/>
      <c r="BQ115" s="1006">
        <v>16642</v>
      </c>
      <c r="BR115" s="1007"/>
      <c r="BS115" s="1007"/>
      <c r="BT115" s="1007"/>
      <c r="BU115" s="1007"/>
      <c r="BV115" s="1007">
        <v>14506</v>
      </c>
      <c r="BW115" s="1007"/>
      <c r="BX115" s="1007"/>
      <c r="BY115" s="1007"/>
      <c r="BZ115" s="1007"/>
      <c r="CA115" s="1007">
        <v>5747</v>
      </c>
      <c r="CB115" s="1007"/>
      <c r="CC115" s="1007"/>
      <c r="CD115" s="1007"/>
      <c r="CE115" s="1007"/>
      <c r="CF115" s="1001">
        <v>0.1</v>
      </c>
      <c r="CG115" s="1002"/>
      <c r="CH115" s="1002"/>
      <c r="CI115" s="1002"/>
      <c r="CJ115" s="1002"/>
      <c r="CK115" s="1032"/>
      <c r="CL115" s="1033"/>
      <c r="CM115" s="1036" t="s">
        <v>444</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127</v>
      </c>
      <c r="DH115" s="1046"/>
      <c r="DI115" s="1046"/>
      <c r="DJ115" s="1046"/>
      <c r="DK115" s="1047"/>
      <c r="DL115" s="1048" t="s">
        <v>127</v>
      </c>
      <c r="DM115" s="1046"/>
      <c r="DN115" s="1046"/>
      <c r="DO115" s="1046"/>
      <c r="DP115" s="1047"/>
      <c r="DQ115" s="1048" t="s">
        <v>127</v>
      </c>
      <c r="DR115" s="1046"/>
      <c r="DS115" s="1046"/>
      <c r="DT115" s="1046"/>
      <c r="DU115" s="1047"/>
      <c r="DV115" s="1049" t="s">
        <v>428</v>
      </c>
      <c r="DW115" s="1050"/>
      <c r="DX115" s="1050"/>
      <c r="DY115" s="1050"/>
      <c r="DZ115" s="1051"/>
    </row>
    <row r="116" spans="1:130" s="246" customFormat="1" ht="26.25" customHeight="1" x14ac:dyDescent="0.15">
      <c r="A116" s="1043"/>
      <c r="B116" s="1044"/>
      <c r="C116" s="1052" t="s">
        <v>445</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386</v>
      </c>
      <c r="AB116" s="1046"/>
      <c r="AC116" s="1046"/>
      <c r="AD116" s="1046"/>
      <c r="AE116" s="1047"/>
      <c r="AF116" s="1048" t="s">
        <v>386</v>
      </c>
      <c r="AG116" s="1046"/>
      <c r="AH116" s="1046"/>
      <c r="AI116" s="1046"/>
      <c r="AJ116" s="1047"/>
      <c r="AK116" s="1048" t="s">
        <v>127</v>
      </c>
      <c r="AL116" s="1046"/>
      <c r="AM116" s="1046"/>
      <c r="AN116" s="1046"/>
      <c r="AO116" s="1047"/>
      <c r="AP116" s="1049" t="s">
        <v>127</v>
      </c>
      <c r="AQ116" s="1050"/>
      <c r="AR116" s="1050"/>
      <c r="AS116" s="1050"/>
      <c r="AT116" s="1051"/>
      <c r="AU116" s="987"/>
      <c r="AV116" s="988"/>
      <c r="AW116" s="988"/>
      <c r="AX116" s="988"/>
      <c r="AY116" s="988"/>
      <c r="AZ116" s="1054" t="s">
        <v>446</v>
      </c>
      <c r="BA116" s="1055"/>
      <c r="BB116" s="1055"/>
      <c r="BC116" s="1055"/>
      <c r="BD116" s="1055"/>
      <c r="BE116" s="1055"/>
      <c r="BF116" s="1055"/>
      <c r="BG116" s="1055"/>
      <c r="BH116" s="1055"/>
      <c r="BI116" s="1055"/>
      <c r="BJ116" s="1055"/>
      <c r="BK116" s="1055"/>
      <c r="BL116" s="1055"/>
      <c r="BM116" s="1055"/>
      <c r="BN116" s="1055"/>
      <c r="BO116" s="1055"/>
      <c r="BP116" s="1056"/>
      <c r="BQ116" s="1006" t="s">
        <v>127</v>
      </c>
      <c r="BR116" s="1007"/>
      <c r="BS116" s="1007"/>
      <c r="BT116" s="1007"/>
      <c r="BU116" s="1007"/>
      <c r="BV116" s="1007" t="s">
        <v>127</v>
      </c>
      <c r="BW116" s="1007"/>
      <c r="BX116" s="1007"/>
      <c r="BY116" s="1007"/>
      <c r="BZ116" s="1007"/>
      <c r="CA116" s="1007" t="s">
        <v>127</v>
      </c>
      <c r="CB116" s="1007"/>
      <c r="CC116" s="1007"/>
      <c r="CD116" s="1007"/>
      <c r="CE116" s="1007"/>
      <c r="CF116" s="1001" t="s">
        <v>428</v>
      </c>
      <c r="CG116" s="1002"/>
      <c r="CH116" s="1002"/>
      <c r="CI116" s="1002"/>
      <c r="CJ116" s="1002"/>
      <c r="CK116" s="1032"/>
      <c r="CL116" s="1033"/>
      <c r="CM116" s="1003" t="s">
        <v>447</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127</v>
      </c>
      <c r="DH116" s="1046"/>
      <c r="DI116" s="1046"/>
      <c r="DJ116" s="1046"/>
      <c r="DK116" s="1047"/>
      <c r="DL116" s="1048" t="s">
        <v>386</v>
      </c>
      <c r="DM116" s="1046"/>
      <c r="DN116" s="1046"/>
      <c r="DO116" s="1046"/>
      <c r="DP116" s="1047"/>
      <c r="DQ116" s="1048" t="s">
        <v>127</v>
      </c>
      <c r="DR116" s="1046"/>
      <c r="DS116" s="1046"/>
      <c r="DT116" s="1046"/>
      <c r="DU116" s="1047"/>
      <c r="DV116" s="1049" t="s">
        <v>127</v>
      </c>
      <c r="DW116" s="1050"/>
      <c r="DX116" s="1050"/>
      <c r="DY116" s="1050"/>
      <c r="DZ116" s="1051"/>
    </row>
    <row r="117" spans="1:130" s="246" customFormat="1" ht="26.25" customHeight="1" x14ac:dyDescent="0.15">
      <c r="A117" s="991" t="s">
        <v>186</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448</v>
      </c>
      <c r="Z117" s="973"/>
      <c r="AA117" s="1063">
        <v>1771556</v>
      </c>
      <c r="AB117" s="1064"/>
      <c r="AC117" s="1064"/>
      <c r="AD117" s="1064"/>
      <c r="AE117" s="1065"/>
      <c r="AF117" s="1066">
        <v>1747792</v>
      </c>
      <c r="AG117" s="1064"/>
      <c r="AH117" s="1064"/>
      <c r="AI117" s="1064"/>
      <c r="AJ117" s="1065"/>
      <c r="AK117" s="1066">
        <v>1816849</v>
      </c>
      <c r="AL117" s="1064"/>
      <c r="AM117" s="1064"/>
      <c r="AN117" s="1064"/>
      <c r="AO117" s="1065"/>
      <c r="AP117" s="1067"/>
      <c r="AQ117" s="1068"/>
      <c r="AR117" s="1068"/>
      <c r="AS117" s="1068"/>
      <c r="AT117" s="1069"/>
      <c r="AU117" s="987"/>
      <c r="AV117" s="988"/>
      <c r="AW117" s="988"/>
      <c r="AX117" s="988"/>
      <c r="AY117" s="988"/>
      <c r="AZ117" s="1054" t="s">
        <v>449</v>
      </c>
      <c r="BA117" s="1055"/>
      <c r="BB117" s="1055"/>
      <c r="BC117" s="1055"/>
      <c r="BD117" s="1055"/>
      <c r="BE117" s="1055"/>
      <c r="BF117" s="1055"/>
      <c r="BG117" s="1055"/>
      <c r="BH117" s="1055"/>
      <c r="BI117" s="1055"/>
      <c r="BJ117" s="1055"/>
      <c r="BK117" s="1055"/>
      <c r="BL117" s="1055"/>
      <c r="BM117" s="1055"/>
      <c r="BN117" s="1055"/>
      <c r="BO117" s="1055"/>
      <c r="BP117" s="1056"/>
      <c r="BQ117" s="1006" t="s">
        <v>127</v>
      </c>
      <c r="BR117" s="1007"/>
      <c r="BS117" s="1007"/>
      <c r="BT117" s="1007"/>
      <c r="BU117" s="1007"/>
      <c r="BV117" s="1007" t="s">
        <v>127</v>
      </c>
      <c r="BW117" s="1007"/>
      <c r="BX117" s="1007"/>
      <c r="BY117" s="1007"/>
      <c r="BZ117" s="1007"/>
      <c r="CA117" s="1007" t="s">
        <v>127</v>
      </c>
      <c r="CB117" s="1007"/>
      <c r="CC117" s="1007"/>
      <c r="CD117" s="1007"/>
      <c r="CE117" s="1007"/>
      <c r="CF117" s="1001" t="s">
        <v>127</v>
      </c>
      <c r="CG117" s="1002"/>
      <c r="CH117" s="1002"/>
      <c r="CI117" s="1002"/>
      <c r="CJ117" s="1002"/>
      <c r="CK117" s="1032"/>
      <c r="CL117" s="1033"/>
      <c r="CM117" s="1003" t="s">
        <v>450</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428</v>
      </c>
      <c r="DH117" s="1046"/>
      <c r="DI117" s="1046"/>
      <c r="DJ117" s="1046"/>
      <c r="DK117" s="1047"/>
      <c r="DL117" s="1048" t="s">
        <v>127</v>
      </c>
      <c r="DM117" s="1046"/>
      <c r="DN117" s="1046"/>
      <c r="DO117" s="1046"/>
      <c r="DP117" s="1047"/>
      <c r="DQ117" s="1048" t="s">
        <v>127</v>
      </c>
      <c r="DR117" s="1046"/>
      <c r="DS117" s="1046"/>
      <c r="DT117" s="1046"/>
      <c r="DU117" s="1047"/>
      <c r="DV117" s="1049" t="s">
        <v>127</v>
      </c>
      <c r="DW117" s="1050"/>
      <c r="DX117" s="1050"/>
      <c r="DY117" s="1050"/>
      <c r="DZ117" s="1051"/>
    </row>
    <row r="118" spans="1:130" s="246" customFormat="1" ht="26.25" customHeight="1" x14ac:dyDescent="0.15">
      <c r="A118" s="991" t="s">
        <v>423</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421</v>
      </c>
      <c r="AB118" s="972"/>
      <c r="AC118" s="972"/>
      <c r="AD118" s="972"/>
      <c r="AE118" s="973"/>
      <c r="AF118" s="971" t="s">
        <v>304</v>
      </c>
      <c r="AG118" s="972"/>
      <c r="AH118" s="972"/>
      <c r="AI118" s="972"/>
      <c r="AJ118" s="973"/>
      <c r="AK118" s="971" t="s">
        <v>303</v>
      </c>
      <c r="AL118" s="972"/>
      <c r="AM118" s="972"/>
      <c r="AN118" s="972"/>
      <c r="AO118" s="973"/>
      <c r="AP118" s="1058" t="s">
        <v>422</v>
      </c>
      <c r="AQ118" s="1059"/>
      <c r="AR118" s="1059"/>
      <c r="AS118" s="1059"/>
      <c r="AT118" s="1060"/>
      <c r="AU118" s="987"/>
      <c r="AV118" s="988"/>
      <c r="AW118" s="988"/>
      <c r="AX118" s="988"/>
      <c r="AY118" s="988"/>
      <c r="AZ118" s="1061" t="s">
        <v>451</v>
      </c>
      <c r="BA118" s="1052"/>
      <c r="BB118" s="1052"/>
      <c r="BC118" s="1052"/>
      <c r="BD118" s="1052"/>
      <c r="BE118" s="1052"/>
      <c r="BF118" s="1052"/>
      <c r="BG118" s="1052"/>
      <c r="BH118" s="1052"/>
      <c r="BI118" s="1052"/>
      <c r="BJ118" s="1052"/>
      <c r="BK118" s="1052"/>
      <c r="BL118" s="1052"/>
      <c r="BM118" s="1052"/>
      <c r="BN118" s="1052"/>
      <c r="BO118" s="1052"/>
      <c r="BP118" s="1053"/>
      <c r="BQ118" s="1084" t="s">
        <v>127</v>
      </c>
      <c r="BR118" s="1085"/>
      <c r="BS118" s="1085"/>
      <c r="BT118" s="1085"/>
      <c r="BU118" s="1085"/>
      <c r="BV118" s="1085">
        <v>203653</v>
      </c>
      <c r="BW118" s="1085"/>
      <c r="BX118" s="1085"/>
      <c r="BY118" s="1085"/>
      <c r="BZ118" s="1085"/>
      <c r="CA118" s="1085">
        <v>246409</v>
      </c>
      <c r="CB118" s="1085"/>
      <c r="CC118" s="1085"/>
      <c r="CD118" s="1085"/>
      <c r="CE118" s="1085"/>
      <c r="CF118" s="1001">
        <v>3.7</v>
      </c>
      <c r="CG118" s="1002"/>
      <c r="CH118" s="1002"/>
      <c r="CI118" s="1002"/>
      <c r="CJ118" s="1002"/>
      <c r="CK118" s="1032"/>
      <c r="CL118" s="1033"/>
      <c r="CM118" s="1003" t="s">
        <v>452</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127</v>
      </c>
      <c r="DH118" s="1046"/>
      <c r="DI118" s="1046"/>
      <c r="DJ118" s="1046"/>
      <c r="DK118" s="1047"/>
      <c r="DL118" s="1048" t="s">
        <v>127</v>
      </c>
      <c r="DM118" s="1046"/>
      <c r="DN118" s="1046"/>
      <c r="DO118" s="1046"/>
      <c r="DP118" s="1047"/>
      <c r="DQ118" s="1048" t="s">
        <v>127</v>
      </c>
      <c r="DR118" s="1046"/>
      <c r="DS118" s="1046"/>
      <c r="DT118" s="1046"/>
      <c r="DU118" s="1047"/>
      <c r="DV118" s="1049" t="s">
        <v>127</v>
      </c>
      <c r="DW118" s="1050"/>
      <c r="DX118" s="1050"/>
      <c r="DY118" s="1050"/>
      <c r="DZ118" s="1051"/>
    </row>
    <row r="119" spans="1:130" s="246" customFormat="1" ht="26.25" customHeight="1" x14ac:dyDescent="0.15">
      <c r="A119" s="1145" t="s">
        <v>426</v>
      </c>
      <c r="B119" s="1031"/>
      <c r="C119" s="1010" t="s">
        <v>427</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127</v>
      </c>
      <c r="AB119" s="979"/>
      <c r="AC119" s="979"/>
      <c r="AD119" s="979"/>
      <c r="AE119" s="980"/>
      <c r="AF119" s="981" t="s">
        <v>127</v>
      </c>
      <c r="AG119" s="979"/>
      <c r="AH119" s="979"/>
      <c r="AI119" s="979"/>
      <c r="AJ119" s="980"/>
      <c r="AK119" s="981" t="s">
        <v>127</v>
      </c>
      <c r="AL119" s="979"/>
      <c r="AM119" s="979"/>
      <c r="AN119" s="979"/>
      <c r="AO119" s="980"/>
      <c r="AP119" s="982" t="s">
        <v>127</v>
      </c>
      <c r="AQ119" s="983"/>
      <c r="AR119" s="983"/>
      <c r="AS119" s="983"/>
      <c r="AT119" s="984"/>
      <c r="AU119" s="989"/>
      <c r="AV119" s="990"/>
      <c r="AW119" s="990"/>
      <c r="AX119" s="990"/>
      <c r="AY119" s="990"/>
      <c r="AZ119" s="277" t="s">
        <v>186</v>
      </c>
      <c r="BA119" s="277"/>
      <c r="BB119" s="277"/>
      <c r="BC119" s="277"/>
      <c r="BD119" s="277"/>
      <c r="BE119" s="277"/>
      <c r="BF119" s="277"/>
      <c r="BG119" s="277"/>
      <c r="BH119" s="277"/>
      <c r="BI119" s="277"/>
      <c r="BJ119" s="277"/>
      <c r="BK119" s="277"/>
      <c r="BL119" s="277"/>
      <c r="BM119" s="277"/>
      <c r="BN119" s="277"/>
      <c r="BO119" s="1062" t="s">
        <v>453</v>
      </c>
      <c r="BP119" s="1093"/>
      <c r="BQ119" s="1084">
        <v>23566383</v>
      </c>
      <c r="BR119" s="1085"/>
      <c r="BS119" s="1085"/>
      <c r="BT119" s="1085"/>
      <c r="BU119" s="1085"/>
      <c r="BV119" s="1085">
        <v>23246864</v>
      </c>
      <c r="BW119" s="1085"/>
      <c r="BX119" s="1085"/>
      <c r="BY119" s="1085"/>
      <c r="BZ119" s="1085"/>
      <c r="CA119" s="1085">
        <v>23586860</v>
      </c>
      <c r="CB119" s="1085"/>
      <c r="CC119" s="1085"/>
      <c r="CD119" s="1085"/>
      <c r="CE119" s="1085"/>
      <c r="CF119" s="1086"/>
      <c r="CG119" s="1087"/>
      <c r="CH119" s="1087"/>
      <c r="CI119" s="1087"/>
      <c r="CJ119" s="1088"/>
      <c r="CK119" s="1034"/>
      <c r="CL119" s="1035"/>
      <c r="CM119" s="1089" t="s">
        <v>454</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v>23775</v>
      </c>
      <c r="DH119" s="1071"/>
      <c r="DI119" s="1071"/>
      <c r="DJ119" s="1071"/>
      <c r="DK119" s="1072"/>
      <c r="DL119" s="1070">
        <v>23638</v>
      </c>
      <c r="DM119" s="1071"/>
      <c r="DN119" s="1071"/>
      <c r="DO119" s="1071"/>
      <c r="DP119" s="1072"/>
      <c r="DQ119" s="1070">
        <v>44343</v>
      </c>
      <c r="DR119" s="1071"/>
      <c r="DS119" s="1071"/>
      <c r="DT119" s="1071"/>
      <c r="DU119" s="1072"/>
      <c r="DV119" s="1073">
        <v>0.7</v>
      </c>
      <c r="DW119" s="1074"/>
      <c r="DX119" s="1074"/>
      <c r="DY119" s="1074"/>
      <c r="DZ119" s="1075"/>
    </row>
    <row r="120" spans="1:130" s="246" customFormat="1" ht="26.25" customHeight="1" x14ac:dyDescent="0.15">
      <c r="A120" s="1146"/>
      <c r="B120" s="1033"/>
      <c r="C120" s="1003" t="s">
        <v>431</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127</v>
      </c>
      <c r="AB120" s="1046"/>
      <c r="AC120" s="1046"/>
      <c r="AD120" s="1046"/>
      <c r="AE120" s="1047"/>
      <c r="AF120" s="1048" t="s">
        <v>127</v>
      </c>
      <c r="AG120" s="1046"/>
      <c r="AH120" s="1046"/>
      <c r="AI120" s="1046"/>
      <c r="AJ120" s="1047"/>
      <c r="AK120" s="1048" t="s">
        <v>127</v>
      </c>
      <c r="AL120" s="1046"/>
      <c r="AM120" s="1046"/>
      <c r="AN120" s="1046"/>
      <c r="AO120" s="1047"/>
      <c r="AP120" s="1049" t="s">
        <v>127</v>
      </c>
      <c r="AQ120" s="1050"/>
      <c r="AR120" s="1050"/>
      <c r="AS120" s="1050"/>
      <c r="AT120" s="1051"/>
      <c r="AU120" s="1076" t="s">
        <v>455</v>
      </c>
      <c r="AV120" s="1077"/>
      <c r="AW120" s="1077"/>
      <c r="AX120" s="1077"/>
      <c r="AY120" s="1078"/>
      <c r="AZ120" s="1027" t="s">
        <v>456</v>
      </c>
      <c r="BA120" s="976"/>
      <c r="BB120" s="976"/>
      <c r="BC120" s="976"/>
      <c r="BD120" s="976"/>
      <c r="BE120" s="976"/>
      <c r="BF120" s="976"/>
      <c r="BG120" s="976"/>
      <c r="BH120" s="976"/>
      <c r="BI120" s="976"/>
      <c r="BJ120" s="976"/>
      <c r="BK120" s="976"/>
      <c r="BL120" s="976"/>
      <c r="BM120" s="976"/>
      <c r="BN120" s="976"/>
      <c r="BO120" s="976"/>
      <c r="BP120" s="977"/>
      <c r="BQ120" s="1013">
        <v>3040574</v>
      </c>
      <c r="BR120" s="1014"/>
      <c r="BS120" s="1014"/>
      <c r="BT120" s="1014"/>
      <c r="BU120" s="1014"/>
      <c r="BV120" s="1014">
        <v>3343695</v>
      </c>
      <c r="BW120" s="1014"/>
      <c r="BX120" s="1014"/>
      <c r="BY120" s="1014"/>
      <c r="BZ120" s="1014"/>
      <c r="CA120" s="1014">
        <v>3628836</v>
      </c>
      <c r="CB120" s="1014"/>
      <c r="CC120" s="1014"/>
      <c r="CD120" s="1014"/>
      <c r="CE120" s="1014"/>
      <c r="CF120" s="1028">
        <v>54.3</v>
      </c>
      <c r="CG120" s="1029"/>
      <c r="CH120" s="1029"/>
      <c r="CI120" s="1029"/>
      <c r="CJ120" s="1029"/>
      <c r="CK120" s="1094" t="s">
        <v>457</v>
      </c>
      <c r="CL120" s="1095"/>
      <c r="CM120" s="1095"/>
      <c r="CN120" s="1095"/>
      <c r="CO120" s="1096"/>
      <c r="CP120" s="1102" t="s">
        <v>402</v>
      </c>
      <c r="CQ120" s="1103"/>
      <c r="CR120" s="1103"/>
      <c r="CS120" s="1103"/>
      <c r="CT120" s="1103"/>
      <c r="CU120" s="1103"/>
      <c r="CV120" s="1103"/>
      <c r="CW120" s="1103"/>
      <c r="CX120" s="1103"/>
      <c r="CY120" s="1103"/>
      <c r="CZ120" s="1103"/>
      <c r="DA120" s="1103"/>
      <c r="DB120" s="1103"/>
      <c r="DC120" s="1103"/>
      <c r="DD120" s="1103"/>
      <c r="DE120" s="1103"/>
      <c r="DF120" s="1104"/>
      <c r="DG120" s="1013">
        <v>3923038</v>
      </c>
      <c r="DH120" s="1014"/>
      <c r="DI120" s="1014"/>
      <c r="DJ120" s="1014"/>
      <c r="DK120" s="1014"/>
      <c r="DL120" s="1014">
        <v>3562059</v>
      </c>
      <c r="DM120" s="1014"/>
      <c r="DN120" s="1014"/>
      <c r="DO120" s="1014"/>
      <c r="DP120" s="1014"/>
      <c r="DQ120" s="1014">
        <v>3569337</v>
      </c>
      <c r="DR120" s="1014"/>
      <c r="DS120" s="1014"/>
      <c r="DT120" s="1014"/>
      <c r="DU120" s="1014"/>
      <c r="DV120" s="1015">
        <v>53.4</v>
      </c>
      <c r="DW120" s="1015"/>
      <c r="DX120" s="1015"/>
      <c r="DY120" s="1015"/>
      <c r="DZ120" s="1016"/>
    </row>
    <row r="121" spans="1:130" s="246" customFormat="1" ht="26.25" customHeight="1" x14ac:dyDescent="0.15">
      <c r="A121" s="1146"/>
      <c r="B121" s="1033"/>
      <c r="C121" s="1054" t="s">
        <v>458</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127</v>
      </c>
      <c r="AB121" s="1046"/>
      <c r="AC121" s="1046"/>
      <c r="AD121" s="1046"/>
      <c r="AE121" s="1047"/>
      <c r="AF121" s="1048" t="s">
        <v>127</v>
      </c>
      <c r="AG121" s="1046"/>
      <c r="AH121" s="1046"/>
      <c r="AI121" s="1046"/>
      <c r="AJ121" s="1047"/>
      <c r="AK121" s="1048" t="s">
        <v>386</v>
      </c>
      <c r="AL121" s="1046"/>
      <c r="AM121" s="1046"/>
      <c r="AN121" s="1046"/>
      <c r="AO121" s="1047"/>
      <c r="AP121" s="1049" t="s">
        <v>127</v>
      </c>
      <c r="AQ121" s="1050"/>
      <c r="AR121" s="1050"/>
      <c r="AS121" s="1050"/>
      <c r="AT121" s="1051"/>
      <c r="AU121" s="1079"/>
      <c r="AV121" s="1080"/>
      <c r="AW121" s="1080"/>
      <c r="AX121" s="1080"/>
      <c r="AY121" s="1081"/>
      <c r="AZ121" s="1036" t="s">
        <v>459</v>
      </c>
      <c r="BA121" s="1037"/>
      <c r="BB121" s="1037"/>
      <c r="BC121" s="1037"/>
      <c r="BD121" s="1037"/>
      <c r="BE121" s="1037"/>
      <c r="BF121" s="1037"/>
      <c r="BG121" s="1037"/>
      <c r="BH121" s="1037"/>
      <c r="BI121" s="1037"/>
      <c r="BJ121" s="1037"/>
      <c r="BK121" s="1037"/>
      <c r="BL121" s="1037"/>
      <c r="BM121" s="1037"/>
      <c r="BN121" s="1037"/>
      <c r="BO121" s="1037"/>
      <c r="BP121" s="1038"/>
      <c r="BQ121" s="1006">
        <v>4216523</v>
      </c>
      <c r="BR121" s="1007"/>
      <c r="BS121" s="1007"/>
      <c r="BT121" s="1007"/>
      <c r="BU121" s="1007"/>
      <c r="BV121" s="1007">
        <v>4349644</v>
      </c>
      <c r="BW121" s="1007"/>
      <c r="BX121" s="1007"/>
      <c r="BY121" s="1007"/>
      <c r="BZ121" s="1007"/>
      <c r="CA121" s="1007">
        <v>5055533</v>
      </c>
      <c r="CB121" s="1007"/>
      <c r="CC121" s="1007"/>
      <c r="CD121" s="1007"/>
      <c r="CE121" s="1007"/>
      <c r="CF121" s="1001">
        <v>75.599999999999994</v>
      </c>
      <c r="CG121" s="1002"/>
      <c r="CH121" s="1002"/>
      <c r="CI121" s="1002"/>
      <c r="CJ121" s="1002"/>
      <c r="CK121" s="1097"/>
      <c r="CL121" s="1098"/>
      <c r="CM121" s="1098"/>
      <c r="CN121" s="1098"/>
      <c r="CO121" s="1099"/>
      <c r="CP121" s="1107" t="s">
        <v>398</v>
      </c>
      <c r="CQ121" s="1108"/>
      <c r="CR121" s="1108"/>
      <c r="CS121" s="1108"/>
      <c r="CT121" s="1108"/>
      <c r="CU121" s="1108"/>
      <c r="CV121" s="1108"/>
      <c r="CW121" s="1108"/>
      <c r="CX121" s="1108"/>
      <c r="CY121" s="1108"/>
      <c r="CZ121" s="1108"/>
      <c r="DA121" s="1108"/>
      <c r="DB121" s="1108"/>
      <c r="DC121" s="1108"/>
      <c r="DD121" s="1108"/>
      <c r="DE121" s="1108"/>
      <c r="DF121" s="1109"/>
      <c r="DG121" s="1006" t="s">
        <v>127</v>
      </c>
      <c r="DH121" s="1007"/>
      <c r="DI121" s="1007"/>
      <c r="DJ121" s="1007"/>
      <c r="DK121" s="1007"/>
      <c r="DL121" s="1007" t="s">
        <v>127</v>
      </c>
      <c r="DM121" s="1007"/>
      <c r="DN121" s="1007"/>
      <c r="DO121" s="1007"/>
      <c r="DP121" s="1007"/>
      <c r="DQ121" s="1007" t="s">
        <v>127</v>
      </c>
      <c r="DR121" s="1007"/>
      <c r="DS121" s="1007"/>
      <c r="DT121" s="1007"/>
      <c r="DU121" s="1007"/>
      <c r="DV121" s="1008" t="s">
        <v>127</v>
      </c>
      <c r="DW121" s="1008"/>
      <c r="DX121" s="1008"/>
      <c r="DY121" s="1008"/>
      <c r="DZ121" s="1009"/>
    </row>
    <row r="122" spans="1:130" s="246" customFormat="1" ht="26.25" customHeight="1" x14ac:dyDescent="0.15">
      <c r="A122" s="1146"/>
      <c r="B122" s="1033"/>
      <c r="C122" s="1003" t="s">
        <v>441</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127</v>
      </c>
      <c r="AB122" s="1046"/>
      <c r="AC122" s="1046"/>
      <c r="AD122" s="1046"/>
      <c r="AE122" s="1047"/>
      <c r="AF122" s="1048" t="s">
        <v>127</v>
      </c>
      <c r="AG122" s="1046"/>
      <c r="AH122" s="1046"/>
      <c r="AI122" s="1046"/>
      <c r="AJ122" s="1047"/>
      <c r="AK122" s="1048" t="s">
        <v>127</v>
      </c>
      <c r="AL122" s="1046"/>
      <c r="AM122" s="1046"/>
      <c r="AN122" s="1046"/>
      <c r="AO122" s="1047"/>
      <c r="AP122" s="1049" t="s">
        <v>127</v>
      </c>
      <c r="AQ122" s="1050"/>
      <c r="AR122" s="1050"/>
      <c r="AS122" s="1050"/>
      <c r="AT122" s="1051"/>
      <c r="AU122" s="1079"/>
      <c r="AV122" s="1080"/>
      <c r="AW122" s="1080"/>
      <c r="AX122" s="1080"/>
      <c r="AY122" s="1081"/>
      <c r="AZ122" s="1061" t="s">
        <v>460</v>
      </c>
      <c r="BA122" s="1052"/>
      <c r="BB122" s="1052"/>
      <c r="BC122" s="1052"/>
      <c r="BD122" s="1052"/>
      <c r="BE122" s="1052"/>
      <c r="BF122" s="1052"/>
      <c r="BG122" s="1052"/>
      <c r="BH122" s="1052"/>
      <c r="BI122" s="1052"/>
      <c r="BJ122" s="1052"/>
      <c r="BK122" s="1052"/>
      <c r="BL122" s="1052"/>
      <c r="BM122" s="1052"/>
      <c r="BN122" s="1052"/>
      <c r="BO122" s="1052"/>
      <c r="BP122" s="1053"/>
      <c r="BQ122" s="1084">
        <v>13282720</v>
      </c>
      <c r="BR122" s="1085"/>
      <c r="BS122" s="1085"/>
      <c r="BT122" s="1085"/>
      <c r="BU122" s="1085"/>
      <c r="BV122" s="1085">
        <v>12826108</v>
      </c>
      <c r="BW122" s="1085"/>
      <c r="BX122" s="1085"/>
      <c r="BY122" s="1085"/>
      <c r="BZ122" s="1085"/>
      <c r="CA122" s="1085">
        <v>12871597</v>
      </c>
      <c r="CB122" s="1085"/>
      <c r="CC122" s="1085"/>
      <c r="CD122" s="1085"/>
      <c r="CE122" s="1085"/>
      <c r="CF122" s="1105">
        <v>192.5</v>
      </c>
      <c r="CG122" s="1106"/>
      <c r="CH122" s="1106"/>
      <c r="CI122" s="1106"/>
      <c r="CJ122" s="1106"/>
      <c r="CK122" s="1097"/>
      <c r="CL122" s="1098"/>
      <c r="CM122" s="1098"/>
      <c r="CN122" s="1098"/>
      <c r="CO122" s="1099"/>
      <c r="CP122" s="1107" t="s">
        <v>399</v>
      </c>
      <c r="CQ122" s="1108"/>
      <c r="CR122" s="1108"/>
      <c r="CS122" s="1108"/>
      <c r="CT122" s="1108"/>
      <c r="CU122" s="1108"/>
      <c r="CV122" s="1108"/>
      <c r="CW122" s="1108"/>
      <c r="CX122" s="1108"/>
      <c r="CY122" s="1108"/>
      <c r="CZ122" s="1108"/>
      <c r="DA122" s="1108"/>
      <c r="DB122" s="1108"/>
      <c r="DC122" s="1108"/>
      <c r="DD122" s="1108"/>
      <c r="DE122" s="1108"/>
      <c r="DF122" s="1109"/>
      <c r="DG122" s="1006" t="s">
        <v>127</v>
      </c>
      <c r="DH122" s="1007"/>
      <c r="DI122" s="1007"/>
      <c r="DJ122" s="1007"/>
      <c r="DK122" s="1007"/>
      <c r="DL122" s="1007" t="s">
        <v>127</v>
      </c>
      <c r="DM122" s="1007"/>
      <c r="DN122" s="1007"/>
      <c r="DO122" s="1007"/>
      <c r="DP122" s="1007"/>
      <c r="DQ122" s="1007" t="s">
        <v>127</v>
      </c>
      <c r="DR122" s="1007"/>
      <c r="DS122" s="1007"/>
      <c r="DT122" s="1007"/>
      <c r="DU122" s="1007"/>
      <c r="DV122" s="1008" t="s">
        <v>127</v>
      </c>
      <c r="DW122" s="1008"/>
      <c r="DX122" s="1008"/>
      <c r="DY122" s="1008"/>
      <c r="DZ122" s="1009"/>
    </row>
    <row r="123" spans="1:130" s="246" customFormat="1" ht="26.25" customHeight="1" x14ac:dyDescent="0.15">
      <c r="A123" s="1146"/>
      <c r="B123" s="1033"/>
      <c r="C123" s="1003" t="s">
        <v>447</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127</v>
      </c>
      <c r="AB123" s="1046"/>
      <c r="AC123" s="1046"/>
      <c r="AD123" s="1046"/>
      <c r="AE123" s="1047"/>
      <c r="AF123" s="1048" t="s">
        <v>127</v>
      </c>
      <c r="AG123" s="1046"/>
      <c r="AH123" s="1046"/>
      <c r="AI123" s="1046"/>
      <c r="AJ123" s="1047"/>
      <c r="AK123" s="1048" t="s">
        <v>127</v>
      </c>
      <c r="AL123" s="1046"/>
      <c r="AM123" s="1046"/>
      <c r="AN123" s="1046"/>
      <c r="AO123" s="1047"/>
      <c r="AP123" s="1049" t="s">
        <v>386</v>
      </c>
      <c r="AQ123" s="1050"/>
      <c r="AR123" s="1050"/>
      <c r="AS123" s="1050"/>
      <c r="AT123" s="1051"/>
      <c r="AU123" s="1082"/>
      <c r="AV123" s="1083"/>
      <c r="AW123" s="1083"/>
      <c r="AX123" s="1083"/>
      <c r="AY123" s="1083"/>
      <c r="AZ123" s="277" t="s">
        <v>186</v>
      </c>
      <c r="BA123" s="277"/>
      <c r="BB123" s="277"/>
      <c r="BC123" s="277"/>
      <c r="BD123" s="277"/>
      <c r="BE123" s="277"/>
      <c r="BF123" s="277"/>
      <c r="BG123" s="277"/>
      <c r="BH123" s="277"/>
      <c r="BI123" s="277"/>
      <c r="BJ123" s="277"/>
      <c r="BK123" s="277"/>
      <c r="BL123" s="277"/>
      <c r="BM123" s="277"/>
      <c r="BN123" s="277"/>
      <c r="BO123" s="1062" t="s">
        <v>461</v>
      </c>
      <c r="BP123" s="1093"/>
      <c r="BQ123" s="1152">
        <v>20539817</v>
      </c>
      <c r="BR123" s="1153"/>
      <c r="BS123" s="1153"/>
      <c r="BT123" s="1153"/>
      <c r="BU123" s="1153"/>
      <c r="BV123" s="1153">
        <v>20519447</v>
      </c>
      <c r="BW123" s="1153"/>
      <c r="BX123" s="1153"/>
      <c r="BY123" s="1153"/>
      <c r="BZ123" s="1153"/>
      <c r="CA123" s="1153">
        <v>21555966</v>
      </c>
      <c r="CB123" s="1153"/>
      <c r="CC123" s="1153"/>
      <c r="CD123" s="1153"/>
      <c r="CE123" s="1153"/>
      <c r="CF123" s="1086"/>
      <c r="CG123" s="1087"/>
      <c r="CH123" s="1087"/>
      <c r="CI123" s="1087"/>
      <c r="CJ123" s="1088"/>
      <c r="CK123" s="1097"/>
      <c r="CL123" s="1098"/>
      <c r="CM123" s="1098"/>
      <c r="CN123" s="1098"/>
      <c r="CO123" s="1099"/>
      <c r="CP123" s="1107" t="s">
        <v>397</v>
      </c>
      <c r="CQ123" s="1108"/>
      <c r="CR123" s="1108"/>
      <c r="CS123" s="1108"/>
      <c r="CT123" s="1108"/>
      <c r="CU123" s="1108"/>
      <c r="CV123" s="1108"/>
      <c r="CW123" s="1108"/>
      <c r="CX123" s="1108"/>
      <c r="CY123" s="1108"/>
      <c r="CZ123" s="1108"/>
      <c r="DA123" s="1108"/>
      <c r="DB123" s="1108"/>
      <c r="DC123" s="1108"/>
      <c r="DD123" s="1108"/>
      <c r="DE123" s="1108"/>
      <c r="DF123" s="1109"/>
      <c r="DG123" s="1045" t="s">
        <v>127</v>
      </c>
      <c r="DH123" s="1046"/>
      <c r="DI123" s="1046"/>
      <c r="DJ123" s="1046"/>
      <c r="DK123" s="1047"/>
      <c r="DL123" s="1048" t="s">
        <v>127</v>
      </c>
      <c r="DM123" s="1046"/>
      <c r="DN123" s="1046"/>
      <c r="DO123" s="1046"/>
      <c r="DP123" s="1047"/>
      <c r="DQ123" s="1048" t="s">
        <v>127</v>
      </c>
      <c r="DR123" s="1046"/>
      <c r="DS123" s="1046"/>
      <c r="DT123" s="1046"/>
      <c r="DU123" s="1047"/>
      <c r="DV123" s="1049" t="s">
        <v>127</v>
      </c>
      <c r="DW123" s="1050"/>
      <c r="DX123" s="1050"/>
      <c r="DY123" s="1050"/>
      <c r="DZ123" s="1051"/>
    </row>
    <row r="124" spans="1:130" s="246" customFormat="1" ht="26.25" customHeight="1" thickBot="1" x14ac:dyDescent="0.2">
      <c r="A124" s="1146"/>
      <c r="B124" s="1033"/>
      <c r="C124" s="1003" t="s">
        <v>450</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127</v>
      </c>
      <c r="AB124" s="1046"/>
      <c r="AC124" s="1046"/>
      <c r="AD124" s="1046"/>
      <c r="AE124" s="1047"/>
      <c r="AF124" s="1048" t="s">
        <v>127</v>
      </c>
      <c r="AG124" s="1046"/>
      <c r="AH124" s="1046"/>
      <c r="AI124" s="1046"/>
      <c r="AJ124" s="1047"/>
      <c r="AK124" s="1048" t="s">
        <v>127</v>
      </c>
      <c r="AL124" s="1046"/>
      <c r="AM124" s="1046"/>
      <c r="AN124" s="1046"/>
      <c r="AO124" s="1047"/>
      <c r="AP124" s="1049" t="s">
        <v>127</v>
      </c>
      <c r="AQ124" s="1050"/>
      <c r="AR124" s="1050"/>
      <c r="AS124" s="1050"/>
      <c r="AT124" s="1051"/>
      <c r="AU124" s="1148" t="s">
        <v>462</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46</v>
      </c>
      <c r="BR124" s="1115"/>
      <c r="BS124" s="1115"/>
      <c r="BT124" s="1115"/>
      <c r="BU124" s="1115"/>
      <c r="BV124" s="1115">
        <v>41.2</v>
      </c>
      <c r="BW124" s="1115"/>
      <c r="BX124" s="1115"/>
      <c r="BY124" s="1115"/>
      <c r="BZ124" s="1115"/>
      <c r="CA124" s="1115">
        <v>30.3</v>
      </c>
      <c r="CB124" s="1115"/>
      <c r="CC124" s="1115"/>
      <c r="CD124" s="1115"/>
      <c r="CE124" s="1115"/>
      <c r="CF124" s="1116"/>
      <c r="CG124" s="1117"/>
      <c r="CH124" s="1117"/>
      <c r="CI124" s="1117"/>
      <c r="CJ124" s="1118"/>
      <c r="CK124" s="1100"/>
      <c r="CL124" s="1100"/>
      <c r="CM124" s="1100"/>
      <c r="CN124" s="1100"/>
      <c r="CO124" s="1101"/>
      <c r="CP124" s="1107" t="s">
        <v>463</v>
      </c>
      <c r="CQ124" s="1108"/>
      <c r="CR124" s="1108"/>
      <c r="CS124" s="1108"/>
      <c r="CT124" s="1108"/>
      <c r="CU124" s="1108"/>
      <c r="CV124" s="1108"/>
      <c r="CW124" s="1108"/>
      <c r="CX124" s="1108"/>
      <c r="CY124" s="1108"/>
      <c r="CZ124" s="1108"/>
      <c r="DA124" s="1108"/>
      <c r="DB124" s="1108"/>
      <c r="DC124" s="1108"/>
      <c r="DD124" s="1108"/>
      <c r="DE124" s="1108"/>
      <c r="DF124" s="1109"/>
      <c r="DG124" s="1092" t="s">
        <v>127</v>
      </c>
      <c r="DH124" s="1071"/>
      <c r="DI124" s="1071"/>
      <c r="DJ124" s="1071"/>
      <c r="DK124" s="1072"/>
      <c r="DL124" s="1070" t="s">
        <v>127</v>
      </c>
      <c r="DM124" s="1071"/>
      <c r="DN124" s="1071"/>
      <c r="DO124" s="1071"/>
      <c r="DP124" s="1072"/>
      <c r="DQ124" s="1070" t="s">
        <v>127</v>
      </c>
      <c r="DR124" s="1071"/>
      <c r="DS124" s="1071"/>
      <c r="DT124" s="1071"/>
      <c r="DU124" s="1072"/>
      <c r="DV124" s="1073" t="s">
        <v>127</v>
      </c>
      <c r="DW124" s="1074"/>
      <c r="DX124" s="1074"/>
      <c r="DY124" s="1074"/>
      <c r="DZ124" s="1075"/>
    </row>
    <row r="125" spans="1:130" s="246" customFormat="1" ht="26.25" customHeight="1" x14ac:dyDescent="0.15">
      <c r="A125" s="1146"/>
      <c r="B125" s="1033"/>
      <c r="C125" s="1003" t="s">
        <v>452</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127</v>
      </c>
      <c r="AB125" s="1046"/>
      <c r="AC125" s="1046"/>
      <c r="AD125" s="1046"/>
      <c r="AE125" s="1047"/>
      <c r="AF125" s="1048" t="s">
        <v>127</v>
      </c>
      <c r="AG125" s="1046"/>
      <c r="AH125" s="1046"/>
      <c r="AI125" s="1046"/>
      <c r="AJ125" s="1047"/>
      <c r="AK125" s="1048" t="s">
        <v>127</v>
      </c>
      <c r="AL125" s="1046"/>
      <c r="AM125" s="1046"/>
      <c r="AN125" s="1046"/>
      <c r="AO125" s="1047"/>
      <c r="AP125" s="1049" t="s">
        <v>386</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464</v>
      </c>
      <c r="CL125" s="1095"/>
      <c r="CM125" s="1095"/>
      <c r="CN125" s="1095"/>
      <c r="CO125" s="1096"/>
      <c r="CP125" s="1027" t="s">
        <v>465</v>
      </c>
      <c r="CQ125" s="976"/>
      <c r="CR125" s="976"/>
      <c r="CS125" s="976"/>
      <c r="CT125" s="976"/>
      <c r="CU125" s="976"/>
      <c r="CV125" s="976"/>
      <c r="CW125" s="976"/>
      <c r="CX125" s="976"/>
      <c r="CY125" s="976"/>
      <c r="CZ125" s="976"/>
      <c r="DA125" s="976"/>
      <c r="DB125" s="976"/>
      <c r="DC125" s="976"/>
      <c r="DD125" s="976"/>
      <c r="DE125" s="976"/>
      <c r="DF125" s="977"/>
      <c r="DG125" s="1013" t="s">
        <v>386</v>
      </c>
      <c r="DH125" s="1014"/>
      <c r="DI125" s="1014"/>
      <c r="DJ125" s="1014"/>
      <c r="DK125" s="1014"/>
      <c r="DL125" s="1014" t="s">
        <v>127</v>
      </c>
      <c r="DM125" s="1014"/>
      <c r="DN125" s="1014"/>
      <c r="DO125" s="1014"/>
      <c r="DP125" s="1014"/>
      <c r="DQ125" s="1014" t="s">
        <v>127</v>
      </c>
      <c r="DR125" s="1014"/>
      <c r="DS125" s="1014"/>
      <c r="DT125" s="1014"/>
      <c r="DU125" s="1014"/>
      <c r="DV125" s="1015" t="s">
        <v>127</v>
      </c>
      <c r="DW125" s="1015"/>
      <c r="DX125" s="1015"/>
      <c r="DY125" s="1015"/>
      <c r="DZ125" s="1016"/>
    </row>
    <row r="126" spans="1:130" s="246" customFormat="1" ht="26.25" customHeight="1" thickBot="1" x14ac:dyDescent="0.2">
      <c r="A126" s="1146"/>
      <c r="B126" s="1033"/>
      <c r="C126" s="1003" t="s">
        <v>454</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8264</v>
      </c>
      <c r="AB126" s="1046"/>
      <c r="AC126" s="1046"/>
      <c r="AD126" s="1046"/>
      <c r="AE126" s="1047"/>
      <c r="AF126" s="1048">
        <v>6030</v>
      </c>
      <c r="AG126" s="1046"/>
      <c r="AH126" s="1046"/>
      <c r="AI126" s="1046"/>
      <c r="AJ126" s="1047"/>
      <c r="AK126" s="1048">
        <v>5190</v>
      </c>
      <c r="AL126" s="1046"/>
      <c r="AM126" s="1046"/>
      <c r="AN126" s="1046"/>
      <c r="AO126" s="1047"/>
      <c r="AP126" s="1049">
        <v>0.1</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466</v>
      </c>
      <c r="CQ126" s="1037"/>
      <c r="CR126" s="1037"/>
      <c r="CS126" s="1037"/>
      <c r="CT126" s="1037"/>
      <c r="CU126" s="1037"/>
      <c r="CV126" s="1037"/>
      <c r="CW126" s="1037"/>
      <c r="CX126" s="1037"/>
      <c r="CY126" s="1037"/>
      <c r="CZ126" s="1037"/>
      <c r="DA126" s="1037"/>
      <c r="DB126" s="1037"/>
      <c r="DC126" s="1037"/>
      <c r="DD126" s="1037"/>
      <c r="DE126" s="1037"/>
      <c r="DF126" s="1038"/>
      <c r="DG126" s="1006" t="s">
        <v>127</v>
      </c>
      <c r="DH126" s="1007"/>
      <c r="DI126" s="1007"/>
      <c r="DJ126" s="1007"/>
      <c r="DK126" s="1007"/>
      <c r="DL126" s="1007" t="s">
        <v>127</v>
      </c>
      <c r="DM126" s="1007"/>
      <c r="DN126" s="1007"/>
      <c r="DO126" s="1007"/>
      <c r="DP126" s="1007"/>
      <c r="DQ126" s="1007" t="s">
        <v>127</v>
      </c>
      <c r="DR126" s="1007"/>
      <c r="DS126" s="1007"/>
      <c r="DT126" s="1007"/>
      <c r="DU126" s="1007"/>
      <c r="DV126" s="1008" t="s">
        <v>127</v>
      </c>
      <c r="DW126" s="1008"/>
      <c r="DX126" s="1008"/>
      <c r="DY126" s="1008"/>
      <c r="DZ126" s="1009"/>
    </row>
    <row r="127" spans="1:130" s="246" customFormat="1" ht="26.25" customHeight="1" x14ac:dyDescent="0.15">
      <c r="A127" s="1147"/>
      <c r="B127" s="1035"/>
      <c r="C127" s="1089" t="s">
        <v>467</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v>1368</v>
      </c>
      <c r="AB127" s="1046"/>
      <c r="AC127" s="1046"/>
      <c r="AD127" s="1046"/>
      <c r="AE127" s="1047"/>
      <c r="AF127" s="1048">
        <v>1255</v>
      </c>
      <c r="AG127" s="1046"/>
      <c r="AH127" s="1046"/>
      <c r="AI127" s="1046"/>
      <c r="AJ127" s="1047"/>
      <c r="AK127" s="1048">
        <v>535</v>
      </c>
      <c r="AL127" s="1046"/>
      <c r="AM127" s="1046"/>
      <c r="AN127" s="1046"/>
      <c r="AO127" s="1047"/>
      <c r="AP127" s="1049">
        <v>0</v>
      </c>
      <c r="AQ127" s="1050"/>
      <c r="AR127" s="1050"/>
      <c r="AS127" s="1050"/>
      <c r="AT127" s="1051"/>
      <c r="AU127" s="282"/>
      <c r="AV127" s="282"/>
      <c r="AW127" s="282"/>
      <c r="AX127" s="1119" t="s">
        <v>468</v>
      </c>
      <c r="AY127" s="1120"/>
      <c r="AZ127" s="1120"/>
      <c r="BA127" s="1120"/>
      <c r="BB127" s="1120"/>
      <c r="BC127" s="1120"/>
      <c r="BD127" s="1120"/>
      <c r="BE127" s="1121"/>
      <c r="BF127" s="1122" t="s">
        <v>469</v>
      </c>
      <c r="BG127" s="1120"/>
      <c r="BH127" s="1120"/>
      <c r="BI127" s="1120"/>
      <c r="BJ127" s="1120"/>
      <c r="BK127" s="1120"/>
      <c r="BL127" s="1121"/>
      <c r="BM127" s="1122" t="s">
        <v>470</v>
      </c>
      <c r="BN127" s="1120"/>
      <c r="BO127" s="1120"/>
      <c r="BP127" s="1120"/>
      <c r="BQ127" s="1120"/>
      <c r="BR127" s="1120"/>
      <c r="BS127" s="1121"/>
      <c r="BT127" s="1122" t="s">
        <v>471</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472</v>
      </c>
      <c r="CQ127" s="1037"/>
      <c r="CR127" s="1037"/>
      <c r="CS127" s="1037"/>
      <c r="CT127" s="1037"/>
      <c r="CU127" s="1037"/>
      <c r="CV127" s="1037"/>
      <c r="CW127" s="1037"/>
      <c r="CX127" s="1037"/>
      <c r="CY127" s="1037"/>
      <c r="CZ127" s="1037"/>
      <c r="DA127" s="1037"/>
      <c r="DB127" s="1037"/>
      <c r="DC127" s="1037"/>
      <c r="DD127" s="1037"/>
      <c r="DE127" s="1037"/>
      <c r="DF127" s="1038"/>
      <c r="DG127" s="1006" t="s">
        <v>127</v>
      </c>
      <c r="DH127" s="1007"/>
      <c r="DI127" s="1007"/>
      <c r="DJ127" s="1007"/>
      <c r="DK127" s="1007"/>
      <c r="DL127" s="1007" t="s">
        <v>127</v>
      </c>
      <c r="DM127" s="1007"/>
      <c r="DN127" s="1007"/>
      <c r="DO127" s="1007"/>
      <c r="DP127" s="1007"/>
      <c r="DQ127" s="1007" t="s">
        <v>127</v>
      </c>
      <c r="DR127" s="1007"/>
      <c r="DS127" s="1007"/>
      <c r="DT127" s="1007"/>
      <c r="DU127" s="1007"/>
      <c r="DV127" s="1008" t="s">
        <v>127</v>
      </c>
      <c r="DW127" s="1008"/>
      <c r="DX127" s="1008"/>
      <c r="DY127" s="1008"/>
      <c r="DZ127" s="1009"/>
    </row>
    <row r="128" spans="1:130" s="246" customFormat="1" ht="26.25" customHeight="1" thickBot="1" x14ac:dyDescent="0.2">
      <c r="A128" s="1130" t="s">
        <v>473</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474</v>
      </c>
      <c r="X128" s="1132"/>
      <c r="Y128" s="1132"/>
      <c r="Z128" s="1133"/>
      <c r="AA128" s="1134">
        <v>356680</v>
      </c>
      <c r="AB128" s="1135"/>
      <c r="AC128" s="1135"/>
      <c r="AD128" s="1135"/>
      <c r="AE128" s="1136"/>
      <c r="AF128" s="1137">
        <v>355068</v>
      </c>
      <c r="AG128" s="1135"/>
      <c r="AH128" s="1135"/>
      <c r="AI128" s="1135"/>
      <c r="AJ128" s="1136"/>
      <c r="AK128" s="1137">
        <v>381344</v>
      </c>
      <c r="AL128" s="1135"/>
      <c r="AM128" s="1135"/>
      <c r="AN128" s="1135"/>
      <c r="AO128" s="1136"/>
      <c r="AP128" s="1138"/>
      <c r="AQ128" s="1139"/>
      <c r="AR128" s="1139"/>
      <c r="AS128" s="1139"/>
      <c r="AT128" s="1140"/>
      <c r="AU128" s="282"/>
      <c r="AV128" s="282"/>
      <c r="AW128" s="282"/>
      <c r="AX128" s="975" t="s">
        <v>475</v>
      </c>
      <c r="AY128" s="976"/>
      <c r="AZ128" s="976"/>
      <c r="BA128" s="976"/>
      <c r="BB128" s="976"/>
      <c r="BC128" s="976"/>
      <c r="BD128" s="976"/>
      <c r="BE128" s="977"/>
      <c r="BF128" s="1141" t="s">
        <v>127</v>
      </c>
      <c r="BG128" s="1142"/>
      <c r="BH128" s="1142"/>
      <c r="BI128" s="1142"/>
      <c r="BJ128" s="1142"/>
      <c r="BK128" s="1142"/>
      <c r="BL128" s="1143"/>
      <c r="BM128" s="1141">
        <v>13.78</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476</v>
      </c>
      <c r="CQ128" s="1124"/>
      <c r="CR128" s="1124"/>
      <c r="CS128" s="1124"/>
      <c r="CT128" s="1124"/>
      <c r="CU128" s="1124"/>
      <c r="CV128" s="1124"/>
      <c r="CW128" s="1124"/>
      <c r="CX128" s="1124"/>
      <c r="CY128" s="1124"/>
      <c r="CZ128" s="1124"/>
      <c r="DA128" s="1124"/>
      <c r="DB128" s="1124"/>
      <c r="DC128" s="1124"/>
      <c r="DD128" s="1124"/>
      <c r="DE128" s="1124"/>
      <c r="DF128" s="1125"/>
      <c r="DG128" s="1126">
        <v>16642</v>
      </c>
      <c r="DH128" s="1127"/>
      <c r="DI128" s="1127"/>
      <c r="DJ128" s="1127"/>
      <c r="DK128" s="1127"/>
      <c r="DL128" s="1127">
        <v>14506</v>
      </c>
      <c r="DM128" s="1127"/>
      <c r="DN128" s="1127"/>
      <c r="DO128" s="1127"/>
      <c r="DP128" s="1127"/>
      <c r="DQ128" s="1127">
        <v>5747</v>
      </c>
      <c r="DR128" s="1127"/>
      <c r="DS128" s="1127"/>
      <c r="DT128" s="1127"/>
      <c r="DU128" s="1127"/>
      <c r="DV128" s="1128">
        <v>0.1</v>
      </c>
      <c r="DW128" s="1128"/>
      <c r="DX128" s="1128"/>
      <c r="DY128" s="1128"/>
      <c r="DZ128" s="1129"/>
    </row>
    <row r="129" spans="1:131" s="246" customFormat="1" ht="26.25" customHeight="1" x14ac:dyDescent="0.15">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477</v>
      </c>
      <c r="X129" s="1161"/>
      <c r="Y129" s="1161"/>
      <c r="Z129" s="1162"/>
      <c r="AA129" s="1045">
        <v>7795215</v>
      </c>
      <c r="AB129" s="1046"/>
      <c r="AC129" s="1046"/>
      <c r="AD129" s="1046"/>
      <c r="AE129" s="1047"/>
      <c r="AF129" s="1048">
        <v>7831001</v>
      </c>
      <c r="AG129" s="1046"/>
      <c r="AH129" s="1046"/>
      <c r="AI129" s="1046"/>
      <c r="AJ129" s="1047"/>
      <c r="AK129" s="1048">
        <v>7901991</v>
      </c>
      <c r="AL129" s="1046"/>
      <c r="AM129" s="1046"/>
      <c r="AN129" s="1046"/>
      <c r="AO129" s="1047"/>
      <c r="AP129" s="1163"/>
      <c r="AQ129" s="1164"/>
      <c r="AR129" s="1164"/>
      <c r="AS129" s="1164"/>
      <c r="AT129" s="1165"/>
      <c r="AU129" s="284"/>
      <c r="AV129" s="284"/>
      <c r="AW129" s="284"/>
      <c r="AX129" s="1154" t="s">
        <v>478</v>
      </c>
      <c r="AY129" s="1037"/>
      <c r="AZ129" s="1037"/>
      <c r="BA129" s="1037"/>
      <c r="BB129" s="1037"/>
      <c r="BC129" s="1037"/>
      <c r="BD129" s="1037"/>
      <c r="BE129" s="1038"/>
      <c r="BF129" s="1155" t="s">
        <v>127</v>
      </c>
      <c r="BG129" s="1156"/>
      <c r="BH129" s="1156"/>
      <c r="BI129" s="1156"/>
      <c r="BJ129" s="1156"/>
      <c r="BK129" s="1156"/>
      <c r="BL129" s="1157"/>
      <c r="BM129" s="1155">
        <v>18.78</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479</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480</v>
      </c>
      <c r="X130" s="1161"/>
      <c r="Y130" s="1161"/>
      <c r="Z130" s="1162"/>
      <c r="AA130" s="1045">
        <v>1228917</v>
      </c>
      <c r="AB130" s="1046"/>
      <c r="AC130" s="1046"/>
      <c r="AD130" s="1046"/>
      <c r="AE130" s="1047"/>
      <c r="AF130" s="1048">
        <v>1217277</v>
      </c>
      <c r="AG130" s="1046"/>
      <c r="AH130" s="1046"/>
      <c r="AI130" s="1046"/>
      <c r="AJ130" s="1047"/>
      <c r="AK130" s="1048">
        <v>1216332</v>
      </c>
      <c r="AL130" s="1046"/>
      <c r="AM130" s="1046"/>
      <c r="AN130" s="1046"/>
      <c r="AO130" s="1047"/>
      <c r="AP130" s="1163"/>
      <c r="AQ130" s="1164"/>
      <c r="AR130" s="1164"/>
      <c r="AS130" s="1164"/>
      <c r="AT130" s="1165"/>
      <c r="AU130" s="284"/>
      <c r="AV130" s="284"/>
      <c r="AW130" s="284"/>
      <c r="AX130" s="1154" t="s">
        <v>481</v>
      </c>
      <c r="AY130" s="1037"/>
      <c r="AZ130" s="1037"/>
      <c r="BA130" s="1037"/>
      <c r="BB130" s="1037"/>
      <c r="BC130" s="1037"/>
      <c r="BD130" s="1037"/>
      <c r="BE130" s="1038"/>
      <c r="BF130" s="1191">
        <v>2.9</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482</v>
      </c>
      <c r="X131" s="1199"/>
      <c r="Y131" s="1199"/>
      <c r="Z131" s="1200"/>
      <c r="AA131" s="1092">
        <v>6566298</v>
      </c>
      <c r="AB131" s="1071"/>
      <c r="AC131" s="1071"/>
      <c r="AD131" s="1071"/>
      <c r="AE131" s="1072"/>
      <c r="AF131" s="1070">
        <v>6613724</v>
      </c>
      <c r="AG131" s="1071"/>
      <c r="AH131" s="1071"/>
      <c r="AI131" s="1071"/>
      <c r="AJ131" s="1072"/>
      <c r="AK131" s="1070">
        <v>6685659</v>
      </c>
      <c r="AL131" s="1071"/>
      <c r="AM131" s="1071"/>
      <c r="AN131" s="1071"/>
      <c r="AO131" s="1072"/>
      <c r="AP131" s="1201"/>
      <c r="AQ131" s="1202"/>
      <c r="AR131" s="1202"/>
      <c r="AS131" s="1202"/>
      <c r="AT131" s="1203"/>
      <c r="AU131" s="284"/>
      <c r="AV131" s="284"/>
      <c r="AW131" s="284"/>
      <c r="AX131" s="1173" t="s">
        <v>483</v>
      </c>
      <c r="AY131" s="1124"/>
      <c r="AZ131" s="1124"/>
      <c r="BA131" s="1124"/>
      <c r="BB131" s="1124"/>
      <c r="BC131" s="1124"/>
      <c r="BD131" s="1124"/>
      <c r="BE131" s="1125"/>
      <c r="BF131" s="1174">
        <v>30.3</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0" t="s">
        <v>484</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485</v>
      </c>
      <c r="W132" s="1184"/>
      <c r="X132" s="1184"/>
      <c r="Y132" s="1184"/>
      <c r="Z132" s="1185"/>
      <c r="AA132" s="1186">
        <v>2.8320219400000002</v>
      </c>
      <c r="AB132" s="1187"/>
      <c r="AC132" s="1187"/>
      <c r="AD132" s="1187"/>
      <c r="AE132" s="1188"/>
      <c r="AF132" s="1189">
        <v>2.6527717210000001</v>
      </c>
      <c r="AG132" s="1187"/>
      <c r="AH132" s="1187"/>
      <c r="AI132" s="1187"/>
      <c r="AJ132" s="1188"/>
      <c r="AK132" s="1189">
        <v>3.2782557410000002</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486</v>
      </c>
      <c r="W133" s="1167"/>
      <c r="X133" s="1167"/>
      <c r="Y133" s="1167"/>
      <c r="Z133" s="1168"/>
      <c r="AA133" s="1169">
        <v>3.7</v>
      </c>
      <c r="AB133" s="1170"/>
      <c r="AC133" s="1170"/>
      <c r="AD133" s="1170"/>
      <c r="AE133" s="1171"/>
      <c r="AF133" s="1169">
        <v>3.1</v>
      </c>
      <c r="AG133" s="1170"/>
      <c r="AH133" s="1170"/>
      <c r="AI133" s="1170"/>
      <c r="AJ133" s="1171"/>
      <c r="AK133" s="1169">
        <v>2.9</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UiGCrRHGRLuzbU6ZJjD9NKZpTxwnJXUMXAA9BiaWdPUVnQPl9SWxE2Ww/QDvJAuczLxfH48x3aAY/js4Utg==" saltValue="gkimARCS7lk0m3nJ8Acy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ePBsEoyGR4W4lM85iZImLz7xNwBIFGLb6xBavuxmLZUMaGCGVbKYIpDZDISCHltMPdHvbPltGH7L//ViMUeGw==" saltValue="mvrhQeVgISpsfC7NdUEB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sukro8xcZKcx2d/0BWEw+Oy6d4T3lb+2vswv5bkvDVTegFUXkw4AMtVC1m0Vg6DBQKKQ6g2CwGkRFObCX14Rw==" saltValue="epkdy9bQi4MplxEArlhQ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495</v>
      </c>
      <c r="AL9" s="1210"/>
      <c r="AM9" s="1210"/>
      <c r="AN9" s="1211"/>
      <c r="AO9" s="312">
        <v>2163612</v>
      </c>
      <c r="AP9" s="312">
        <v>57003</v>
      </c>
      <c r="AQ9" s="313">
        <v>56489</v>
      </c>
      <c r="AR9" s="314">
        <v>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496</v>
      </c>
      <c r="AL10" s="1210"/>
      <c r="AM10" s="1210"/>
      <c r="AN10" s="1211"/>
      <c r="AO10" s="315">
        <v>200246</v>
      </c>
      <c r="AP10" s="315">
        <v>5276</v>
      </c>
      <c r="AQ10" s="316">
        <v>5759</v>
      </c>
      <c r="AR10" s="317">
        <v>-8.4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497</v>
      </c>
      <c r="AL11" s="1210"/>
      <c r="AM11" s="1210"/>
      <c r="AN11" s="1211"/>
      <c r="AO11" s="315">
        <v>400504</v>
      </c>
      <c r="AP11" s="315">
        <v>10552</v>
      </c>
      <c r="AQ11" s="316">
        <v>8418</v>
      </c>
      <c r="AR11" s="317">
        <v>25.4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498</v>
      </c>
      <c r="AL12" s="1210"/>
      <c r="AM12" s="1210"/>
      <c r="AN12" s="1211"/>
      <c r="AO12" s="315" t="s">
        <v>499</v>
      </c>
      <c r="AP12" s="315" t="s">
        <v>499</v>
      </c>
      <c r="AQ12" s="316">
        <v>199</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500</v>
      </c>
      <c r="AL13" s="1210"/>
      <c r="AM13" s="1210"/>
      <c r="AN13" s="1211"/>
      <c r="AO13" s="315" t="s">
        <v>499</v>
      </c>
      <c r="AP13" s="315" t="s">
        <v>499</v>
      </c>
      <c r="AQ13" s="316">
        <v>11</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501</v>
      </c>
      <c r="AL14" s="1210"/>
      <c r="AM14" s="1210"/>
      <c r="AN14" s="1211"/>
      <c r="AO14" s="315">
        <v>114239</v>
      </c>
      <c r="AP14" s="315">
        <v>3010</v>
      </c>
      <c r="AQ14" s="316">
        <v>2749</v>
      </c>
      <c r="AR14" s="317">
        <v>9.5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502</v>
      </c>
      <c r="AL15" s="1210"/>
      <c r="AM15" s="1210"/>
      <c r="AN15" s="1211"/>
      <c r="AO15" s="315">
        <v>43063</v>
      </c>
      <c r="AP15" s="315">
        <v>1135</v>
      </c>
      <c r="AQ15" s="316">
        <v>1213</v>
      </c>
      <c r="AR15" s="317">
        <v>-6.4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503</v>
      </c>
      <c r="AL16" s="1213"/>
      <c r="AM16" s="1213"/>
      <c r="AN16" s="1214"/>
      <c r="AO16" s="315">
        <v>-177512</v>
      </c>
      <c r="AP16" s="315">
        <v>-4677</v>
      </c>
      <c r="AQ16" s="316">
        <v>-4842</v>
      </c>
      <c r="AR16" s="317">
        <v>-3.4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186</v>
      </c>
      <c r="AL17" s="1213"/>
      <c r="AM17" s="1213"/>
      <c r="AN17" s="1214"/>
      <c r="AO17" s="315">
        <v>2744152</v>
      </c>
      <c r="AP17" s="315">
        <v>72298</v>
      </c>
      <c r="AQ17" s="316">
        <v>69997</v>
      </c>
      <c r="AR17" s="317">
        <v>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508</v>
      </c>
      <c r="AL21" s="1205"/>
      <c r="AM21" s="1205"/>
      <c r="AN21" s="1206"/>
      <c r="AO21" s="327">
        <v>7.14</v>
      </c>
      <c r="AP21" s="328">
        <v>6.51</v>
      </c>
      <c r="AQ21" s="329">
        <v>0.63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509</v>
      </c>
      <c r="AL22" s="1205"/>
      <c r="AM22" s="1205"/>
      <c r="AN22" s="1206"/>
      <c r="AO22" s="332">
        <v>95.8</v>
      </c>
      <c r="AP22" s="333">
        <v>97.2</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513</v>
      </c>
      <c r="AL32" s="1221"/>
      <c r="AM32" s="1221"/>
      <c r="AN32" s="1222"/>
      <c r="AO32" s="342">
        <v>1249310</v>
      </c>
      <c r="AP32" s="342">
        <v>32915</v>
      </c>
      <c r="AQ32" s="343">
        <v>31531</v>
      </c>
      <c r="AR32" s="344">
        <v>4.4000000000000004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514</v>
      </c>
      <c r="AL33" s="1221"/>
      <c r="AM33" s="1221"/>
      <c r="AN33" s="1222"/>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515</v>
      </c>
      <c r="AL34" s="1221"/>
      <c r="AM34" s="1221"/>
      <c r="AN34" s="1222"/>
      <c r="AO34" s="342" t="s">
        <v>499</v>
      </c>
      <c r="AP34" s="342" t="s">
        <v>499</v>
      </c>
      <c r="AQ34" s="343" t="s">
        <v>499</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516</v>
      </c>
      <c r="AL35" s="1221"/>
      <c r="AM35" s="1221"/>
      <c r="AN35" s="1222"/>
      <c r="AO35" s="342">
        <v>368110</v>
      </c>
      <c r="AP35" s="342">
        <v>9698</v>
      </c>
      <c r="AQ35" s="343">
        <v>9647</v>
      </c>
      <c r="AR35" s="344">
        <v>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517</v>
      </c>
      <c r="AL36" s="1221"/>
      <c r="AM36" s="1221"/>
      <c r="AN36" s="1222"/>
      <c r="AO36" s="342">
        <v>193704</v>
      </c>
      <c r="AP36" s="342">
        <v>5103</v>
      </c>
      <c r="AQ36" s="343">
        <v>2316</v>
      </c>
      <c r="AR36" s="344">
        <v>120.3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518</v>
      </c>
      <c r="AL37" s="1221"/>
      <c r="AM37" s="1221"/>
      <c r="AN37" s="1222"/>
      <c r="AO37" s="342">
        <v>5725</v>
      </c>
      <c r="AP37" s="342">
        <v>151</v>
      </c>
      <c r="AQ37" s="343">
        <v>1006</v>
      </c>
      <c r="AR37" s="344">
        <v>-85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519</v>
      </c>
      <c r="AL38" s="1224"/>
      <c r="AM38" s="1224"/>
      <c r="AN38" s="1225"/>
      <c r="AO38" s="345" t="s">
        <v>499</v>
      </c>
      <c r="AP38" s="345" t="s">
        <v>499</v>
      </c>
      <c r="AQ38" s="346">
        <v>1</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520</v>
      </c>
      <c r="AL39" s="1224"/>
      <c r="AM39" s="1224"/>
      <c r="AN39" s="1225"/>
      <c r="AO39" s="342">
        <v>-381344</v>
      </c>
      <c r="AP39" s="342">
        <v>-10047</v>
      </c>
      <c r="AQ39" s="343">
        <v>-3160</v>
      </c>
      <c r="AR39" s="344">
        <v>217.9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521</v>
      </c>
      <c r="AL40" s="1221"/>
      <c r="AM40" s="1221"/>
      <c r="AN40" s="1222"/>
      <c r="AO40" s="342">
        <v>-1216332</v>
      </c>
      <c r="AP40" s="342">
        <v>-32046</v>
      </c>
      <c r="AQ40" s="343">
        <v>-28415</v>
      </c>
      <c r="AR40" s="344">
        <v>12.8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298</v>
      </c>
      <c r="AL41" s="1227"/>
      <c r="AM41" s="1227"/>
      <c r="AN41" s="1228"/>
      <c r="AO41" s="342">
        <v>219173</v>
      </c>
      <c r="AP41" s="342">
        <v>5774</v>
      </c>
      <c r="AQ41" s="343">
        <v>12925</v>
      </c>
      <c r="AR41" s="344">
        <v>-55.3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490</v>
      </c>
      <c r="AN49" s="1217" t="s">
        <v>525</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2705643</v>
      </c>
      <c r="AN51" s="364">
        <v>70386</v>
      </c>
      <c r="AO51" s="365">
        <v>49.5</v>
      </c>
      <c r="AP51" s="366">
        <v>53292</v>
      </c>
      <c r="AQ51" s="367">
        <v>0</v>
      </c>
      <c r="AR51" s="368">
        <v>49.5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1047239</v>
      </c>
      <c r="AN52" s="372">
        <v>27243</v>
      </c>
      <c r="AO52" s="373">
        <v>41</v>
      </c>
      <c r="AP52" s="374">
        <v>28900</v>
      </c>
      <c r="AQ52" s="375">
        <v>18.899999999999999</v>
      </c>
      <c r="AR52" s="376">
        <v>22.1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2630497</v>
      </c>
      <c r="AN53" s="364">
        <v>68472</v>
      </c>
      <c r="AO53" s="365">
        <v>-2.7</v>
      </c>
      <c r="AP53" s="366">
        <v>49919</v>
      </c>
      <c r="AQ53" s="367">
        <v>-6.3</v>
      </c>
      <c r="AR53" s="368">
        <v>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560020</v>
      </c>
      <c r="AN54" s="372">
        <v>14577</v>
      </c>
      <c r="AO54" s="373">
        <v>-46.5</v>
      </c>
      <c r="AP54" s="374">
        <v>26398</v>
      </c>
      <c r="AQ54" s="375">
        <v>-8.6999999999999993</v>
      </c>
      <c r="AR54" s="376">
        <v>-37.799999999999997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1208893</v>
      </c>
      <c r="AN55" s="364">
        <v>31565</v>
      </c>
      <c r="AO55" s="365">
        <v>-53.9</v>
      </c>
      <c r="AP55" s="366">
        <v>47738</v>
      </c>
      <c r="AQ55" s="367">
        <v>-4.4000000000000004</v>
      </c>
      <c r="AR55" s="368">
        <v>-49.5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575862</v>
      </c>
      <c r="AN56" s="372">
        <v>15036</v>
      </c>
      <c r="AO56" s="373">
        <v>3.1</v>
      </c>
      <c r="AP56" s="374">
        <v>24937</v>
      </c>
      <c r="AQ56" s="375">
        <v>-5.5</v>
      </c>
      <c r="AR56" s="376">
        <v>8.6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1521245</v>
      </c>
      <c r="AN57" s="364">
        <v>40020</v>
      </c>
      <c r="AO57" s="365">
        <v>26.8</v>
      </c>
      <c r="AP57" s="366">
        <v>52191</v>
      </c>
      <c r="AQ57" s="367">
        <v>9.3000000000000007</v>
      </c>
      <c r="AR57" s="368">
        <v>17.5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457637</v>
      </c>
      <c r="AN58" s="372">
        <v>12039</v>
      </c>
      <c r="AO58" s="373">
        <v>-19.899999999999999</v>
      </c>
      <c r="AP58" s="374">
        <v>24843</v>
      </c>
      <c r="AQ58" s="375">
        <v>-0.4</v>
      </c>
      <c r="AR58" s="376">
        <v>-19.5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1780092</v>
      </c>
      <c r="AN59" s="364">
        <v>46899</v>
      </c>
      <c r="AO59" s="365">
        <v>17.2</v>
      </c>
      <c r="AP59" s="366">
        <v>47387</v>
      </c>
      <c r="AQ59" s="367">
        <v>-9.1999999999999993</v>
      </c>
      <c r="AR59" s="368">
        <v>26.4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586610</v>
      </c>
      <c r="AN60" s="372">
        <v>15455</v>
      </c>
      <c r="AO60" s="373">
        <v>28.4</v>
      </c>
      <c r="AP60" s="374">
        <v>24928</v>
      </c>
      <c r="AQ60" s="375">
        <v>0.3</v>
      </c>
      <c r="AR60" s="376">
        <v>28.1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1969274</v>
      </c>
      <c r="AN61" s="379">
        <v>51468</v>
      </c>
      <c r="AO61" s="380">
        <v>7.4</v>
      </c>
      <c r="AP61" s="381">
        <v>50105</v>
      </c>
      <c r="AQ61" s="382">
        <v>-2.1</v>
      </c>
      <c r="AR61" s="368">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645474</v>
      </c>
      <c r="AN62" s="372">
        <v>16870</v>
      </c>
      <c r="AO62" s="373">
        <v>1.2</v>
      </c>
      <c r="AP62" s="374">
        <v>26001</v>
      </c>
      <c r="AQ62" s="375">
        <v>0.9</v>
      </c>
      <c r="AR62" s="376">
        <v>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24phDOlmMQW5KZifViXdX0AKeEM4qHu/Zg+RToenp3PPbFQ/D63a69tSvnh1aWqAycv9RHu2DAIehkur/2Pyw==" saltValue="yBZjU+ft924esijo5uUW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B/G6c6znKnI1teizz97bqTA9tR80meHzsptoa8bpvt4ILADGiG5lEwG78Hdal+Us6OmmO5ncOayMMCr4V8Bog==" saltValue="BLnKneDhJTR8jFqYQhyF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69FZ8t/byKd1B6K8pU8kluBO7gqsIPgKMEbuDUoBQWUTNbXv97ggrBgIDq0jgLTk5118hzM4XfArDY3B+BkWg==" saltValue="+NJPNGb4Mia0Vbwqma0n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29" t="s">
        <v>3</v>
      </c>
      <c r="D47" s="1229"/>
      <c r="E47" s="1230"/>
      <c r="F47" s="11">
        <v>18.28</v>
      </c>
      <c r="G47" s="12">
        <v>18.670000000000002</v>
      </c>
      <c r="H47" s="12">
        <v>19</v>
      </c>
      <c r="I47" s="12">
        <v>18.98</v>
      </c>
      <c r="J47" s="13">
        <v>18.989999999999998</v>
      </c>
    </row>
    <row r="48" spans="2:10" ht="57.75" customHeight="1" x14ac:dyDescent="0.15">
      <c r="B48" s="14"/>
      <c r="C48" s="1231" t="s">
        <v>4</v>
      </c>
      <c r="D48" s="1231"/>
      <c r="E48" s="1232"/>
      <c r="F48" s="15">
        <v>1.31</v>
      </c>
      <c r="G48" s="16">
        <v>0.99</v>
      </c>
      <c r="H48" s="16">
        <v>1.26</v>
      </c>
      <c r="I48" s="16">
        <v>1.57</v>
      </c>
      <c r="J48" s="17">
        <v>1.06</v>
      </c>
    </row>
    <row r="49" spans="2:10" ht="57.75" customHeight="1" thickBot="1" x14ac:dyDescent="0.2">
      <c r="B49" s="18"/>
      <c r="C49" s="1233" t="s">
        <v>5</v>
      </c>
      <c r="D49" s="1233"/>
      <c r="E49" s="1234"/>
      <c r="F49" s="19">
        <v>1.25</v>
      </c>
      <c r="G49" s="20">
        <v>0.45</v>
      </c>
      <c r="H49" s="20">
        <v>0.41</v>
      </c>
      <c r="I49" s="20">
        <v>0.38</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sBEvn1HsJR25N6CAUkLQPySg48pTMhOXG1oRlUwgmFLEKUh8LYsLPUNFT89EHeIF0LYq92lQZ9kro3KfSaw5Q==" saltValue="TiI3zcN3EwPSEAvtQiv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2020-03-13T05:20:28Z</cp:lastPrinted>
  <dcterms:created xsi:type="dcterms:W3CDTF">2020-02-10T02:25:57Z</dcterms:created>
  <dcterms:modified xsi:type="dcterms:W3CDTF">2020-09-18T02:02:40Z</dcterms:modified>
  <cp:category/>
</cp:coreProperties>
</file>