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<sst xmlns="http://schemas.openxmlformats.org/spreadsheetml/2006/main" count="1134" uniqueCount="616">
  <si>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</si>
  <si>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</si>
  <si>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</si>
  <si>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</si>
  <si>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</si>
  <si>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</si>
  <si>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</si>
  <si>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</si>
  <si>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</si>
  <si>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</si>
  <si>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</si>
  <si>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</si>
  <si>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</si>
  <si>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</si>
  <si>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</si>
  <si>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</si>
  <si>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</si>
  <si>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</si>
  <si>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</si>
  <si>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</si>
  <si>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</si>
  <si>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</si>
  <si>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</si>
  <si>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</si>
  <si>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</si>
  <si>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</si>
  <si>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</si>
  <si>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</si>
  <si>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</si>
  <si>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</si>
  <si>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</si>
  <si>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</si>
  <si>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</si>
  <si>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</si>
  <si>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</si>
  <si>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</si>
  <si>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</si>
  <si>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</si>
  <si>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</si>
  <si>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</si>
  <si>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</si>
  <si>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</si>
  <si>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</si>
  <si>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</si>
  <si>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</si>
  <si>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</si>
  <si>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</si>
  <si>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</si>
  <si>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</si>
  <si>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</si>
  <si>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</si>
  <si>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</si>
  <si>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</si>
  <si>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</si>
  <si>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</si>
  <si>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</si>
  <si>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</si>
  <si>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</si>
  <si>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</si>
  <si>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</si>
  <si>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</si>
  <si>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</si>
  <si>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</si>
  <si>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</si>
  <si>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</si>
  <si>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</si>
  <si>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</si>
  <si>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</si>
  <si>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</si>
  <si>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</si>
  <si>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</si>
  <si>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</si>
  <si>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</si>
  <si>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</si>
  <si>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</si>
  <si>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</si>
  <si>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</si>
  <si>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</si>
  <si>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</si>
  <si>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</si>
  <si>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</si>
  <si>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</si>
  <si>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</si>
  <si>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</si>
  <si>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</si>
  <si>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</si>
  <si>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</si>
  <si>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</si>
  <si>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</si>
  <si>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</si>
  <si>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</si>
  <si>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</si>
  <si>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</si>
  <si>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</si>
  <si>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</si>
  <si>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</si>
  <si>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</si>
  <si>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</si>
  <si>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</si>
  <si>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</si>
  <si>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</si>
  <si>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</si>
  <si>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</si>
  <si>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</si>
  <si>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</si>
  <si>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</si>
  <si>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</si>
  <si>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</si>
  <si>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</si>
  <si>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</si>
  <si>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</si>
  <si>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</si>
  <si>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</si>
  <si>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</si>
  <si>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</si>
  <si>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</si>
  <si>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</si>
  <si>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</si>
  <si>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</si>
  <si>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</si>
  <si>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</si>
  <si>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</si>
  <si>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</si>
  <si>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</si>
  <si>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</si>
  <si>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</si>
  <si>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</si>
  <si>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</si>
  <si>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</si>
  <si>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</si>
  <si>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</si>
  <si>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</si>
  <si>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</si>
  <si>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</si>
  <si>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</si>
  <si>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</si>
  <si>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</si>
  <si>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</si>
  <si>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</si>
  <si>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</si>
  <si>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</si>
  <si>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</si>
  <si>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</si>
  <si>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</si>
  <si>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</si>
  <si>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</si>
  <si>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</si>
  <si>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</si>
  <si>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</si>
  <si>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</si>
  <si>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</si>
  <si>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</si>
  <si>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</si>
  <si>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</si>
  <si>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</si>
  <si>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</si>
  <si>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</si>
  <si>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</si>
  <si>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</si>
  <si>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</si>
  <si>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</si>
  <si>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</si>
  <si>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</si>
  <si>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</si>
  <si>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</si>
  <si>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</si>
  <si>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</si>
  <si>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</si>
  <si>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</si>
  <si>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</si>
  <si>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</si>
  <si>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</si>
  <si>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</si>
  <si>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</si>
  <si>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</si>
  <si>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</si>
  <si>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</si>
  <si>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</si>
  <si>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</si>
  <si>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</si>
  <si>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</si>
  <si>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</si>
  <si>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</si>
  <si>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</si>
  <si>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</si>
  <si>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</si>
  <si>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</si>
  <si>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</si>
  <si>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</si>
  <si>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</si>
  <si>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</si>
  <si>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</si>
  <si>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</si>
  <si>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</si>
  <si>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</si>
  <si>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</si>
  <si>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</si>
  <si>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</si>
  <si>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</si>
  <si>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</si>
  <si>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</si>
  <si>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</si>
  <si>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</si>
  <si>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</si>
  <si>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</si>
  <si>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</si>
  <si>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</si>
  <si>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</si>
  <si>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</si>
  <si>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</si>
  <si>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</si>
  <si>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宮城県大郷町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</si>
  <si>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</si>
  <si>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</si>
  <si>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</si>
  <si>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</si>
  <si>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</si>
  <si>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</si>
  <si>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</si>
  <si>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</si>
  <si>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</si>
  <si>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</si>
  <si>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</si>
  <si>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</si>
  <si>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</si>
  <si>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</si>
  <si>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</si>
  <si>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</si>
  <si>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</si>
  <si>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</si>
  <si>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</si>
  <si>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</si>
  <si>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</si>
  <si>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</si>
  <si>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</si>
  <si>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</si>
  <si>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</si>
  <si>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</si>
  <si>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</si>
  <si>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</si>
  <si>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</si>
  <si>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</si>
  <si>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</si>
  <si>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</si>
  <si>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</si>
  <si>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</si>
  <si>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</si>
  <si>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</si>
  <si>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</si>
  <si>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</si>
  <si>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</si>
  <si>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</si>
  <si>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</si>
  <si>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</si>
  <si>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</si>
  <si>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</si>
  <si>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</si>
  <si>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</si>
  <si>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</si>
  <si>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</si>
  <si>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</si>
  <si>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</si>
  <si>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</si>
  <si>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</si>
  <si>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</si>
  <si>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</si>
  <si>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</si>
  <si>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</si>
  <si>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</si>
  <si>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</si>
  <si>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</si>
  <si>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</si>
  <si>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</si>
  <si>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</si>
  <si>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</si>
  <si>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</si>
  <si>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</si>
  <si>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</si>
  <si>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</si>
  <si>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</si>
  <si>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</si>
  <si>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</si>
  <si>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</si>
  <si>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</si>
  <si>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</si>
  <si>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</si>
  <si>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</si>
  <si>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</si>
  <si>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</si>
  <si>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</si>
  <si>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</si>
  <si>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</si>
  <si>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</si>
  <si>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</si>
  <si>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</si>
  <si>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</si>
  <si>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</si>
  <si>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</si>
  <si>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</si>
  <si>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</si>
  <si>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</si>
  <si>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</si>
  <si>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</si>
  <si>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</si>
  <si>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</si>
  <si>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</si>
  <si>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</si>
  <si>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</si>
  <si>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</si>
  <si>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</si>
  <si>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</si>
  <si>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</si>
  <si>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</si>
  <si>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</si>
  <si>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</si>
  <si>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</si>
  <si>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</si>
  <si>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</si>
  <si>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</si>
  <si>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</si>
  <si>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</si>
  <si>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</si>
  <si>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</si>
  <si>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</si>
  <si>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</si>
  <si>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</si>
  <si>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</si>
  <si>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</si>
  <si>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</si>
  <si>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</si>
  <si>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</si>
  <si>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</si>
  <si>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</si>
  <si>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</si>
  <si>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</si>
  <si>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</si>
  <si>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</si>
  <si>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</si>
  <si>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</si>
  <si>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</si>
  <si>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</si>
  <si>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</si>
  <si>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</si>
  <si>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</si>
  <si>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</si>
  <si>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</si>
  <si>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</si>
  <si>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</si>
  <si>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</si>
  <si>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</si>
  <si>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</si>
  <si>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</si>
  <si>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</si>
  <si>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</si>
  <si>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</si>
  <si>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</si>
  <si>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</si>
  <si>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</si>
  <si>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</si>
  <si>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</si>
  <si>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</si>
  <si>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</si>
  <si>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宮城県大郷町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</si>
  <si>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</si>
  <si>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</si>
  <si>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</si>
  <si>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</si>
  <si>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</si>
  <si>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</si>
  <si>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</si>
  <si>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</si>
  <si>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</si>
  <si>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</si>
  <si>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</si>
  <si>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</si>
  <si>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</si>
  <si>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</si>
  <si>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</si>
  <si>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</si>
  <si>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</si>
  <si>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</si>
  <si>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</si>
  <si>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</si>
  <si>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</si>
  <si>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</si>
  <si>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</si>
  <si>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</si>
  <si>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</si>
  <si>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</si>
  <si>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</si>
  <si>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</si>
  <si>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</si>
  <si>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</si>
  <si>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</si>
  <si>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</si>
  <si>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</si>
  <si>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</si>
  <si>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</si>
  <si>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</si>
  <si>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</si>
  <si>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</si>
  <si>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</si>
  <si>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</si>
  <si>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</si>
  <si>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</si>
  <si>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</si>
  <si>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戸別合併処理浄化槽特別会計</t>
    <phoneticPr fontId="5"/>
  </si>
  <si>
    <t>宅地分譲事業特別会計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</si>
  <si>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</si>
  <si>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</si>
  <si>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</si>
  <si>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</si>
  <si>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</si>
  <si>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</si>
  <si>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</si>
  <si>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</si>
  <si>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</si>
  <si>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</si>
  <si>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</si>
  <si>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</si>
  <si>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</si>
  <si>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</si>
  <si>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</si>
  <si>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</si>
  <si>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</si>
  <si>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</si>
  <si>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</si>
  <si>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</si>
  <si>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</si>
  <si>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</si>
  <si>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</si>
  <si>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</si>
  <si>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</si>
  <si>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</si>
  <si>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</si>
  <si>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</si>
  <si>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</si>
  <si>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</si>
  <si>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</si>
  <si>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</si>
  <si>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</si>
  <si>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</si>
  <si>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</si>
  <si>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</si>
  <si>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</si>
  <si>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</si>
  <si>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</si>
  <si>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</si>
  <si>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</si>
  <si>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</si>
  <si>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</si>
  <si>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</si>
  <si>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</si>
  <si>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</si>
  <si>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</si>
  <si>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</si>
  <si>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</si>
  <si>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</si>
  <si>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</si>
  <si>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</si>
  <si>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</si>
  <si>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</si>
  <si>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</si>
  <si>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</si>
  <si>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</si>
  <si>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</si>
  <si>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</si>
  <si>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</si>
  <si>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</si>
  <si>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</si>
  <si>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</si>
  <si>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</si>
  <si>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</si>
  <si>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</si>
  <si>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</si>
  <si>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</si>
  <si>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</si>
  <si>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</si>
  <si>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</si>
  <si>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</si>
  <si>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</si>
  <si>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</si>
  <si>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戸別合併処理浄化槽特別会計</t>
    <phoneticPr fontId="5"/>
  </si>
  <si>
    <t>(Ｆ)</t>
    <phoneticPr fontId="5"/>
  </si>
  <si>
    <t>宅地分譲事業特別会計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</si>
  <si>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</si>
  <si>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</si>
  <si>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</si>
  <si>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</si>
  <si>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</si>
  <si>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</si>
  <si>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</si>
  <si>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</si>
  <si>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</si>
  <si>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</si>
  <si>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</si>
  <si>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</si>
  <si>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</si>
  <si>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</si>
  <si>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</si>
  <si>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</si>
  <si>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</si>
  <si>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</si>
  <si>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</si>
  <si>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</si>
  <si>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</si>
  <si>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</si>
  <si>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</si>
  <si>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</si>
  <si>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</si>
  <si>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</si>
  <si>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</si>
  <si>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</si>
  <si>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</si>
  <si>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</si>
  <si>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</si>
  <si>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</si>
  <si>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</si>
  <si>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</si>
  <si>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</si>
  <si>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</si>
  <si>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</si>
  <si>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</si>
  <si>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</si>
  <si>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</si>
  <si>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</si>
  <si>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</si>
  <si>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</si>
  <si>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</si>
  <si>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</si>
  <si>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</si>
  <si>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</si>
  <si>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</si>
  <si>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</si>
  <si>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</si>
  <si>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</si>
  <si>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</si>
  <si>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</si>
  <si>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</si>
  <si>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</si>
  <si>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</si>
  <si>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</si>
  <si>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</si>
  <si>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</si>
  <si>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</si>
  <si>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</si>
  <si>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</si>
  <si>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</si>
  <si>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</si>
  <si>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</si>
  <si>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</si>
  <si>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</si>
  <si>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</si>
  <si>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</si>
  <si>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</si>
  <si>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</si>
  <si>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</si>
  <si>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</si>
  <si>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</si>
  <si>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</si>
  <si>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</si>
  <si>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</si>
  <si>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</si>
  <si>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</si>
  <si>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</si>
  <si>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</si>
  <si>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</si>
  <si>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</si>
  <si>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</si>
  <si>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5.66</t>
  </si>
  <si>
    <t>▲ 3.58</t>
  </si>
  <si>
    <t>▲ 2.19</t>
  </si>
  <si>
    <t>▲ 1.78</t>
  </si>
  <si>
    <t>▲ 5.77</t>
  </si>
  <si>
    <t>水道事業会計</t>
  </si>
  <si>
    <t>一般会計</t>
  </si>
  <si>
    <t>介護保険特別会計</t>
  </si>
  <si>
    <t>国民健康保険特別会計</t>
  </si>
  <si>
    <t>下水道事業特別会計</t>
  </si>
  <si>
    <t>戸別合併処理浄化槽特別会計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</si>
  <si>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</si>
  <si>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</si>
  <si>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</si>
  <si>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</si>
  <si>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</si>
  <si>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</si>
  <si>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</si>
  <si>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</si>
  <si>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</si>
  <si>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吉田川流域溜池大和町外3市3ヶ町村組合</t>
    <rPh sb="0" eb="2">
      <t>ヨシダ</t>
    </rPh>
    <rPh sb="2" eb="3">
      <t>ガワ</t>
    </rPh>
    <rPh sb="3" eb="5">
      <t>リュウイキ</t>
    </rPh>
    <rPh sb="5" eb="7">
      <t>タメイケ</t>
    </rPh>
    <rPh sb="7" eb="9">
      <t>タイワ</t>
    </rPh>
    <rPh sb="9" eb="10">
      <t>マチ</t>
    </rPh>
    <rPh sb="10" eb="11">
      <t>ガイ</t>
    </rPh>
    <rPh sb="12" eb="13">
      <t>シ</t>
    </rPh>
    <rPh sb="15" eb="16">
      <t>マチ</t>
    </rPh>
    <rPh sb="16" eb="17">
      <t>ムラ</t>
    </rPh>
    <rPh sb="17" eb="19">
      <t>クミアイ</t>
    </rPh>
    <phoneticPr fontId="11"/>
  </si>
  <si>
    <t>黒川地域行政事務組合</t>
    <rPh sb="0" eb="2">
      <t>クロカワ</t>
    </rPh>
    <rPh sb="2" eb="4">
      <t>チイキ</t>
    </rPh>
    <rPh sb="4" eb="6">
      <t>ギョウセイ</t>
    </rPh>
    <rPh sb="6" eb="8">
      <t>ジム</t>
    </rPh>
    <rPh sb="8" eb="10">
      <t>クミアイ</t>
    </rPh>
    <phoneticPr fontId="11"/>
  </si>
  <si>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1"/>
  </si>
  <si>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1"/>
  </si>
  <si>
    <t>宮城県市町村職員退職手当組合</t>
    <rPh sb="0" eb="3">
      <t>ミヤギケン</t>
    </rPh>
    <rPh sb="3" eb="6">
      <t>シチョウソン</t>
    </rPh>
    <rPh sb="6" eb="8">
      <t>ショクイン</t>
    </rPh>
    <rPh sb="8" eb="10">
      <t>タイショク</t>
    </rPh>
    <rPh sb="10" eb="12">
      <t>テアテ</t>
    </rPh>
    <rPh sb="12" eb="14">
      <t>クミアイ</t>
    </rPh>
    <phoneticPr fontId="11"/>
  </si>
  <si>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1"/>
  </si>
  <si>
    <t>宮城県市町村自治振興センター</t>
    <rPh sb="0" eb="3">
      <t>ミヤギケン</t>
    </rPh>
    <rPh sb="3" eb="6">
      <t>シチョウソン</t>
    </rPh>
    <rPh sb="6" eb="8">
      <t>ジチ</t>
    </rPh>
    <rPh sb="8" eb="10">
      <t>シンコウ</t>
    </rPh>
    <phoneticPr fontId="11"/>
  </si>
  <si>
    <t>宮城県後期高齢者医療広域連合</t>
    <rPh sb="0" eb="3">
      <t>ミヤギケン</t>
    </rPh>
    <rPh sb="3" eb="5">
      <t>コウキ</t>
    </rPh>
    <rPh sb="5" eb="8">
      <t>コウレイシャ</t>
    </rPh>
    <rPh sb="8" eb="10">
      <t>イリョウ</t>
    </rPh>
    <rPh sb="10" eb="12">
      <t>コウイキ</t>
    </rPh>
    <rPh sb="12" eb="14">
      <t>レンゴウ</t>
    </rPh>
    <phoneticPr fontId="11"/>
  </si>
  <si>
    <t>宮城県後期高齢者医療事業会計</t>
    <rPh sb="0" eb="3">
      <t>ミヤギケン</t>
    </rPh>
    <rPh sb="3" eb="5">
      <t>コウキ</t>
    </rPh>
    <rPh sb="5" eb="8">
      <t>コウレイシャ</t>
    </rPh>
    <rPh sb="8" eb="10">
      <t>イリョウ</t>
    </rPh>
    <rPh sb="10" eb="12">
      <t>ジギョウ</t>
    </rPh>
    <rPh sb="12" eb="14">
      <t>カイケイ</t>
    </rPh>
    <phoneticPr fontId="11"/>
  </si>
  <si>
    <t>㈱おおさと地域振興公社</t>
    <rPh sb="5" eb="7">
      <t>チイキ</t>
    </rPh>
    <rPh sb="7" eb="9">
      <t>シンコウ</t>
    </rPh>
    <rPh sb="9" eb="11">
      <t>コウシャ</t>
    </rPh>
    <phoneticPr fontId="2"/>
  </si>
  <si>
    <t>公共施設整備基金</t>
    <rPh sb="0" eb="2">
      <t>コウキョウ</t>
    </rPh>
    <rPh sb="2" eb="4">
      <t>シセツ</t>
    </rPh>
    <rPh sb="4" eb="6">
      <t>セイビ</t>
    </rPh>
    <rPh sb="6" eb="8">
      <t>キキン</t>
    </rPh>
    <phoneticPr fontId="2"/>
  </si>
  <si>
    <t>未来づくり基金</t>
    <rPh sb="0" eb="2">
      <t>ミライ</t>
    </rPh>
    <rPh sb="5" eb="7">
      <t>キキン</t>
    </rPh>
    <phoneticPr fontId="2"/>
  </si>
  <si>
    <t>長寿社会対策基金</t>
    <rPh sb="0" eb="2">
      <t>チョウジュ</t>
    </rPh>
    <rPh sb="2" eb="4">
      <t>シャカイ</t>
    </rPh>
    <rPh sb="4" eb="6">
      <t>タイサク</t>
    </rPh>
    <rPh sb="6" eb="8">
      <t>キキン</t>
    </rPh>
    <phoneticPr fontId="2"/>
  </si>
  <si>
    <t>農業振興基金</t>
    <rPh sb="0" eb="2">
      <t>ノウギョウ</t>
    </rPh>
    <rPh sb="2" eb="4">
      <t>シンコウ</t>
    </rPh>
    <rPh sb="4" eb="6">
      <t>キキン</t>
    </rPh>
    <phoneticPr fontId="2"/>
  </si>
  <si>
    <t>東日本大震災復興基金</t>
    <rPh sb="0" eb="1">
      <t>ヒガシ</t>
    </rPh>
    <rPh sb="1" eb="3">
      <t>ニホン</t>
    </rPh>
    <rPh sb="3" eb="6">
      <t>ダイシンサイ</t>
    </rPh>
    <rPh sb="6" eb="8">
      <t>フッコウ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</si>
  <si>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</si>
  <si>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</si>
  <si>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</si>
  <si>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</si>
  <si>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</si>
  <si>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</si>
  <si>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</si>
  <si>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</si>
  <si>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</si>
  <si>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</si>
  <si>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内平均値より０．５ポイント上回っているが、平成３０年度の本町の将来負担比率は地方債の新規借入抑制等による地方債残高の減により前年比で２．９ポイント減となった。一方で、有形固定資産減価償却率は類似団体内平均値より６．１ポイント上回っており、高い水準にある。今後、公共施設等総合管理計画に基づく老朽化対策等に取り組んでいく。　</t>
    <phoneticPr fontId="2"/>
  </si>
  <si>
    <t>将来負担比率及び実質公債費比率は類似団体内平均値と比較して高い水準にあるものの、平成３０年度の本町の将来負担比率は前年比２．９ポイント低く、実質公債費比率は前年比０．２ポイント低い。今後、公共施設等総合管理計画に基づき、老朽化対策等に取り組むことから、交付税措置の大きい地方債を活用するなど、財政の健全化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</si>
</sst>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5"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AA8-42B9-87DF-E5198F2342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49029</c:v>
                </c:pt>
                <c:pt idx="1">
                  <c:v>73551</c:v>
                </c:pt>
                <c:pt idx="2">
                  <c:v>100242</c:v>
                </c:pt>
                <c:pt idx="3">
                  <c:v>86483</c:v>
                </c:pt>
                <c:pt idx="4">
                  <c:v>65516</c:v>
                </c:pt>
              </c:numCache>
            </c:numRef>
          </c:val>
          <c:smooth val="0"/>
          <c:extLst>
            <c:ext xmlns:c16="http://schemas.microsoft.com/office/drawing/2014/chart" uri="{C3380CC4-5D6E-409C-BE32-E72D297353CC}">
              <c16:uniqueId val="{00000001-0AA8-42B9-87DF-E5198F2342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7.29</c:v>
                </c:pt>
                <c:pt idx="1">
                  <c:v>6.98</c:v>
                </c:pt>
                <c:pt idx="2">
                  <c:v>8.2899999999999991</c:v>
                </c:pt>
                <c:pt idx="3">
                  <c:v>9.91</c:v>
                </c:pt>
                <c:pt idx="4">
                  <c:v>8.31</c:v>
                </c:pt>
              </c:numCache>
            </c:numRef>
          </c:val>
          <c:extLst>
            <c:ext xmlns:c16="http://schemas.microsoft.com/office/drawing/2014/chart" uri="{C3380CC4-5D6E-409C-BE32-E72D297353CC}">
              <c16:uniqueId val="{00000000-FCF9-4985-B4DA-380BBACA91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29.4</c:v>
                </c:pt>
                <c:pt idx="1">
                  <c:v>29.97</c:v>
                </c:pt>
                <c:pt idx="2">
                  <c:v>31.95</c:v>
                </c:pt>
                <c:pt idx="3">
                  <c:v>31.75</c:v>
                </c:pt>
                <c:pt idx="4">
                  <c:v>31.25</c:v>
                </c:pt>
              </c:numCache>
            </c:numRef>
          </c:val>
          <c:extLst>
            <c:ext xmlns:c16="http://schemas.microsoft.com/office/drawing/2014/chart" uri="{C3380CC4-5D6E-409C-BE32-E72D297353CC}">
              <c16:uniqueId val="{00000001-FCF9-4985-B4DA-380BBACA91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-5.66</c:v>
                </c:pt>
                <c:pt idx="1">
                  <c:v>-3.58</c:v>
                </c:pt>
                <c:pt idx="2">
                  <c:v>-2.19</c:v>
                </c:pt>
                <c:pt idx="3">
                  <c:v>-1.78</c:v>
                </c:pt>
                <c:pt idx="4">
                  <c:v>-5.77</c:v>
                </c:pt>
              </c:numCache>
            </c:numRef>
          </c:val>
          <c:smooth val="0"/>
          <c:extLst>
            <c:ext xmlns:c16="http://schemas.microsoft.com/office/drawing/2014/chart" uri="{C3380CC4-5D6E-409C-BE32-E72D297353CC}">
              <c16:uniqueId val="{00000002-FCF9-4985-B4DA-380BBACA91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6.21</c:v>
                </c:pt>
                <c:pt idx="4">
                  <c:v>#N/A</c:v>
                </c:pt>
                <c:pt idx="5">
                  <c:v>0.03</c:v>
                </c:pt>
                <c:pt idx="6">
                  <c:v>#N/A</c:v>
                </c:pt>
                <c:pt idx="7">
                  <c:v>0.01</c:v>
                </c:pt>
                <c:pt idx="8">
                  <c:v>#N/A</c:v>
                </c:pt>
                <c:pt idx="9">
                  <c:v>0</c:v>
                </c:pt>
              </c:numCache>
            </c:numRef>
          </c:val>
          <c:extLst>
            <c:ext xmlns:c16="http://schemas.microsoft.com/office/drawing/2014/chart" uri="{C3380CC4-5D6E-409C-BE32-E72D297353CC}">
              <c16:uniqueId val="{00000000-D52A-4FF8-A3C6-33306BB97C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2A-4FF8-A3C6-33306BB97CB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0.06</c:v>
                </c:pt>
                <c:pt idx="4">
                  <c:v>#N/A</c:v>
                </c:pt>
                <c:pt idx="5">
                  <c:v>7.0000000000000007E-2</c:v>
                </c:pt>
                <c:pt idx="6">
                  <c:v>#N/A</c:v>
                </c:pt>
                <c:pt idx="7">
                  <c:v>0.11</c:v>
                </c:pt>
                <c:pt idx="8">
                  <c:v>#N/A</c:v>
                </c:pt>
                <c:pt idx="9">
                  <c:v>0.03</c:v>
                </c:pt>
              </c:numCache>
            </c:numRef>
          </c:val>
          <c:extLst>
            <c:ext xmlns:c16="http://schemas.microsoft.com/office/drawing/2014/chart" uri="{C3380CC4-5D6E-409C-BE32-E72D297353CC}">
              <c16:uniqueId val="{00000002-D52A-4FF8-A3C6-33306BB97C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3-D52A-4FF8-A3C6-33306BB97CB9}"/>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0.03</c:v>
                </c:pt>
                <c:pt idx="4">
                  <c:v>#N/A</c:v>
                </c:pt>
                <c:pt idx="5">
                  <c:v>0.1</c:v>
                </c:pt>
                <c:pt idx="6">
                  <c:v>#N/A</c:v>
                </c:pt>
                <c:pt idx="7">
                  <c:v>0.04</c:v>
                </c:pt>
                <c:pt idx="8">
                  <c:v>#N/A</c:v>
                </c:pt>
                <c:pt idx="9">
                  <c:v>0.06</c:v>
                </c:pt>
              </c:numCache>
            </c:numRef>
          </c:val>
          <c:extLst>
            <c:ext xmlns:c16="http://schemas.microsoft.com/office/drawing/2014/chart" uri="{C3380CC4-5D6E-409C-BE32-E72D297353CC}">
              <c16:uniqueId val="{00000004-D52A-4FF8-A3C6-33306BB97CB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0.23</c:v>
                </c:pt>
                <c:pt idx="4">
                  <c:v>#N/A</c:v>
                </c:pt>
                <c:pt idx="5">
                  <c:v>0.17</c:v>
                </c:pt>
                <c:pt idx="6">
                  <c:v>#N/A</c:v>
                </c:pt>
                <c:pt idx="7">
                  <c:v>0.12</c:v>
                </c:pt>
                <c:pt idx="8">
                  <c:v>#N/A</c:v>
                </c:pt>
                <c:pt idx="9">
                  <c:v>0.15</c:v>
                </c:pt>
              </c:numCache>
            </c:numRef>
          </c:val>
          <c:extLst>
            <c:ext xmlns:c16="http://schemas.microsoft.com/office/drawing/2014/chart" uri="{C3380CC4-5D6E-409C-BE32-E72D297353CC}">
              <c16:uniqueId val="{00000005-D52A-4FF8-A3C6-33306BB97CB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2.65</c:v>
                </c:pt>
                <c:pt idx="2">
                  <c:v>#N/A</c:v>
                </c:pt>
                <c:pt idx="3">
                  <c:v>1.43</c:v>
                </c:pt>
                <c:pt idx="4">
                  <c:v>#N/A</c:v>
                </c:pt>
                <c:pt idx="5">
                  <c:v>2.38</c:v>
                </c:pt>
                <c:pt idx="6">
                  <c:v>#N/A</c:v>
                </c:pt>
                <c:pt idx="7">
                  <c:v>2.38</c:v>
                </c:pt>
                <c:pt idx="8">
                  <c:v>#N/A</c:v>
                </c:pt>
                <c:pt idx="9">
                  <c:v>0.45</c:v>
                </c:pt>
              </c:numCache>
            </c:numRef>
          </c:val>
          <c:extLst>
            <c:ext xmlns:c16="http://schemas.microsoft.com/office/drawing/2014/chart" uri="{C3380CC4-5D6E-409C-BE32-E72D297353CC}">
              <c16:uniqueId val="{00000006-D52A-4FF8-A3C6-33306BB97CB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0.92</c:v>
                </c:pt>
                <c:pt idx="4">
                  <c:v>#N/A</c:v>
                </c:pt>
                <c:pt idx="5">
                  <c:v>1.6</c:v>
                </c:pt>
                <c:pt idx="6">
                  <c:v>#N/A</c:v>
                </c:pt>
                <c:pt idx="7">
                  <c:v>1.35</c:v>
                </c:pt>
                <c:pt idx="8">
                  <c:v>#N/A</c:v>
                </c:pt>
                <c:pt idx="9">
                  <c:v>1.21</c:v>
                </c:pt>
              </c:numCache>
            </c:numRef>
          </c:val>
          <c:extLst>
            <c:ext xmlns:c16="http://schemas.microsoft.com/office/drawing/2014/chart" uri="{C3380CC4-5D6E-409C-BE32-E72D297353CC}">
              <c16:uniqueId val="{00000007-D52A-4FF8-A3C6-33306BB97C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7.29</c:v>
                </c:pt>
                <c:pt idx="2">
                  <c:v>#N/A</c:v>
                </c:pt>
                <c:pt idx="3">
                  <c:v>6.97</c:v>
                </c:pt>
                <c:pt idx="4">
                  <c:v>#N/A</c:v>
                </c:pt>
                <c:pt idx="5">
                  <c:v>8.2899999999999991</c:v>
                </c:pt>
                <c:pt idx="6">
                  <c:v>#N/A</c:v>
                </c:pt>
                <c:pt idx="7">
                  <c:v>9.91</c:v>
                </c:pt>
                <c:pt idx="8">
                  <c:v>#N/A</c:v>
                </c:pt>
                <c:pt idx="9">
                  <c:v>8.3000000000000007</c:v>
                </c:pt>
              </c:numCache>
            </c:numRef>
          </c:val>
          <c:extLst>
            <c:ext xmlns:c16="http://schemas.microsoft.com/office/drawing/2014/chart" uri="{C3380CC4-5D6E-409C-BE32-E72D297353CC}">
              <c16:uniqueId val="{00000008-D52A-4FF8-A3C6-33306BB97C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9.16</c:v>
                </c:pt>
                <c:pt idx="2">
                  <c:v>#N/A</c:v>
                </c:pt>
                <c:pt idx="3">
                  <c:v>10.86</c:v>
                </c:pt>
                <c:pt idx="4">
                  <c:v>#N/A</c:v>
                </c:pt>
                <c:pt idx="5">
                  <c:v>11.31</c:v>
                </c:pt>
                <c:pt idx="6">
                  <c:v>#N/A</c:v>
                </c:pt>
                <c:pt idx="7">
                  <c:v>11.31</c:v>
                </c:pt>
                <c:pt idx="8">
                  <c:v>#N/A</c:v>
                </c:pt>
                <c:pt idx="9">
                  <c:v>10.83</c:v>
                </c:pt>
              </c:numCache>
            </c:numRef>
          </c:val>
          <c:extLst>
            <c:ext xmlns:c16="http://schemas.microsoft.com/office/drawing/2014/chart" uri="{C3380CC4-5D6E-409C-BE32-E72D297353CC}">
              <c16:uniqueId val="{00000009-D52A-4FF8-A3C6-33306BB97C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411</c:v>
                </c:pt>
                <c:pt idx="5">
                  <c:v>404</c:v>
                </c:pt>
                <c:pt idx="8">
                  <c:v>400</c:v>
                </c:pt>
                <c:pt idx="11">
                  <c:v>400</c:v>
                </c:pt>
                <c:pt idx="14">
                  <c:v>402</c:v>
                </c:pt>
              </c:numCache>
            </c:numRef>
          </c:val>
          <c:extLst>
            <c:ext xmlns:c16="http://schemas.microsoft.com/office/drawing/2014/chart" uri="{C3380CC4-5D6E-409C-BE32-E72D297353CC}">
              <c16:uniqueId val="{00000000-C072-4A58-B85C-1710FC62F9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72-4A58-B85C-1710FC62F9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72-4A58-B85C-1710FC62F9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c:v>
                </c:pt>
                <c:pt idx="3">
                  <c:v>58</c:v>
                </c:pt>
                <c:pt idx="6">
                  <c:v>45</c:v>
                </c:pt>
                <c:pt idx="9">
                  <c:v>39</c:v>
                </c:pt>
                <c:pt idx="12">
                  <c:v>47</c:v>
                </c:pt>
              </c:numCache>
            </c:numRef>
          </c:val>
          <c:extLst>
            <c:ext xmlns:c16="http://schemas.microsoft.com/office/drawing/2014/chart" uri="{C3380CC4-5D6E-409C-BE32-E72D297353CC}">
              <c16:uniqueId val="{00000003-C072-4A58-B85C-1710FC62F9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168</c:v>
                </c:pt>
                <c:pt idx="3">
                  <c:v>172</c:v>
                </c:pt>
                <c:pt idx="6">
                  <c:v>175</c:v>
                </c:pt>
                <c:pt idx="9">
                  <c:v>175</c:v>
                </c:pt>
                <c:pt idx="12">
                  <c:v>177</c:v>
                </c:pt>
              </c:numCache>
            </c:numRef>
          </c:val>
          <c:extLst>
            <c:ext xmlns:c16="http://schemas.microsoft.com/office/drawing/2014/chart" uri="{C3380CC4-5D6E-409C-BE32-E72D297353CC}">
              <c16:uniqueId val="{00000004-C072-4A58-B85C-1710FC62F9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72-4A58-B85C-1710FC62F9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72-4A58-B85C-1710FC62F9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418</c:v>
                </c:pt>
                <c:pt idx="3">
                  <c:v>438</c:v>
                </c:pt>
                <c:pt idx="6">
                  <c:v>437</c:v>
                </c:pt>
                <c:pt idx="9">
                  <c:v>428</c:v>
                </c:pt>
                <c:pt idx="12">
                  <c:v>421</c:v>
                </c:pt>
              </c:numCache>
            </c:numRef>
          </c:val>
          <c:extLst>
            <c:ext xmlns:c16="http://schemas.microsoft.com/office/drawing/2014/chart" uri="{C3380CC4-5D6E-409C-BE32-E72D297353CC}">
              <c16:uniqueId val="{00000007-C072-4A58-B85C-1710FC62F9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242</c:v>
                </c:pt>
                <c:pt idx="2">
                  <c:v>#N/A</c:v>
                </c:pt>
                <c:pt idx="3">
                  <c:v>#N/A</c:v>
                </c:pt>
                <c:pt idx="4">
                  <c:v>264</c:v>
                </c:pt>
                <c:pt idx="5">
                  <c:v>#N/A</c:v>
                </c:pt>
                <c:pt idx="6">
                  <c:v>#N/A</c:v>
                </c:pt>
                <c:pt idx="7">
                  <c:v>257</c:v>
                </c:pt>
                <c:pt idx="8">
                  <c:v>#N/A</c:v>
                </c:pt>
                <c:pt idx="9">
                  <c:v>#N/A</c:v>
                </c:pt>
                <c:pt idx="10">
                  <c:v>242</c:v>
                </c:pt>
                <c:pt idx="11">
                  <c:v>#N/A</c:v>
                </c:pt>
                <c:pt idx="12">
                  <c:v>#N/A</c:v>
                </c:pt>
                <c:pt idx="13">
                  <c:v>243</c:v>
                </c:pt>
                <c:pt idx="14">
                  <c:v>#N/A</c:v>
                </c:pt>
              </c:numCache>
            </c:numRef>
          </c:val>
          <c:smooth val="0"/>
          <c:extLst>
            <c:ext xmlns:c16="http://schemas.microsoft.com/office/drawing/2014/chart" uri="{C3380CC4-5D6E-409C-BE32-E72D297353CC}">
              <c16:uniqueId val="{00000008-C072-4A58-B85C-1710FC62F9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3953</c:v>
                </c:pt>
                <c:pt idx="5">
                  <c:v>3802</c:v>
                </c:pt>
                <c:pt idx="8">
                  <c:v>3775</c:v>
                </c:pt>
                <c:pt idx="11">
                  <c:v>3666</c:v>
                </c:pt>
                <c:pt idx="14">
                  <c:v>3531</c:v>
                </c:pt>
              </c:numCache>
            </c:numRef>
          </c:val>
          <c:extLst>
            <c:ext xmlns:c16="http://schemas.microsoft.com/office/drawing/2014/chart" uri="{C3380CC4-5D6E-409C-BE32-E72D297353CC}">
              <c16:uniqueId val="{00000000-0516-4023-BBFA-E004F2B962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350</c:v>
                </c:pt>
                <c:pt idx="5">
                  <c:v>312</c:v>
                </c:pt>
                <c:pt idx="8">
                  <c:v>326</c:v>
                </c:pt>
                <c:pt idx="11">
                  <c:v>352</c:v>
                </c:pt>
                <c:pt idx="14">
                  <c:v>428</c:v>
                </c:pt>
              </c:numCache>
            </c:numRef>
          </c:val>
          <c:extLst>
            <c:ext xmlns:c16="http://schemas.microsoft.com/office/drawing/2014/chart" uri="{C3380CC4-5D6E-409C-BE32-E72D297353CC}">
              <c16:uniqueId val="{00000001-0516-4023-BBFA-E004F2B962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2860</c:v>
                </c:pt>
                <c:pt idx="5">
                  <c:v>2826</c:v>
                </c:pt>
                <c:pt idx="8">
                  <c:v>2720</c:v>
                </c:pt>
                <c:pt idx="11">
                  <c:v>2709</c:v>
                </c:pt>
                <c:pt idx="14">
                  <c:v>2692</c:v>
                </c:pt>
              </c:numCache>
            </c:numRef>
          </c:val>
          <c:extLst>
            <c:ext xmlns:c16="http://schemas.microsoft.com/office/drawing/2014/chart" uri="{C3380CC4-5D6E-409C-BE32-E72D297353CC}">
              <c16:uniqueId val="{00000002-0516-4023-BBFA-E004F2B962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16-4023-BBFA-E004F2B962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16-4023-BBFA-E004F2B962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16-4023-BBFA-E004F2B962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869</c:v>
                </c:pt>
                <c:pt idx="3">
                  <c:v>839</c:v>
                </c:pt>
                <c:pt idx="6">
                  <c:v>693</c:v>
                </c:pt>
                <c:pt idx="9">
                  <c:v>640</c:v>
                </c:pt>
                <c:pt idx="12">
                  <c:v>648</c:v>
                </c:pt>
              </c:numCache>
            </c:numRef>
          </c:val>
          <c:extLst>
            <c:ext xmlns:c16="http://schemas.microsoft.com/office/drawing/2014/chart" uri="{C3380CC4-5D6E-409C-BE32-E72D297353CC}">
              <c16:uniqueId val="{00000006-0516-4023-BBFA-E004F2B962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462</c:v>
                </c:pt>
                <c:pt idx="3">
                  <c:v>433</c:v>
                </c:pt>
                <c:pt idx="6">
                  <c:v>384</c:v>
                </c:pt>
                <c:pt idx="9">
                  <c:v>559</c:v>
                </c:pt>
                <c:pt idx="12">
                  <c:v>537</c:v>
                </c:pt>
              </c:numCache>
            </c:numRef>
          </c:val>
          <c:extLst>
            <c:ext xmlns:c16="http://schemas.microsoft.com/office/drawing/2014/chart" uri="{C3380CC4-5D6E-409C-BE32-E72D297353CC}">
              <c16:uniqueId val="{00000007-0516-4023-BBFA-E004F2B962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1778</c:v>
                </c:pt>
                <c:pt idx="3">
                  <c:v>1631</c:v>
                </c:pt>
                <c:pt idx="6">
                  <c:v>1514</c:v>
                </c:pt>
                <c:pt idx="9">
                  <c:v>1381</c:v>
                </c:pt>
                <c:pt idx="12">
                  <c:v>1293</c:v>
                </c:pt>
              </c:numCache>
            </c:numRef>
          </c:val>
          <c:extLst>
            <c:ext xmlns:c16="http://schemas.microsoft.com/office/drawing/2014/chart" uri="{C3380CC4-5D6E-409C-BE32-E72D297353CC}">
              <c16:uniqueId val="{00000008-0516-4023-BBFA-E004F2B962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16-4023-BBFA-E004F2B962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4335</c:v>
                </c:pt>
                <c:pt idx="3">
                  <c:v>4277</c:v>
                </c:pt>
                <c:pt idx="6">
                  <c:v>4452</c:v>
                </c:pt>
                <c:pt idx="9">
                  <c:v>4431</c:v>
                </c:pt>
                <c:pt idx="12">
                  <c:v>4382</c:v>
                </c:pt>
              </c:numCache>
            </c:numRef>
          </c:val>
          <c:extLst>
            <c:ext xmlns:c16="http://schemas.microsoft.com/office/drawing/2014/chart" uri="{C3380CC4-5D6E-409C-BE32-E72D297353CC}">
              <c16:uniqueId val="{0000000A-0516-4023-BBFA-E004F2B962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279</c:v>
                </c:pt>
                <c:pt idx="2">
                  <c:v>#N/A</c:v>
                </c:pt>
                <c:pt idx="3">
                  <c:v>#N/A</c:v>
                </c:pt>
                <c:pt idx="4">
                  <c:v>240</c:v>
                </c:pt>
                <c:pt idx="5">
                  <c:v>#N/A</c:v>
                </c:pt>
                <c:pt idx="6">
                  <c:v>#N/A</c:v>
                </c:pt>
                <c:pt idx="7">
                  <c:v>221</c:v>
                </c:pt>
                <c:pt idx="8">
                  <c:v>#N/A</c:v>
                </c:pt>
                <c:pt idx="9">
                  <c:v>#N/A</c:v>
                </c:pt>
                <c:pt idx="10">
                  <c:v>285</c:v>
                </c:pt>
                <c:pt idx="11">
                  <c:v>#N/A</c:v>
                </c:pt>
                <c:pt idx="12">
                  <c:v>#N/A</c:v>
                </c:pt>
                <c:pt idx="13">
                  <c:v>208</c:v>
                </c:pt>
                <c:pt idx="14">
                  <c:v>#N/A</c:v>
                </c:pt>
              </c:numCache>
            </c:numRef>
          </c:val>
          <c:smooth val="0"/>
          <c:extLst>
            <c:ext xmlns:c16="http://schemas.microsoft.com/office/drawing/2014/chart" uri="{C3380CC4-5D6E-409C-BE32-E72D297353CC}">
              <c16:uniqueId val="{0000000B-0516-4023-BBFA-E004F2B962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938</c:v>
                </c:pt>
                <c:pt idx="1">
                  <c:v>922</c:v>
                </c:pt>
                <c:pt idx="2">
                  <c:v>903</c:v>
                </c:pt>
              </c:numCache>
            </c:numRef>
          </c:val>
          <c:extLst>
            <c:ext xmlns:c16="http://schemas.microsoft.com/office/drawing/2014/chart" uri="{C3380CC4-5D6E-409C-BE32-E72D297353CC}">
              <c16:uniqueId val="{00000000-DEE6-4FB4-90D5-4AD0A4EE7B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242</c:v>
                </c:pt>
                <c:pt idx="1">
                  <c:v>242</c:v>
                </c:pt>
                <c:pt idx="2">
                  <c:v>262</c:v>
                </c:pt>
              </c:numCache>
            </c:numRef>
          </c:val>
          <c:extLst>
            <c:ext xmlns:c16="http://schemas.microsoft.com/office/drawing/2014/chart" uri="{C3380CC4-5D6E-409C-BE32-E72D297353CC}">
              <c16:uniqueId val="{00000001-DEE6-4FB4-90D5-4AD0A4EE7B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1245</c:v>
                </c:pt>
                <c:pt idx="1">
                  <c:v>1202</c:v>
                </c:pt>
                <c:pt idx="2">
                  <c:v>1136</c:v>
                </c:pt>
              </c:numCache>
            </c:numRef>
          </c:val>
          <c:extLst>
            <c:ext xmlns:c16="http://schemas.microsoft.com/office/drawing/2014/chart" uri="{C3380CC4-5D6E-409C-BE32-E72D297353CC}">
              <c16:uniqueId val="{00000002-DEE6-4FB4-90D5-4AD0A4EE7B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{FEAAC576-AB59-485F-8B40-041FFDB8E8EE}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A5-40A0-B683-90E3F32235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{D6B60992-DD0B-4718-9093-F28E6002DFF0}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A5-40A0-B683-90E3F32235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{1CE095B0-5762-44DD-B8A7-1B589A04E53C}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A5-40A0-B683-90E3F32235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{14AF6CD8-BDF8-455A-8C2A-1CE95C8539E1}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A5-40A0-B683-90E3F32235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{08F7FDA8-1E9C-484C-A147-015C77EB0E3B}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A5-40A0-B683-90E3F322351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{5FFD7E46-80AE-4D6C-937B-50D6BC9329B0}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A5-40A0-B683-90E3F322351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{90E0A31E-8E39-408A-B9DC-4867411A8989}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A5-40A0-B683-90E3F322351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{0749218F-FB97-4B96-B605-CA0BAAB49B83}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A5-40A0-B683-90E3F322351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{C4549949-73BF-4D83-9251-CE72B7D28A3B}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A5-40A0-B683-90E3F32235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41.4</c:v>
                </c:pt>
                <c:pt idx="16">
                  <c:v>63.9</c:v>
                </c:pt>
                <c:pt idx="24">
                  <c:v>65.400000000000006</c:v>
                </c:pt>
                <c:pt idx="32">
                  <c:v>66.8</c:v>
                </c:pt>
              </c:numCache>
            </c:numRef>
          </c:xVal>
          <c:yVal>
            <c:numRef>
              <c:f>公会計指標分析・財政指標組合せ分析表!$BP$51:$DC$51</c:f>
              <c:numCache>
                <c:formatCode>#,##0.0;"▲ "#,##0.0</c:formatCode>
                <c:ptCount val="40"/>
                <c:pt idx="8">
                  <c:v>9.1</c:v>
                </c:pt>
                <c:pt idx="16">
                  <c:v>8.5</c:v>
                </c:pt>
                <c:pt idx="24">
                  <c:v>11.1</c:v>
                </c:pt>
                <c:pt idx="32">
                  <c:v>8.1999999999999993</c:v>
                </c:pt>
              </c:numCache>
            </c:numRef>
          </c:yVal>
          <c:smooth val="0"/>
          <c:extLst>
            <c:ext xmlns:c16="http://schemas.microsoft.com/office/drawing/2014/chart" uri="{C3380CC4-5D6E-409C-BE32-E72D297353CC}">
              <c16:uniqueId val="{00000009-22A5-40A0-B683-90E3F32235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{41B44742-8D57-4739-B8B4-CFBED1D504E8}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A5-40A0-B683-90E3F32235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{43A26182-F7A5-4D32-8EDD-1D24ED0E7EED}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A5-40A0-B683-90E3F32235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{20AE723D-2F3E-4B30-B1E2-929D87295269}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A5-40A0-B683-90E3F32235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{FB401883-8CD8-4943-8300-95880EBE555C}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A5-40A0-B683-90E3F32235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{3F208480-BDC4-46BC-8103-5892C7CD5ACF}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A5-40A0-B683-90E3F3223517}"/>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{D89A4B9A-AC59-4C05-9DE2-49A3D0D98369}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A5-40A0-B683-90E3F3223517}"/>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{1738B0B3-7D4C-4883-89EB-B9E905113562}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A5-40A0-B683-90E3F3223517}"/>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{6CECB4B1-AB2C-4CA5-B2B3-A62C8EEF98AC}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A5-40A0-B683-90E3F3223517}"/>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{9FDF26AF-85BF-4102-A2F5-7136E59F5BFB}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A5-40A0-B683-90E3F32235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22A5-40A0-B683-90E3F3223517}"/>
            </c:ext>
          </c:extLst>
        </c:ser>
        <c:dLbls>
          <c:showLegendKey val="0"/>
          <c:showVal val="1"/>
          <c:showCatName val="0"/>
          <c:showSerName val="0"/>
          <c:showPercent val="0"/>
          <c:showBubbleSize val="0"/>
        </c:dLbls>
        <c:axId val="46179840"/>
        <c:axId val="46181760"/>
      </c:scatterChart>
      <c:valAx>
        <c:axId val="46179840"/>
        <c:scaling>
          <c:orientation val="minMax"/>
          <c:max val="69"/>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{9789933F-AF8C-4C3D-8503-6C9718336504}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4E2-456D-B238-40D608C033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{C4E358BA-4BEA-40F3-B3BC-D61F56992363}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E2-456D-B238-40D608C033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{403352C2-C6E5-4CF6-86B2-DD1FE325D08B}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E2-456D-B238-40D608C033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{2B6CF5DC-1588-4C01-B25F-5DC71D7E306D}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E2-456D-B238-40D608C033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{662931CE-BEF9-42E5-AE16-13BAE6168EF2}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E2-456D-B238-40D608C03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{E510ED3E-300E-4B77-AADD-D3FFA3C01C45}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4E2-456D-B238-40D608C033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{4541BC70-BCC8-4C41-8239-380268FD4815}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4E2-456D-B238-40D608C033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{FEAF2634-8394-48FC-B954-CA25DB49AEAB}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4E2-456D-B238-40D608C033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{D03491BA-12A8-4126-8CA6-3214D34A886A}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4E2-456D-B238-40D608C03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9.6999999999999993</c:v>
                </c:pt>
                <c:pt idx="16">
                  <c:v>9.8000000000000007</c:v>
                </c:pt>
                <c:pt idx="24">
                  <c:v>9.8000000000000007</c:v>
                </c:pt>
                <c:pt idx="32">
                  <c:v>9.6</c:v>
                </c:pt>
              </c:numCache>
            </c:numRef>
          </c:xVal>
          <c:yVal>
            <c:numRef>
              <c:f>公会計指標分析・財政指標組合せ分析表!$BP$73:$DC$73</c:f>
              <c:numCache>
                <c:formatCode>#,##0.0;"▲ "#,##0.0</c:formatCode>
                <c:ptCount val="40"/>
                <c:pt idx="0">
                  <c:v>10.7</c:v>
                </c:pt>
                <c:pt idx="8">
                  <c:v>9.1</c:v>
                </c:pt>
                <c:pt idx="16">
                  <c:v>8.5</c:v>
                </c:pt>
                <c:pt idx="24">
                  <c:v>11.1</c:v>
                </c:pt>
                <c:pt idx="32">
                  <c:v>8.1999999999999993</c:v>
                </c:pt>
              </c:numCache>
            </c:numRef>
          </c:yVal>
          <c:smooth val="0"/>
          <c:extLst>
            <c:ext xmlns:c16="http://schemas.microsoft.com/office/drawing/2014/chart" uri="{C3380CC4-5D6E-409C-BE32-E72D297353CC}">
              <c16:uniqueId val="{00000009-24E2-456D-B238-40D608C033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{DEB1194C-1E5B-4145-8B89-A42BE40F413F}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4E2-456D-B238-40D608C033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{84E332C4-0E84-476F-8FAB-9AAA5479E0BE}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E2-456D-B238-40D608C033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{5411D40E-FAFE-402F-81E4-BD2F3F49EC17}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E2-456D-B238-40D608C033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{5377CD37-313B-4761-999F-40841593E1D9}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E2-456D-B238-40D608C033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{D618EC5A-AE6A-4C2E-ADC3-282DC9D27DBF}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E2-456D-B238-40D608C03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{B8E24359-914B-4A8C-A2EB-F96C1E323377}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4E2-456D-B238-40D608C033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{DFC0DFAD-EB8C-4FB9-B2B3-076C1A04792C}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4E2-456D-B238-40D608C033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{EB92282D-0B15-4CB9-800E-93C97183FDD8}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4E2-456D-B238-40D608C033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{C77D0998-4524-454B-81DD-6414DB201715}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4E2-456D-B238-40D608C03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24E2-456D-B238-40D608C033D6}"/>
            </c:ext>
          </c:extLst>
        </c:ser>
        <c:dLbls>
          <c:showLegendKey val="0"/>
          <c:showVal val="1"/>
          <c:showCatName val="0"/>
          <c:showSerName val="0"/>
          <c:showPercent val="0"/>
          <c:showBubbleSize val="0"/>
        </c:dLbls>
        <c:axId val="84219776"/>
        <c:axId val="84234240"/>
      </c:scatterChart>
      <c:valAx>
        <c:axId val="84219776"/>
        <c:scaling>
          <c:orientation val="minMax"/>
          <c:max val="10.1"/>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実質公債比率は年々減少してきており、平成３０年度は前年度より０．２ポイント減少し、９．６％となっている。</a:t>
          </a:r>
        </a:p>
        <a:p>
          <a:r>
            <a:rPr kumimoji="1" lang="ja-JP" altLang="en-US" sz="1400">
              <a:latin typeface="ＭＳ ゴシック" pitchFamily="49" charset="-128"/>
              <a:ea typeface="ＭＳ ゴシック" pitchFamily="49" charset="-128"/>
            </a:rPr>
            <a:t>　 元利償還金については、前年度より７百万円減少し、今後も地方債の新規発行の抑制により減少していく見込みである。 </a:t>
          </a:r>
        </a:p>
        <a:p>
          <a:r>
            <a:rPr kumimoji="1" lang="ja-JP" altLang="en-US" sz="1400">
              <a:latin typeface="ＭＳ ゴシック" pitchFamily="49" charset="-128"/>
              <a:ea typeface="ＭＳ ゴシック" pitchFamily="49" charset="-128"/>
            </a:rPr>
            <a:t>　 また、公営企業債の元利償還金に対する繰入金は、前年度より２百万円増額となっている。今後は据置期間が経過するため増加傾向となる見込みである。</a:t>
          </a:r>
        </a:p>
        <a:p>
          <a:r>
            <a:rPr kumimoji="1" lang="ja-JP" altLang="en-US" sz="1400">
              <a:latin typeface="ＭＳ ゴシック" pitchFamily="49" charset="-128"/>
              <a:ea typeface="ＭＳ ゴシック" pitchFamily="49" charset="-128"/>
            </a:rPr>
            <a:t>　 今後、学校教育設備等に係る起債償還が見込まれており、地方債の新規発行抑制等引き続き健全化の維持に努める。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行財政改革による義務的経費の削減等に努め、新規借入の抑制による公営企業債等繰入見込額の減少、財政調整基金等充当可能基金の減少となり、前年度比２．９ポイントの減となった。</a:t>
          </a:r>
        </a:p>
        <a:p>
          <a:r>
            <a:rPr kumimoji="1" lang="ja-JP" altLang="en-US" sz="1400">
              <a:latin typeface="ＭＳ ゴシック" pitchFamily="49" charset="-128"/>
              <a:ea typeface="ＭＳ ゴシック" pitchFamily="49" charset="-128"/>
            </a:rPr>
            <a:t>　  一般会計等に係る地方債の現在高の減少は僅かであり、町営住宅建設等に係る起債が見込まることから、より一層の財政健全化に努める必要がある。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％）減となり年々減少している。収入不足を補うため、それぞれの基金設置目的に応じて取り崩し、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剰余金や利子等を予算化して積み立てしている。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健全な財政運営を確保するため、各基金の設置目的に応じて条例等に基づき適切に運用する。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未来づくり基金･････････国際交流、まち・ひと・しごと創生総合戦略事業、独創的なまちづくり事業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長寿社会対策基金･･･････地域の振興と住民福祉の向上に係る事業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農業振興基金･･･････････次代を担う農業者への農業振興補助事業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東日本大震災復興基金･･･東日本大震災からの復興事業（地場産業の振興・防災対策等）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％）減となり年々減少し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ている。主なものとして公共整備基金は、物産館改修工事や町道改良工事等に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百万円を取り崩し、公営競技からの環境整備協力費等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百万円を積み立てた。未来づくり基金は、国際交流事業やまち・ひと・しごと創生総合戦略事業である子育て支援事業、移住定住促</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百万円を取り崩し、ふるさと応援寄附金や財産貸付収入等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百万円を積み立てた。長寿社会対策基金は、取り崩しをせず利子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のみを積み立てた。農業振興基金は、農業振興事業に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百万円取り崩した。東日本大震災復興基金は、震災復興事業や災害用備品の購入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基金については、条例等に基づき適切に運用し、今後も財源不足を補うため使途に見合った事業に活用する。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％）減となってい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年度剰余金及び積立利子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健全な財政運営を確保し、将来の歳入減少や歳出増加への備えや災害等より生じる予期せぬ支出・減収を埋めるため、条例等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に基づき適切に運用する。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％）増額になっている。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健全な財政運営を確保し、公債費の償還に充てるため、条例等に基づき適正に運用する。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有形固定資産減価償却率は高い水準にあるが、それぞれの公共施設等について総合管理計画を策定しており、当該計画に基づいた施設の維持管理を適切に進めている。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1" name="楕円 80"/>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34035</xdr:rowOff>
    </xdr:from>
    <xdr:ext cx="405111" cy="259045"/>
    <xdr:sp macro="" textlink="">
      <xdr:nvSpPr>
        <xdr:cNvPr id="82" name="有形固定資産減価償却率該当値テキスト"/>
        <xdr:cNvSpPr txBox="1"/>
      </xdr:nvSpPr>
      <xdr:spPr>
        <a:xfrm>
          <a:off x="4813300" y="577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3" name="楕円 82"/>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105138</xdr:rowOff>
    </xdr:to>
    <xdr:cxnSp macro="">
      <xdr:nvCxnSpPr>
        <xdr:cNvPr id="84" name="直線コネクタ 83"/>
        <xdr:cNvCxnSpPr/>
      </xdr:nvCxnSpPr>
      <xdr:spPr>
        <a:xfrm flipV="1">
          <a:off x="4051300" y="59769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85" name="楕円 84"/>
        <xdr:cNvSpPr/>
      </xdr:nvSpPr>
      <xdr:spPr>
        <a:xfrm>
          <a:off x="3238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151402</xdr:rowOff>
    </xdr:to>
    <xdr:cxnSp macro="">
      <xdr:nvCxnSpPr>
        <xdr:cNvPr id="86" name="直線コネクタ 85"/>
        <xdr:cNvCxnSpPr/>
      </xdr:nvCxnSpPr>
      <xdr:spPr>
        <a:xfrm flipV="1">
          <a:off x="3289300" y="602016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108766</xdr:rowOff>
    </xdr:from>
    <xdr:to>
      <xdr:col>11</xdr:col>
      <xdr:colOff>187325</xdr:colOff>
      <xdr:row>35</xdr:row>
      <xdr:rowOff>38916</xdr:rowOff>
    </xdr:to>
    <xdr:sp macro="" textlink="">
      <xdr:nvSpPr>
        <xdr:cNvPr id="87" name="楕円 86"/>
        <xdr:cNvSpPr/>
      </xdr:nvSpPr>
      <xdr:spPr>
        <a:xfrm>
          <a:off x="2476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34</xdr:row>
      <xdr:rowOff>159566</xdr:rowOff>
    </xdr:to>
    <xdr:cxnSp macro="">
      <xdr:nvCxnSpPr>
        <xdr:cNvPr id="88" name="直線コネクタ 87"/>
        <xdr:cNvCxnSpPr/>
      </xdr:nvCxnSpPr>
      <xdr:spPr>
        <a:xfrm flipV="1">
          <a:off x="2527300" y="6066427"/>
          <a:ext cx="7620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92" name="n_1mainValue有形固定資産減価償却率"/>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47279</xdr:rowOff>
    </xdr:from>
    <xdr:ext cx="405111" cy="259045"/>
    <xdr:sp macro="" textlink="">
      <xdr:nvSpPr>
        <xdr:cNvPr id="93" name="n_2mainValue有形固定資産減価償却率"/>
        <xdr:cNvSpPr txBox="1"/>
      </xdr:nvSpPr>
      <xdr:spPr>
        <a:xfrm>
          <a:off x="3086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30043</xdr:rowOff>
    </xdr:from>
    <xdr:ext cx="405111" cy="259045"/>
    <xdr:sp macro="" textlink="">
      <xdr:nvSpPr>
        <xdr:cNvPr id="94" name="n_3mainValue有形固定資産減価償却率"/>
        <xdr:cNvSpPr txBox="1"/>
      </xdr:nvSpPr>
      <xdr:spPr>
        <a:xfrm>
          <a:off x="2324744" y="6802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債務償還比率は類似団平均を下回っている。要因としては、地方債残高が減額となったこと。景気回復等の理由による法人税等の税収が増えたことが考えられる。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8"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46715</xdr:rowOff>
    </xdr:from>
    <xdr:to>
      <xdr:col>76</xdr:col>
      <xdr:colOff>73025</xdr:colOff>
      <xdr:row>31</xdr:row>
      <xdr:rowOff>148315</xdr:rowOff>
    </xdr:to>
    <xdr:sp macro="" textlink="">
      <xdr:nvSpPr>
        <xdr:cNvPr id="136" name="楕円 135"/>
        <xdr:cNvSpPr/>
      </xdr:nvSpPr>
      <xdr:spPr>
        <a:xfrm>
          <a:off x="14744700" y="61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25142</xdr:rowOff>
    </xdr:from>
    <xdr:ext cx="469744" cy="259045"/>
    <xdr:sp macro="" textlink="">
      <xdr:nvSpPr>
        <xdr:cNvPr id="137" name="債務償還比率該当値テキスト"/>
        <xdr:cNvSpPr txBox="1"/>
      </xdr:nvSpPr>
      <xdr:spPr>
        <a:xfrm>
          <a:off x="14846300" y="61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8332</xdr:rowOff>
    </xdr:from>
    <xdr:to>
      <xdr:col>72</xdr:col>
      <xdr:colOff>123825</xdr:colOff>
      <xdr:row>31</xdr:row>
      <xdr:rowOff>109932</xdr:rowOff>
    </xdr:to>
    <xdr:sp macro="" textlink="">
      <xdr:nvSpPr>
        <xdr:cNvPr id="138" name="楕円 137"/>
        <xdr:cNvSpPr/>
      </xdr:nvSpPr>
      <xdr:spPr>
        <a:xfrm>
          <a:off x="14033500" y="60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59132</xdr:rowOff>
    </xdr:from>
    <xdr:to>
      <xdr:col>76</xdr:col>
      <xdr:colOff>22225</xdr:colOff>
      <xdr:row>31</xdr:row>
      <xdr:rowOff>97515</xdr:rowOff>
    </xdr:to>
    <xdr:cxnSp macro="">
      <xdr:nvCxnSpPr>
        <xdr:cNvPr id="139" name="直線コネクタ 138"/>
        <xdr:cNvCxnSpPr/>
      </xdr:nvCxnSpPr>
      <xdr:spPr>
        <a:xfrm>
          <a:off x="14084300" y="6145607"/>
          <a:ext cx="7112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0"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101059</xdr:rowOff>
    </xdr:from>
    <xdr:ext cx="469744" cy="259045"/>
    <xdr:sp macro="" textlink="">
      <xdr:nvSpPr>
        <xdr:cNvPr id="141" name="n_1mainValue債務償還比率"/>
        <xdr:cNvSpPr txBox="1"/>
      </xdr:nvSpPr>
      <xdr:spPr>
        <a:xfrm>
          <a:off x="13836727" y="61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2" name="楕円 71"/>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3" name="【道路】&#10;有形固定資産減価償却率該当値テキスト"/>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4" name="楕円 73"/>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10885</xdr:rowOff>
    </xdr:to>
    <xdr:cxnSp macro="">
      <xdr:nvCxnSpPr>
        <xdr:cNvPr id="75" name="直線コネクタ 74"/>
        <xdr:cNvCxnSpPr/>
      </xdr:nvCxnSpPr>
      <xdr:spPr>
        <a:xfrm flipV="1">
          <a:off x="3797300" y="6493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6" name="楕円 75"/>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38644</xdr:rowOff>
    </xdr:to>
    <xdr:cxnSp macro="">
      <xdr:nvCxnSpPr>
        <xdr:cNvPr id="77" name="直線コネクタ 76"/>
        <xdr:cNvCxnSpPr/>
      </xdr:nvCxnSpPr>
      <xdr:spPr>
        <a:xfrm flipV="1">
          <a:off x="2908300" y="652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78" name="楕円 77"/>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38644</xdr:rowOff>
    </xdr:from>
    <xdr:to>
      <xdr:col>15</xdr:col>
      <xdr:colOff>50800</xdr:colOff>
      <xdr:row>39</xdr:row>
      <xdr:rowOff>9253</xdr:rowOff>
    </xdr:to>
    <xdr:cxnSp macro="">
      <xdr:nvCxnSpPr>
        <xdr:cNvPr id="79" name="直線コネクタ 78"/>
        <xdr:cNvCxnSpPr/>
      </xdr:nvCxnSpPr>
      <xdr:spPr>
        <a:xfrm flipV="1">
          <a:off x="2019300" y="655374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3" name="n_1mainValue【道路】&#10;有形固定資産減価償却率"/>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4" name="n_2mainValue【道路】&#10;有形固定資産減価償却率"/>
        <xdr:cNvSpPr txBox="1"/>
      </xdr:nvSpPr>
      <xdr:spPr>
        <a:xfrm>
          <a:off x="2705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85" name="n_3mainValue【道路】&#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65949</xdr:rowOff>
    </xdr:from>
    <xdr:to>
      <xdr:col>55</xdr:col>
      <xdr:colOff>50800</xdr:colOff>
      <xdr:row>41</xdr:row>
      <xdr:rowOff>167549</xdr:rowOff>
    </xdr:to>
    <xdr:sp macro="" textlink="">
      <xdr:nvSpPr>
        <xdr:cNvPr id="124" name="楕円 123"/>
        <xdr:cNvSpPr/>
      </xdr:nvSpPr>
      <xdr:spPr>
        <a:xfrm>
          <a:off x="10426700" y="70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154919</xdr:rowOff>
    </xdr:from>
    <xdr:ext cx="534377" cy="259045"/>
    <xdr:sp macro="" textlink="">
      <xdr:nvSpPr>
        <xdr:cNvPr id="125" name="【道路】&#10;一人当たり延長該当値テキスト"/>
        <xdr:cNvSpPr txBox="1"/>
      </xdr:nvSpPr>
      <xdr:spPr>
        <a:xfrm>
          <a:off x="10515600" y="70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67184</xdr:rowOff>
    </xdr:from>
    <xdr:to>
      <xdr:col>50</xdr:col>
      <xdr:colOff>165100</xdr:colOff>
      <xdr:row>41</xdr:row>
      <xdr:rowOff>168784</xdr:rowOff>
    </xdr:to>
    <xdr:sp macro="" textlink="">
      <xdr:nvSpPr>
        <xdr:cNvPr id="126" name="楕円 125"/>
        <xdr:cNvSpPr/>
      </xdr:nvSpPr>
      <xdr:spPr>
        <a:xfrm>
          <a:off x="9588500" y="70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116749</xdr:rowOff>
    </xdr:from>
    <xdr:to>
      <xdr:col>55</xdr:col>
      <xdr:colOff>0</xdr:colOff>
      <xdr:row>41</xdr:row>
      <xdr:rowOff>117984</xdr:rowOff>
    </xdr:to>
    <xdr:cxnSp macro="">
      <xdr:nvCxnSpPr>
        <xdr:cNvPr id="127" name="直線コネクタ 126"/>
        <xdr:cNvCxnSpPr/>
      </xdr:nvCxnSpPr>
      <xdr:spPr>
        <a:xfrm flipV="1">
          <a:off x="9639300" y="7146199"/>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69535</xdr:rowOff>
    </xdr:from>
    <xdr:to>
      <xdr:col>46</xdr:col>
      <xdr:colOff>38100</xdr:colOff>
      <xdr:row>41</xdr:row>
      <xdr:rowOff>171135</xdr:rowOff>
    </xdr:to>
    <xdr:sp macro="" textlink="">
      <xdr:nvSpPr>
        <xdr:cNvPr id="128" name="楕円 127"/>
        <xdr:cNvSpPr/>
      </xdr:nvSpPr>
      <xdr:spPr>
        <a:xfrm>
          <a:off x="8699500" y="70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117984</xdr:rowOff>
    </xdr:from>
    <xdr:to>
      <xdr:col>50</xdr:col>
      <xdr:colOff>114300</xdr:colOff>
      <xdr:row>41</xdr:row>
      <xdr:rowOff>120335</xdr:rowOff>
    </xdr:to>
    <xdr:cxnSp macro="">
      <xdr:nvCxnSpPr>
        <xdr:cNvPr id="129" name="直線コネクタ 128"/>
        <xdr:cNvCxnSpPr/>
      </xdr:nvCxnSpPr>
      <xdr:spPr>
        <a:xfrm flipV="1">
          <a:off x="8750300" y="714743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69874</xdr:rowOff>
    </xdr:from>
    <xdr:to>
      <xdr:col>41</xdr:col>
      <xdr:colOff>101600</xdr:colOff>
      <xdr:row>42</xdr:row>
      <xdr:rowOff>24</xdr:rowOff>
    </xdr:to>
    <xdr:sp macro="" textlink="">
      <xdr:nvSpPr>
        <xdr:cNvPr id="130" name="楕円 129"/>
        <xdr:cNvSpPr/>
      </xdr:nvSpPr>
      <xdr:spPr>
        <a:xfrm>
          <a:off x="7810500" y="70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120335</xdr:rowOff>
    </xdr:from>
    <xdr:to>
      <xdr:col>45</xdr:col>
      <xdr:colOff>177800</xdr:colOff>
      <xdr:row>41</xdr:row>
      <xdr:rowOff>120674</xdr:rowOff>
    </xdr:to>
    <xdr:cxnSp macro="">
      <xdr:nvCxnSpPr>
        <xdr:cNvPr id="131" name="直線コネクタ 130"/>
        <xdr:cNvCxnSpPr/>
      </xdr:nvCxnSpPr>
      <xdr:spPr>
        <a:xfrm flipV="1">
          <a:off x="7861300" y="7149785"/>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159911</xdr:rowOff>
    </xdr:from>
    <xdr:ext cx="534377" cy="259045"/>
    <xdr:sp macro="" textlink="">
      <xdr:nvSpPr>
        <xdr:cNvPr id="135" name="n_1mainValue【道路】&#10;一人当たり延長"/>
        <xdr:cNvSpPr txBox="1"/>
      </xdr:nvSpPr>
      <xdr:spPr>
        <a:xfrm>
          <a:off x="9359411" y="71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162262</xdr:rowOff>
    </xdr:from>
    <xdr:ext cx="534377" cy="259045"/>
    <xdr:sp macro="" textlink="">
      <xdr:nvSpPr>
        <xdr:cNvPr id="136" name="n_2mainValue【道路】&#10;一人当たり延長"/>
        <xdr:cNvSpPr txBox="1"/>
      </xdr:nvSpPr>
      <xdr:spPr>
        <a:xfrm>
          <a:off x="8483111" y="71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162601</xdr:rowOff>
    </xdr:from>
    <xdr:ext cx="534377" cy="259045"/>
    <xdr:sp macro="" textlink="">
      <xdr:nvSpPr>
        <xdr:cNvPr id="137" name="n_3mainValue【道路】&#10;一人当たり延長"/>
        <xdr:cNvSpPr txBox="1"/>
      </xdr:nvSpPr>
      <xdr:spPr>
        <a:xfrm>
          <a:off x="7594111" y="71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78" name="楕円 177"/>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64787</xdr:rowOff>
    </xdr:from>
    <xdr:ext cx="405111" cy="259045"/>
    <xdr:sp macro="" textlink="">
      <xdr:nvSpPr>
        <xdr:cNvPr id="179" name="【橋りょう・トンネル】&#10;有形固定資産減価償却率該当値テキスト"/>
        <xdr:cNvSpPr txBox="1"/>
      </xdr:nvSpPr>
      <xdr:spPr>
        <a:xfrm>
          <a:off x="4673600"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80" name="楕円 179"/>
        <xdr:cNvSpPr/>
      </xdr:nvSpPr>
      <xdr:spPr>
        <a:xfrm>
          <a:off x="3746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163285</xdr:rowOff>
    </xdr:to>
    <xdr:cxnSp macro="">
      <xdr:nvCxnSpPr>
        <xdr:cNvPr id="181" name="直線コネクタ 180"/>
        <xdr:cNvCxnSpPr/>
      </xdr:nvCxnSpPr>
      <xdr:spPr>
        <a:xfrm flipV="1">
          <a:off x="3797300" y="100812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82" name="楕円 181"/>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163285</xdr:rowOff>
    </xdr:from>
    <xdr:to>
      <xdr:col>19</xdr:col>
      <xdr:colOff>177800</xdr:colOff>
      <xdr:row>59</xdr:row>
      <xdr:rowOff>19594</xdr:rowOff>
    </xdr:to>
    <xdr:cxnSp macro="">
      <xdr:nvCxnSpPr>
        <xdr:cNvPr id="183" name="直線コネクタ 182"/>
        <xdr:cNvCxnSpPr/>
      </xdr:nvCxnSpPr>
      <xdr:spPr>
        <a:xfrm flipV="1">
          <a:off x="2908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4" name="楕円 183"/>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45720</xdr:rowOff>
    </xdr:to>
    <xdr:cxnSp macro="">
      <xdr:nvCxnSpPr>
        <xdr:cNvPr id="185" name="直線コネクタ 184"/>
        <xdr:cNvCxnSpPr/>
      </xdr:nvCxnSpPr>
      <xdr:spPr>
        <a:xfrm flipV="1">
          <a:off x="2019300" y="101351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33762</xdr:rowOff>
    </xdr:from>
    <xdr:ext cx="405111" cy="259045"/>
    <xdr:sp macro="" textlink="">
      <xdr:nvSpPr>
        <xdr:cNvPr id="189" name="n_1mainValue【橋りょう・トンネル】&#10;有形固定資産減価償却率"/>
        <xdr:cNvSpPr txBox="1"/>
      </xdr:nvSpPr>
      <xdr:spPr>
        <a:xfrm>
          <a:off x="35820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61521</xdr:rowOff>
    </xdr:from>
    <xdr:ext cx="405111" cy="259045"/>
    <xdr:sp macro="" textlink="">
      <xdr:nvSpPr>
        <xdr:cNvPr id="190" name="n_2mainValue【橋りょう・トンネル】&#10;有形固定資産減価償却率"/>
        <xdr:cNvSpPr txBox="1"/>
      </xdr:nvSpPr>
      <xdr:spPr>
        <a:xfrm>
          <a:off x="27057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87647</xdr:rowOff>
    </xdr:from>
    <xdr:ext cx="405111" cy="259045"/>
    <xdr:sp macro="" textlink="">
      <xdr:nvSpPr>
        <xdr:cNvPr id="191" name="n_3mainValue【橋りょう・トンネル】&#10;有形固定資産減価償却率"/>
        <xdr:cNvSpPr txBox="1"/>
      </xdr:nvSpPr>
      <xdr:spPr>
        <a:xfrm>
          <a:off x="1816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101009</xdr:rowOff>
    </xdr:from>
    <xdr:to>
      <xdr:col>55</xdr:col>
      <xdr:colOff>50800</xdr:colOff>
      <xdr:row>64</xdr:row>
      <xdr:rowOff>31159</xdr:rowOff>
    </xdr:to>
    <xdr:sp macro="" textlink="">
      <xdr:nvSpPr>
        <xdr:cNvPr id="230" name="楕円 229"/>
        <xdr:cNvSpPr/>
      </xdr:nvSpPr>
      <xdr:spPr>
        <a:xfrm>
          <a:off x="10426700" y="109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15936</xdr:rowOff>
    </xdr:from>
    <xdr:ext cx="599010" cy="259045"/>
    <xdr:sp macro="" textlink="">
      <xdr:nvSpPr>
        <xdr:cNvPr id="231" name="【橋りょう・トンネル】&#10;一人当たり有形固定資産（償却資産）額該当値テキスト"/>
        <xdr:cNvSpPr txBox="1"/>
      </xdr:nvSpPr>
      <xdr:spPr>
        <a:xfrm>
          <a:off x="10515600" y="108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102277</xdr:rowOff>
    </xdr:from>
    <xdr:to>
      <xdr:col>50</xdr:col>
      <xdr:colOff>165100</xdr:colOff>
      <xdr:row>64</xdr:row>
      <xdr:rowOff>32427</xdr:rowOff>
    </xdr:to>
    <xdr:sp macro="" textlink="">
      <xdr:nvSpPr>
        <xdr:cNvPr id="232" name="楕円 231"/>
        <xdr:cNvSpPr/>
      </xdr:nvSpPr>
      <xdr:spPr>
        <a:xfrm>
          <a:off x="9588500" y="109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151809</xdr:rowOff>
    </xdr:from>
    <xdr:to>
      <xdr:col>55</xdr:col>
      <xdr:colOff>0</xdr:colOff>
      <xdr:row>63</xdr:row>
      <xdr:rowOff>153077</xdr:rowOff>
    </xdr:to>
    <xdr:cxnSp macro="">
      <xdr:nvCxnSpPr>
        <xdr:cNvPr id="233" name="直線コネクタ 232"/>
        <xdr:cNvCxnSpPr/>
      </xdr:nvCxnSpPr>
      <xdr:spPr>
        <a:xfrm flipV="1">
          <a:off x="9639300" y="10953159"/>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103914</xdr:rowOff>
    </xdr:from>
    <xdr:to>
      <xdr:col>46</xdr:col>
      <xdr:colOff>38100</xdr:colOff>
      <xdr:row>64</xdr:row>
      <xdr:rowOff>34064</xdr:rowOff>
    </xdr:to>
    <xdr:sp macro="" textlink="">
      <xdr:nvSpPr>
        <xdr:cNvPr id="234" name="楕円 233"/>
        <xdr:cNvSpPr/>
      </xdr:nvSpPr>
      <xdr:spPr>
        <a:xfrm>
          <a:off x="8699500" y="109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153077</xdr:rowOff>
    </xdr:from>
    <xdr:to>
      <xdr:col>50</xdr:col>
      <xdr:colOff>114300</xdr:colOff>
      <xdr:row>63</xdr:row>
      <xdr:rowOff>154714</xdr:rowOff>
    </xdr:to>
    <xdr:cxnSp macro="">
      <xdr:nvCxnSpPr>
        <xdr:cNvPr id="235" name="直線コネクタ 234"/>
        <xdr:cNvCxnSpPr/>
      </xdr:nvCxnSpPr>
      <xdr:spPr>
        <a:xfrm flipV="1">
          <a:off x="8750300" y="109544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105042</xdr:rowOff>
    </xdr:from>
    <xdr:to>
      <xdr:col>41</xdr:col>
      <xdr:colOff>101600</xdr:colOff>
      <xdr:row>64</xdr:row>
      <xdr:rowOff>35192</xdr:rowOff>
    </xdr:to>
    <xdr:sp macro="" textlink="">
      <xdr:nvSpPr>
        <xdr:cNvPr id="236" name="楕円 235"/>
        <xdr:cNvSpPr/>
      </xdr:nvSpPr>
      <xdr:spPr>
        <a:xfrm>
          <a:off x="7810500" y="109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154714</xdr:rowOff>
    </xdr:from>
    <xdr:to>
      <xdr:col>45</xdr:col>
      <xdr:colOff>177800</xdr:colOff>
      <xdr:row>63</xdr:row>
      <xdr:rowOff>155842</xdr:rowOff>
    </xdr:to>
    <xdr:cxnSp macro="">
      <xdr:nvCxnSpPr>
        <xdr:cNvPr id="237" name="直線コネクタ 236"/>
        <xdr:cNvCxnSpPr/>
      </xdr:nvCxnSpPr>
      <xdr:spPr>
        <a:xfrm flipV="1">
          <a:off x="7861300" y="10956064"/>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23554</xdr:rowOff>
    </xdr:from>
    <xdr:ext cx="599010" cy="259045"/>
    <xdr:sp macro="" textlink="">
      <xdr:nvSpPr>
        <xdr:cNvPr id="241" name="n_1mainValue【橋りょう・トンネル】&#10;一人当たり有形固定資産（償却資産）額"/>
        <xdr:cNvSpPr txBox="1"/>
      </xdr:nvSpPr>
      <xdr:spPr>
        <a:xfrm>
          <a:off x="9327095" y="1099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25191</xdr:rowOff>
    </xdr:from>
    <xdr:ext cx="599010" cy="259045"/>
    <xdr:sp macro="" textlink="">
      <xdr:nvSpPr>
        <xdr:cNvPr id="242" name="n_2mainValue【橋りょう・トンネル】&#10;一人当たり有形固定資産（償却資産）額"/>
        <xdr:cNvSpPr txBox="1"/>
      </xdr:nvSpPr>
      <xdr:spPr>
        <a:xfrm>
          <a:off x="8450795" y="109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26319</xdr:rowOff>
    </xdr:from>
    <xdr:ext cx="599010" cy="259045"/>
    <xdr:sp macro="" textlink="">
      <xdr:nvSpPr>
        <xdr:cNvPr id="243" name="n_3mainValue【橋りょう・トンネル】&#10;一人当たり有形固定資産（償却資産）額"/>
        <xdr:cNvSpPr txBox="1"/>
      </xdr:nvSpPr>
      <xdr:spPr>
        <a:xfrm>
          <a:off x="7561795" y="1099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90170</xdr:rowOff>
    </xdr:from>
    <xdr:to>
      <xdr:col>24</xdr:col>
      <xdr:colOff>114300</xdr:colOff>
      <xdr:row>79</xdr:row>
      <xdr:rowOff>20320</xdr:rowOff>
    </xdr:to>
    <xdr:sp macro="" textlink="">
      <xdr:nvSpPr>
        <xdr:cNvPr id="283" name="楕円 282"/>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113047</xdr:rowOff>
    </xdr:from>
    <xdr:ext cx="405111" cy="259045"/>
    <xdr:sp macro="" textlink="">
      <xdr:nvSpPr>
        <xdr:cNvPr id="284" name="【公営住宅】&#10;有形固定資産減価償却率該当値テキスト"/>
        <xdr:cNvSpPr txBox="1"/>
      </xdr:nvSpPr>
      <xdr:spPr>
        <a:xfrm>
          <a:off x="4673600"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85" name="楕円 284"/>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17145</xdr:rowOff>
    </xdr:to>
    <xdr:cxnSp macro="">
      <xdr:nvCxnSpPr>
        <xdr:cNvPr id="286" name="直線コネクタ 285"/>
        <xdr:cNvCxnSpPr/>
      </xdr:nvCxnSpPr>
      <xdr:spPr>
        <a:xfrm flipV="1">
          <a:off x="3797300" y="135140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xdr:rowOff>
    </xdr:from>
    <xdr:to>
      <xdr:col>15</xdr:col>
      <xdr:colOff>101600</xdr:colOff>
      <xdr:row>79</xdr:row>
      <xdr:rowOff>115570</xdr:rowOff>
    </xdr:to>
    <xdr:sp macro="" textlink="">
      <xdr:nvSpPr>
        <xdr:cNvPr id="287" name="楕円 286"/>
        <xdr:cNvSpPr/>
      </xdr:nvSpPr>
      <xdr:spPr>
        <a:xfrm>
          <a:off x="2857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64770</xdr:rowOff>
    </xdr:to>
    <xdr:cxnSp macro="">
      <xdr:nvCxnSpPr>
        <xdr:cNvPr id="288" name="直線コネクタ 287"/>
        <xdr:cNvCxnSpPr/>
      </xdr:nvCxnSpPr>
      <xdr:spPr>
        <a:xfrm flipV="1">
          <a:off x="2908300" y="13561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289" name="楕円 288"/>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64770</xdr:rowOff>
    </xdr:from>
    <xdr:to>
      <xdr:col>15</xdr:col>
      <xdr:colOff>50800</xdr:colOff>
      <xdr:row>79</xdr:row>
      <xdr:rowOff>112395</xdr:rowOff>
    </xdr:to>
    <xdr:cxnSp macro="">
      <xdr:nvCxnSpPr>
        <xdr:cNvPr id="290" name="直線コネクタ 289"/>
        <xdr:cNvCxnSpPr/>
      </xdr:nvCxnSpPr>
      <xdr:spPr>
        <a:xfrm flipV="1">
          <a:off x="2019300" y="1360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94" name="n_1mainValue【公営住宅】&#10;有形固定資産減価償却率"/>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132097</xdr:rowOff>
    </xdr:from>
    <xdr:ext cx="405111" cy="259045"/>
    <xdr:sp macro="" textlink="">
      <xdr:nvSpPr>
        <xdr:cNvPr id="295" name="n_2mainValue【公営住宅】&#10;有形固定資産減価償却率"/>
        <xdr:cNvSpPr txBox="1"/>
      </xdr:nvSpPr>
      <xdr:spPr>
        <a:xfrm>
          <a:off x="2705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296" name="n_3mainValue【公営住宅】&#10;有形固定資産減価償却率"/>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63119</xdr:rowOff>
    </xdr:from>
    <xdr:to>
      <xdr:col>55</xdr:col>
      <xdr:colOff>50800</xdr:colOff>
      <xdr:row>85</xdr:row>
      <xdr:rowOff>164719</xdr:rowOff>
    </xdr:to>
    <xdr:sp macro="" textlink="">
      <xdr:nvSpPr>
        <xdr:cNvPr id="335" name="楕円 334"/>
        <xdr:cNvSpPr/>
      </xdr:nvSpPr>
      <xdr:spPr>
        <a:xfrm>
          <a:off x="104267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41546</xdr:rowOff>
    </xdr:from>
    <xdr:ext cx="469744" cy="259045"/>
    <xdr:sp macro="" textlink="">
      <xdr:nvSpPr>
        <xdr:cNvPr id="336" name="【公営住宅】&#10;一人当たり面積該当値テキスト"/>
        <xdr:cNvSpPr txBox="1"/>
      </xdr:nvSpPr>
      <xdr:spPr>
        <a:xfrm>
          <a:off x="10515600" y="1461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65405</xdr:rowOff>
    </xdr:from>
    <xdr:to>
      <xdr:col>50</xdr:col>
      <xdr:colOff>165100</xdr:colOff>
      <xdr:row>85</xdr:row>
      <xdr:rowOff>167005</xdr:rowOff>
    </xdr:to>
    <xdr:sp macro="" textlink="">
      <xdr:nvSpPr>
        <xdr:cNvPr id="337" name="楕円 336"/>
        <xdr:cNvSpPr/>
      </xdr:nvSpPr>
      <xdr:spPr>
        <a:xfrm>
          <a:off x="9588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113919</xdr:rowOff>
    </xdr:from>
    <xdr:to>
      <xdr:col>55</xdr:col>
      <xdr:colOff>0</xdr:colOff>
      <xdr:row>85</xdr:row>
      <xdr:rowOff>116205</xdr:rowOff>
    </xdr:to>
    <xdr:cxnSp macro="">
      <xdr:nvCxnSpPr>
        <xdr:cNvPr id="338" name="直線コネクタ 337"/>
        <xdr:cNvCxnSpPr/>
      </xdr:nvCxnSpPr>
      <xdr:spPr>
        <a:xfrm flipV="1">
          <a:off x="9639300" y="146871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68453</xdr:rowOff>
    </xdr:from>
    <xdr:to>
      <xdr:col>46</xdr:col>
      <xdr:colOff>38100</xdr:colOff>
      <xdr:row>85</xdr:row>
      <xdr:rowOff>170053</xdr:rowOff>
    </xdr:to>
    <xdr:sp macro="" textlink="">
      <xdr:nvSpPr>
        <xdr:cNvPr id="339" name="楕円 338"/>
        <xdr:cNvSpPr/>
      </xdr:nvSpPr>
      <xdr:spPr>
        <a:xfrm>
          <a:off x="8699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116205</xdr:rowOff>
    </xdr:from>
    <xdr:to>
      <xdr:col>50</xdr:col>
      <xdr:colOff>114300</xdr:colOff>
      <xdr:row>85</xdr:row>
      <xdr:rowOff>119253</xdr:rowOff>
    </xdr:to>
    <xdr:cxnSp macro="">
      <xdr:nvCxnSpPr>
        <xdr:cNvPr id="340" name="直線コネクタ 339"/>
        <xdr:cNvCxnSpPr/>
      </xdr:nvCxnSpPr>
      <xdr:spPr>
        <a:xfrm flipV="1">
          <a:off x="8750300" y="146894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70358</xdr:rowOff>
    </xdr:from>
    <xdr:to>
      <xdr:col>41</xdr:col>
      <xdr:colOff>101600</xdr:colOff>
      <xdr:row>86</xdr:row>
      <xdr:rowOff>508</xdr:rowOff>
    </xdr:to>
    <xdr:sp macro="" textlink="">
      <xdr:nvSpPr>
        <xdr:cNvPr id="341" name="楕円 340"/>
        <xdr:cNvSpPr/>
      </xdr:nvSpPr>
      <xdr:spPr>
        <a:xfrm>
          <a:off x="7810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119253</xdr:rowOff>
    </xdr:from>
    <xdr:to>
      <xdr:col>45</xdr:col>
      <xdr:colOff>177800</xdr:colOff>
      <xdr:row>85</xdr:row>
      <xdr:rowOff>121158</xdr:rowOff>
    </xdr:to>
    <xdr:cxnSp macro="">
      <xdr:nvCxnSpPr>
        <xdr:cNvPr id="342" name="直線コネクタ 341"/>
        <xdr:cNvCxnSpPr/>
      </xdr:nvCxnSpPr>
      <xdr:spPr>
        <a:xfrm flipV="1">
          <a:off x="7861300" y="146925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158132</xdr:rowOff>
    </xdr:from>
    <xdr:ext cx="469744" cy="259045"/>
    <xdr:sp macro="" textlink="">
      <xdr:nvSpPr>
        <xdr:cNvPr id="346" name="n_1mainValue【公営住宅】&#10;一人当たり面積"/>
        <xdr:cNvSpPr txBox="1"/>
      </xdr:nvSpPr>
      <xdr:spPr>
        <a:xfrm>
          <a:off x="9391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161180</xdr:rowOff>
    </xdr:from>
    <xdr:ext cx="469744" cy="259045"/>
    <xdr:sp macro="" textlink="">
      <xdr:nvSpPr>
        <xdr:cNvPr id="347" name="n_2mainValue【公営住宅】&#10;一人当たり面積"/>
        <xdr:cNvSpPr txBox="1"/>
      </xdr:nvSpPr>
      <xdr:spPr>
        <a:xfrm>
          <a:off x="8515427" y="147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163085</xdr:rowOff>
    </xdr:from>
    <xdr:ext cx="469744" cy="259045"/>
    <xdr:sp macro="" textlink="">
      <xdr:nvSpPr>
        <xdr:cNvPr id="348" name="n_3mainValue【公営住宅】&#10;一人当たり面積"/>
        <xdr:cNvSpPr txBox="1"/>
      </xdr:nvSpPr>
      <xdr:spPr>
        <a:xfrm>
          <a:off x="7626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103777</xdr:rowOff>
    </xdr:from>
    <xdr:to>
      <xdr:col>85</xdr:col>
      <xdr:colOff>177800</xdr:colOff>
      <xdr:row>36</xdr:row>
      <xdr:rowOff>33927</xdr:rowOff>
    </xdr:to>
    <xdr:sp macro="" textlink="">
      <xdr:nvSpPr>
        <xdr:cNvPr id="405" name="楕円 404"/>
        <xdr:cNvSpPr/>
      </xdr:nvSpPr>
      <xdr:spPr>
        <a:xfrm>
          <a:off x="16268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126654</xdr:rowOff>
    </xdr:from>
    <xdr:ext cx="405111" cy="259045"/>
    <xdr:sp macro="" textlink="">
      <xdr:nvSpPr>
        <xdr:cNvPr id="406" name="【認定こども園・幼稚園・保育所】&#10;有形固定資産減価償却率該当値テキスト"/>
        <xdr:cNvSpPr txBox="1"/>
      </xdr:nvSpPr>
      <xdr:spPr>
        <a:xfrm>
          <a:off x="16357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169092</xdr:rowOff>
    </xdr:from>
    <xdr:to>
      <xdr:col>81</xdr:col>
      <xdr:colOff>101600</xdr:colOff>
      <xdr:row>36</xdr:row>
      <xdr:rowOff>99242</xdr:rowOff>
    </xdr:to>
    <xdr:sp macro="" textlink="">
      <xdr:nvSpPr>
        <xdr:cNvPr id="407" name="楕円 406"/>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154577</xdr:rowOff>
    </xdr:from>
    <xdr:to>
      <xdr:col>85</xdr:col>
      <xdr:colOff>127000</xdr:colOff>
      <xdr:row>36</xdr:row>
      <xdr:rowOff>48442</xdr:rowOff>
    </xdr:to>
    <xdr:cxnSp macro="">
      <xdr:nvCxnSpPr>
        <xdr:cNvPr id="408" name="直線コネクタ 407"/>
        <xdr:cNvCxnSpPr/>
      </xdr:nvCxnSpPr>
      <xdr:spPr>
        <a:xfrm flipV="1">
          <a:off x="15481300" y="615532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62956</xdr:rowOff>
    </xdr:from>
    <xdr:to>
      <xdr:col>76</xdr:col>
      <xdr:colOff>165100</xdr:colOff>
      <xdr:row>36</xdr:row>
      <xdr:rowOff>164556</xdr:rowOff>
    </xdr:to>
    <xdr:sp macro="" textlink="">
      <xdr:nvSpPr>
        <xdr:cNvPr id="409" name="楕円 408"/>
        <xdr:cNvSpPr/>
      </xdr:nvSpPr>
      <xdr:spPr>
        <a:xfrm>
          <a:off x="14541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48442</xdr:rowOff>
    </xdr:from>
    <xdr:to>
      <xdr:col>81</xdr:col>
      <xdr:colOff>50800</xdr:colOff>
      <xdr:row>36</xdr:row>
      <xdr:rowOff>113756</xdr:rowOff>
    </xdr:to>
    <xdr:cxnSp macro="">
      <xdr:nvCxnSpPr>
        <xdr:cNvPr id="410" name="直線コネクタ 409"/>
        <xdr:cNvCxnSpPr/>
      </xdr:nvCxnSpPr>
      <xdr:spPr>
        <a:xfrm flipV="1">
          <a:off x="14592300" y="622064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1" name="楕円 410"/>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37</xdr:row>
      <xdr:rowOff>7620</xdr:rowOff>
    </xdr:to>
    <xdr:cxnSp macro="">
      <xdr:nvCxnSpPr>
        <xdr:cNvPr id="412" name="直線コネクタ 411"/>
        <xdr:cNvCxnSpPr/>
      </xdr:nvCxnSpPr>
      <xdr:spPr>
        <a:xfrm flipV="1">
          <a:off x="13703300" y="62859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115769</xdr:rowOff>
    </xdr:from>
    <xdr:ext cx="405111" cy="259045"/>
    <xdr:sp macro="" textlink="">
      <xdr:nvSpPr>
        <xdr:cNvPr id="416" name="n_1mainValue【認定こども園・幼稚園・保育所】&#10;有形固定資産減価償却率"/>
        <xdr:cNvSpPr txBox="1"/>
      </xdr:nvSpPr>
      <xdr:spPr>
        <a:xfrm>
          <a:off x="1526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9633</xdr:rowOff>
    </xdr:from>
    <xdr:ext cx="405111" cy="259045"/>
    <xdr:sp macro="" textlink="">
      <xdr:nvSpPr>
        <xdr:cNvPr id="417" name="n_2mainValue【認定こども園・幼稚園・保育所】&#10;有形固定資産減価償却率"/>
        <xdr:cNvSpPr txBox="1"/>
      </xdr:nvSpPr>
      <xdr:spPr>
        <a:xfrm>
          <a:off x="14389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18" name="n_3main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167132</xdr:rowOff>
    </xdr:from>
    <xdr:to>
      <xdr:col>116</xdr:col>
      <xdr:colOff>114300</xdr:colOff>
      <xdr:row>37</xdr:row>
      <xdr:rowOff>97282</xdr:rowOff>
    </xdr:to>
    <xdr:sp macro="" textlink="">
      <xdr:nvSpPr>
        <xdr:cNvPr id="455" name="楕円 454"/>
        <xdr:cNvSpPr/>
      </xdr:nvSpPr>
      <xdr:spPr>
        <a:xfrm>
          <a:off x="22110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18559</xdr:rowOff>
    </xdr:from>
    <xdr:ext cx="469744" cy="259045"/>
    <xdr:sp macro="" textlink="">
      <xdr:nvSpPr>
        <xdr:cNvPr id="456" name="【認定こども園・幼稚園・保育所】&#10;一人当たり面積該当値テキスト"/>
        <xdr:cNvSpPr txBox="1"/>
      </xdr:nvSpPr>
      <xdr:spPr>
        <a:xfrm>
          <a:off x="221996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457" name="楕円 456"/>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46482</xdr:rowOff>
    </xdr:from>
    <xdr:to>
      <xdr:col>116</xdr:col>
      <xdr:colOff>63500</xdr:colOff>
      <xdr:row>37</xdr:row>
      <xdr:rowOff>55626</xdr:rowOff>
    </xdr:to>
    <xdr:cxnSp macro="">
      <xdr:nvCxnSpPr>
        <xdr:cNvPr id="458" name="直線コネクタ 457"/>
        <xdr:cNvCxnSpPr/>
      </xdr:nvCxnSpPr>
      <xdr:spPr>
        <a:xfrm flipV="1">
          <a:off x="21323300" y="6390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18542</xdr:rowOff>
    </xdr:from>
    <xdr:to>
      <xdr:col>107</xdr:col>
      <xdr:colOff>101600</xdr:colOff>
      <xdr:row>37</xdr:row>
      <xdr:rowOff>120142</xdr:rowOff>
    </xdr:to>
    <xdr:sp macro="" textlink="">
      <xdr:nvSpPr>
        <xdr:cNvPr id="459" name="楕円 458"/>
        <xdr:cNvSpPr/>
      </xdr:nvSpPr>
      <xdr:spPr>
        <a:xfrm>
          <a:off x="20383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69342</xdr:rowOff>
    </xdr:to>
    <xdr:cxnSp macro="">
      <xdr:nvCxnSpPr>
        <xdr:cNvPr id="460" name="直線コネクタ 459"/>
        <xdr:cNvCxnSpPr/>
      </xdr:nvCxnSpPr>
      <xdr:spPr>
        <a:xfrm flipV="1">
          <a:off x="20434300" y="6399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27686</xdr:rowOff>
    </xdr:from>
    <xdr:to>
      <xdr:col>102</xdr:col>
      <xdr:colOff>165100</xdr:colOff>
      <xdr:row>37</xdr:row>
      <xdr:rowOff>129286</xdr:rowOff>
    </xdr:to>
    <xdr:sp macro="" textlink="">
      <xdr:nvSpPr>
        <xdr:cNvPr id="461" name="楕円 460"/>
        <xdr:cNvSpPr/>
      </xdr:nvSpPr>
      <xdr:spPr>
        <a:xfrm>
          <a:off x="19494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69342</xdr:rowOff>
    </xdr:from>
    <xdr:to>
      <xdr:col>107</xdr:col>
      <xdr:colOff>50800</xdr:colOff>
      <xdr:row>37</xdr:row>
      <xdr:rowOff>78486</xdr:rowOff>
    </xdr:to>
    <xdr:cxnSp macro="">
      <xdr:nvCxnSpPr>
        <xdr:cNvPr id="462" name="直線コネクタ 461"/>
        <xdr:cNvCxnSpPr/>
      </xdr:nvCxnSpPr>
      <xdr:spPr>
        <a:xfrm flipV="1">
          <a:off x="19545300" y="6412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466" name="n_1mainValue【認定こども園・幼稚園・保育所】&#10;一人当たり面積"/>
        <xdr:cNvSpPr txBox="1"/>
      </xdr:nvSpPr>
      <xdr:spPr>
        <a:xfrm>
          <a:off x="21075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136669</xdr:rowOff>
    </xdr:from>
    <xdr:ext cx="469744" cy="259045"/>
    <xdr:sp macro="" textlink="">
      <xdr:nvSpPr>
        <xdr:cNvPr id="467" name="n_2mainValue【認定こども園・幼稚園・保育所】&#10;一人当たり面積"/>
        <xdr:cNvSpPr txBox="1"/>
      </xdr:nvSpPr>
      <xdr:spPr>
        <a:xfrm>
          <a:off x="20199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145813</xdr:rowOff>
    </xdr:from>
    <xdr:ext cx="469744" cy="259045"/>
    <xdr:sp macro="" textlink="">
      <xdr:nvSpPr>
        <xdr:cNvPr id="468" name="n_3mainValue【認定こども園・幼稚園・保育所】&#10;一人当たり面積"/>
        <xdr:cNvSpPr txBox="1"/>
      </xdr:nvSpPr>
      <xdr:spPr>
        <a:xfrm>
          <a:off x="19310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9" name="楕円 508"/>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0"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11" name="楕円 510"/>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150223</xdr:rowOff>
    </xdr:to>
    <xdr:cxnSp macro="">
      <xdr:nvCxnSpPr>
        <xdr:cNvPr id="512" name="直線コネクタ 511"/>
        <xdr:cNvCxnSpPr/>
      </xdr:nvCxnSpPr>
      <xdr:spPr>
        <a:xfrm flipV="1">
          <a:off x="15481300" y="100584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13" name="楕円 512"/>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14696</xdr:rowOff>
    </xdr:to>
    <xdr:cxnSp macro="">
      <xdr:nvCxnSpPr>
        <xdr:cNvPr id="514" name="直線コネクタ 513"/>
        <xdr:cNvCxnSpPr/>
      </xdr:nvCxnSpPr>
      <xdr:spPr>
        <a:xfrm flipV="1">
          <a:off x="14592300" y="100943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15" name="楕円 514"/>
        <xdr:cNvSpPr/>
      </xdr:nvSpPr>
      <xdr:spPr>
        <a:xfrm>
          <a:off x="1365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50619</xdr:rowOff>
    </xdr:to>
    <xdr:cxnSp macro="">
      <xdr:nvCxnSpPr>
        <xdr:cNvPr id="516" name="直線コネクタ 515"/>
        <xdr:cNvCxnSpPr/>
      </xdr:nvCxnSpPr>
      <xdr:spPr>
        <a:xfrm flipV="1">
          <a:off x="13703300" y="101302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20" name="n_1mainValue【学校施設】&#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21" name="n_2main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22" name="n_3main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53"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563" name="楕円 562"/>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147337</xdr:rowOff>
    </xdr:from>
    <xdr:ext cx="469744" cy="259045"/>
    <xdr:sp macro="" textlink="">
      <xdr:nvSpPr>
        <xdr:cNvPr id="564" name="【学校施設】&#10;一人当たり面積該当値テキスト"/>
        <xdr:cNvSpPr txBox="1"/>
      </xdr:nvSpPr>
      <xdr:spPr>
        <a:xfrm>
          <a:off x="22199600"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128379</xdr:rowOff>
    </xdr:from>
    <xdr:to>
      <xdr:col>112</xdr:col>
      <xdr:colOff>38100</xdr:colOff>
      <xdr:row>63</xdr:row>
      <xdr:rowOff>58529</xdr:rowOff>
    </xdr:to>
    <xdr:sp macro="" textlink="">
      <xdr:nvSpPr>
        <xdr:cNvPr id="565" name="楕円 564"/>
        <xdr:cNvSpPr/>
      </xdr:nvSpPr>
      <xdr:spPr>
        <a:xfrm>
          <a:off x="21272500" y="107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7729</xdr:rowOff>
    </xdr:to>
    <xdr:cxnSp macro="">
      <xdr:nvCxnSpPr>
        <xdr:cNvPr id="566" name="直線コネクタ 565"/>
        <xdr:cNvCxnSpPr/>
      </xdr:nvCxnSpPr>
      <xdr:spPr>
        <a:xfrm flipV="1">
          <a:off x="21323300" y="1080516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133495</xdr:rowOff>
    </xdr:from>
    <xdr:to>
      <xdr:col>107</xdr:col>
      <xdr:colOff>101600</xdr:colOff>
      <xdr:row>63</xdr:row>
      <xdr:rowOff>63645</xdr:rowOff>
    </xdr:to>
    <xdr:sp macro="" textlink="">
      <xdr:nvSpPr>
        <xdr:cNvPr id="567" name="楕円 566"/>
        <xdr:cNvSpPr/>
      </xdr:nvSpPr>
      <xdr:spPr>
        <a:xfrm>
          <a:off x="20383500" y="107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7729</xdr:rowOff>
    </xdr:from>
    <xdr:to>
      <xdr:col>111</xdr:col>
      <xdr:colOff>177800</xdr:colOff>
      <xdr:row>63</xdr:row>
      <xdr:rowOff>12845</xdr:rowOff>
    </xdr:to>
    <xdr:cxnSp macro="">
      <xdr:nvCxnSpPr>
        <xdr:cNvPr id="568" name="直線コネクタ 567"/>
        <xdr:cNvCxnSpPr/>
      </xdr:nvCxnSpPr>
      <xdr:spPr>
        <a:xfrm flipV="1">
          <a:off x="20434300" y="10809079"/>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136978</xdr:rowOff>
    </xdr:from>
    <xdr:to>
      <xdr:col>102</xdr:col>
      <xdr:colOff>165100</xdr:colOff>
      <xdr:row>63</xdr:row>
      <xdr:rowOff>67128</xdr:rowOff>
    </xdr:to>
    <xdr:sp macro="" textlink="">
      <xdr:nvSpPr>
        <xdr:cNvPr id="569" name="楕円 568"/>
        <xdr:cNvSpPr/>
      </xdr:nvSpPr>
      <xdr:spPr>
        <a:xfrm>
          <a:off x="19494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12845</xdr:rowOff>
    </xdr:from>
    <xdr:to>
      <xdr:col>107</xdr:col>
      <xdr:colOff>50800</xdr:colOff>
      <xdr:row>63</xdr:row>
      <xdr:rowOff>16328</xdr:rowOff>
    </xdr:to>
    <xdr:cxnSp macro="">
      <xdr:nvCxnSpPr>
        <xdr:cNvPr id="570" name="直線コネクタ 569"/>
        <xdr:cNvCxnSpPr/>
      </xdr:nvCxnSpPr>
      <xdr:spPr>
        <a:xfrm flipV="1">
          <a:off x="19545300" y="10814195"/>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75056</xdr:rowOff>
    </xdr:from>
    <xdr:ext cx="469744" cy="259045"/>
    <xdr:sp macro="" textlink="">
      <xdr:nvSpPr>
        <xdr:cNvPr id="574" name="n_1mainValue【学校施設】&#10;一人当たり面積"/>
        <xdr:cNvSpPr txBox="1"/>
      </xdr:nvSpPr>
      <xdr:spPr>
        <a:xfrm>
          <a:off x="21075727" y="105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80172</xdr:rowOff>
    </xdr:from>
    <xdr:ext cx="469744" cy="259045"/>
    <xdr:sp macro="" textlink="">
      <xdr:nvSpPr>
        <xdr:cNvPr id="575" name="n_2mainValue【学校施設】&#10;一人当たり面積"/>
        <xdr:cNvSpPr txBox="1"/>
      </xdr:nvSpPr>
      <xdr:spPr>
        <a:xfrm>
          <a:off x="20199427" y="105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83655</xdr:rowOff>
    </xdr:from>
    <xdr:ext cx="469744" cy="259045"/>
    <xdr:sp macro="" textlink="">
      <xdr:nvSpPr>
        <xdr:cNvPr id="576" name="n_3mainValue【学校施設】&#10;一人当たり面積"/>
        <xdr:cNvSpPr txBox="1"/>
      </xdr:nvSpPr>
      <xdr:spPr>
        <a:xfrm>
          <a:off x="19310427" y="10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8" name="テキスト ボックス 5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85</xdr:row>
      <xdr:rowOff>168911</xdr:rowOff>
    </xdr:to>
    <xdr:cxnSp macro="">
      <xdr:nvCxnSpPr>
        <xdr:cNvPr id="600" name="直線コネクタ 599"/>
        <xdr:cNvCxnSpPr/>
      </xdr:nvCxnSpPr>
      <xdr:spPr>
        <a:xfrm flipV="1">
          <a:off x="16318864" y="13589000"/>
          <a:ext cx="0" cy="1153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1288</xdr:rowOff>
    </xdr:from>
    <xdr:ext cx="340478" cy="259045"/>
    <xdr:sp macro="" textlink="">
      <xdr:nvSpPr>
        <xdr:cNvPr id="601" name="【児童館】&#10;有形固定資産減価償却率最小値テキスト"/>
        <xdr:cNvSpPr txBox="1"/>
      </xdr:nvSpPr>
      <xdr:spPr>
        <a:xfrm>
          <a:off x="16357600" y="14745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168911</xdr:rowOff>
    </xdr:from>
    <xdr:to>
      <xdr:col>86</xdr:col>
      <xdr:colOff>25400</xdr:colOff>
      <xdr:row>85</xdr:row>
      <xdr:rowOff>168911</xdr:rowOff>
    </xdr:to>
    <xdr:cxnSp macro="">
      <xdr:nvCxnSpPr>
        <xdr:cNvPr id="602" name="直線コネクタ 601"/>
        <xdr:cNvCxnSpPr/>
      </xdr:nvCxnSpPr>
      <xdr:spPr>
        <a:xfrm>
          <a:off x="16230600" y="1474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4" name="直線コネクタ 60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605"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06" name="フローチャート: 判断 605"/>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134620</xdr:rowOff>
    </xdr:from>
    <xdr:to>
      <xdr:col>81</xdr:col>
      <xdr:colOff>101600</xdr:colOff>
      <xdr:row>82</xdr:row>
      <xdr:rowOff>64770</xdr:rowOff>
    </xdr:to>
    <xdr:sp macro="" textlink="">
      <xdr:nvSpPr>
        <xdr:cNvPr id="607" name="フローチャート: 判断 606"/>
        <xdr:cNvSpPr/>
      </xdr:nvSpPr>
      <xdr:spPr>
        <a:xfrm>
          <a:off x="15430500" y="1402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93980</xdr:rowOff>
    </xdr:from>
    <xdr:to>
      <xdr:col>76</xdr:col>
      <xdr:colOff>165100</xdr:colOff>
      <xdr:row>81</xdr:row>
      <xdr:rowOff>24130</xdr:rowOff>
    </xdr:to>
    <xdr:sp macro="" textlink="">
      <xdr:nvSpPr>
        <xdr:cNvPr id="608" name="フローチャート: 判断 607"/>
        <xdr:cNvSpPr/>
      </xdr:nvSpPr>
      <xdr:spPr>
        <a:xfrm>
          <a:off x="14541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09" name="フローチャート: 判断 608"/>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118111</xdr:rowOff>
    </xdr:from>
    <xdr:to>
      <xdr:col>85</xdr:col>
      <xdr:colOff>177800</xdr:colOff>
      <xdr:row>86</xdr:row>
      <xdr:rowOff>48261</xdr:rowOff>
    </xdr:to>
    <xdr:sp macro="" textlink="">
      <xdr:nvSpPr>
        <xdr:cNvPr id="615" name="楕円 614"/>
        <xdr:cNvSpPr/>
      </xdr:nvSpPr>
      <xdr:spPr>
        <a:xfrm>
          <a:off x="16268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33038</xdr:rowOff>
    </xdr:from>
    <xdr:ext cx="340478" cy="259045"/>
    <xdr:sp macro="" textlink="">
      <xdr:nvSpPr>
        <xdr:cNvPr id="616" name="【児童館】&#10;有形固定資産減価償却率該当値テキスト"/>
        <xdr:cNvSpPr txBox="1"/>
      </xdr:nvSpPr>
      <xdr:spPr>
        <a:xfrm>
          <a:off x="16357600" y="14606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5080</xdr:rowOff>
    </xdr:from>
    <xdr:to>
      <xdr:col>81</xdr:col>
      <xdr:colOff>101600</xdr:colOff>
      <xdr:row>86</xdr:row>
      <xdr:rowOff>106680</xdr:rowOff>
    </xdr:to>
    <xdr:sp macro="" textlink="">
      <xdr:nvSpPr>
        <xdr:cNvPr id="617" name="楕円 616"/>
        <xdr:cNvSpPr/>
      </xdr:nvSpPr>
      <xdr:spPr>
        <a:xfrm>
          <a:off x="15430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168911</xdr:rowOff>
    </xdr:from>
    <xdr:to>
      <xdr:col>85</xdr:col>
      <xdr:colOff>127000</xdr:colOff>
      <xdr:row>86</xdr:row>
      <xdr:rowOff>55880</xdr:rowOff>
    </xdr:to>
    <xdr:cxnSp macro="">
      <xdr:nvCxnSpPr>
        <xdr:cNvPr id="618" name="直線コネクタ 617"/>
        <xdr:cNvCxnSpPr/>
      </xdr:nvCxnSpPr>
      <xdr:spPr>
        <a:xfrm flipV="1">
          <a:off x="15481300" y="14742161"/>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19" name="楕円 618"/>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55880</xdr:rowOff>
    </xdr:from>
    <xdr:to>
      <xdr:col>81</xdr:col>
      <xdr:colOff>50800</xdr:colOff>
      <xdr:row>86</xdr:row>
      <xdr:rowOff>114300</xdr:rowOff>
    </xdr:to>
    <xdr:cxnSp macro="">
      <xdr:nvCxnSpPr>
        <xdr:cNvPr id="620" name="直線コネクタ 619"/>
        <xdr:cNvCxnSpPr/>
      </xdr:nvCxnSpPr>
      <xdr:spPr>
        <a:xfrm flipV="1">
          <a:off x="14592300" y="14800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81297</xdr:rowOff>
    </xdr:from>
    <xdr:ext cx="405111" cy="259045"/>
    <xdr:sp macro="" textlink="">
      <xdr:nvSpPr>
        <xdr:cNvPr id="621" name="n_1aveValue【児童館】&#10;有形固定資産減価償却率"/>
        <xdr:cNvSpPr txBox="1"/>
      </xdr:nvSpPr>
      <xdr:spPr>
        <a:xfrm>
          <a:off x="15266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622" name="n_2aveValue【児童館】&#10;有形固定資産減価償却率"/>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23" name="n_3aveValue【児童館】&#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97807</xdr:rowOff>
    </xdr:from>
    <xdr:ext cx="340478" cy="259045"/>
    <xdr:sp macro="" textlink="">
      <xdr:nvSpPr>
        <xdr:cNvPr id="624" name="n_1mainValue【児童館】&#10;有形固定資産減価償却率"/>
        <xdr:cNvSpPr txBox="1"/>
      </xdr:nvSpPr>
      <xdr:spPr>
        <a:xfrm>
          <a:off x="15298361" y="1484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625" name="n_2mainValue【児童館】&#10;有形固定資産減価償却率"/>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49" name="直線コネクタ 648"/>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0"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1" name="直線コネクタ 650"/>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2"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3" name="直線コネクタ 652"/>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4"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5" name="フローチャート: 判断 65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56" name="フローチャート: 判断 655"/>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57" name="フローチャート: 判断 65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58" name="フローチャート: 判断 657"/>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109220</xdr:rowOff>
    </xdr:from>
    <xdr:to>
      <xdr:col>116</xdr:col>
      <xdr:colOff>114300</xdr:colOff>
      <xdr:row>83</xdr:row>
      <xdr:rowOff>39370</xdr:rowOff>
    </xdr:to>
    <xdr:sp macro="" textlink="">
      <xdr:nvSpPr>
        <xdr:cNvPr id="664" name="楕円 663"/>
        <xdr:cNvSpPr/>
      </xdr:nvSpPr>
      <xdr:spPr>
        <a:xfrm>
          <a:off x="22110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132097</xdr:rowOff>
    </xdr:from>
    <xdr:ext cx="469744" cy="259045"/>
    <xdr:sp macro="" textlink="">
      <xdr:nvSpPr>
        <xdr:cNvPr id="665" name="【児童館】&#10;一人当たり面積該当値テキスト"/>
        <xdr:cNvSpPr txBox="1"/>
      </xdr:nvSpPr>
      <xdr:spPr>
        <a:xfrm>
          <a:off x="22199600"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116839</xdr:rowOff>
    </xdr:from>
    <xdr:to>
      <xdr:col>112</xdr:col>
      <xdr:colOff>38100</xdr:colOff>
      <xdr:row>83</xdr:row>
      <xdr:rowOff>46989</xdr:rowOff>
    </xdr:to>
    <xdr:sp macro="" textlink="">
      <xdr:nvSpPr>
        <xdr:cNvPr id="666" name="楕円 665"/>
        <xdr:cNvSpPr/>
      </xdr:nvSpPr>
      <xdr:spPr>
        <a:xfrm>
          <a:off x="21272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160020</xdr:rowOff>
    </xdr:from>
    <xdr:to>
      <xdr:col>116</xdr:col>
      <xdr:colOff>63500</xdr:colOff>
      <xdr:row>82</xdr:row>
      <xdr:rowOff>167639</xdr:rowOff>
    </xdr:to>
    <xdr:cxnSp macro="">
      <xdr:nvCxnSpPr>
        <xdr:cNvPr id="667" name="直線コネクタ 666"/>
        <xdr:cNvCxnSpPr/>
      </xdr:nvCxnSpPr>
      <xdr:spPr>
        <a:xfrm flipV="1">
          <a:off x="21323300" y="14218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132080</xdr:rowOff>
    </xdr:from>
    <xdr:to>
      <xdr:col>107</xdr:col>
      <xdr:colOff>101600</xdr:colOff>
      <xdr:row>83</xdr:row>
      <xdr:rowOff>62230</xdr:rowOff>
    </xdr:to>
    <xdr:sp macro="" textlink="">
      <xdr:nvSpPr>
        <xdr:cNvPr id="668" name="楕円 667"/>
        <xdr:cNvSpPr/>
      </xdr:nvSpPr>
      <xdr:spPr>
        <a:xfrm>
          <a:off x="2038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167639</xdr:rowOff>
    </xdr:from>
    <xdr:to>
      <xdr:col>111</xdr:col>
      <xdr:colOff>177800</xdr:colOff>
      <xdr:row>83</xdr:row>
      <xdr:rowOff>11430</xdr:rowOff>
    </xdr:to>
    <xdr:cxnSp macro="">
      <xdr:nvCxnSpPr>
        <xdr:cNvPr id="669" name="直線コネクタ 668"/>
        <xdr:cNvCxnSpPr/>
      </xdr:nvCxnSpPr>
      <xdr:spPr>
        <a:xfrm flipV="1">
          <a:off x="20434300" y="14226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70"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2"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63516</xdr:rowOff>
    </xdr:from>
    <xdr:ext cx="469744" cy="259045"/>
    <xdr:sp macro="" textlink="">
      <xdr:nvSpPr>
        <xdr:cNvPr id="673" name="n_1mainValue【児童館】&#10;一人当たり面積"/>
        <xdr:cNvSpPr txBox="1"/>
      </xdr:nvSpPr>
      <xdr:spPr>
        <a:xfrm>
          <a:off x="210757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78757</xdr:rowOff>
    </xdr:from>
    <xdr:ext cx="469744" cy="259045"/>
    <xdr:sp macro="" textlink="">
      <xdr:nvSpPr>
        <xdr:cNvPr id="674" name="n_2mainValue【児童館】&#10;一人当たり面積"/>
        <xdr:cNvSpPr txBox="1"/>
      </xdr:nvSpPr>
      <xdr:spPr>
        <a:xfrm>
          <a:off x="201994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7" name="テキスト ボックス 6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99" name="直線コネクタ 69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1" name="直線コネクタ 70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3" name="直線コネクタ 7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0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05" name="フローチャート: 判断 70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06" name="フローチャート: 判断 70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07" name="フローチャート: 判断 70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08" name="フローチャート: 判断 70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111125</xdr:rowOff>
    </xdr:from>
    <xdr:to>
      <xdr:col>85</xdr:col>
      <xdr:colOff>177800</xdr:colOff>
      <xdr:row>102</xdr:row>
      <xdr:rowOff>41275</xdr:rowOff>
    </xdr:to>
    <xdr:sp macro="" textlink="">
      <xdr:nvSpPr>
        <xdr:cNvPr id="714" name="楕円 713"/>
        <xdr:cNvSpPr/>
      </xdr:nvSpPr>
      <xdr:spPr>
        <a:xfrm>
          <a:off x="162687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134002</xdr:rowOff>
    </xdr:from>
    <xdr:ext cx="405111" cy="259045"/>
    <xdr:sp macro="" textlink="">
      <xdr:nvSpPr>
        <xdr:cNvPr id="715" name="【公民館】&#10;有形固定資産減価償却率該当値テキスト"/>
        <xdr:cNvSpPr txBox="1"/>
      </xdr:nvSpPr>
      <xdr:spPr>
        <a:xfrm>
          <a:off x="16357600"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153036</xdr:rowOff>
    </xdr:from>
    <xdr:to>
      <xdr:col>81</xdr:col>
      <xdr:colOff>101600</xdr:colOff>
      <xdr:row>102</xdr:row>
      <xdr:rowOff>83186</xdr:rowOff>
    </xdr:to>
    <xdr:sp macro="" textlink="">
      <xdr:nvSpPr>
        <xdr:cNvPr id="716" name="楕円 715"/>
        <xdr:cNvSpPr/>
      </xdr:nvSpPr>
      <xdr:spPr>
        <a:xfrm>
          <a:off x="15430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161925</xdr:rowOff>
    </xdr:from>
    <xdr:to>
      <xdr:col>85</xdr:col>
      <xdr:colOff>127000</xdr:colOff>
      <xdr:row>102</xdr:row>
      <xdr:rowOff>32386</xdr:rowOff>
    </xdr:to>
    <xdr:cxnSp macro="">
      <xdr:nvCxnSpPr>
        <xdr:cNvPr id="717" name="直線コネクタ 716"/>
        <xdr:cNvCxnSpPr/>
      </xdr:nvCxnSpPr>
      <xdr:spPr>
        <a:xfrm flipV="1">
          <a:off x="15481300" y="174783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23495</xdr:rowOff>
    </xdr:from>
    <xdr:to>
      <xdr:col>76</xdr:col>
      <xdr:colOff>165100</xdr:colOff>
      <xdr:row>102</xdr:row>
      <xdr:rowOff>125095</xdr:rowOff>
    </xdr:to>
    <xdr:sp macro="" textlink="">
      <xdr:nvSpPr>
        <xdr:cNvPr id="718" name="楕円 717"/>
        <xdr:cNvSpPr/>
      </xdr:nvSpPr>
      <xdr:spPr>
        <a:xfrm>
          <a:off x="14541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32386</xdr:rowOff>
    </xdr:from>
    <xdr:to>
      <xdr:col>81</xdr:col>
      <xdr:colOff>50800</xdr:colOff>
      <xdr:row>102</xdr:row>
      <xdr:rowOff>74295</xdr:rowOff>
    </xdr:to>
    <xdr:cxnSp macro="">
      <xdr:nvCxnSpPr>
        <xdr:cNvPr id="719" name="直線コネクタ 718"/>
        <xdr:cNvCxnSpPr/>
      </xdr:nvCxnSpPr>
      <xdr:spPr>
        <a:xfrm flipV="1">
          <a:off x="14592300" y="17520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67311</xdr:rowOff>
    </xdr:from>
    <xdr:to>
      <xdr:col>72</xdr:col>
      <xdr:colOff>38100</xdr:colOff>
      <xdr:row>102</xdr:row>
      <xdr:rowOff>168911</xdr:rowOff>
    </xdr:to>
    <xdr:sp macro="" textlink="">
      <xdr:nvSpPr>
        <xdr:cNvPr id="720" name="楕円 719"/>
        <xdr:cNvSpPr/>
      </xdr:nvSpPr>
      <xdr:spPr>
        <a:xfrm>
          <a:off x="1365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74295</xdr:rowOff>
    </xdr:from>
    <xdr:to>
      <xdr:col>76</xdr:col>
      <xdr:colOff>114300</xdr:colOff>
      <xdr:row>102</xdr:row>
      <xdr:rowOff>118111</xdr:rowOff>
    </xdr:to>
    <xdr:cxnSp macro="">
      <xdr:nvCxnSpPr>
        <xdr:cNvPr id="721" name="直線コネクタ 720"/>
        <xdr:cNvCxnSpPr/>
      </xdr:nvCxnSpPr>
      <xdr:spPr>
        <a:xfrm flipV="1">
          <a:off x="13703300" y="175621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22"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23"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24"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99713</xdr:rowOff>
    </xdr:from>
    <xdr:ext cx="405111" cy="259045"/>
    <xdr:sp macro="" textlink="">
      <xdr:nvSpPr>
        <xdr:cNvPr id="725" name="n_1mainValue【公民館】&#10;有形固定資産減価償却率"/>
        <xdr:cNvSpPr txBox="1"/>
      </xdr:nvSpPr>
      <xdr:spPr>
        <a:xfrm>
          <a:off x="152660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141622</xdr:rowOff>
    </xdr:from>
    <xdr:ext cx="405111" cy="259045"/>
    <xdr:sp macro="" textlink="">
      <xdr:nvSpPr>
        <xdr:cNvPr id="726" name="n_2mainValue【公民館】&#10;有形固定資産減価償却率"/>
        <xdr:cNvSpPr txBox="1"/>
      </xdr:nvSpPr>
      <xdr:spPr>
        <a:xfrm>
          <a:off x="14389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13988</xdr:rowOff>
    </xdr:from>
    <xdr:ext cx="405111" cy="259045"/>
    <xdr:sp macro="" textlink="">
      <xdr:nvSpPr>
        <xdr:cNvPr id="727" name="n_3mainValue【公民館】&#10;有形固定資産減価償却率"/>
        <xdr:cNvSpPr txBox="1"/>
      </xdr:nvSpPr>
      <xdr:spPr>
        <a:xfrm>
          <a:off x="13500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1" name="直線コネクタ 75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5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53" name="直線コネクタ 75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5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55" name="直線コネクタ 75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56"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57" name="フローチャート: 判断 75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58" name="フローチャート: 判断 75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59" name="フローチャート: 判断 75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0" name="フローチャート: 判断 75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6" name="楕円 765"/>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767"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15239</xdr:rowOff>
    </xdr:from>
    <xdr:to>
      <xdr:col>112</xdr:col>
      <xdr:colOff>38100</xdr:colOff>
      <xdr:row>105</xdr:row>
      <xdr:rowOff>116839</xdr:rowOff>
    </xdr:to>
    <xdr:sp macro="" textlink="">
      <xdr:nvSpPr>
        <xdr:cNvPr id="768" name="楕円 767"/>
        <xdr:cNvSpPr/>
      </xdr:nvSpPr>
      <xdr:spPr>
        <a:xfrm>
          <a:off x="21272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66039</xdr:rowOff>
    </xdr:to>
    <xdr:cxnSp macro="">
      <xdr:nvCxnSpPr>
        <xdr:cNvPr id="769" name="直線コネクタ 768"/>
        <xdr:cNvCxnSpPr/>
      </xdr:nvCxnSpPr>
      <xdr:spPr>
        <a:xfrm flipV="1">
          <a:off x="21323300" y="1805940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770" name="楕円 769"/>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66039</xdr:rowOff>
    </xdr:from>
    <xdr:to>
      <xdr:col>111</xdr:col>
      <xdr:colOff>177800</xdr:colOff>
      <xdr:row>105</xdr:row>
      <xdr:rowOff>76200</xdr:rowOff>
    </xdr:to>
    <xdr:cxnSp macro="">
      <xdr:nvCxnSpPr>
        <xdr:cNvPr id="771" name="直線コネクタ 770"/>
        <xdr:cNvCxnSpPr/>
      </xdr:nvCxnSpPr>
      <xdr:spPr>
        <a:xfrm flipV="1">
          <a:off x="20434300" y="180682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31750</xdr:rowOff>
    </xdr:from>
    <xdr:to>
      <xdr:col>102</xdr:col>
      <xdr:colOff>165100</xdr:colOff>
      <xdr:row>105</xdr:row>
      <xdr:rowOff>133350</xdr:rowOff>
    </xdr:to>
    <xdr:sp macro="" textlink="">
      <xdr:nvSpPr>
        <xdr:cNvPr id="772" name="楕円 771"/>
        <xdr:cNvSpPr/>
      </xdr:nvSpPr>
      <xdr:spPr>
        <a:xfrm>
          <a:off x="19494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82550</xdr:rowOff>
    </xdr:to>
    <xdr:cxnSp macro="">
      <xdr:nvCxnSpPr>
        <xdr:cNvPr id="773" name="直線コネクタ 772"/>
        <xdr:cNvCxnSpPr/>
      </xdr:nvCxnSpPr>
      <xdr:spPr>
        <a:xfrm flipV="1">
          <a:off x="19545300" y="18078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74"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775"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776"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133366</xdr:rowOff>
    </xdr:from>
    <xdr:ext cx="469744" cy="259045"/>
    <xdr:sp macro="" textlink="">
      <xdr:nvSpPr>
        <xdr:cNvPr id="777" name="n_1mainValue【公民館】&#10;一人当たり面積"/>
        <xdr:cNvSpPr txBox="1"/>
      </xdr:nvSpPr>
      <xdr:spPr>
        <a:xfrm>
          <a:off x="21075727" y="177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778"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149877</xdr:rowOff>
    </xdr:from>
    <xdr:ext cx="469744" cy="259045"/>
    <xdr:sp macro="" textlink="">
      <xdr:nvSpPr>
        <xdr:cNvPr id="779" name="n_3mainValue【公民館】&#10;一人当たり面積"/>
        <xdr:cNvSpPr txBox="1"/>
      </xdr:nvSpPr>
      <xdr:spPr>
        <a:xfrm>
          <a:off x="193104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類似団体と比較して有形固定資産減価償却率が高くなっている施設は、公営住宅、幼稚園、保育園、学校施設、公民館となっている。低い施設は道路、橋りょう、児童館となっている。</a:t>
          </a:r>
        </a:p>
        <a:p>
          <a:r>
            <a:rPr kumimoji="1" lang="ja-JP" altLang="en-US" sz="1300">
              <a:latin typeface="ＭＳ Ｐゴシック" panose="020B0600070205080204" pitchFamily="50" charset="-128"/>
              <a:ea typeface="ＭＳ Ｐゴシック" panose="020B0600070205080204" pitchFamily="50" charset="-128"/>
            </a:rPr>
            <a:t>特に公営住宅については、類似団体の有形固定資産減価償却率の平均を大きく上回っている。これは昭和４０年代に建設された公営住宅があるためで、現在は老朽化した公営住宅の建て替えのため、建設工事等に着手し住宅環境の整備を図っている。一方、類似団体と比較して有形固定資産減価償却率が低くなっている児童館については、平成２９年度に設置しており、一人当たりの面積も増加し、類似団体平均を上回ることとなった。今後も維持管理費増加に留意しながら、子育て環境の整備に取り組んで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90" name="楕円 89"/>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91" name="【体育館・プール】&#10;有形固定資産減価償却率該当値テキスト"/>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92" name="楕円 91"/>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154305</xdr:rowOff>
    </xdr:to>
    <xdr:cxnSp macro="">
      <xdr:nvCxnSpPr>
        <xdr:cNvPr id="93" name="直線コネクタ 92"/>
        <xdr:cNvCxnSpPr/>
      </xdr:nvCxnSpPr>
      <xdr:spPr>
        <a:xfrm flipV="1">
          <a:off x="3797300" y="10399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94" name="楕円 93"/>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24765</xdr:rowOff>
    </xdr:to>
    <xdr:cxnSp macro="">
      <xdr:nvCxnSpPr>
        <xdr:cNvPr id="95" name="直線コネクタ 94"/>
        <xdr:cNvCxnSpPr/>
      </xdr:nvCxnSpPr>
      <xdr:spPr>
        <a:xfrm flipV="1">
          <a:off x="2908300" y="10441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xdr:rowOff>
    </xdr:from>
    <xdr:to>
      <xdr:col>10</xdr:col>
      <xdr:colOff>165100</xdr:colOff>
      <xdr:row>61</xdr:row>
      <xdr:rowOff>117475</xdr:rowOff>
    </xdr:to>
    <xdr:sp macro="" textlink="">
      <xdr:nvSpPr>
        <xdr:cNvPr id="96" name="楕円 95"/>
        <xdr:cNvSpPr/>
      </xdr:nvSpPr>
      <xdr:spPr>
        <a:xfrm>
          <a:off x="196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24765</xdr:rowOff>
    </xdr:from>
    <xdr:to>
      <xdr:col>15</xdr:col>
      <xdr:colOff>50800</xdr:colOff>
      <xdr:row>61</xdr:row>
      <xdr:rowOff>66675</xdr:rowOff>
    </xdr:to>
    <xdr:cxnSp macro="">
      <xdr:nvCxnSpPr>
        <xdr:cNvPr id="97" name="直線コネクタ 96"/>
        <xdr:cNvCxnSpPr/>
      </xdr:nvCxnSpPr>
      <xdr:spPr>
        <a:xfrm flipV="1">
          <a:off x="2019300" y="10483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24782</xdr:rowOff>
    </xdr:from>
    <xdr:ext cx="405111" cy="259045"/>
    <xdr:sp macro="" textlink="">
      <xdr:nvSpPr>
        <xdr:cNvPr id="98" name="n_1mainValue【体育館・プー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99" name="n_2mainValue【体育館・プー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108602</xdr:rowOff>
    </xdr:from>
    <xdr:ext cx="405111" cy="259045"/>
    <xdr:sp macro="" textlink="">
      <xdr:nvSpPr>
        <xdr:cNvPr id="100" name="n_3mainValue【体育館・プール】&#10;有形固定資産減価償却率"/>
        <xdr:cNvSpPr txBox="1"/>
      </xdr:nvSpPr>
      <xdr:spPr>
        <a:xfrm>
          <a:off x="1816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130"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32"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134"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100625</xdr:rowOff>
    </xdr:from>
    <xdr:to>
      <xdr:col>55</xdr:col>
      <xdr:colOff>50800</xdr:colOff>
      <xdr:row>64</xdr:row>
      <xdr:rowOff>30775</xdr:rowOff>
    </xdr:to>
    <xdr:sp macro="" textlink="">
      <xdr:nvSpPr>
        <xdr:cNvPr id="140" name="楕円 139"/>
        <xdr:cNvSpPr/>
      </xdr:nvSpPr>
      <xdr:spPr>
        <a:xfrm>
          <a:off x="10426700" y="109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100876</xdr:rowOff>
    </xdr:from>
    <xdr:to>
      <xdr:col>50</xdr:col>
      <xdr:colOff>165100</xdr:colOff>
      <xdr:row>64</xdr:row>
      <xdr:rowOff>31026</xdr:rowOff>
    </xdr:to>
    <xdr:sp macro="" textlink="">
      <xdr:nvSpPr>
        <xdr:cNvPr id="142" name="楕円 141"/>
        <xdr:cNvSpPr/>
      </xdr:nvSpPr>
      <xdr:spPr>
        <a:xfrm>
          <a:off x="9588500" y="109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151425</xdr:rowOff>
    </xdr:from>
    <xdr:to>
      <xdr:col>55</xdr:col>
      <xdr:colOff>0</xdr:colOff>
      <xdr:row>63</xdr:row>
      <xdr:rowOff>151676</xdr:rowOff>
    </xdr:to>
    <xdr:cxnSp macro="">
      <xdr:nvCxnSpPr>
        <xdr:cNvPr id="143" name="直線コネクタ 142"/>
        <xdr:cNvCxnSpPr/>
      </xdr:nvCxnSpPr>
      <xdr:spPr>
        <a:xfrm flipV="1">
          <a:off x="9639300" y="10952775"/>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101219</xdr:rowOff>
    </xdr:from>
    <xdr:to>
      <xdr:col>46</xdr:col>
      <xdr:colOff>38100</xdr:colOff>
      <xdr:row>64</xdr:row>
      <xdr:rowOff>31369</xdr:rowOff>
    </xdr:to>
    <xdr:sp macro="" textlink="">
      <xdr:nvSpPr>
        <xdr:cNvPr id="144" name="楕円 143"/>
        <xdr:cNvSpPr/>
      </xdr:nvSpPr>
      <xdr:spPr>
        <a:xfrm>
          <a:off x="86995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151676</xdr:rowOff>
    </xdr:from>
    <xdr:to>
      <xdr:col>50</xdr:col>
      <xdr:colOff>114300</xdr:colOff>
      <xdr:row>63</xdr:row>
      <xdr:rowOff>152019</xdr:rowOff>
    </xdr:to>
    <xdr:cxnSp macro="">
      <xdr:nvCxnSpPr>
        <xdr:cNvPr id="145" name="直線コネクタ 144"/>
        <xdr:cNvCxnSpPr/>
      </xdr:nvCxnSpPr>
      <xdr:spPr>
        <a:xfrm flipV="1">
          <a:off x="8750300" y="1095302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101471</xdr:rowOff>
    </xdr:from>
    <xdr:to>
      <xdr:col>41</xdr:col>
      <xdr:colOff>101600</xdr:colOff>
      <xdr:row>64</xdr:row>
      <xdr:rowOff>31621</xdr:rowOff>
    </xdr:to>
    <xdr:sp macro="" textlink="">
      <xdr:nvSpPr>
        <xdr:cNvPr id="146" name="楕円 145"/>
        <xdr:cNvSpPr/>
      </xdr:nvSpPr>
      <xdr:spPr>
        <a:xfrm>
          <a:off x="7810500" y="109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152019</xdr:rowOff>
    </xdr:from>
    <xdr:to>
      <xdr:col>45</xdr:col>
      <xdr:colOff>177800</xdr:colOff>
      <xdr:row>63</xdr:row>
      <xdr:rowOff>152271</xdr:rowOff>
    </xdr:to>
    <xdr:cxnSp macro="">
      <xdr:nvCxnSpPr>
        <xdr:cNvPr id="147" name="直線コネクタ 146"/>
        <xdr:cNvCxnSpPr/>
      </xdr:nvCxnSpPr>
      <xdr:spPr>
        <a:xfrm flipV="1">
          <a:off x="7861300" y="1095336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47553</xdr:rowOff>
    </xdr:from>
    <xdr:ext cx="469744" cy="259045"/>
    <xdr:sp macro="" textlink="">
      <xdr:nvSpPr>
        <xdr:cNvPr id="148" name="n_1mainValue【体育館・プール】&#10;一人当たり面積"/>
        <xdr:cNvSpPr txBox="1"/>
      </xdr:nvSpPr>
      <xdr:spPr>
        <a:xfrm>
          <a:off x="9391727" y="1067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47896</xdr:rowOff>
    </xdr:from>
    <xdr:ext cx="469744" cy="259045"/>
    <xdr:sp macro="" textlink="">
      <xdr:nvSpPr>
        <xdr:cNvPr id="149" name="n_2mainValue【体育館・プール】&#10;一人当たり面積"/>
        <xdr:cNvSpPr txBox="1"/>
      </xdr:nvSpPr>
      <xdr:spPr>
        <a:xfrm>
          <a:off x="85154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48148</xdr:rowOff>
    </xdr:from>
    <xdr:ext cx="469744" cy="259045"/>
    <xdr:sp macro="" textlink="">
      <xdr:nvSpPr>
        <xdr:cNvPr id="150" name="n_3mainValue【体育館・プール】&#10;一人当たり面積"/>
        <xdr:cNvSpPr txBox="1"/>
      </xdr:nvSpPr>
      <xdr:spPr>
        <a:xfrm>
          <a:off x="7626427" y="1067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16692</xdr:rowOff>
    </xdr:from>
    <xdr:to>
      <xdr:col>24</xdr:col>
      <xdr:colOff>114300</xdr:colOff>
      <xdr:row>79</xdr:row>
      <xdr:rowOff>118292</xdr:rowOff>
    </xdr:to>
    <xdr:sp macro="" textlink="">
      <xdr:nvSpPr>
        <xdr:cNvPr id="194" name="楕円 193"/>
        <xdr:cNvSpPr/>
      </xdr:nvSpPr>
      <xdr:spPr>
        <a:xfrm>
          <a:off x="4584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39569</xdr:rowOff>
    </xdr:from>
    <xdr:ext cx="405111" cy="259045"/>
    <xdr:sp macro="" textlink="">
      <xdr:nvSpPr>
        <xdr:cNvPr id="195" name="【福祉施設】&#10;有形固定資産減価償却率該当値テキスト"/>
        <xdr:cNvSpPr txBox="1"/>
      </xdr:nvSpPr>
      <xdr:spPr>
        <a:xfrm>
          <a:off x="4673600" y="1341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41184</xdr:rowOff>
    </xdr:from>
    <xdr:to>
      <xdr:col>20</xdr:col>
      <xdr:colOff>38100</xdr:colOff>
      <xdr:row>79</xdr:row>
      <xdr:rowOff>142784</xdr:rowOff>
    </xdr:to>
    <xdr:sp macro="" textlink="">
      <xdr:nvSpPr>
        <xdr:cNvPr id="196" name="楕円 195"/>
        <xdr:cNvSpPr/>
      </xdr:nvSpPr>
      <xdr:spPr>
        <a:xfrm>
          <a:off x="3746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67492</xdr:rowOff>
    </xdr:from>
    <xdr:to>
      <xdr:col>24</xdr:col>
      <xdr:colOff>63500</xdr:colOff>
      <xdr:row>79</xdr:row>
      <xdr:rowOff>91984</xdr:rowOff>
    </xdr:to>
    <xdr:cxnSp macro="">
      <xdr:nvCxnSpPr>
        <xdr:cNvPr id="197" name="直線コネクタ 196"/>
        <xdr:cNvCxnSpPr/>
      </xdr:nvCxnSpPr>
      <xdr:spPr>
        <a:xfrm flipV="1">
          <a:off x="3797300" y="136120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65677</xdr:rowOff>
    </xdr:from>
    <xdr:to>
      <xdr:col>15</xdr:col>
      <xdr:colOff>101600</xdr:colOff>
      <xdr:row>79</xdr:row>
      <xdr:rowOff>167277</xdr:rowOff>
    </xdr:to>
    <xdr:sp macro="" textlink="">
      <xdr:nvSpPr>
        <xdr:cNvPr id="198" name="楕円 197"/>
        <xdr:cNvSpPr/>
      </xdr:nvSpPr>
      <xdr:spPr>
        <a:xfrm>
          <a:off x="2857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91984</xdr:rowOff>
    </xdr:from>
    <xdr:to>
      <xdr:col>19</xdr:col>
      <xdr:colOff>177800</xdr:colOff>
      <xdr:row>79</xdr:row>
      <xdr:rowOff>116477</xdr:rowOff>
    </xdr:to>
    <xdr:cxnSp macro="">
      <xdr:nvCxnSpPr>
        <xdr:cNvPr id="199" name="直線コネクタ 198"/>
        <xdr:cNvCxnSpPr/>
      </xdr:nvCxnSpPr>
      <xdr:spPr>
        <a:xfrm flipV="1">
          <a:off x="2908300" y="13636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00" name="楕円 199"/>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116477</xdr:rowOff>
    </xdr:from>
    <xdr:to>
      <xdr:col>15</xdr:col>
      <xdr:colOff>50800</xdr:colOff>
      <xdr:row>79</xdr:row>
      <xdr:rowOff>140970</xdr:rowOff>
    </xdr:to>
    <xdr:cxnSp macro="">
      <xdr:nvCxnSpPr>
        <xdr:cNvPr id="201" name="直線コネクタ 200"/>
        <xdr:cNvCxnSpPr/>
      </xdr:nvCxnSpPr>
      <xdr:spPr>
        <a:xfrm flipV="1">
          <a:off x="2019300" y="136610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159311</xdr:rowOff>
    </xdr:from>
    <xdr:ext cx="405111" cy="259045"/>
    <xdr:sp macro="" textlink="">
      <xdr:nvSpPr>
        <xdr:cNvPr id="202" name="n_1mainValue【福祉施設】&#10;有形固定資産減価償却率"/>
        <xdr:cNvSpPr txBox="1"/>
      </xdr:nvSpPr>
      <xdr:spPr>
        <a:xfrm>
          <a:off x="35820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12354</xdr:rowOff>
    </xdr:from>
    <xdr:ext cx="405111" cy="259045"/>
    <xdr:sp macro="" textlink="">
      <xdr:nvSpPr>
        <xdr:cNvPr id="203" name="n_2mainValue【福祉施設】&#10;有形固定資産減価償却率"/>
        <xdr:cNvSpPr txBox="1"/>
      </xdr:nvSpPr>
      <xdr:spPr>
        <a:xfrm>
          <a:off x="2705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04" name="n_3main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3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4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246" name="楕円 245"/>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247"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248" name="楕円 247"/>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23622</xdr:rowOff>
    </xdr:to>
    <xdr:cxnSp macro="">
      <xdr:nvCxnSpPr>
        <xdr:cNvPr id="249" name="直線コネクタ 248"/>
        <xdr:cNvCxnSpPr/>
      </xdr:nvCxnSpPr>
      <xdr:spPr>
        <a:xfrm flipV="1">
          <a:off x="9639300" y="147675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146558</xdr:rowOff>
    </xdr:from>
    <xdr:to>
      <xdr:col>46</xdr:col>
      <xdr:colOff>38100</xdr:colOff>
      <xdr:row>86</xdr:row>
      <xdr:rowOff>76708</xdr:rowOff>
    </xdr:to>
    <xdr:sp macro="" textlink="">
      <xdr:nvSpPr>
        <xdr:cNvPr id="250" name="楕円 249"/>
        <xdr:cNvSpPr/>
      </xdr:nvSpPr>
      <xdr:spPr>
        <a:xfrm>
          <a:off x="8699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25908</xdr:rowOff>
    </xdr:to>
    <xdr:cxnSp macro="">
      <xdr:nvCxnSpPr>
        <xdr:cNvPr id="251" name="直線コネクタ 250"/>
        <xdr:cNvCxnSpPr/>
      </xdr:nvCxnSpPr>
      <xdr:spPr>
        <a:xfrm flipV="1">
          <a:off x="8750300" y="14768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252" name="楕円 251"/>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25908</xdr:rowOff>
    </xdr:from>
    <xdr:to>
      <xdr:col>45</xdr:col>
      <xdr:colOff>177800</xdr:colOff>
      <xdr:row>86</xdr:row>
      <xdr:rowOff>26670</xdr:rowOff>
    </xdr:to>
    <xdr:cxnSp macro="">
      <xdr:nvCxnSpPr>
        <xdr:cNvPr id="253" name="直線コネクタ 252"/>
        <xdr:cNvCxnSpPr/>
      </xdr:nvCxnSpPr>
      <xdr:spPr>
        <a:xfrm flipV="1">
          <a:off x="7861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65549</xdr:rowOff>
    </xdr:from>
    <xdr:ext cx="469744" cy="259045"/>
    <xdr:sp macro="" textlink="">
      <xdr:nvSpPr>
        <xdr:cNvPr id="254" name="n_1mainValue【福祉施設】&#10;一人当たり面積"/>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67835</xdr:rowOff>
    </xdr:from>
    <xdr:ext cx="469744" cy="259045"/>
    <xdr:sp macro="" textlink="">
      <xdr:nvSpPr>
        <xdr:cNvPr id="255" name="n_2mainValue【福祉施設】&#10;一人当たり面積"/>
        <xdr:cNvSpPr txBox="1"/>
      </xdr:nvSpPr>
      <xdr:spPr>
        <a:xfrm>
          <a:off x="8515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256"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287"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290"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292" name="n_2aveValue【市民会館】&#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294" name="n_3ave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00" name="楕円 299"/>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01"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02" name="楕円 301"/>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19050</xdr:rowOff>
    </xdr:to>
    <xdr:cxnSp macro="">
      <xdr:nvCxnSpPr>
        <xdr:cNvPr id="303" name="直線コネクタ 302"/>
        <xdr:cNvCxnSpPr/>
      </xdr:nvCxnSpPr>
      <xdr:spPr>
        <a:xfrm flipV="1">
          <a:off x="3797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304" name="楕円 303"/>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51707</xdr:rowOff>
    </xdr:to>
    <xdr:cxnSp macro="">
      <xdr:nvCxnSpPr>
        <xdr:cNvPr id="305" name="直線コネクタ 304"/>
        <xdr:cNvCxnSpPr/>
      </xdr:nvCxnSpPr>
      <xdr:spPr>
        <a:xfrm flipV="1">
          <a:off x="2908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06" name="楕円 305"/>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307" name="直線コネクタ 306"/>
        <xdr:cNvCxnSpPr/>
      </xdr:nvCxnSpPr>
      <xdr:spPr>
        <a:xfrm flipV="1">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308"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309"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10"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39" name="【市民会館】&#10;一人当たり面積平均値テキスト"/>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42"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44"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46"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141987</xdr:rowOff>
    </xdr:from>
    <xdr:to>
      <xdr:col>55</xdr:col>
      <xdr:colOff>50800</xdr:colOff>
      <xdr:row>108</xdr:row>
      <xdr:rowOff>72137</xdr:rowOff>
    </xdr:to>
    <xdr:sp macro="" textlink="">
      <xdr:nvSpPr>
        <xdr:cNvPr id="352" name="楕円 351"/>
        <xdr:cNvSpPr/>
      </xdr:nvSpPr>
      <xdr:spPr>
        <a:xfrm>
          <a:off x="10426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56914</xdr:rowOff>
    </xdr:from>
    <xdr:ext cx="469744" cy="259045"/>
    <xdr:sp macro="" textlink="">
      <xdr:nvSpPr>
        <xdr:cNvPr id="353" name="【市民会館】&#10;一人当たり面積該当値テキスト"/>
        <xdr:cNvSpPr txBox="1"/>
      </xdr:nvSpPr>
      <xdr:spPr>
        <a:xfrm>
          <a:off x="10515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354" name="楕円 353"/>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21337</xdr:rowOff>
    </xdr:from>
    <xdr:to>
      <xdr:col>55</xdr:col>
      <xdr:colOff>0</xdr:colOff>
      <xdr:row>108</xdr:row>
      <xdr:rowOff>22861</xdr:rowOff>
    </xdr:to>
    <xdr:cxnSp macro="">
      <xdr:nvCxnSpPr>
        <xdr:cNvPr id="355" name="直線コネクタ 354"/>
        <xdr:cNvCxnSpPr/>
      </xdr:nvCxnSpPr>
      <xdr:spPr>
        <a:xfrm flipV="1">
          <a:off x="9639300" y="1853793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145796</xdr:rowOff>
    </xdr:from>
    <xdr:to>
      <xdr:col>46</xdr:col>
      <xdr:colOff>38100</xdr:colOff>
      <xdr:row>108</xdr:row>
      <xdr:rowOff>75946</xdr:rowOff>
    </xdr:to>
    <xdr:sp macro="" textlink="">
      <xdr:nvSpPr>
        <xdr:cNvPr id="356" name="楕円 355"/>
        <xdr:cNvSpPr/>
      </xdr:nvSpPr>
      <xdr:spPr>
        <a:xfrm>
          <a:off x="8699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25146</xdr:rowOff>
    </xdr:to>
    <xdr:cxnSp macro="">
      <xdr:nvCxnSpPr>
        <xdr:cNvPr id="357" name="直線コネクタ 356"/>
        <xdr:cNvCxnSpPr/>
      </xdr:nvCxnSpPr>
      <xdr:spPr>
        <a:xfrm flipV="1">
          <a:off x="8750300" y="18539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358" name="楕円 357"/>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25146</xdr:rowOff>
    </xdr:from>
    <xdr:to>
      <xdr:col>45</xdr:col>
      <xdr:colOff>177800</xdr:colOff>
      <xdr:row>108</xdr:row>
      <xdr:rowOff>26670</xdr:rowOff>
    </xdr:to>
    <xdr:cxnSp macro="">
      <xdr:nvCxnSpPr>
        <xdr:cNvPr id="359" name="直線コネクタ 358"/>
        <xdr:cNvCxnSpPr/>
      </xdr:nvCxnSpPr>
      <xdr:spPr>
        <a:xfrm flipV="1">
          <a:off x="7861300" y="185417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64788</xdr:rowOff>
    </xdr:from>
    <xdr:ext cx="469744" cy="259045"/>
    <xdr:sp macro="" textlink="">
      <xdr:nvSpPr>
        <xdr:cNvPr id="360"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67073</xdr:rowOff>
    </xdr:from>
    <xdr:ext cx="469744" cy="259045"/>
    <xdr:sp macro="" textlink="">
      <xdr:nvSpPr>
        <xdr:cNvPr id="361" name="n_2mainValue【市民会館】&#10;一人当たり面積"/>
        <xdr:cNvSpPr txBox="1"/>
      </xdr:nvSpPr>
      <xdr:spPr>
        <a:xfrm>
          <a:off x="8515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362" name="n_3mainValue【市民会館】&#10;一人当たり面積"/>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0" name="テキスト ボックス 38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02" name="直線コネクタ 401"/>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03"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04" name="直線コネクタ 403"/>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05"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06" name="直線コネクタ 405"/>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07"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8" name="フローチャート: 判断 407"/>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9" name="フローチャート: 判断 408"/>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10"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11" name="フローチャート: 判断 410"/>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412" name="n_2aveValue【保健センター・保健所】&#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13" name="フローチャート: 判断 412"/>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26687</xdr:rowOff>
    </xdr:from>
    <xdr:ext cx="405111" cy="259045"/>
    <xdr:sp macro="" textlink="">
      <xdr:nvSpPr>
        <xdr:cNvPr id="414" name="n_3aveValue【保健センター・保健所】&#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145415</xdr:rowOff>
    </xdr:from>
    <xdr:to>
      <xdr:col>85</xdr:col>
      <xdr:colOff>177800</xdr:colOff>
      <xdr:row>58</xdr:row>
      <xdr:rowOff>75565</xdr:rowOff>
    </xdr:to>
    <xdr:sp macro="" textlink="">
      <xdr:nvSpPr>
        <xdr:cNvPr id="420" name="楕円 419"/>
        <xdr:cNvSpPr/>
      </xdr:nvSpPr>
      <xdr:spPr>
        <a:xfrm>
          <a:off x="16268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168292</xdr:rowOff>
    </xdr:from>
    <xdr:ext cx="405111" cy="259045"/>
    <xdr:sp macro="" textlink="">
      <xdr:nvSpPr>
        <xdr:cNvPr id="421" name="【保健センター・保健所】&#10;有形固定資産減価償却率該当値テキスト"/>
        <xdr:cNvSpPr txBox="1"/>
      </xdr:nvSpPr>
      <xdr:spPr>
        <a:xfrm>
          <a:off x="16357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22" name="楕円 421"/>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76200</xdr:rowOff>
    </xdr:to>
    <xdr:cxnSp macro="">
      <xdr:nvCxnSpPr>
        <xdr:cNvPr id="423" name="直線コネクタ 422"/>
        <xdr:cNvCxnSpPr/>
      </xdr:nvCxnSpPr>
      <xdr:spPr>
        <a:xfrm flipV="1">
          <a:off x="15481300" y="9968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424" name="楕円 423"/>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127635</xdr:rowOff>
    </xdr:to>
    <xdr:cxnSp macro="">
      <xdr:nvCxnSpPr>
        <xdr:cNvPr id="425" name="直線コネクタ 424"/>
        <xdr:cNvCxnSpPr/>
      </xdr:nvCxnSpPr>
      <xdr:spPr>
        <a:xfrm flipV="1">
          <a:off x="14592300" y="100203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426" name="楕円 425"/>
        <xdr:cNvSpPr/>
      </xdr:nvSpPr>
      <xdr:spPr>
        <a:xfrm>
          <a:off x="1365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59</xdr:row>
      <xdr:rowOff>7620</xdr:rowOff>
    </xdr:to>
    <xdr:cxnSp macro="">
      <xdr:nvCxnSpPr>
        <xdr:cNvPr id="427" name="直線コネクタ 426"/>
        <xdr:cNvCxnSpPr/>
      </xdr:nvCxnSpPr>
      <xdr:spPr>
        <a:xfrm flipV="1">
          <a:off x="13703300" y="10071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428" name="n_1main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429" name="n_2mainValue【保健センター・保健所】&#10;有形固定資産減価償却率"/>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430" name="n_3mainValue【保健センター・保健所】&#10;有形固定資産減価償却率"/>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54" name="直線コネクタ 453"/>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55"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56" name="直線コネクタ 455"/>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5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8" name="直線コネクタ 45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59"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60" name="フローチャート: 判断 45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1" name="フローチャート: 判断 460"/>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62"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63" name="フローチャート: 判断 46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6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65" name="フローチャート: 判断 464"/>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66"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57785</xdr:rowOff>
    </xdr:from>
    <xdr:to>
      <xdr:col>116</xdr:col>
      <xdr:colOff>114300</xdr:colOff>
      <xdr:row>63</xdr:row>
      <xdr:rowOff>159385</xdr:rowOff>
    </xdr:to>
    <xdr:sp macro="" textlink="">
      <xdr:nvSpPr>
        <xdr:cNvPr id="472" name="楕円 471"/>
        <xdr:cNvSpPr/>
      </xdr:nvSpPr>
      <xdr:spPr>
        <a:xfrm>
          <a:off x="22110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144162</xdr:rowOff>
    </xdr:from>
    <xdr:ext cx="469744" cy="259045"/>
    <xdr:sp macro="" textlink="">
      <xdr:nvSpPr>
        <xdr:cNvPr id="473" name="【保健センター・保健所】&#10;一人当たり面積該当値テキスト"/>
        <xdr:cNvSpPr txBox="1"/>
      </xdr:nvSpPr>
      <xdr:spPr>
        <a:xfrm>
          <a:off x="22199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474" name="楕円 473"/>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108585</xdr:rowOff>
    </xdr:from>
    <xdr:to>
      <xdr:col>116</xdr:col>
      <xdr:colOff>63500</xdr:colOff>
      <xdr:row>63</xdr:row>
      <xdr:rowOff>110490</xdr:rowOff>
    </xdr:to>
    <xdr:cxnSp macro="">
      <xdr:nvCxnSpPr>
        <xdr:cNvPr id="475" name="直線コネクタ 474"/>
        <xdr:cNvCxnSpPr/>
      </xdr:nvCxnSpPr>
      <xdr:spPr>
        <a:xfrm flipV="1">
          <a:off x="21323300" y="109099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61595</xdr:rowOff>
    </xdr:from>
    <xdr:to>
      <xdr:col>107</xdr:col>
      <xdr:colOff>101600</xdr:colOff>
      <xdr:row>63</xdr:row>
      <xdr:rowOff>163195</xdr:rowOff>
    </xdr:to>
    <xdr:sp macro="" textlink="">
      <xdr:nvSpPr>
        <xdr:cNvPr id="476" name="楕円 475"/>
        <xdr:cNvSpPr/>
      </xdr:nvSpPr>
      <xdr:spPr>
        <a:xfrm>
          <a:off x="20383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112395</xdr:rowOff>
    </xdr:to>
    <xdr:cxnSp macro="">
      <xdr:nvCxnSpPr>
        <xdr:cNvPr id="477" name="直線コネクタ 476"/>
        <xdr:cNvCxnSpPr/>
      </xdr:nvCxnSpPr>
      <xdr:spPr>
        <a:xfrm flipV="1">
          <a:off x="20434300" y="1091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478" name="楕円 477"/>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114300</xdr:rowOff>
    </xdr:to>
    <xdr:cxnSp macro="">
      <xdr:nvCxnSpPr>
        <xdr:cNvPr id="479" name="直線コネクタ 478"/>
        <xdr:cNvCxnSpPr/>
      </xdr:nvCxnSpPr>
      <xdr:spPr>
        <a:xfrm flipV="1">
          <a:off x="19545300" y="1091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152417</xdr:rowOff>
    </xdr:from>
    <xdr:ext cx="469744" cy="259045"/>
    <xdr:sp macro="" textlink="">
      <xdr:nvSpPr>
        <xdr:cNvPr id="480"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154322</xdr:rowOff>
    </xdr:from>
    <xdr:ext cx="469744" cy="259045"/>
    <xdr:sp macro="" textlink="">
      <xdr:nvSpPr>
        <xdr:cNvPr id="481" name="n_2mainValue【保健センター・保健所】&#10;一人当たり面積"/>
        <xdr:cNvSpPr txBox="1"/>
      </xdr:nvSpPr>
      <xdr:spPr>
        <a:xfrm>
          <a:off x="20199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482" name="n_3mainValue【保健センター・保健所】&#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8" name="直線コネクタ 507"/>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9"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10" name="直線コネクタ 50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13"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4" name="フローチャート: 判断 513"/>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5" name="フローチャート: 判断 51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16"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7" name="フローチャート: 判断 516"/>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18"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19" name="フローチャート: 判断 518"/>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520"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xdr:rowOff>
    </xdr:from>
    <xdr:to>
      <xdr:col>85</xdr:col>
      <xdr:colOff>177800</xdr:colOff>
      <xdr:row>79</xdr:row>
      <xdr:rowOff>116658</xdr:rowOff>
    </xdr:to>
    <xdr:sp macro="" textlink="">
      <xdr:nvSpPr>
        <xdr:cNvPr id="526" name="楕円 525"/>
        <xdr:cNvSpPr/>
      </xdr:nvSpPr>
      <xdr:spPr>
        <a:xfrm>
          <a:off x="16268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37935</xdr:rowOff>
    </xdr:from>
    <xdr:ext cx="405111" cy="259045"/>
    <xdr:sp macro="" textlink="">
      <xdr:nvSpPr>
        <xdr:cNvPr id="527" name="【消防施設】&#10;有形固定資産減価償却率該当値テキスト"/>
        <xdr:cNvSpPr txBox="1"/>
      </xdr:nvSpPr>
      <xdr:spPr>
        <a:xfrm>
          <a:off x="16357600" y="1341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528" name="楕円 527"/>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65858</xdr:rowOff>
    </xdr:from>
    <xdr:to>
      <xdr:col>85</xdr:col>
      <xdr:colOff>127000</xdr:colOff>
      <xdr:row>79</xdr:row>
      <xdr:rowOff>131173</xdr:rowOff>
    </xdr:to>
    <xdr:cxnSp macro="">
      <xdr:nvCxnSpPr>
        <xdr:cNvPr id="529" name="直線コネクタ 528"/>
        <xdr:cNvCxnSpPr/>
      </xdr:nvCxnSpPr>
      <xdr:spPr>
        <a:xfrm flipV="1">
          <a:off x="15481300" y="136104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530" name="楕円 529"/>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80</xdr:row>
      <xdr:rowOff>26670</xdr:rowOff>
    </xdr:to>
    <xdr:cxnSp macro="">
      <xdr:nvCxnSpPr>
        <xdr:cNvPr id="531" name="直線コネクタ 530"/>
        <xdr:cNvCxnSpPr/>
      </xdr:nvCxnSpPr>
      <xdr:spPr>
        <a:xfrm flipV="1">
          <a:off x="14592300" y="1367572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532" name="楕円 531"/>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91984</xdr:rowOff>
    </xdr:to>
    <xdr:cxnSp macro="">
      <xdr:nvCxnSpPr>
        <xdr:cNvPr id="533" name="直線コネクタ 532"/>
        <xdr:cNvCxnSpPr/>
      </xdr:nvCxnSpPr>
      <xdr:spPr>
        <a:xfrm flipV="1">
          <a:off x="13703300" y="1374267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27050</xdr:rowOff>
    </xdr:from>
    <xdr:ext cx="405111" cy="259045"/>
    <xdr:sp macro="" textlink="">
      <xdr:nvSpPr>
        <xdr:cNvPr id="534" name="n_1mainValue【消防施設】&#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535" name="n_2mainValue【消防施設】&#10;有形固定資産減価償却率"/>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159311</xdr:rowOff>
    </xdr:from>
    <xdr:ext cx="405111" cy="259045"/>
    <xdr:sp macro="" textlink="">
      <xdr:nvSpPr>
        <xdr:cNvPr id="536" name="n_3mainValue【消防施設】&#10;有形固定資産減価償却率"/>
        <xdr:cNvSpPr txBox="1"/>
      </xdr:nvSpPr>
      <xdr:spPr>
        <a:xfrm>
          <a:off x="13500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8" name="直線コネクタ 55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60" name="直線コネクタ 55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6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62" name="直線コネクタ 56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3"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4" name="フローチャート: 判断 56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5" name="フローチャート: 判断 56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66"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67" name="フローチャート: 判断 566"/>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68"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69" name="フローチャート: 判断 56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70"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144577</xdr:rowOff>
    </xdr:from>
    <xdr:to>
      <xdr:col>116</xdr:col>
      <xdr:colOff>114300</xdr:colOff>
      <xdr:row>86</xdr:row>
      <xdr:rowOff>74727</xdr:rowOff>
    </xdr:to>
    <xdr:sp macro="" textlink="">
      <xdr:nvSpPr>
        <xdr:cNvPr id="576" name="楕円 575"/>
        <xdr:cNvSpPr/>
      </xdr:nvSpPr>
      <xdr:spPr>
        <a:xfrm>
          <a:off x="221107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59504</xdr:rowOff>
    </xdr:from>
    <xdr:ext cx="469744" cy="259045"/>
    <xdr:sp macro="" textlink="">
      <xdr:nvSpPr>
        <xdr:cNvPr id="577" name="【消防施設】&#10;一人当たり面積該当値テキスト"/>
        <xdr:cNvSpPr txBox="1"/>
      </xdr:nvSpPr>
      <xdr:spPr>
        <a:xfrm>
          <a:off x="22199600" y="14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144577</xdr:rowOff>
    </xdr:from>
    <xdr:to>
      <xdr:col>112</xdr:col>
      <xdr:colOff>38100</xdr:colOff>
      <xdr:row>86</xdr:row>
      <xdr:rowOff>74727</xdr:rowOff>
    </xdr:to>
    <xdr:sp macro="" textlink="">
      <xdr:nvSpPr>
        <xdr:cNvPr id="578" name="楕円 577"/>
        <xdr:cNvSpPr/>
      </xdr:nvSpPr>
      <xdr:spPr>
        <a:xfrm>
          <a:off x="21272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23927</xdr:rowOff>
    </xdr:from>
    <xdr:to>
      <xdr:col>116</xdr:col>
      <xdr:colOff>63500</xdr:colOff>
      <xdr:row>86</xdr:row>
      <xdr:rowOff>23927</xdr:rowOff>
    </xdr:to>
    <xdr:cxnSp macro="">
      <xdr:nvCxnSpPr>
        <xdr:cNvPr id="579" name="直線コネクタ 578"/>
        <xdr:cNvCxnSpPr/>
      </xdr:nvCxnSpPr>
      <xdr:spPr>
        <a:xfrm>
          <a:off x="21323300" y="14768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580" name="楕円 579"/>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23927</xdr:rowOff>
    </xdr:from>
    <xdr:to>
      <xdr:col>111</xdr:col>
      <xdr:colOff>177800</xdr:colOff>
      <xdr:row>86</xdr:row>
      <xdr:rowOff>24385</xdr:rowOff>
    </xdr:to>
    <xdr:cxnSp macro="">
      <xdr:nvCxnSpPr>
        <xdr:cNvPr id="581" name="直線コネクタ 580"/>
        <xdr:cNvCxnSpPr/>
      </xdr:nvCxnSpPr>
      <xdr:spPr>
        <a:xfrm flipV="1">
          <a:off x="20434300" y="1476862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582" name="楕円 581"/>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583" name="直線コネクタ 582"/>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65854</xdr:rowOff>
    </xdr:from>
    <xdr:ext cx="469744" cy="259045"/>
    <xdr:sp macro="" textlink="">
      <xdr:nvSpPr>
        <xdr:cNvPr id="584" name="n_1mainValue【消防施設】&#10;一人当たり面積"/>
        <xdr:cNvSpPr txBox="1"/>
      </xdr:nvSpPr>
      <xdr:spPr>
        <a:xfrm>
          <a:off x="210757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585" name="n_2mainValue【消防施設】&#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586" name="n_3mainValue【消防施設】&#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7" name="テキスト ボックス 5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9" name="テキスト ボックス 5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7" name="テキスト ボックス 6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11" name="直線コネクタ 61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1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13" name="直線コネクタ 61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5" name="直線コネクタ 61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16"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7" name="フローチャート: 判断 61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8" name="フローチャート: 判断 61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19"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20" name="フローチャート: 判断 619"/>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21"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22" name="フローチャート: 判断 62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23"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168275</xdr:rowOff>
    </xdr:from>
    <xdr:to>
      <xdr:col>85</xdr:col>
      <xdr:colOff>177800</xdr:colOff>
      <xdr:row>102</xdr:row>
      <xdr:rowOff>98425</xdr:rowOff>
    </xdr:to>
    <xdr:sp macro="" textlink="">
      <xdr:nvSpPr>
        <xdr:cNvPr id="629" name="楕円 628"/>
        <xdr:cNvSpPr/>
      </xdr:nvSpPr>
      <xdr:spPr>
        <a:xfrm>
          <a:off x="16268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19702</xdr:rowOff>
    </xdr:from>
    <xdr:ext cx="405111" cy="259045"/>
    <xdr:sp macro="" textlink="">
      <xdr:nvSpPr>
        <xdr:cNvPr id="630" name="【庁舎】&#10;有形固定資産減価償却率該当値テキスト"/>
        <xdr:cNvSpPr txBox="1"/>
      </xdr:nvSpPr>
      <xdr:spPr>
        <a:xfrm>
          <a:off x="1635760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31114</xdr:rowOff>
    </xdr:from>
    <xdr:to>
      <xdr:col>81</xdr:col>
      <xdr:colOff>101600</xdr:colOff>
      <xdr:row>102</xdr:row>
      <xdr:rowOff>132714</xdr:rowOff>
    </xdr:to>
    <xdr:sp macro="" textlink="">
      <xdr:nvSpPr>
        <xdr:cNvPr id="631" name="楕円 630"/>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81914</xdr:rowOff>
    </xdr:to>
    <xdr:cxnSp macro="">
      <xdr:nvCxnSpPr>
        <xdr:cNvPr id="632" name="直線コネクタ 631"/>
        <xdr:cNvCxnSpPr/>
      </xdr:nvCxnSpPr>
      <xdr:spPr>
        <a:xfrm flipV="1">
          <a:off x="15481300" y="175355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67311</xdr:rowOff>
    </xdr:from>
    <xdr:to>
      <xdr:col>76</xdr:col>
      <xdr:colOff>165100</xdr:colOff>
      <xdr:row>102</xdr:row>
      <xdr:rowOff>168911</xdr:rowOff>
    </xdr:to>
    <xdr:sp macro="" textlink="">
      <xdr:nvSpPr>
        <xdr:cNvPr id="633" name="楕円 632"/>
        <xdr:cNvSpPr/>
      </xdr:nvSpPr>
      <xdr:spPr>
        <a:xfrm>
          <a:off x="14541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81914</xdr:rowOff>
    </xdr:from>
    <xdr:to>
      <xdr:col>81</xdr:col>
      <xdr:colOff>50800</xdr:colOff>
      <xdr:row>102</xdr:row>
      <xdr:rowOff>118111</xdr:rowOff>
    </xdr:to>
    <xdr:cxnSp macro="">
      <xdr:nvCxnSpPr>
        <xdr:cNvPr id="634" name="直線コネクタ 633"/>
        <xdr:cNvCxnSpPr/>
      </xdr:nvCxnSpPr>
      <xdr:spPr>
        <a:xfrm flipV="1">
          <a:off x="14592300" y="17569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107314</xdr:rowOff>
    </xdr:from>
    <xdr:to>
      <xdr:col>72</xdr:col>
      <xdr:colOff>38100</xdr:colOff>
      <xdr:row>103</xdr:row>
      <xdr:rowOff>37464</xdr:rowOff>
    </xdr:to>
    <xdr:sp macro="" textlink="">
      <xdr:nvSpPr>
        <xdr:cNvPr id="635" name="楕円 634"/>
        <xdr:cNvSpPr/>
      </xdr:nvSpPr>
      <xdr:spPr>
        <a:xfrm>
          <a:off x="13652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118111</xdr:rowOff>
    </xdr:from>
    <xdr:to>
      <xdr:col>76</xdr:col>
      <xdr:colOff>114300</xdr:colOff>
      <xdr:row>102</xdr:row>
      <xdr:rowOff>158114</xdr:rowOff>
    </xdr:to>
    <xdr:cxnSp macro="">
      <xdr:nvCxnSpPr>
        <xdr:cNvPr id="636" name="直線コネクタ 635"/>
        <xdr:cNvCxnSpPr/>
      </xdr:nvCxnSpPr>
      <xdr:spPr>
        <a:xfrm flipV="1">
          <a:off x="13703300" y="17606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149241</xdr:rowOff>
    </xdr:from>
    <xdr:ext cx="405111" cy="259045"/>
    <xdr:sp macro="" textlink="">
      <xdr:nvSpPr>
        <xdr:cNvPr id="637" name="n_1mainValue【庁舎】&#10;有形固定資産減価償却率"/>
        <xdr:cNvSpPr txBox="1"/>
      </xdr:nvSpPr>
      <xdr:spPr>
        <a:xfrm>
          <a:off x="152660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13988</xdr:rowOff>
    </xdr:from>
    <xdr:ext cx="405111" cy="259045"/>
    <xdr:sp macro="" textlink="">
      <xdr:nvSpPr>
        <xdr:cNvPr id="638" name="n_2mainValue【庁舎】&#10;有形固定資産減価償却率"/>
        <xdr:cNvSpPr txBox="1"/>
      </xdr:nvSpPr>
      <xdr:spPr>
        <a:xfrm>
          <a:off x="14389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53991</xdr:rowOff>
    </xdr:from>
    <xdr:ext cx="405111" cy="259045"/>
    <xdr:sp macro="" textlink="">
      <xdr:nvSpPr>
        <xdr:cNvPr id="639" name="n_3mainValue【庁舎】&#10;有形固定資産減価償却率"/>
        <xdr:cNvSpPr txBox="1"/>
      </xdr:nvSpPr>
      <xdr:spPr>
        <a:xfrm>
          <a:off x="13500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53" name="テキスト ボックス 652"/>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55" name="テキスト ボックス 654"/>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7" name="テキスト ボックス 656"/>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9" name="テキスト ボックス 658"/>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61" name="直線コネクタ 660"/>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62"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63" name="直線コネクタ 662"/>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64"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65" name="直線コネクタ 664"/>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6"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7" name="フローチャート: 判断 666"/>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8" name="フローチャート: 判断 667"/>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69"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70" name="フローチャート: 判断 669"/>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71"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72" name="フローチャート: 判断 67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73"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23704</xdr:rowOff>
    </xdr:from>
    <xdr:to>
      <xdr:col>116</xdr:col>
      <xdr:colOff>114300</xdr:colOff>
      <xdr:row>108</xdr:row>
      <xdr:rowOff>125304</xdr:rowOff>
    </xdr:to>
    <xdr:sp macro="" textlink="">
      <xdr:nvSpPr>
        <xdr:cNvPr id="679" name="楕円 678"/>
        <xdr:cNvSpPr/>
      </xdr:nvSpPr>
      <xdr:spPr>
        <a:xfrm>
          <a:off x="22110700" y="185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80"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23727</xdr:rowOff>
    </xdr:from>
    <xdr:to>
      <xdr:col>112</xdr:col>
      <xdr:colOff>38100</xdr:colOff>
      <xdr:row>108</xdr:row>
      <xdr:rowOff>125327</xdr:rowOff>
    </xdr:to>
    <xdr:sp macro="" textlink="">
      <xdr:nvSpPr>
        <xdr:cNvPr id="681" name="楕円 680"/>
        <xdr:cNvSpPr/>
      </xdr:nvSpPr>
      <xdr:spPr>
        <a:xfrm>
          <a:off x="21272500" y="185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74504</xdr:rowOff>
    </xdr:from>
    <xdr:to>
      <xdr:col>116</xdr:col>
      <xdr:colOff>63500</xdr:colOff>
      <xdr:row>108</xdr:row>
      <xdr:rowOff>74527</xdr:rowOff>
    </xdr:to>
    <xdr:cxnSp macro="">
      <xdr:nvCxnSpPr>
        <xdr:cNvPr id="682" name="直線コネクタ 681"/>
        <xdr:cNvCxnSpPr/>
      </xdr:nvCxnSpPr>
      <xdr:spPr>
        <a:xfrm flipV="1">
          <a:off x="21323300" y="1859110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23754</xdr:rowOff>
    </xdr:from>
    <xdr:to>
      <xdr:col>107</xdr:col>
      <xdr:colOff>101600</xdr:colOff>
      <xdr:row>108</xdr:row>
      <xdr:rowOff>125354</xdr:rowOff>
    </xdr:to>
    <xdr:sp macro="" textlink="">
      <xdr:nvSpPr>
        <xdr:cNvPr id="683" name="楕円 682"/>
        <xdr:cNvSpPr/>
      </xdr:nvSpPr>
      <xdr:spPr>
        <a:xfrm>
          <a:off x="20383500" y="185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74527</xdr:rowOff>
    </xdr:from>
    <xdr:to>
      <xdr:col>111</xdr:col>
      <xdr:colOff>177800</xdr:colOff>
      <xdr:row>108</xdr:row>
      <xdr:rowOff>74554</xdr:rowOff>
    </xdr:to>
    <xdr:cxnSp macro="">
      <xdr:nvCxnSpPr>
        <xdr:cNvPr id="684" name="直線コネクタ 683"/>
        <xdr:cNvCxnSpPr/>
      </xdr:nvCxnSpPr>
      <xdr:spPr>
        <a:xfrm flipV="1">
          <a:off x="20434300" y="18591127"/>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23777</xdr:rowOff>
    </xdr:from>
    <xdr:to>
      <xdr:col>102</xdr:col>
      <xdr:colOff>165100</xdr:colOff>
      <xdr:row>108</xdr:row>
      <xdr:rowOff>125377</xdr:rowOff>
    </xdr:to>
    <xdr:sp macro="" textlink="">
      <xdr:nvSpPr>
        <xdr:cNvPr id="685" name="楕円 684"/>
        <xdr:cNvSpPr/>
      </xdr:nvSpPr>
      <xdr:spPr>
        <a:xfrm>
          <a:off x="19494500" y="18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74554</xdr:rowOff>
    </xdr:from>
    <xdr:to>
      <xdr:col>107</xdr:col>
      <xdr:colOff>50800</xdr:colOff>
      <xdr:row>108</xdr:row>
      <xdr:rowOff>74577</xdr:rowOff>
    </xdr:to>
    <xdr:cxnSp macro="">
      <xdr:nvCxnSpPr>
        <xdr:cNvPr id="686" name="直線コネクタ 685"/>
        <xdr:cNvCxnSpPr/>
      </xdr:nvCxnSpPr>
      <xdr:spPr>
        <a:xfrm flipV="1">
          <a:off x="19545300" y="1859115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116454</xdr:rowOff>
    </xdr:from>
    <xdr:ext cx="469744" cy="259045"/>
    <xdr:sp macro="" textlink="">
      <xdr:nvSpPr>
        <xdr:cNvPr id="687" name="n_1mainValue【庁舎】&#10;一人当たり面積"/>
        <xdr:cNvSpPr txBox="1"/>
      </xdr:nvSpPr>
      <xdr:spPr>
        <a:xfrm>
          <a:off x="21075727" y="186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116481</xdr:rowOff>
    </xdr:from>
    <xdr:ext cx="469744" cy="259045"/>
    <xdr:sp macro="" textlink="">
      <xdr:nvSpPr>
        <xdr:cNvPr id="688" name="n_2mainValue【庁舎】&#10;一人当たり面積"/>
        <xdr:cNvSpPr txBox="1"/>
      </xdr:nvSpPr>
      <xdr:spPr>
        <a:xfrm>
          <a:off x="20199427" y="186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116504</xdr:rowOff>
    </xdr:from>
    <xdr:ext cx="469744" cy="259045"/>
    <xdr:sp macro="" textlink="">
      <xdr:nvSpPr>
        <xdr:cNvPr id="689" name="n_3mainValue【庁舎】&#10;一人当たり面積"/>
        <xdr:cNvSpPr txBox="1"/>
      </xdr:nvSpPr>
      <xdr:spPr>
        <a:xfrm>
          <a:off x="19310427" y="18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消防施設は類似団体の平均を上回っている。これは昭和５０年代に多くの施設が建設されているためで、今後も計画的な消防施設の整備拡充に努めていく。また、福祉施設についても昭和４０・５０年代の建物で耐用年数５０年を経過しつつあるためである。大郷町公共施設等総合管理計画に基づき、適切な維持管理・修繕等の整備に取り組んでいきたい。</a:t>
          </a:r>
        </a:p>
        <a:p>
          <a:r>
            <a:rPr kumimoji="1" lang="ja-JP" altLang="en-US" sz="1300">
              <a:latin typeface="ＭＳ Ｐゴシック" panose="020B0600070205080204" pitchFamily="50" charset="-128"/>
              <a:ea typeface="ＭＳ Ｐゴシック" panose="020B0600070205080204" pitchFamily="50" charset="-128"/>
            </a:rPr>
            <a:t>一方、体育館・プールについては、有形固定資産減価償却が低くなっている。平成１１年建築の比較的新しい施設と他２棟の施設がある。一人当たり面積についても類似団体平均を上回っており、地域スポーツの拠点として地域へ開放されている。維持管理に係る経費の増加に留意しながら、引き続き、計画的な施設の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高齢化率：平成３０年度末３６．２％）等により税収等の経常的な一般財源が少ないため、類似団体と比較して０．０６ポイント上回っているが、全国平均・宮城県平均より下回っている。</a:t>
          </a:r>
        </a:p>
        <a:p>
          <a:r>
            <a:rPr kumimoji="1" lang="ja-JP" altLang="en-US" sz="1300">
              <a:latin typeface="ＭＳ Ｐゴシック" panose="020B0600070205080204" pitchFamily="50" charset="-128"/>
              <a:ea typeface="ＭＳ Ｐゴシック" panose="020B0600070205080204" pitchFamily="50" charset="-128"/>
            </a:rPr>
            <a:t>　 積極的な企業誘致等による新たな自主財源の確保や移住定住の促進による人口の増加、町税の収入未済額縮減のための徴収強化を図り、歳入の確保に努めるとともに、業務委託や指定管理制度の導入を通じて歳出の見直しも行い、財政基盤を強化に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151795</xdr:rowOff>
    </xdr:to>
    <xdr:cxnSp macro="">
      <xdr:nvCxnSpPr>
        <xdr:cNvPr id="70" name="直線コネクタ 69"/>
        <xdr:cNvCxnSpPr/>
      </xdr:nvCxnSpPr>
      <xdr:spPr>
        <a:xfrm flipV="1">
          <a:off x="4114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14817</xdr:rowOff>
    </xdr:to>
    <xdr:cxnSp macro="">
      <xdr:nvCxnSpPr>
        <xdr:cNvPr id="79" name="直線コネクタ 78"/>
        <xdr:cNvCxnSpPr/>
      </xdr:nvCxnSpPr>
      <xdr:spPr>
        <a:xfrm flipV="1">
          <a:off x="1447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７ポイント上回っているが、前年度比０．２ポイント減少し、比率は徐々に改善している。前年度比で支出額が公営住宅の整備等により、公債費で１．５％増となったが、扶助費で１．３％減、物件費で０．４％減となった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引き続き企業誘致や移住定住の促進等を図り、自主財源の確保や事務事業の見直し等により経常経費の削減に努める。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22225</xdr:rowOff>
    </xdr:from>
    <xdr:to>
      <xdr:col>23</xdr:col>
      <xdr:colOff>133350</xdr:colOff>
      <xdr:row>66</xdr:row>
      <xdr:rowOff>27051</xdr:rowOff>
    </xdr:to>
    <xdr:cxnSp macro="">
      <xdr:nvCxnSpPr>
        <xdr:cNvPr id="131" name="直線コネクタ 130"/>
        <xdr:cNvCxnSpPr/>
      </xdr:nvCxnSpPr>
      <xdr:spPr>
        <a:xfrm flipV="1">
          <a:off x="4114800" y="1133792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27051</xdr:rowOff>
    </xdr:from>
    <xdr:to>
      <xdr:col>19</xdr:col>
      <xdr:colOff>133350</xdr:colOff>
      <xdr:row>66</xdr:row>
      <xdr:rowOff>51181</xdr:rowOff>
    </xdr:to>
    <xdr:cxnSp macro="">
      <xdr:nvCxnSpPr>
        <xdr:cNvPr id="134" name="直線コネクタ 133"/>
        <xdr:cNvCxnSpPr/>
      </xdr:nvCxnSpPr>
      <xdr:spPr>
        <a:xfrm flipV="1">
          <a:off x="3225800" y="113427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51181</xdr:rowOff>
    </xdr:to>
    <xdr:cxnSp macro="">
      <xdr:nvCxnSpPr>
        <xdr:cNvPr id="137" name="直線コネクタ 136"/>
        <xdr:cNvCxnSpPr/>
      </xdr:nvCxnSpPr>
      <xdr:spPr>
        <a:xfrm>
          <a:off x="2336800" y="1134999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36703</xdr:rowOff>
    </xdr:to>
    <xdr:cxnSp macro="">
      <xdr:nvCxnSpPr>
        <xdr:cNvPr id="140" name="直線コネクタ 139"/>
        <xdr:cNvCxnSpPr/>
      </xdr:nvCxnSpPr>
      <xdr:spPr>
        <a:xfrm flipV="1">
          <a:off x="1447800" y="113499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142875</xdr:rowOff>
    </xdr:from>
    <xdr:to>
      <xdr:col>23</xdr:col>
      <xdr:colOff>184150</xdr:colOff>
      <xdr:row>66</xdr:row>
      <xdr:rowOff>73025</xdr:rowOff>
    </xdr:to>
    <xdr:sp macro="" textlink="">
      <xdr:nvSpPr>
        <xdr:cNvPr id="150" name="楕円 149"/>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114952</xdr:rowOff>
    </xdr:from>
    <xdr:ext cx="762000" cy="259045"/>
    <xdr:sp macro="" textlink="">
      <xdr:nvSpPr>
        <xdr:cNvPr id="151" name="財政構造の弾力性該当値テキスト"/>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147701</xdr:rowOff>
    </xdr:from>
    <xdr:to>
      <xdr:col>19</xdr:col>
      <xdr:colOff>184150</xdr:colOff>
      <xdr:row>66</xdr:row>
      <xdr:rowOff>77851</xdr:rowOff>
    </xdr:to>
    <xdr:sp macro="" textlink="">
      <xdr:nvSpPr>
        <xdr:cNvPr id="152" name="楕円 151"/>
        <xdr:cNvSpPr/>
      </xdr:nvSpPr>
      <xdr:spPr>
        <a:xfrm>
          <a:off x="4064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62628</xdr:rowOff>
    </xdr:from>
    <xdr:ext cx="736600" cy="259045"/>
    <xdr:sp macro="" textlink="">
      <xdr:nvSpPr>
        <xdr:cNvPr id="153" name="テキスト ボックス 152"/>
        <xdr:cNvSpPr txBox="1"/>
      </xdr:nvSpPr>
      <xdr:spPr>
        <a:xfrm>
          <a:off x="3733800" y="1137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381</xdr:rowOff>
    </xdr:from>
    <xdr:to>
      <xdr:col>15</xdr:col>
      <xdr:colOff>133350</xdr:colOff>
      <xdr:row>66</xdr:row>
      <xdr:rowOff>101981</xdr:rowOff>
    </xdr:to>
    <xdr:sp macro="" textlink="">
      <xdr:nvSpPr>
        <xdr:cNvPr id="154" name="楕円 153"/>
        <xdr:cNvSpPr/>
      </xdr:nvSpPr>
      <xdr:spPr>
        <a:xfrm>
          <a:off x="31750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86758</xdr:rowOff>
    </xdr:from>
    <xdr:ext cx="762000" cy="259045"/>
    <xdr:sp macro="" textlink="">
      <xdr:nvSpPr>
        <xdr:cNvPr id="155" name="テキスト ボックス 154"/>
        <xdr:cNvSpPr txBox="1"/>
      </xdr:nvSpPr>
      <xdr:spPr>
        <a:xfrm>
          <a:off x="2844800" y="114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157353</xdr:rowOff>
    </xdr:from>
    <xdr:to>
      <xdr:col>7</xdr:col>
      <xdr:colOff>31750</xdr:colOff>
      <xdr:row>66</xdr:row>
      <xdr:rowOff>87503</xdr:rowOff>
    </xdr:to>
    <xdr:sp macro="" textlink="">
      <xdr:nvSpPr>
        <xdr:cNvPr id="158" name="楕円 157"/>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72280</xdr:rowOff>
    </xdr:from>
    <xdr:ext cx="762000" cy="259045"/>
    <xdr:sp macro="" textlink="">
      <xdr:nvSpPr>
        <xdr:cNvPr id="159" name="テキスト ボックス 158"/>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３１，１２３円増となった。前年度比で人口減（▲１．５％）となったことなどが要因と考えられる。しかし、給与水準が低いことから類似団体と比較して大きく下回っている。平成２６年度と比較すると人口が４．７％減となったことなどから人口１人当たり人件費・物件費等決算額は３８，４３０円増となっている。　</a:t>
          </a:r>
        </a:p>
        <a:p>
          <a:r>
            <a:rPr kumimoji="1" lang="ja-JP" altLang="en-US" sz="1300">
              <a:latin typeface="ＭＳ Ｐゴシック" panose="020B0600070205080204" pitchFamily="50" charset="-128"/>
              <a:ea typeface="ＭＳ Ｐゴシック" panose="020B0600070205080204" pitchFamily="50" charset="-128"/>
            </a:rPr>
            <a:t>　 今後も指定管理者制度の導入等により民間委託を進めるとともに、新たな定員適正化計画策定等によって適正な定員管理に基づく人件費の抑制に努める。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72058</xdr:rowOff>
    </xdr:from>
    <xdr:to>
      <xdr:col>23</xdr:col>
      <xdr:colOff>133350</xdr:colOff>
      <xdr:row>83</xdr:row>
      <xdr:rowOff>25775</xdr:rowOff>
    </xdr:to>
    <xdr:cxnSp macro="">
      <xdr:nvCxnSpPr>
        <xdr:cNvPr id="194" name="直線コネクタ 193"/>
        <xdr:cNvCxnSpPr/>
      </xdr:nvCxnSpPr>
      <xdr:spPr>
        <a:xfrm>
          <a:off x="4114800" y="14130958"/>
          <a:ext cx="838200" cy="1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57254</xdr:rowOff>
    </xdr:from>
    <xdr:to>
      <xdr:col>19</xdr:col>
      <xdr:colOff>133350</xdr:colOff>
      <xdr:row>82</xdr:row>
      <xdr:rowOff>72058</xdr:rowOff>
    </xdr:to>
    <xdr:cxnSp macro="">
      <xdr:nvCxnSpPr>
        <xdr:cNvPr id="197" name="直線コネクタ 196"/>
        <xdr:cNvCxnSpPr/>
      </xdr:nvCxnSpPr>
      <xdr:spPr>
        <a:xfrm>
          <a:off x="3225800" y="14116154"/>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57254</xdr:rowOff>
    </xdr:from>
    <xdr:to>
      <xdr:col>15</xdr:col>
      <xdr:colOff>82550</xdr:colOff>
      <xdr:row>82</xdr:row>
      <xdr:rowOff>76654</xdr:rowOff>
    </xdr:to>
    <xdr:cxnSp macro="">
      <xdr:nvCxnSpPr>
        <xdr:cNvPr id="200" name="直線コネクタ 199"/>
        <xdr:cNvCxnSpPr/>
      </xdr:nvCxnSpPr>
      <xdr:spPr>
        <a:xfrm flipV="1">
          <a:off x="2336800" y="14116154"/>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42672</xdr:rowOff>
    </xdr:from>
    <xdr:to>
      <xdr:col>11</xdr:col>
      <xdr:colOff>31750</xdr:colOff>
      <xdr:row>82</xdr:row>
      <xdr:rowOff>76654</xdr:rowOff>
    </xdr:to>
    <xdr:cxnSp macro="">
      <xdr:nvCxnSpPr>
        <xdr:cNvPr id="203" name="直線コネクタ 202"/>
        <xdr:cNvCxnSpPr/>
      </xdr:nvCxnSpPr>
      <xdr:spPr>
        <a:xfrm>
          <a:off x="1447800" y="14101572"/>
          <a:ext cx="889000" cy="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146425</xdr:rowOff>
    </xdr:from>
    <xdr:to>
      <xdr:col>23</xdr:col>
      <xdr:colOff>184150</xdr:colOff>
      <xdr:row>83</xdr:row>
      <xdr:rowOff>76575</xdr:rowOff>
    </xdr:to>
    <xdr:sp macro="" textlink="">
      <xdr:nvSpPr>
        <xdr:cNvPr id="213" name="楕円 212"/>
        <xdr:cNvSpPr/>
      </xdr:nvSpPr>
      <xdr:spPr>
        <a:xfrm>
          <a:off x="4902200" y="142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162952</xdr:rowOff>
    </xdr:from>
    <xdr:ext cx="762000" cy="259045"/>
    <xdr:sp macro="" textlink="">
      <xdr:nvSpPr>
        <xdr:cNvPr id="214" name="人件費・物件費等の状況該当値テキスト"/>
        <xdr:cNvSpPr txBox="1"/>
      </xdr:nvSpPr>
      <xdr:spPr>
        <a:xfrm>
          <a:off x="5041900" y="1405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21258</xdr:rowOff>
    </xdr:from>
    <xdr:to>
      <xdr:col>19</xdr:col>
      <xdr:colOff>184150</xdr:colOff>
      <xdr:row>82</xdr:row>
      <xdr:rowOff>122858</xdr:rowOff>
    </xdr:to>
    <xdr:sp macro="" textlink="">
      <xdr:nvSpPr>
        <xdr:cNvPr id="215" name="楕円 214"/>
        <xdr:cNvSpPr/>
      </xdr:nvSpPr>
      <xdr:spPr>
        <a:xfrm>
          <a:off x="4064000" y="140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133035</xdr:rowOff>
    </xdr:from>
    <xdr:ext cx="736600" cy="259045"/>
    <xdr:sp macro="" textlink="">
      <xdr:nvSpPr>
        <xdr:cNvPr id="216" name="テキスト ボックス 215"/>
        <xdr:cNvSpPr txBox="1"/>
      </xdr:nvSpPr>
      <xdr:spPr>
        <a:xfrm>
          <a:off x="3733800" y="13849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6454</xdr:rowOff>
    </xdr:from>
    <xdr:to>
      <xdr:col>15</xdr:col>
      <xdr:colOff>133350</xdr:colOff>
      <xdr:row>82</xdr:row>
      <xdr:rowOff>108054</xdr:rowOff>
    </xdr:to>
    <xdr:sp macro="" textlink="">
      <xdr:nvSpPr>
        <xdr:cNvPr id="217" name="楕円 216"/>
        <xdr:cNvSpPr/>
      </xdr:nvSpPr>
      <xdr:spPr>
        <a:xfrm>
          <a:off x="3175000" y="140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118231</xdr:rowOff>
    </xdr:from>
    <xdr:ext cx="762000" cy="259045"/>
    <xdr:sp macro="" textlink="">
      <xdr:nvSpPr>
        <xdr:cNvPr id="218" name="テキスト ボックス 217"/>
        <xdr:cNvSpPr txBox="1"/>
      </xdr:nvSpPr>
      <xdr:spPr>
        <a:xfrm>
          <a:off x="2844800" y="1383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25854</xdr:rowOff>
    </xdr:from>
    <xdr:to>
      <xdr:col>11</xdr:col>
      <xdr:colOff>82550</xdr:colOff>
      <xdr:row>82</xdr:row>
      <xdr:rowOff>127454</xdr:rowOff>
    </xdr:to>
    <xdr:sp macro="" textlink="">
      <xdr:nvSpPr>
        <xdr:cNvPr id="219" name="楕円 218"/>
        <xdr:cNvSpPr/>
      </xdr:nvSpPr>
      <xdr:spPr>
        <a:xfrm>
          <a:off x="2286000" y="140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137631</xdr:rowOff>
    </xdr:from>
    <xdr:ext cx="762000" cy="259045"/>
    <xdr:sp macro="" textlink="">
      <xdr:nvSpPr>
        <xdr:cNvPr id="220" name="テキスト ボックス 219"/>
        <xdr:cNvSpPr txBox="1"/>
      </xdr:nvSpPr>
      <xdr:spPr>
        <a:xfrm>
          <a:off x="1955800" y="138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163322</xdr:rowOff>
    </xdr:from>
    <xdr:to>
      <xdr:col>7</xdr:col>
      <xdr:colOff>31750</xdr:colOff>
      <xdr:row>82</xdr:row>
      <xdr:rowOff>93472</xdr:rowOff>
    </xdr:to>
    <xdr:sp macro="" textlink="">
      <xdr:nvSpPr>
        <xdr:cNvPr id="221" name="楕円 220"/>
        <xdr:cNvSpPr/>
      </xdr:nvSpPr>
      <xdr:spPr>
        <a:xfrm>
          <a:off x="13970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103649</xdr:rowOff>
    </xdr:from>
    <xdr:ext cx="762000" cy="259045"/>
    <xdr:sp macro="" textlink="">
      <xdr:nvSpPr>
        <xdr:cNvPr id="222" name="テキスト ボックス 221"/>
        <xdr:cNvSpPr txBox="1"/>
      </xdr:nvSpPr>
      <xdr:spPr>
        <a:xfrm>
          <a:off x="10668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給与の特例減額実施による影響や職員評価制度の実質的な運用見送り等により類似団体と比較すると１．１ポイント、全国町村平均より２．５ポイント下回っている。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122766</xdr:rowOff>
    </xdr:to>
    <xdr:cxnSp macro="">
      <xdr:nvCxnSpPr>
        <xdr:cNvPr id="258" name="直線コネクタ 257"/>
        <xdr:cNvCxnSpPr/>
      </xdr:nvCxnSpPr>
      <xdr:spPr>
        <a:xfrm>
          <a:off x="16179800" y="144441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88295</xdr:rowOff>
    </xdr:to>
    <xdr:cxnSp macro="">
      <xdr:nvCxnSpPr>
        <xdr:cNvPr id="261" name="直線コネクタ 260"/>
        <xdr:cNvCxnSpPr/>
      </xdr:nvCxnSpPr>
      <xdr:spPr>
        <a:xfrm flipV="1">
          <a:off x="15290800" y="144441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88295</xdr:rowOff>
    </xdr:to>
    <xdr:cxnSp macro="">
      <xdr:nvCxnSpPr>
        <xdr:cNvPr id="264" name="直線コネクタ 263"/>
        <xdr:cNvCxnSpPr/>
      </xdr:nvCxnSpPr>
      <xdr:spPr>
        <a:xfrm>
          <a:off x="14401800" y="144556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53823</xdr:rowOff>
    </xdr:to>
    <xdr:cxnSp macro="">
      <xdr:nvCxnSpPr>
        <xdr:cNvPr id="267" name="直線コネクタ 266"/>
        <xdr:cNvCxnSpPr/>
      </xdr:nvCxnSpPr>
      <xdr:spPr>
        <a:xfrm>
          <a:off x="13512800" y="143751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1" name="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5" name="楕円 284"/>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6" name="テキスト ボックス 285"/>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これまで定数削減に努めてきた。ここ数年は退職者数に見合った採用を行っていることや人口減少が続いていること等から、前年比０．０８ポイント減となった。類似団体と比較すると１．３３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今後も民間委託等を推進しながら、住民サービスを低下させることのないような適正な定員管理に努める。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40338</xdr:rowOff>
    </xdr:from>
    <xdr:to>
      <xdr:col>81</xdr:col>
      <xdr:colOff>44450</xdr:colOff>
      <xdr:row>60</xdr:row>
      <xdr:rowOff>49530</xdr:rowOff>
    </xdr:to>
    <xdr:cxnSp macro="">
      <xdr:nvCxnSpPr>
        <xdr:cNvPr id="323" name="直線コネクタ 322"/>
        <xdr:cNvCxnSpPr/>
      </xdr:nvCxnSpPr>
      <xdr:spPr>
        <a:xfrm flipV="1">
          <a:off x="16179800" y="1032733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10462</xdr:rowOff>
    </xdr:from>
    <xdr:to>
      <xdr:col>77</xdr:col>
      <xdr:colOff>44450</xdr:colOff>
      <xdr:row>60</xdr:row>
      <xdr:rowOff>49530</xdr:rowOff>
    </xdr:to>
    <xdr:cxnSp macro="">
      <xdr:nvCxnSpPr>
        <xdr:cNvPr id="326" name="直線コネクタ 325"/>
        <xdr:cNvCxnSpPr/>
      </xdr:nvCxnSpPr>
      <xdr:spPr>
        <a:xfrm>
          <a:off x="15290800" y="102974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60</xdr:row>
      <xdr:rowOff>10462</xdr:rowOff>
    </xdr:to>
    <xdr:cxnSp macro="">
      <xdr:nvCxnSpPr>
        <xdr:cNvPr id="329" name="直線コネクタ 328"/>
        <xdr:cNvCxnSpPr/>
      </xdr:nvCxnSpPr>
      <xdr:spPr>
        <a:xfrm>
          <a:off x="14401800" y="1026758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103777</xdr:rowOff>
    </xdr:from>
    <xdr:to>
      <xdr:col>68</xdr:col>
      <xdr:colOff>152400</xdr:colOff>
      <xdr:row>59</xdr:row>
      <xdr:rowOff>152037</xdr:rowOff>
    </xdr:to>
    <xdr:cxnSp macro="">
      <xdr:nvCxnSpPr>
        <xdr:cNvPr id="332" name="直線コネクタ 331"/>
        <xdr:cNvCxnSpPr/>
      </xdr:nvCxnSpPr>
      <xdr:spPr>
        <a:xfrm>
          <a:off x="13512800" y="102193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160988</xdr:rowOff>
    </xdr:from>
    <xdr:to>
      <xdr:col>81</xdr:col>
      <xdr:colOff>95250</xdr:colOff>
      <xdr:row>60</xdr:row>
      <xdr:rowOff>91138</xdr:rowOff>
    </xdr:to>
    <xdr:sp macro="" textlink="">
      <xdr:nvSpPr>
        <xdr:cNvPr id="342" name="楕円 341"/>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6065</xdr:rowOff>
    </xdr:from>
    <xdr:ext cx="762000" cy="259045"/>
    <xdr:sp macro="" textlink="">
      <xdr:nvSpPr>
        <xdr:cNvPr id="343" name="定員管理の状況該当値テキスト"/>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4" name="楕円 343"/>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5" name="テキスト ボックス 344"/>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131112</xdr:rowOff>
    </xdr:from>
    <xdr:to>
      <xdr:col>73</xdr:col>
      <xdr:colOff>44450</xdr:colOff>
      <xdr:row>60</xdr:row>
      <xdr:rowOff>61262</xdr:rowOff>
    </xdr:to>
    <xdr:sp macro="" textlink="">
      <xdr:nvSpPr>
        <xdr:cNvPr id="346" name="楕円 345"/>
        <xdr:cNvSpPr/>
      </xdr:nvSpPr>
      <xdr:spPr>
        <a:xfrm>
          <a:off x="15240000" y="102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71439</xdr:rowOff>
    </xdr:from>
    <xdr:ext cx="762000" cy="259045"/>
    <xdr:sp macro="" textlink="">
      <xdr:nvSpPr>
        <xdr:cNvPr id="347" name="テキスト ボックス 346"/>
        <xdr:cNvSpPr txBox="1"/>
      </xdr:nvSpPr>
      <xdr:spPr>
        <a:xfrm>
          <a:off x="14909800" y="1001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8" name="楕円 347"/>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49" name="テキスト ボックス 348"/>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52977</xdr:rowOff>
    </xdr:from>
    <xdr:to>
      <xdr:col>64</xdr:col>
      <xdr:colOff>152400</xdr:colOff>
      <xdr:row>59</xdr:row>
      <xdr:rowOff>154577</xdr:rowOff>
    </xdr:to>
    <xdr:sp macro="" textlink="">
      <xdr:nvSpPr>
        <xdr:cNvPr id="350" name="楕円 349"/>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164754</xdr:rowOff>
    </xdr:from>
    <xdr:ext cx="762000" cy="259045"/>
    <xdr:sp macro="" textlink="">
      <xdr:nvSpPr>
        <xdr:cNvPr id="351" name="テキスト ボックス 350"/>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類似団体と比較すると１ポイント上回っている。地方債の新規発行を抑制しており、平成３０年度は町営住宅建設工事費等があったが前年度比で０．２ポイント減となった。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今後も引き続き自主財源の確保による歳入増、地方債の新規発行抑制等で健全化に努める。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110913</xdr:rowOff>
    </xdr:to>
    <xdr:cxnSp macro="">
      <xdr:nvCxnSpPr>
        <xdr:cNvPr id="385" name="直線コネクタ 384"/>
        <xdr:cNvCxnSpPr/>
      </xdr:nvCxnSpPr>
      <xdr:spPr>
        <a:xfrm flipV="1">
          <a:off x="16179800" y="695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110913</xdr:rowOff>
    </xdr:to>
    <xdr:cxnSp macro="">
      <xdr:nvCxnSpPr>
        <xdr:cNvPr id="388" name="直線コネクタ 387"/>
        <xdr:cNvCxnSpPr/>
      </xdr:nvCxnSpPr>
      <xdr:spPr>
        <a:xfrm>
          <a:off x="15290800" y="696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91" name="直線コネクタ 390"/>
        <xdr:cNvCxnSpPr/>
      </xdr:nvCxnSpPr>
      <xdr:spPr>
        <a:xfrm>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118956</xdr:rowOff>
    </xdr:to>
    <xdr:cxnSp macro="">
      <xdr:nvCxnSpPr>
        <xdr:cNvPr id="394" name="直線コネクタ 393"/>
        <xdr:cNvCxnSpPr/>
      </xdr:nvCxnSpPr>
      <xdr:spPr>
        <a:xfrm flipV="1">
          <a:off x="13512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6" name="楕円 405"/>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7" name="テキスト ボックス 406"/>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8" name="楕円 407"/>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9" name="テキスト ボックス 408"/>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0" name="楕円 409"/>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11" name="テキスト ボックス 410"/>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2" name="楕円 411"/>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413" name="テキスト ボックス 412"/>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と比較すると２．５ポイント減となったが、平成３０年度は類似団体比で０．５ポイント上回った。地方債の新規借入抑制等による地方債残高の減によるものと考えられる。これまでも少しずつ比率を下げてきており、平成３０年度は前年度比で２．９ポイント減となった。</a:t>
          </a:r>
        </a:p>
        <a:p>
          <a:r>
            <a:rPr kumimoji="1" lang="ja-JP" altLang="en-US" sz="1300">
              <a:latin typeface="ＭＳ Ｐゴシック" panose="020B0600070205080204" pitchFamily="50" charset="-128"/>
              <a:ea typeface="ＭＳ Ｐゴシック" panose="020B0600070205080204" pitchFamily="50" charset="-128"/>
            </a:rPr>
            <a:t>　 今後も企業誘致等による自主財源の確保を図るとともに、地方債の新規借入抑制等による公債費の削減など行財政改革を進め、財政の健全化に努める。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129946</xdr:rowOff>
    </xdr:from>
    <xdr:to>
      <xdr:col>81</xdr:col>
      <xdr:colOff>44450</xdr:colOff>
      <xdr:row>14</xdr:row>
      <xdr:rowOff>157937</xdr:rowOff>
    </xdr:to>
    <xdr:cxnSp macro="">
      <xdr:nvCxnSpPr>
        <xdr:cNvPr id="445" name="直線コネクタ 444"/>
        <xdr:cNvCxnSpPr/>
      </xdr:nvCxnSpPr>
      <xdr:spPr>
        <a:xfrm flipV="1">
          <a:off x="16179800" y="2530246"/>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132842</xdr:rowOff>
    </xdr:from>
    <xdr:to>
      <xdr:col>77</xdr:col>
      <xdr:colOff>44450</xdr:colOff>
      <xdr:row>14</xdr:row>
      <xdr:rowOff>157937</xdr:rowOff>
    </xdr:to>
    <xdr:cxnSp macro="">
      <xdr:nvCxnSpPr>
        <xdr:cNvPr id="448" name="直線コネクタ 447"/>
        <xdr:cNvCxnSpPr/>
      </xdr:nvCxnSpPr>
      <xdr:spPr>
        <a:xfrm>
          <a:off x="15290800" y="253314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132842</xdr:rowOff>
    </xdr:from>
    <xdr:to>
      <xdr:col>72</xdr:col>
      <xdr:colOff>203200</xdr:colOff>
      <xdr:row>14</xdr:row>
      <xdr:rowOff>138633</xdr:rowOff>
    </xdr:to>
    <xdr:cxnSp macro="">
      <xdr:nvCxnSpPr>
        <xdr:cNvPr id="451" name="直線コネクタ 450"/>
        <xdr:cNvCxnSpPr/>
      </xdr:nvCxnSpPr>
      <xdr:spPr>
        <a:xfrm flipV="1">
          <a:off x="14401800" y="253314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3" name="テキスト ボックス 452"/>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138633</xdr:rowOff>
    </xdr:from>
    <xdr:to>
      <xdr:col>68</xdr:col>
      <xdr:colOff>152400</xdr:colOff>
      <xdr:row>14</xdr:row>
      <xdr:rowOff>154076</xdr:rowOff>
    </xdr:to>
    <xdr:cxnSp macro="">
      <xdr:nvCxnSpPr>
        <xdr:cNvPr id="454" name="直線コネクタ 453"/>
        <xdr:cNvCxnSpPr/>
      </xdr:nvCxnSpPr>
      <xdr:spPr>
        <a:xfrm flipV="1">
          <a:off x="13512800" y="2538933"/>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87698</xdr:rowOff>
    </xdr:from>
    <xdr:ext cx="762000" cy="259045"/>
    <xdr:sp macro="" textlink="">
      <xdr:nvSpPr>
        <xdr:cNvPr id="458" name="テキスト ボックス 457"/>
        <xdr:cNvSpPr txBox="1"/>
      </xdr:nvSpPr>
      <xdr:spPr>
        <a:xfrm>
          <a:off x="13131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79146</xdr:rowOff>
    </xdr:from>
    <xdr:to>
      <xdr:col>81</xdr:col>
      <xdr:colOff>95250</xdr:colOff>
      <xdr:row>15</xdr:row>
      <xdr:rowOff>9296</xdr:rowOff>
    </xdr:to>
    <xdr:sp macro="" textlink="">
      <xdr:nvSpPr>
        <xdr:cNvPr id="464" name="楕円 463"/>
        <xdr:cNvSpPr/>
      </xdr:nvSpPr>
      <xdr:spPr>
        <a:xfrm>
          <a:off x="169672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127423</xdr:rowOff>
    </xdr:from>
    <xdr:ext cx="762000" cy="259045"/>
    <xdr:sp macro="" textlink="">
      <xdr:nvSpPr>
        <xdr:cNvPr id="465" name="将来負担の状況該当値テキスト"/>
        <xdr:cNvSpPr txBox="1"/>
      </xdr:nvSpPr>
      <xdr:spPr>
        <a:xfrm>
          <a:off x="17106900" y="25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107137</xdr:rowOff>
    </xdr:from>
    <xdr:to>
      <xdr:col>77</xdr:col>
      <xdr:colOff>95250</xdr:colOff>
      <xdr:row>15</xdr:row>
      <xdr:rowOff>37287</xdr:rowOff>
    </xdr:to>
    <xdr:sp macro="" textlink="">
      <xdr:nvSpPr>
        <xdr:cNvPr id="466" name="楕円 465"/>
        <xdr:cNvSpPr/>
      </xdr:nvSpPr>
      <xdr:spPr>
        <a:xfrm>
          <a:off x="16129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47464</xdr:rowOff>
    </xdr:from>
    <xdr:ext cx="736600" cy="259045"/>
    <xdr:sp macro="" textlink="">
      <xdr:nvSpPr>
        <xdr:cNvPr id="467" name="テキスト ボックス 466"/>
        <xdr:cNvSpPr txBox="1"/>
      </xdr:nvSpPr>
      <xdr:spPr>
        <a:xfrm>
          <a:off x="15798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68" name="楕円 467"/>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69" name="テキスト ボックス 468"/>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87833</xdr:rowOff>
    </xdr:from>
    <xdr:to>
      <xdr:col>68</xdr:col>
      <xdr:colOff>203200</xdr:colOff>
      <xdr:row>15</xdr:row>
      <xdr:rowOff>17983</xdr:rowOff>
    </xdr:to>
    <xdr:sp macro="" textlink="">
      <xdr:nvSpPr>
        <xdr:cNvPr id="470" name="楕円 469"/>
        <xdr:cNvSpPr/>
      </xdr:nvSpPr>
      <xdr:spPr>
        <a:xfrm>
          <a:off x="14351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28160</xdr:rowOff>
    </xdr:from>
    <xdr:ext cx="762000" cy="259045"/>
    <xdr:sp macro="" textlink="">
      <xdr:nvSpPr>
        <xdr:cNvPr id="471" name="テキスト ボックス 470"/>
        <xdr:cNvSpPr txBox="1"/>
      </xdr:nvSpPr>
      <xdr:spPr>
        <a:xfrm>
          <a:off x="14020800" y="22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103276</xdr:rowOff>
    </xdr:from>
    <xdr:to>
      <xdr:col>64</xdr:col>
      <xdr:colOff>152400</xdr:colOff>
      <xdr:row>15</xdr:row>
      <xdr:rowOff>33426</xdr:rowOff>
    </xdr:to>
    <xdr:sp macro="" textlink="">
      <xdr:nvSpPr>
        <xdr:cNvPr id="472" name="楕円 471"/>
        <xdr:cNvSpPr/>
      </xdr:nvSpPr>
      <xdr:spPr>
        <a:xfrm>
          <a:off x="13462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43603</xdr:rowOff>
    </xdr:from>
    <xdr:ext cx="762000" cy="259045"/>
    <xdr:sp macro="" textlink="">
      <xdr:nvSpPr>
        <xdr:cNvPr id="473" name="テキスト ボックス 472"/>
        <xdr:cNvSpPr txBox="1"/>
      </xdr:nvSpPr>
      <xdr:spPr>
        <a:xfrm>
          <a:off x="13131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人件費は平成２６年度と比較すると０．６ポイント増、前年度比で０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３ポイント増となっている。類似団体と比較すると２．１ポイント上回っている。</a:t>
          </a:r>
        </a:p>
        <a:p>
          <a:r>
            <a:rPr kumimoji="1" lang="ja-JP" altLang="en-US" sz="1300">
              <a:latin typeface="ＭＳ Ｐゴシック" panose="020B0600070205080204" pitchFamily="50" charset="-128"/>
              <a:ea typeface="ＭＳ Ｐゴシック" panose="020B0600070205080204" pitchFamily="50" charset="-128"/>
            </a:rPr>
            <a:t>　定期昇給等により、給料及び共済費等の増が前年度比増の主な要因と考えられる。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今後は適切な定員管理により人件費の抑制に努める。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12700</xdr:rowOff>
    </xdr:to>
    <xdr:cxnSp macro="">
      <xdr:nvCxnSpPr>
        <xdr:cNvPr id="64" name="直線コネクタ 63"/>
        <xdr:cNvCxnSpPr/>
      </xdr:nvCxnSpPr>
      <xdr:spPr>
        <a:xfrm>
          <a:off x="3987800" y="6514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21844</xdr:rowOff>
    </xdr:to>
    <xdr:cxnSp macro="">
      <xdr:nvCxnSpPr>
        <xdr:cNvPr id="67" name="直線コネクタ 66"/>
        <xdr:cNvCxnSpPr/>
      </xdr:nvCxnSpPr>
      <xdr:spPr>
        <a:xfrm flipV="1">
          <a:off x="3098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21844</xdr:rowOff>
    </xdr:to>
    <xdr:cxnSp macro="">
      <xdr:nvCxnSpPr>
        <xdr:cNvPr id="70" name="直線コネクタ 69"/>
        <xdr:cNvCxnSpPr/>
      </xdr:nvCxnSpPr>
      <xdr:spPr>
        <a:xfrm>
          <a:off x="2209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37</xdr:row>
      <xdr:rowOff>161290</xdr:rowOff>
    </xdr:to>
    <xdr:cxnSp macro="">
      <xdr:nvCxnSpPr>
        <xdr:cNvPr id="73" name="直線コネクタ 72"/>
        <xdr:cNvCxnSpPr/>
      </xdr:nvCxnSpPr>
      <xdr:spPr>
        <a:xfrm>
          <a:off x="1320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と比較すると１．３ポイント、前年度比で０．４ポイント減となった。類似団体と比較すると０．７ポイント上回っているが、その差は前年度より狭まっている。事務事業の見直し等が減の要因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161290</xdr:rowOff>
    </xdr:to>
    <xdr:cxnSp macro="">
      <xdr:nvCxnSpPr>
        <xdr:cNvPr id="121" name="直線コネクタ 120"/>
        <xdr:cNvCxnSpPr/>
      </xdr:nvCxnSpPr>
      <xdr:spPr>
        <a:xfrm flipV="1">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161290</xdr:rowOff>
    </xdr:to>
    <xdr:cxnSp macro="">
      <xdr:nvCxnSpPr>
        <xdr:cNvPr id="124" name="直線コネクタ 123"/>
        <xdr:cNvCxnSpPr/>
      </xdr:nvCxnSpPr>
      <xdr:spPr>
        <a:xfrm>
          <a:off x="14782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52705</xdr:rowOff>
    </xdr:from>
    <xdr:to>
      <xdr:col>73</xdr:col>
      <xdr:colOff>180975</xdr:colOff>
      <xdr:row>15</xdr:row>
      <xdr:rowOff>69850</xdr:rowOff>
    </xdr:to>
    <xdr:cxnSp macro="">
      <xdr:nvCxnSpPr>
        <xdr:cNvPr id="127" name="直線コネクタ 126"/>
        <xdr:cNvCxnSpPr/>
      </xdr:nvCxnSpPr>
      <xdr:spPr>
        <a:xfrm>
          <a:off x="13893800" y="2624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52705</xdr:rowOff>
    </xdr:from>
    <xdr:to>
      <xdr:col>69</xdr:col>
      <xdr:colOff>92075</xdr:colOff>
      <xdr:row>15</xdr:row>
      <xdr:rowOff>64135</xdr:rowOff>
    </xdr:to>
    <xdr:cxnSp macro="">
      <xdr:nvCxnSpPr>
        <xdr:cNvPr id="130" name="直線コネクタ 129"/>
        <xdr:cNvCxnSpPr/>
      </xdr:nvCxnSpPr>
      <xdr:spPr>
        <a:xfrm flipV="1">
          <a:off x="13004800" y="2624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2" name="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3" name="テキスト ボックス 142"/>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4" name="楕円 14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45" name="テキスト ボックス 14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8" name="楕円 147"/>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49" name="テキスト ボックス 148"/>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扶助費は類似団体と比較すると０．８ポイント上回っており、前年度比で１．３ポイント減となっている。臨時福祉給付金の完了等によるものと考えられる。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今後も高齢化による医療給付費、障がい者自立支援費の増等が見込まれることから、給付の適正化を図り、保健指導の充実により上昇傾向に歯止めをかけるように努める。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98425</xdr:rowOff>
    </xdr:from>
    <xdr:to>
      <xdr:col>24</xdr:col>
      <xdr:colOff>25400</xdr:colOff>
      <xdr:row>58</xdr:row>
      <xdr:rowOff>112713</xdr:rowOff>
    </xdr:to>
    <xdr:cxnSp macro="">
      <xdr:nvCxnSpPr>
        <xdr:cNvPr id="185" name="直線コネクタ 184"/>
        <xdr:cNvCxnSpPr/>
      </xdr:nvCxnSpPr>
      <xdr:spPr>
        <a:xfrm flipV="1">
          <a:off x="3987800" y="9871075"/>
          <a:ext cx="8382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112713</xdr:rowOff>
    </xdr:to>
    <xdr:cxnSp macro="">
      <xdr:nvCxnSpPr>
        <xdr:cNvPr id="188" name="直線コネクタ 187"/>
        <xdr:cNvCxnSpPr/>
      </xdr:nvCxnSpPr>
      <xdr:spPr>
        <a:xfrm>
          <a:off x="3098800" y="995680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1" name="直線コネクタ 190"/>
        <xdr:cNvCxnSpPr/>
      </xdr:nvCxnSpPr>
      <xdr:spPr>
        <a:xfrm>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55563</xdr:rowOff>
    </xdr:from>
    <xdr:to>
      <xdr:col>11</xdr:col>
      <xdr:colOff>9525</xdr:colOff>
      <xdr:row>57</xdr:row>
      <xdr:rowOff>69850</xdr:rowOff>
    </xdr:to>
    <xdr:cxnSp macro="">
      <xdr:nvCxnSpPr>
        <xdr:cNvPr id="194" name="直線コネクタ 193"/>
        <xdr:cNvCxnSpPr/>
      </xdr:nvCxnSpPr>
      <xdr:spPr>
        <a:xfrm>
          <a:off x="1320800" y="98282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47625</xdr:rowOff>
    </xdr:from>
    <xdr:to>
      <xdr:col>24</xdr:col>
      <xdr:colOff>76200</xdr:colOff>
      <xdr:row>57</xdr:row>
      <xdr:rowOff>149225</xdr:rowOff>
    </xdr:to>
    <xdr:sp macro="" textlink="">
      <xdr:nvSpPr>
        <xdr:cNvPr id="204" name="楕円 203"/>
        <xdr:cNvSpPr/>
      </xdr:nvSpPr>
      <xdr:spPr>
        <a:xfrm>
          <a:off x="4775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19702</xdr:rowOff>
    </xdr:from>
    <xdr:ext cx="762000" cy="259045"/>
    <xdr:sp macro="" textlink="">
      <xdr:nvSpPr>
        <xdr:cNvPr id="205" name="扶助費該当値テキスト"/>
        <xdr:cNvSpPr txBox="1"/>
      </xdr:nvSpPr>
      <xdr:spPr>
        <a:xfrm>
          <a:off x="4914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61913</xdr:rowOff>
    </xdr:from>
    <xdr:to>
      <xdr:col>20</xdr:col>
      <xdr:colOff>38100</xdr:colOff>
      <xdr:row>58</xdr:row>
      <xdr:rowOff>163513</xdr:rowOff>
    </xdr:to>
    <xdr:sp macro="" textlink="">
      <xdr:nvSpPr>
        <xdr:cNvPr id="206" name="楕円 205"/>
        <xdr:cNvSpPr/>
      </xdr:nvSpPr>
      <xdr:spPr>
        <a:xfrm>
          <a:off x="3937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148290</xdr:rowOff>
    </xdr:from>
    <xdr:ext cx="736600" cy="259045"/>
    <xdr:sp macro="" textlink="">
      <xdr:nvSpPr>
        <xdr:cNvPr id="207" name="テキスト ボックス 206"/>
        <xdr:cNvSpPr txBox="1"/>
      </xdr:nvSpPr>
      <xdr:spPr>
        <a:xfrm>
          <a:off x="3606800" y="1009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8" name="楕円 207"/>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9" name="テキスト ボックス 208"/>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1" name="テキスト ボックス 21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4763</xdr:rowOff>
    </xdr:from>
    <xdr:to>
      <xdr:col>6</xdr:col>
      <xdr:colOff>171450</xdr:colOff>
      <xdr:row>57</xdr:row>
      <xdr:rowOff>106363</xdr:rowOff>
    </xdr:to>
    <xdr:sp macro="" textlink="">
      <xdr:nvSpPr>
        <xdr:cNvPr id="212" name="楕円 211"/>
        <xdr:cNvSpPr/>
      </xdr:nvSpPr>
      <xdr:spPr>
        <a:xfrm>
          <a:off x="1270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91140</xdr:rowOff>
    </xdr:from>
    <xdr:ext cx="762000" cy="259045"/>
    <xdr:sp macro="" textlink="">
      <xdr:nvSpPr>
        <xdr:cNvPr id="213" name="テキスト ボックス 212"/>
        <xdr:cNvSpPr txBox="1"/>
      </xdr:nvSpPr>
      <xdr:spPr>
        <a:xfrm>
          <a:off x="939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類似団体比で５．３ポイント上回っており、平成２６年度比で１．６ポイント減、前年度比では１ポイント増となった。　</a:t>
          </a:r>
        </a:p>
        <a:p>
          <a:r>
            <a:rPr kumimoji="1" lang="ja-JP" altLang="en-US" sz="1300">
              <a:latin typeface="ＭＳ Ｐゴシック" panose="020B0600070205080204" pitchFamily="50" charset="-128"/>
              <a:ea typeface="ＭＳ Ｐゴシック" panose="020B0600070205080204" pitchFamily="50" charset="-128"/>
            </a:rPr>
            <a:t>　 要因としては、各種特別会計への繰出金によるもので、特に介護保険特別会計への繰出金は増加傾向にあり、保健事業並びに予防事業の充実等により給付費の抑制に努める。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46990</xdr:rowOff>
    </xdr:to>
    <xdr:cxnSp macro="">
      <xdr:nvCxnSpPr>
        <xdr:cNvPr id="246" name="直線コネクタ 245"/>
        <xdr:cNvCxnSpPr/>
      </xdr:nvCxnSpPr>
      <xdr:spPr>
        <a:xfrm>
          <a:off x="15671800" y="10086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142240</xdr:rowOff>
    </xdr:to>
    <xdr:cxnSp macro="">
      <xdr:nvCxnSpPr>
        <xdr:cNvPr id="249" name="直線コネクタ 248"/>
        <xdr:cNvCxnSpPr/>
      </xdr:nvCxnSpPr>
      <xdr:spPr>
        <a:xfrm>
          <a:off x="14782800" y="1008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142240</xdr:rowOff>
    </xdr:to>
    <xdr:cxnSp macro="">
      <xdr:nvCxnSpPr>
        <xdr:cNvPr id="252" name="直線コネクタ 251"/>
        <xdr:cNvCxnSpPr/>
      </xdr:nvCxnSpPr>
      <xdr:spPr>
        <a:xfrm>
          <a:off x="13893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168910</xdr:rowOff>
    </xdr:to>
    <xdr:cxnSp macro="">
      <xdr:nvCxnSpPr>
        <xdr:cNvPr id="255" name="直線コネクタ 254"/>
        <xdr:cNvCxnSpPr/>
      </xdr:nvCxnSpPr>
      <xdr:spPr>
        <a:xfrm flipV="1">
          <a:off x="13004800" y="100787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5" name="楕円 264"/>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6"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67" name="楕円 266"/>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68" name="テキスト ボックス 267"/>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69" name="楕円 268"/>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0" name="テキスト ボックス 269"/>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1" name="楕円 270"/>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2" name="テキスト ボックス 271"/>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3" name="楕円 272"/>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4" name="テキスト ボックス 273"/>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補助費等は平成２６年度と比較すると１．２ポイント減、前年度比では０．３ポイント増となっている。平成３０年度の類似団体比でも３．２ポイント下回っており、その差は前年度比より狭まっている。</a:t>
          </a:r>
        </a:p>
        <a:p>
          <a:r>
            <a:rPr kumimoji="1" lang="ja-JP" altLang="en-US" sz="1300">
              <a:latin typeface="ＭＳ Ｐゴシック" panose="020B0600070205080204" pitchFamily="50" charset="-128"/>
              <a:ea typeface="ＭＳ Ｐゴシック" panose="020B0600070205080204" pitchFamily="50" charset="-128"/>
            </a:rPr>
            <a:t> 　主な増減の要因は一部事務組合負担金の増減等によるものである。</a:t>
          </a:r>
        </a:p>
        <a:p>
          <a:r>
            <a:rPr kumimoji="1" lang="ja-JP" altLang="en-US" sz="1300">
              <a:latin typeface="ＭＳ Ｐゴシック" panose="020B0600070205080204" pitchFamily="50" charset="-128"/>
              <a:ea typeface="ＭＳ Ｐゴシック" panose="020B0600070205080204" pitchFamily="50" charset="-128"/>
            </a:rPr>
            <a:t>　今後、補助金交付にあたっては、補助金対象団体の実施事業を精査し、補助金の適正交付に努める。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304" name="直線コネクタ 303"/>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5842</xdr:rowOff>
    </xdr:to>
    <xdr:cxnSp macro="">
      <xdr:nvCxnSpPr>
        <xdr:cNvPr id="307" name="直線コネクタ 306"/>
        <xdr:cNvCxnSpPr/>
      </xdr:nvCxnSpPr>
      <xdr:spPr>
        <a:xfrm flipV="1">
          <a:off x="14782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69850</xdr:rowOff>
    </xdr:to>
    <xdr:cxnSp macro="">
      <xdr:nvCxnSpPr>
        <xdr:cNvPr id="310" name="直線コネクタ 309"/>
        <xdr:cNvCxnSpPr/>
      </xdr:nvCxnSpPr>
      <xdr:spPr>
        <a:xfrm flipV="1">
          <a:off x="13893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69850</xdr:rowOff>
    </xdr:to>
    <xdr:cxnSp macro="">
      <xdr:nvCxnSpPr>
        <xdr:cNvPr id="313" name="直線コネクタ 312"/>
        <xdr:cNvCxnSpPr/>
      </xdr:nvCxnSpPr>
      <xdr:spPr>
        <a:xfrm>
          <a:off x="13004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3" name="楕円 322"/>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4"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5" name="楕円 324"/>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6" name="テキスト ボックス 32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1" name="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2" name="テキスト ボックス 33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と比較すると４ポイント下回り、前年度比で０．１ポイント減となっている。町営住宅建設工事費等に伴う起債があったものの、地方債の新規発行抑制、元利償還金完済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今後は地方債の新規発行抑制等により健全性の維持に努める。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14333</xdr:rowOff>
    </xdr:from>
    <xdr:to>
      <xdr:col>24</xdr:col>
      <xdr:colOff>25400</xdr:colOff>
      <xdr:row>75</xdr:row>
      <xdr:rowOff>17599</xdr:rowOff>
    </xdr:to>
    <xdr:cxnSp macro="">
      <xdr:nvCxnSpPr>
        <xdr:cNvPr id="366" name="直線コネクタ 365"/>
        <xdr:cNvCxnSpPr/>
      </xdr:nvCxnSpPr>
      <xdr:spPr>
        <a:xfrm flipV="1">
          <a:off x="3987800" y="128730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17599</xdr:rowOff>
    </xdr:from>
    <xdr:to>
      <xdr:col>19</xdr:col>
      <xdr:colOff>187325</xdr:colOff>
      <xdr:row>75</xdr:row>
      <xdr:rowOff>33927</xdr:rowOff>
    </xdr:to>
    <xdr:cxnSp macro="">
      <xdr:nvCxnSpPr>
        <xdr:cNvPr id="369" name="直線コネクタ 368"/>
        <xdr:cNvCxnSpPr/>
      </xdr:nvCxnSpPr>
      <xdr:spPr>
        <a:xfrm flipV="1">
          <a:off x="3098800" y="128763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33927</xdr:rowOff>
    </xdr:to>
    <xdr:cxnSp macro="">
      <xdr:nvCxnSpPr>
        <xdr:cNvPr id="372" name="直線コネクタ 371"/>
        <xdr:cNvCxnSpPr/>
      </xdr:nvCxnSpPr>
      <xdr:spPr>
        <a:xfrm>
          <a:off x="2209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27396</xdr:rowOff>
    </xdr:to>
    <xdr:cxnSp macro="">
      <xdr:nvCxnSpPr>
        <xdr:cNvPr id="375" name="直線コネクタ 374"/>
        <xdr:cNvCxnSpPr/>
      </xdr:nvCxnSpPr>
      <xdr:spPr>
        <a:xfrm>
          <a:off x="1320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134983</xdr:rowOff>
    </xdr:from>
    <xdr:to>
      <xdr:col>24</xdr:col>
      <xdr:colOff>76200</xdr:colOff>
      <xdr:row>75</xdr:row>
      <xdr:rowOff>65133</xdr:rowOff>
    </xdr:to>
    <xdr:sp macro="" textlink="">
      <xdr:nvSpPr>
        <xdr:cNvPr id="385" name="楕円 384"/>
        <xdr:cNvSpPr/>
      </xdr:nvSpPr>
      <xdr:spPr>
        <a:xfrm>
          <a:off x="47752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151510</xdr:rowOff>
    </xdr:from>
    <xdr:ext cx="762000" cy="259045"/>
    <xdr:sp macro="" textlink="">
      <xdr:nvSpPr>
        <xdr:cNvPr id="386" name="公債費該当値テキスト"/>
        <xdr:cNvSpPr txBox="1"/>
      </xdr:nvSpPr>
      <xdr:spPr>
        <a:xfrm>
          <a:off x="4914900" y="126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138249</xdr:rowOff>
    </xdr:from>
    <xdr:to>
      <xdr:col>20</xdr:col>
      <xdr:colOff>38100</xdr:colOff>
      <xdr:row>75</xdr:row>
      <xdr:rowOff>68399</xdr:rowOff>
    </xdr:to>
    <xdr:sp macro="" textlink="">
      <xdr:nvSpPr>
        <xdr:cNvPr id="387" name="楕円 386"/>
        <xdr:cNvSpPr/>
      </xdr:nvSpPr>
      <xdr:spPr>
        <a:xfrm>
          <a:off x="3937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78576</xdr:rowOff>
    </xdr:from>
    <xdr:ext cx="736600" cy="259045"/>
    <xdr:sp macro="" textlink="">
      <xdr:nvSpPr>
        <xdr:cNvPr id="388" name="テキスト ボックス 387"/>
        <xdr:cNvSpPr txBox="1"/>
      </xdr:nvSpPr>
      <xdr:spPr>
        <a:xfrm>
          <a:off x="3606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89" name="楕円 388"/>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0" name="テキスト ボックス 389"/>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1" name="楕円 390"/>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2" name="テキスト ボックス 391"/>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134983</xdr:rowOff>
    </xdr:from>
    <xdr:to>
      <xdr:col>6</xdr:col>
      <xdr:colOff>171450</xdr:colOff>
      <xdr:row>75</xdr:row>
      <xdr:rowOff>65133</xdr:rowOff>
    </xdr:to>
    <xdr:sp macro="" textlink="">
      <xdr:nvSpPr>
        <xdr:cNvPr id="393" name="楕円 392"/>
        <xdr:cNvSpPr/>
      </xdr:nvSpPr>
      <xdr:spPr>
        <a:xfrm>
          <a:off x="1270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75310</xdr:rowOff>
    </xdr:from>
    <xdr:ext cx="762000" cy="259045"/>
    <xdr:sp macro="" textlink="">
      <xdr:nvSpPr>
        <xdr:cNvPr id="394" name="テキスト ボックス 393"/>
        <xdr:cNvSpPr txBox="1"/>
      </xdr:nvSpPr>
      <xdr:spPr>
        <a:xfrm>
          <a:off x="939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類似団体と比較すると５．７ポイント上回っており、平成２６年度と比較すると０．６ポイント減となった。前年度比較では０．１ポイント減となっている。</a:t>
          </a:r>
        </a:p>
        <a:p>
          <a:r>
            <a:rPr kumimoji="1" lang="ja-JP" altLang="en-US" sz="1300">
              <a:latin typeface="ＭＳ Ｐゴシック" panose="020B0600070205080204" pitchFamily="50" charset="-128"/>
              <a:ea typeface="ＭＳ Ｐゴシック" panose="020B0600070205080204" pitchFamily="50" charset="-128"/>
            </a:rPr>
            <a:t>　 要因としては施設維持補修費の増による維持補修費や子育て関連経費の増による扶助費、各種特別会計への繰出金等によるものである。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今後も行財政改革を推進し、健全化に努める。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35561</xdr:rowOff>
    </xdr:from>
    <xdr:to>
      <xdr:col>82</xdr:col>
      <xdr:colOff>107950</xdr:colOff>
      <xdr:row>80</xdr:row>
      <xdr:rowOff>38826</xdr:rowOff>
    </xdr:to>
    <xdr:cxnSp macro="">
      <xdr:nvCxnSpPr>
        <xdr:cNvPr id="429" name="直線コネクタ 428"/>
        <xdr:cNvCxnSpPr/>
      </xdr:nvCxnSpPr>
      <xdr:spPr>
        <a:xfrm flipV="1">
          <a:off x="15671800" y="137515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38826</xdr:rowOff>
    </xdr:from>
    <xdr:to>
      <xdr:col>78</xdr:col>
      <xdr:colOff>69850</xdr:colOff>
      <xdr:row>80</xdr:row>
      <xdr:rowOff>55155</xdr:rowOff>
    </xdr:to>
    <xdr:cxnSp macro="">
      <xdr:nvCxnSpPr>
        <xdr:cNvPr id="432" name="直線コネクタ 431"/>
        <xdr:cNvCxnSpPr/>
      </xdr:nvCxnSpPr>
      <xdr:spPr>
        <a:xfrm flipV="1">
          <a:off x="14782800" y="137548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38826</xdr:rowOff>
    </xdr:from>
    <xdr:to>
      <xdr:col>73</xdr:col>
      <xdr:colOff>180975</xdr:colOff>
      <xdr:row>80</xdr:row>
      <xdr:rowOff>55155</xdr:rowOff>
    </xdr:to>
    <xdr:cxnSp macro="">
      <xdr:nvCxnSpPr>
        <xdr:cNvPr id="435" name="直線コネクタ 434"/>
        <xdr:cNvCxnSpPr/>
      </xdr:nvCxnSpPr>
      <xdr:spPr>
        <a:xfrm>
          <a:off x="13893800" y="137548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38826</xdr:rowOff>
    </xdr:from>
    <xdr:to>
      <xdr:col>69</xdr:col>
      <xdr:colOff>92075</xdr:colOff>
      <xdr:row>80</xdr:row>
      <xdr:rowOff>55155</xdr:rowOff>
    </xdr:to>
    <xdr:cxnSp macro="">
      <xdr:nvCxnSpPr>
        <xdr:cNvPr id="438" name="直線コネクタ 437"/>
        <xdr:cNvCxnSpPr/>
      </xdr:nvCxnSpPr>
      <xdr:spPr>
        <a:xfrm flipV="1">
          <a:off x="13004800" y="137548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8" name="楕円 447"/>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49"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159476</xdr:rowOff>
    </xdr:from>
    <xdr:to>
      <xdr:col>78</xdr:col>
      <xdr:colOff>120650</xdr:colOff>
      <xdr:row>80</xdr:row>
      <xdr:rowOff>89626</xdr:rowOff>
    </xdr:to>
    <xdr:sp macro="" textlink="">
      <xdr:nvSpPr>
        <xdr:cNvPr id="450" name="楕円 449"/>
        <xdr:cNvSpPr/>
      </xdr:nvSpPr>
      <xdr:spPr>
        <a:xfrm>
          <a:off x="15621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74403</xdr:rowOff>
    </xdr:from>
    <xdr:ext cx="736600" cy="259045"/>
    <xdr:sp macro="" textlink="">
      <xdr:nvSpPr>
        <xdr:cNvPr id="451" name="テキスト ボックス 450"/>
        <xdr:cNvSpPr txBox="1"/>
      </xdr:nvSpPr>
      <xdr:spPr>
        <a:xfrm>
          <a:off x="15290800" y="1379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4355</xdr:rowOff>
    </xdr:from>
    <xdr:to>
      <xdr:col>74</xdr:col>
      <xdr:colOff>31750</xdr:colOff>
      <xdr:row>80</xdr:row>
      <xdr:rowOff>105955</xdr:rowOff>
    </xdr:to>
    <xdr:sp macro="" textlink="">
      <xdr:nvSpPr>
        <xdr:cNvPr id="452" name="楕円 451"/>
        <xdr:cNvSpPr/>
      </xdr:nvSpPr>
      <xdr:spPr>
        <a:xfrm>
          <a:off x="14732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90732</xdr:rowOff>
    </xdr:from>
    <xdr:ext cx="762000" cy="259045"/>
    <xdr:sp macro="" textlink="">
      <xdr:nvSpPr>
        <xdr:cNvPr id="453" name="テキスト ボックス 452"/>
        <xdr:cNvSpPr txBox="1"/>
      </xdr:nvSpPr>
      <xdr:spPr>
        <a:xfrm>
          <a:off x="14401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159476</xdr:rowOff>
    </xdr:from>
    <xdr:to>
      <xdr:col>69</xdr:col>
      <xdr:colOff>142875</xdr:colOff>
      <xdr:row>80</xdr:row>
      <xdr:rowOff>89626</xdr:rowOff>
    </xdr:to>
    <xdr:sp macro="" textlink="">
      <xdr:nvSpPr>
        <xdr:cNvPr id="454" name="楕円 453"/>
        <xdr:cNvSpPr/>
      </xdr:nvSpPr>
      <xdr:spPr>
        <a:xfrm>
          <a:off x="13843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74403</xdr:rowOff>
    </xdr:from>
    <xdr:ext cx="762000" cy="259045"/>
    <xdr:sp macro="" textlink="">
      <xdr:nvSpPr>
        <xdr:cNvPr id="455" name="テキスト ボックス 454"/>
        <xdr:cNvSpPr txBox="1"/>
      </xdr:nvSpPr>
      <xdr:spPr>
        <a:xfrm>
          <a:off x="13512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4355</xdr:rowOff>
    </xdr:from>
    <xdr:to>
      <xdr:col>65</xdr:col>
      <xdr:colOff>53975</xdr:colOff>
      <xdr:row>80</xdr:row>
      <xdr:rowOff>105955</xdr:rowOff>
    </xdr:to>
    <xdr:sp macro="" textlink="">
      <xdr:nvSpPr>
        <xdr:cNvPr id="456" name="楕円 455"/>
        <xdr:cNvSpPr/>
      </xdr:nvSpPr>
      <xdr:spPr>
        <a:xfrm>
          <a:off x="12954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90732</xdr:rowOff>
    </xdr:from>
    <xdr:ext cx="762000" cy="259045"/>
    <xdr:sp macro="" textlink="">
      <xdr:nvSpPr>
        <xdr:cNvPr id="457" name="テキスト ボックス 456"/>
        <xdr:cNvSpPr txBox="1"/>
      </xdr:nvSpPr>
      <xdr:spPr>
        <a:xfrm>
          <a:off x="12623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157974</xdr:rowOff>
    </xdr:from>
    <xdr:to>
      <xdr:col>29</xdr:col>
      <xdr:colOff>127000</xdr:colOff>
      <xdr:row>18</xdr:row>
      <xdr:rowOff>168297</xdr:rowOff>
    </xdr:to>
    <xdr:cxnSp macro="">
      <xdr:nvCxnSpPr>
        <xdr:cNvPr id="48" name="直線コネクタ 47"/>
        <xdr:cNvCxnSpPr/>
      </xdr:nvCxnSpPr>
      <xdr:spPr bwMode="auto">
        <a:xfrm flipV="1">
          <a:off x="5003800" y="3291699"/>
          <a:ext cx="647700" cy="1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168297</xdr:rowOff>
    </xdr:from>
    <xdr:to>
      <xdr:col>26</xdr:col>
      <xdr:colOff>50800</xdr:colOff>
      <xdr:row>19</xdr:row>
      <xdr:rowOff>19863</xdr:rowOff>
    </xdr:to>
    <xdr:cxnSp macro="">
      <xdr:nvCxnSpPr>
        <xdr:cNvPr id="51" name="直線コネクタ 50"/>
        <xdr:cNvCxnSpPr/>
      </xdr:nvCxnSpPr>
      <xdr:spPr bwMode="auto">
        <a:xfrm flipV="1">
          <a:off x="4305300" y="3302022"/>
          <a:ext cx="698500" cy="2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19863</xdr:rowOff>
    </xdr:from>
    <xdr:to>
      <xdr:col>22</xdr:col>
      <xdr:colOff>114300</xdr:colOff>
      <xdr:row>19</xdr:row>
      <xdr:rowOff>40126</xdr:rowOff>
    </xdr:to>
    <xdr:cxnSp macro="">
      <xdr:nvCxnSpPr>
        <xdr:cNvPr id="54" name="直線コネクタ 53"/>
        <xdr:cNvCxnSpPr/>
      </xdr:nvCxnSpPr>
      <xdr:spPr bwMode="auto">
        <a:xfrm flipV="1">
          <a:off x="3606800" y="3325038"/>
          <a:ext cx="698500" cy="20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31732</xdr:rowOff>
    </xdr:from>
    <xdr:to>
      <xdr:col>18</xdr:col>
      <xdr:colOff>177800</xdr:colOff>
      <xdr:row>19</xdr:row>
      <xdr:rowOff>40126</xdr:rowOff>
    </xdr:to>
    <xdr:cxnSp macro="">
      <xdr:nvCxnSpPr>
        <xdr:cNvPr id="57" name="直線コネクタ 56"/>
        <xdr:cNvCxnSpPr/>
      </xdr:nvCxnSpPr>
      <xdr:spPr bwMode="auto">
        <a:xfrm>
          <a:off x="2908300" y="3336907"/>
          <a:ext cx="6985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107174</xdr:rowOff>
    </xdr:from>
    <xdr:to>
      <xdr:col>29</xdr:col>
      <xdr:colOff>177800</xdr:colOff>
      <xdr:row>19</xdr:row>
      <xdr:rowOff>37324</xdr:rowOff>
    </xdr:to>
    <xdr:sp macro="" textlink="">
      <xdr:nvSpPr>
        <xdr:cNvPr id="67" name="楕円 66"/>
        <xdr:cNvSpPr/>
      </xdr:nvSpPr>
      <xdr:spPr bwMode="auto">
        <a:xfrm>
          <a:off x="5600700" y="32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79251</xdr:rowOff>
    </xdr:from>
    <xdr:ext cx="762000" cy="259045"/>
    <xdr:sp macro="" textlink="">
      <xdr:nvSpPr>
        <xdr:cNvPr id="68" name="人口1人当たり決算額の推移該当値テキスト130"/>
        <xdr:cNvSpPr txBox="1"/>
      </xdr:nvSpPr>
      <xdr:spPr>
        <a:xfrm>
          <a:off x="5740400" y="321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117497</xdr:rowOff>
    </xdr:from>
    <xdr:to>
      <xdr:col>26</xdr:col>
      <xdr:colOff>101600</xdr:colOff>
      <xdr:row>19</xdr:row>
      <xdr:rowOff>47647</xdr:rowOff>
    </xdr:to>
    <xdr:sp macro="" textlink="">
      <xdr:nvSpPr>
        <xdr:cNvPr id="69" name="楕円 68"/>
        <xdr:cNvSpPr/>
      </xdr:nvSpPr>
      <xdr:spPr bwMode="auto">
        <a:xfrm>
          <a:off x="4953000" y="325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32424</xdr:rowOff>
    </xdr:from>
    <xdr:ext cx="736600" cy="259045"/>
    <xdr:sp macro="" textlink="">
      <xdr:nvSpPr>
        <xdr:cNvPr id="70" name="テキスト ボックス 69"/>
        <xdr:cNvSpPr txBox="1"/>
      </xdr:nvSpPr>
      <xdr:spPr>
        <a:xfrm>
          <a:off x="4622800" y="333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140513</xdr:rowOff>
    </xdr:from>
    <xdr:to>
      <xdr:col>22</xdr:col>
      <xdr:colOff>165100</xdr:colOff>
      <xdr:row>19</xdr:row>
      <xdr:rowOff>70663</xdr:rowOff>
    </xdr:to>
    <xdr:sp macro="" textlink="">
      <xdr:nvSpPr>
        <xdr:cNvPr id="71" name="楕円 70"/>
        <xdr:cNvSpPr/>
      </xdr:nvSpPr>
      <xdr:spPr bwMode="auto">
        <a:xfrm>
          <a:off x="4254500" y="32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55440</xdr:rowOff>
    </xdr:from>
    <xdr:ext cx="762000" cy="259045"/>
    <xdr:sp macro="" textlink="">
      <xdr:nvSpPr>
        <xdr:cNvPr id="72" name="テキスト ボックス 71"/>
        <xdr:cNvSpPr txBox="1"/>
      </xdr:nvSpPr>
      <xdr:spPr>
        <a:xfrm>
          <a:off x="3924300" y="33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160776</xdr:rowOff>
    </xdr:from>
    <xdr:to>
      <xdr:col>19</xdr:col>
      <xdr:colOff>38100</xdr:colOff>
      <xdr:row>19</xdr:row>
      <xdr:rowOff>90926</xdr:rowOff>
    </xdr:to>
    <xdr:sp macro="" textlink="">
      <xdr:nvSpPr>
        <xdr:cNvPr id="73" name="楕円 72"/>
        <xdr:cNvSpPr/>
      </xdr:nvSpPr>
      <xdr:spPr bwMode="auto">
        <a:xfrm>
          <a:off x="3556000" y="329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75703</xdr:rowOff>
    </xdr:from>
    <xdr:ext cx="762000" cy="259045"/>
    <xdr:sp macro="" textlink="">
      <xdr:nvSpPr>
        <xdr:cNvPr id="74" name="テキスト ボックス 73"/>
        <xdr:cNvSpPr txBox="1"/>
      </xdr:nvSpPr>
      <xdr:spPr>
        <a:xfrm>
          <a:off x="3225800" y="338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152382</xdr:rowOff>
    </xdr:from>
    <xdr:to>
      <xdr:col>15</xdr:col>
      <xdr:colOff>101600</xdr:colOff>
      <xdr:row>19</xdr:row>
      <xdr:rowOff>82532</xdr:rowOff>
    </xdr:to>
    <xdr:sp macro="" textlink="">
      <xdr:nvSpPr>
        <xdr:cNvPr id="75" name="楕円 74"/>
        <xdr:cNvSpPr/>
      </xdr:nvSpPr>
      <xdr:spPr bwMode="auto">
        <a:xfrm>
          <a:off x="2857500" y="32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67309</xdr:rowOff>
    </xdr:from>
    <xdr:ext cx="762000" cy="259045"/>
    <xdr:sp macro="" textlink="">
      <xdr:nvSpPr>
        <xdr:cNvPr id="76" name="テキスト ボックス 75"/>
        <xdr:cNvSpPr txBox="1"/>
      </xdr:nvSpPr>
      <xdr:spPr>
        <a:xfrm>
          <a:off x="2527300" y="337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33807</xdr:rowOff>
    </xdr:from>
    <xdr:to>
      <xdr:col>29</xdr:col>
      <xdr:colOff>127000</xdr:colOff>
      <xdr:row>36</xdr:row>
      <xdr:rowOff>40399</xdr:rowOff>
    </xdr:to>
    <xdr:cxnSp macro="">
      <xdr:nvCxnSpPr>
        <xdr:cNvPr id="110" name="直線コネクタ 109"/>
        <xdr:cNvCxnSpPr/>
      </xdr:nvCxnSpPr>
      <xdr:spPr bwMode="auto">
        <a:xfrm flipV="1">
          <a:off x="5003800" y="6987057"/>
          <a:ext cx="647700" cy="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20948</xdr:rowOff>
    </xdr:from>
    <xdr:to>
      <xdr:col>26</xdr:col>
      <xdr:colOff>50800</xdr:colOff>
      <xdr:row>36</xdr:row>
      <xdr:rowOff>40399</xdr:rowOff>
    </xdr:to>
    <xdr:cxnSp macro="">
      <xdr:nvCxnSpPr>
        <xdr:cNvPr id="113" name="直線コネクタ 112"/>
        <xdr:cNvCxnSpPr/>
      </xdr:nvCxnSpPr>
      <xdr:spPr bwMode="auto">
        <a:xfrm>
          <a:off x="4305300" y="6974198"/>
          <a:ext cx="698500" cy="1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8109</xdr:rowOff>
    </xdr:from>
    <xdr:to>
      <xdr:col>22</xdr:col>
      <xdr:colOff>114300</xdr:colOff>
      <xdr:row>36</xdr:row>
      <xdr:rowOff>20948</xdr:rowOff>
    </xdr:to>
    <xdr:cxnSp macro="">
      <xdr:nvCxnSpPr>
        <xdr:cNvPr id="116" name="直線コネクタ 115"/>
        <xdr:cNvCxnSpPr/>
      </xdr:nvCxnSpPr>
      <xdr:spPr bwMode="auto">
        <a:xfrm>
          <a:off x="3606800" y="6961359"/>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8109</xdr:rowOff>
    </xdr:from>
    <xdr:to>
      <xdr:col>18</xdr:col>
      <xdr:colOff>177800</xdr:colOff>
      <xdr:row>36</xdr:row>
      <xdr:rowOff>68021</xdr:rowOff>
    </xdr:to>
    <xdr:cxnSp macro="">
      <xdr:nvCxnSpPr>
        <xdr:cNvPr id="119" name="直線コネクタ 118"/>
        <xdr:cNvCxnSpPr/>
      </xdr:nvCxnSpPr>
      <xdr:spPr bwMode="auto">
        <a:xfrm flipV="1">
          <a:off x="2908300" y="6961359"/>
          <a:ext cx="698500" cy="5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325907</xdr:rowOff>
    </xdr:from>
    <xdr:to>
      <xdr:col>29</xdr:col>
      <xdr:colOff>177800</xdr:colOff>
      <xdr:row>36</xdr:row>
      <xdr:rowOff>84607</xdr:rowOff>
    </xdr:to>
    <xdr:sp macro="" textlink="">
      <xdr:nvSpPr>
        <xdr:cNvPr id="129" name="楕円 128"/>
        <xdr:cNvSpPr/>
      </xdr:nvSpPr>
      <xdr:spPr bwMode="auto">
        <a:xfrm>
          <a:off x="56007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297984</xdr:rowOff>
    </xdr:from>
    <xdr:ext cx="762000" cy="259045"/>
    <xdr:sp macro="" textlink="">
      <xdr:nvSpPr>
        <xdr:cNvPr id="130" name="人口1人当たり決算額の推移該当値テキスト445"/>
        <xdr:cNvSpPr txBox="1"/>
      </xdr:nvSpPr>
      <xdr:spPr>
        <a:xfrm>
          <a:off x="5740400" y="690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332499</xdr:rowOff>
    </xdr:from>
    <xdr:to>
      <xdr:col>26</xdr:col>
      <xdr:colOff>101600</xdr:colOff>
      <xdr:row>36</xdr:row>
      <xdr:rowOff>91199</xdr:rowOff>
    </xdr:to>
    <xdr:sp macro="" textlink="">
      <xdr:nvSpPr>
        <xdr:cNvPr id="131" name="楕円 130"/>
        <xdr:cNvSpPr/>
      </xdr:nvSpPr>
      <xdr:spPr bwMode="auto">
        <a:xfrm>
          <a:off x="4953000" y="694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75976</xdr:rowOff>
    </xdr:from>
    <xdr:ext cx="736600" cy="259045"/>
    <xdr:sp macro="" textlink="">
      <xdr:nvSpPr>
        <xdr:cNvPr id="132" name="テキスト ボックス 131"/>
        <xdr:cNvSpPr txBox="1"/>
      </xdr:nvSpPr>
      <xdr:spPr>
        <a:xfrm>
          <a:off x="4622800" y="702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313048</xdr:rowOff>
    </xdr:from>
    <xdr:to>
      <xdr:col>22</xdr:col>
      <xdr:colOff>165100</xdr:colOff>
      <xdr:row>36</xdr:row>
      <xdr:rowOff>71748</xdr:rowOff>
    </xdr:to>
    <xdr:sp macro="" textlink="">
      <xdr:nvSpPr>
        <xdr:cNvPr id="133" name="楕円 132"/>
        <xdr:cNvSpPr/>
      </xdr:nvSpPr>
      <xdr:spPr bwMode="auto">
        <a:xfrm>
          <a:off x="4254500" y="69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81925</xdr:rowOff>
    </xdr:from>
    <xdr:ext cx="762000" cy="259045"/>
    <xdr:sp macro="" textlink="">
      <xdr:nvSpPr>
        <xdr:cNvPr id="134" name="テキスト ボックス 133"/>
        <xdr:cNvSpPr txBox="1"/>
      </xdr:nvSpPr>
      <xdr:spPr>
        <a:xfrm>
          <a:off x="3924300" y="669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300209</xdr:rowOff>
    </xdr:from>
    <xdr:to>
      <xdr:col>19</xdr:col>
      <xdr:colOff>38100</xdr:colOff>
      <xdr:row>36</xdr:row>
      <xdr:rowOff>58909</xdr:rowOff>
    </xdr:to>
    <xdr:sp macro="" textlink="">
      <xdr:nvSpPr>
        <xdr:cNvPr id="135" name="楕円 134"/>
        <xdr:cNvSpPr/>
      </xdr:nvSpPr>
      <xdr:spPr bwMode="auto">
        <a:xfrm>
          <a:off x="3556000" y="691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69086</xdr:rowOff>
    </xdr:from>
    <xdr:ext cx="762000" cy="259045"/>
    <xdr:sp macro="" textlink="">
      <xdr:nvSpPr>
        <xdr:cNvPr id="136" name="テキスト ボックス 135"/>
        <xdr:cNvSpPr txBox="1"/>
      </xdr:nvSpPr>
      <xdr:spPr>
        <a:xfrm>
          <a:off x="3225800" y="667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17221</xdr:rowOff>
    </xdr:from>
    <xdr:to>
      <xdr:col>15</xdr:col>
      <xdr:colOff>101600</xdr:colOff>
      <xdr:row>36</xdr:row>
      <xdr:rowOff>118821</xdr:rowOff>
    </xdr:to>
    <xdr:sp macro="" textlink="">
      <xdr:nvSpPr>
        <xdr:cNvPr id="137" name="楕円 136"/>
        <xdr:cNvSpPr/>
      </xdr:nvSpPr>
      <xdr:spPr bwMode="auto">
        <a:xfrm>
          <a:off x="2857500" y="697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128998</xdr:rowOff>
    </xdr:from>
    <xdr:ext cx="762000" cy="259045"/>
    <xdr:sp macro="" textlink="">
      <xdr:nvSpPr>
        <xdr:cNvPr id="138" name="テキスト ボックス 137"/>
        <xdr:cNvSpPr txBox="1"/>
      </xdr:nvSpPr>
      <xdr:spPr>
        <a:xfrm>
          <a:off x="2527300" y="67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158834</xdr:rowOff>
    </xdr:from>
    <xdr:to>
      <xdr:col>24</xdr:col>
      <xdr:colOff>63500</xdr:colOff>
      <xdr:row>36</xdr:row>
      <xdr:rowOff>159520</xdr:rowOff>
    </xdr:to>
    <xdr:cxnSp macro="">
      <xdr:nvCxnSpPr>
        <xdr:cNvPr id="61" name="直線コネクタ 60"/>
        <xdr:cNvCxnSpPr/>
      </xdr:nvCxnSpPr>
      <xdr:spPr>
        <a:xfrm>
          <a:off x="3797300" y="633103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158834</xdr:rowOff>
    </xdr:from>
    <xdr:to>
      <xdr:col>19</xdr:col>
      <xdr:colOff>177800</xdr:colOff>
      <xdr:row>36</xdr:row>
      <xdr:rowOff>167475</xdr:rowOff>
    </xdr:to>
    <xdr:cxnSp macro="">
      <xdr:nvCxnSpPr>
        <xdr:cNvPr id="64" name="直線コネクタ 63"/>
        <xdr:cNvCxnSpPr/>
      </xdr:nvCxnSpPr>
      <xdr:spPr>
        <a:xfrm flipV="1">
          <a:off x="2908300" y="633103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164495</xdr:rowOff>
    </xdr:from>
    <xdr:to>
      <xdr:col>15</xdr:col>
      <xdr:colOff>50800</xdr:colOff>
      <xdr:row>36</xdr:row>
      <xdr:rowOff>167475</xdr:rowOff>
    </xdr:to>
    <xdr:cxnSp macro="">
      <xdr:nvCxnSpPr>
        <xdr:cNvPr id="67" name="直線コネクタ 66"/>
        <xdr:cNvCxnSpPr/>
      </xdr:nvCxnSpPr>
      <xdr:spPr>
        <a:xfrm>
          <a:off x="2019300" y="6336695"/>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164495</xdr:rowOff>
    </xdr:from>
    <xdr:to>
      <xdr:col>10</xdr:col>
      <xdr:colOff>114300</xdr:colOff>
      <xdr:row>37</xdr:row>
      <xdr:rowOff>21971</xdr:rowOff>
    </xdr:to>
    <xdr:cxnSp macro="">
      <xdr:nvCxnSpPr>
        <xdr:cNvPr id="70" name="直線コネクタ 69"/>
        <xdr:cNvCxnSpPr/>
      </xdr:nvCxnSpPr>
      <xdr:spPr>
        <a:xfrm flipV="1">
          <a:off x="1130300" y="6336695"/>
          <a:ext cx="889000" cy="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108720</xdr:rowOff>
    </xdr:from>
    <xdr:to>
      <xdr:col>24</xdr:col>
      <xdr:colOff>114300</xdr:colOff>
      <xdr:row>37</xdr:row>
      <xdr:rowOff>38870</xdr:rowOff>
    </xdr:to>
    <xdr:sp macro="" textlink="">
      <xdr:nvSpPr>
        <xdr:cNvPr id="80" name="楕円 79"/>
        <xdr:cNvSpPr/>
      </xdr:nvSpPr>
      <xdr:spPr>
        <a:xfrm>
          <a:off x="4584700" y="62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87147</xdr:rowOff>
    </xdr:from>
    <xdr:ext cx="599010" cy="259045"/>
    <xdr:sp macro="" textlink="">
      <xdr:nvSpPr>
        <xdr:cNvPr id="81" name="人件費該当値テキスト"/>
        <xdr:cNvSpPr txBox="1"/>
      </xdr:nvSpPr>
      <xdr:spPr>
        <a:xfrm>
          <a:off x="4686300" y="625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108034</xdr:rowOff>
    </xdr:from>
    <xdr:to>
      <xdr:col>20</xdr:col>
      <xdr:colOff>38100</xdr:colOff>
      <xdr:row>37</xdr:row>
      <xdr:rowOff>38184</xdr:rowOff>
    </xdr:to>
    <xdr:sp macro="" textlink="">
      <xdr:nvSpPr>
        <xdr:cNvPr id="82" name="楕円 81"/>
        <xdr:cNvSpPr/>
      </xdr:nvSpPr>
      <xdr:spPr>
        <a:xfrm>
          <a:off x="3746500" y="62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29311</xdr:rowOff>
    </xdr:from>
    <xdr:ext cx="599010" cy="259045"/>
    <xdr:sp macro="" textlink="">
      <xdr:nvSpPr>
        <xdr:cNvPr id="83" name="テキスト ボックス 82"/>
        <xdr:cNvSpPr txBox="1"/>
      </xdr:nvSpPr>
      <xdr:spPr>
        <a:xfrm>
          <a:off x="3497795" y="637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116675</xdr:rowOff>
    </xdr:from>
    <xdr:to>
      <xdr:col>15</xdr:col>
      <xdr:colOff>101600</xdr:colOff>
      <xdr:row>37</xdr:row>
      <xdr:rowOff>46825</xdr:rowOff>
    </xdr:to>
    <xdr:sp macro="" textlink="">
      <xdr:nvSpPr>
        <xdr:cNvPr id="84" name="楕円 83"/>
        <xdr:cNvSpPr/>
      </xdr:nvSpPr>
      <xdr:spPr>
        <a:xfrm>
          <a:off x="2857500" y="62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37952</xdr:rowOff>
    </xdr:from>
    <xdr:ext cx="599010" cy="259045"/>
    <xdr:sp macro="" textlink="">
      <xdr:nvSpPr>
        <xdr:cNvPr id="85" name="テキスト ボックス 84"/>
        <xdr:cNvSpPr txBox="1"/>
      </xdr:nvSpPr>
      <xdr:spPr>
        <a:xfrm>
          <a:off x="2608795" y="638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113695</xdr:rowOff>
    </xdr:from>
    <xdr:to>
      <xdr:col>10</xdr:col>
      <xdr:colOff>165100</xdr:colOff>
      <xdr:row>37</xdr:row>
      <xdr:rowOff>43845</xdr:rowOff>
    </xdr:to>
    <xdr:sp macro="" textlink="">
      <xdr:nvSpPr>
        <xdr:cNvPr id="86" name="楕円 85"/>
        <xdr:cNvSpPr/>
      </xdr:nvSpPr>
      <xdr:spPr>
        <a:xfrm>
          <a:off x="1968500" y="62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34972</xdr:rowOff>
    </xdr:from>
    <xdr:ext cx="599010" cy="259045"/>
    <xdr:sp macro="" textlink="">
      <xdr:nvSpPr>
        <xdr:cNvPr id="87" name="テキスト ボックス 86"/>
        <xdr:cNvSpPr txBox="1"/>
      </xdr:nvSpPr>
      <xdr:spPr>
        <a:xfrm>
          <a:off x="1719795" y="63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88" name="楕円 87"/>
        <xdr:cNvSpPr/>
      </xdr:nvSpPr>
      <xdr:spPr>
        <a:xfrm>
          <a:off x="1079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63898</xdr:rowOff>
    </xdr:from>
    <xdr:ext cx="534377" cy="259045"/>
    <xdr:sp macro="" textlink="">
      <xdr:nvSpPr>
        <xdr:cNvPr id="89" name="テキスト ボックス 88"/>
        <xdr:cNvSpPr txBox="1"/>
      </xdr:nvSpPr>
      <xdr:spPr>
        <a:xfrm>
          <a:off x="863111"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80108</xdr:rowOff>
    </xdr:from>
    <xdr:to>
      <xdr:col>24</xdr:col>
      <xdr:colOff>63500</xdr:colOff>
      <xdr:row>56</xdr:row>
      <xdr:rowOff>115395</xdr:rowOff>
    </xdr:to>
    <xdr:cxnSp macro="">
      <xdr:nvCxnSpPr>
        <xdr:cNvPr id="116" name="直線コネクタ 115"/>
        <xdr:cNvCxnSpPr/>
      </xdr:nvCxnSpPr>
      <xdr:spPr>
        <a:xfrm flipV="1">
          <a:off x="3797300" y="9681308"/>
          <a:ext cx="8382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115395</xdr:rowOff>
    </xdr:from>
    <xdr:to>
      <xdr:col>19</xdr:col>
      <xdr:colOff>177800</xdr:colOff>
      <xdr:row>56</xdr:row>
      <xdr:rowOff>119638</xdr:rowOff>
    </xdr:to>
    <xdr:cxnSp macro="">
      <xdr:nvCxnSpPr>
        <xdr:cNvPr id="119" name="直線コネクタ 118"/>
        <xdr:cNvCxnSpPr/>
      </xdr:nvCxnSpPr>
      <xdr:spPr>
        <a:xfrm flipV="1">
          <a:off x="2908300" y="9716595"/>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112218</xdr:rowOff>
    </xdr:from>
    <xdr:to>
      <xdr:col>15</xdr:col>
      <xdr:colOff>50800</xdr:colOff>
      <xdr:row>56</xdr:row>
      <xdr:rowOff>119638</xdr:rowOff>
    </xdr:to>
    <xdr:cxnSp macro="">
      <xdr:nvCxnSpPr>
        <xdr:cNvPr id="122" name="直線コネクタ 121"/>
        <xdr:cNvCxnSpPr/>
      </xdr:nvCxnSpPr>
      <xdr:spPr>
        <a:xfrm>
          <a:off x="2019300" y="9713418"/>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112218</xdr:rowOff>
    </xdr:from>
    <xdr:to>
      <xdr:col>10</xdr:col>
      <xdr:colOff>114300</xdr:colOff>
      <xdr:row>56</xdr:row>
      <xdr:rowOff>133596</xdr:rowOff>
    </xdr:to>
    <xdr:cxnSp macro="">
      <xdr:nvCxnSpPr>
        <xdr:cNvPr id="125" name="直線コネクタ 124"/>
        <xdr:cNvCxnSpPr/>
      </xdr:nvCxnSpPr>
      <xdr:spPr>
        <a:xfrm flipV="1">
          <a:off x="1130300" y="9713418"/>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29308</xdr:rowOff>
    </xdr:from>
    <xdr:to>
      <xdr:col>24</xdr:col>
      <xdr:colOff>114300</xdr:colOff>
      <xdr:row>56</xdr:row>
      <xdr:rowOff>130908</xdr:rowOff>
    </xdr:to>
    <xdr:sp macro="" textlink="">
      <xdr:nvSpPr>
        <xdr:cNvPr id="135" name="楕円 134"/>
        <xdr:cNvSpPr/>
      </xdr:nvSpPr>
      <xdr:spPr>
        <a:xfrm>
          <a:off x="4584700" y="96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7735</xdr:rowOff>
    </xdr:from>
    <xdr:ext cx="534377" cy="259045"/>
    <xdr:sp macro="" textlink="">
      <xdr:nvSpPr>
        <xdr:cNvPr id="136" name="物件費該当値テキスト"/>
        <xdr:cNvSpPr txBox="1"/>
      </xdr:nvSpPr>
      <xdr:spPr>
        <a:xfrm>
          <a:off x="4686300" y="96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64595</xdr:rowOff>
    </xdr:from>
    <xdr:to>
      <xdr:col>20</xdr:col>
      <xdr:colOff>38100</xdr:colOff>
      <xdr:row>56</xdr:row>
      <xdr:rowOff>166195</xdr:rowOff>
    </xdr:to>
    <xdr:sp macro="" textlink="">
      <xdr:nvSpPr>
        <xdr:cNvPr id="137" name="楕円 136"/>
        <xdr:cNvSpPr/>
      </xdr:nvSpPr>
      <xdr:spPr>
        <a:xfrm>
          <a:off x="3746500" y="96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157322</xdr:rowOff>
    </xdr:from>
    <xdr:ext cx="534377" cy="259045"/>
    <xdr:sp macro="" textlink="">
      <xdr:nvSpPr>
        <xdr:cNvPr id="138" name="テキスト ボックス 137"/>
        <xdr:cNvSpPr txBox="1"/>
      </xdr:nvSpPr>
      <xdr:spPr>
        <a:xfrm>
          <a:off x="3530111" y="97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68838</xdr:rowOff>
    </xdr:from>
    <xdr:to>
      <xdr:col>15</xdr:col>
      <xdr:colOff>101600</xdr:colOff>
      <xdr:row>56</xdr:row>
      <xdr:rowOff>170438</xdr:rowOff>
    </xdr:to>
    <xdr:sp macro="" textlink="">
      <xdr:nvSpPr>
        <xdr:cNvPr id="139" name="楕円 138"/>
        <xdr:cNvSpPr/>
      </xdr:nvSpPr>
      <xdr:spPr>
        <a:xfrm>
          <a:off x="2857500" y="9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161565</xdr:rowOff>
    </xdr:from>
    <xdr:ext cx="534377" cy="259045"/>
    <xdr:sp macro="" textlink="">
      <xdr:nvSpPr>
        <xdr:cNvPr id="140" name="テキスト ボックス 139"/>
        <xdr:cNvSpPr txBox="1"/>
      </xdr:nvSpPr>
      <xdr:spPr>
        <a:xfrm>
          <a:off x="2641111" y="9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61418</xdr:rowOff>
    </xdr:from>
    <xdr:to>
      <xdr:col>10</xdr:col>
      <xdr:colOff>165100</xdr:colOff>
      <xdr:row>56</xdr:row>
      <xdr:rowOff>163018</xdr:rowOff>
    </xdr:to>
    <xdr:sp macro="" textlink="">
      <xdr:nvSpPr>
        <xdr:cNvPr id="141" name="楕円 140"/>
        <xdr:cNvSpPr/>
      </xdr:nvSpPr>
      <xdr:spPr>
        <a:xfrm>
          <a:off x="1968500" y="96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154145</xdr:rowOff>
    </xdr:from>
    <xdr:ext cx="534377" cy="259045"/>
    <xdr:sp macro="" textlink="">
      <xdr:nvSpPr>
        <xdr:cNvPr id="142" name="テキスト ボックス 141"/>
        <xdr:cNvSpPr txBox="1"/>
      </xdr:nvSpPr>
      <xdr:spPr>
        <a:xfrm>
          <a:off x="1752111" y="97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82796</xdr:rowOff>
    </xdr:from>
    <xdr:to>
      <xdr:col>6</xdr:col>
      <xdr:colOff>38100</xdr:colOff>
      <xdr:row>57</xdr:row>
      <xdr:rowOff>12946</xdr:rowOff>
    </xdr:to>
    <xdr:sp macro="" textlink="">
      <xdr:nvSpPr>
        <xdr:cNvPr id="143" name="楕円 142"/>
        <xdr:cNvSpPr/>
      </xdr:nvSpPr>
      <xdr:spPr>
        <a:xfrm>
          <a:off x="1079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4073</xdr:rowOff>
    </xdr:from>
    <xdr:ext cx="534377" cy="259045"/>
    <xdr:sp macro="" textlink="">
      <xdr:nvSpPr>
        <xdr:cNvPr id="144" name="テキスト ボックス 143"/>
        <xdr:cNvSpPr txBox="1"/>
      </xdr:nvSpPr>
      <xdr:spPr>
        <a:xfrm>
          <a:off x="863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125116</xdr:rowOff>
    </xdr:from>
    <xdr:to>
      <xdr:col>24</xdr:col>
      <xdr:colOff>63500</xdr:colOff>
      <xdr:row>77</xdr:row>
      <xdr:rowOff>106302</xdr:rowOff>
    </xdr:to>
    <xdr:cxnSp macro="">
      <xdr:nvCxnSpPr>
        <xdr:cNvPr id="171" name="直線コネクタ 170"/>
        <xdr:cNvCxnSpPr/>
      </xdr:nvCxnSpPr>
      <xdr:spPr>
        <a:xfrm flipV="1">
          <a:off x="3797300" y="12812416"/>
          <a:ext cx="838200" cy="49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106302</xdr:rowOff>
    </xdr:from>
    <xdr:to>
      <xdr:col>19</xdr:col>
      <xdr:colOff>177800</xdr:colOff>
      <xdr:row>77</xdr:row>
      <xdr:rowOff>129642</xdr:rowOff>
    </xdr:to>
    <xdr:cxnSp macro="">
      <xdr:nvCxnSpPr>
        <xdr:cNvPr id="174" name="直線コネクタ 173"/>
        <xdr:cNvCxnSpPr/>
      </xdr:nvCxnSpPr>
      <xdr:spPr>
        <a:xfrm flipV="1">
          <a:off x="2908300" y="13307952"/>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67005</xdr:rowOff>
    </xdr:from>
    <xdr:to>
      <xdr:col>15</xdr:col>
      <xdr:colOff>50800</xdr:colOff>
      <xdr:row>77</xdr:row>
      <xdr:rowOff>129642</xdr:rowOff>
    </xdr:to>
    <xdr:cxnSp macro="">
      <xdr:nvCxnSpPr>
        <xdr:cNvPr id="177" name="直線コネクタ 176"/>
        <xdr:cNvCxnSpPr/>
      </xdr:nvCxnSpPr>
      <xdr:spPr>
        <a:xfrm>
          <a:off x="2019300" y="13268655"/>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67005</xdr:rowOff>
    </xdr:from>
    <xdr:to>
      <xdr:col>10</xdr:col>
      <xdr:colOff>114300</xdr:colOff>
      <xdr:row>77</xdr:row>
      <xdr:rowOff>84471</xdr:rowOff>
    </xdr:to>
    <xdr:cxnSp macro="">
      <xdr:nvCxnSpPr>
        <xdr:cNvPr id="180" name="直線コネクタ 179"/>
        <xdr:cNvCxnSpPr/>
      </xdr:nvCxnSpPr>
      <xdr:spPr>
        <a:xfrm flipV="1">
          <a:off x="1130300" y="13268655"/>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74316</xdr:rowOff>
    </xdr:from>
    <xdr:to>
      <xdr:col>24</xdr:col>
      <xdr:colOff>114300</xdr:colOff>
      <xdr:row>75</xdr:row>
      <xdr:rowOff>4466</xdr:rowOff>
    </xdr:to>
    <xdr:sp macro="" textlink="">
      <xdr:nvSpPr>
        <xdr:cNvPr id="190" name="楕円 189"/>
        <xdr:cNvSpPr/>
      </xdr:nvSpPr>
      <xdr:spPr>
        <a:xfrm>
          <a:off x="4584700" y="127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97193</xdr:rowOff>
    </xdr:from>
    <xdr:ext cx="534377" cy="259045"/>
    <xdr:sp macro="" textlink="">
      <xdr:nvSpPr>
        <xdr:cNvPr id="191" name="維持補修費該当値テキスト"/>
        <xdr:cNvSpPr txBox="1"/>
      </xdr:nvSpPr>
      <xdr:spPr>
        <a:xfrm>
          <a:off x="4686300" y="126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55502</xdr:rowOff>
    </xdr:from>
    <xdr:to>
      <xdr:col>20</xdr:col>
      <xdr:colOff>38100</xdr:colOff>
      <xdr:row>77</xdr:row>
      <xdr:rowOff>157102</xdr:rowOff>
    </xdr:to>
    <xdr:sp macro="" textlink="">
      <xdr:nvSpPr>
        <xdr:cNvPr id="192" name="楕円 191"/>
        <xdr:cNvSpPr/>
      </xdr:nvSpPr>
      <xdr:spPr>
        <a:xfrm>
          <a:off x="3746500" y="132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148229</xdr:rowOff>
    </xdr:from>
    <xdr:ext cx="469744" cy="259045"/>
    <xdr:sp macro="" textlink="">
      <xdr:nvSpPr>
        <xdr:cNvPr id="193" name="テキスト ボックス 192"/>
        <xdr:cNvSpPr txBox="1"/>
      </xdr:nvSpPr>
      <xdr:spPr>
        <a:xfrm>
          <a:off x="3562428" y="133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78842</xdr:rowOff>
    </xdr:from>
    <xdr:to>
      <xdr:col>15</xdr:col>
      <xdr:colOff>101600</xdr:colOff>
      <xdr:row>78</xdr:row>
      <xdr:rowOff>8992</xdr:rowOff>
    </xdr:to>
    <xdr:sp macro="" textlink="">
      <xdr:nvSpPr>
        <xdr:cNvPr id="194" name="楕円 193"/>
        <xdr:cNvSpPr/>
      </xdr:nvSpPr>
      <xdr:spPr>
        <a:xfrm>
          <a:off x="28575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xdr:rowOff>
    </xdr:from>
    <xdr:ext cx="469744" cy="259045"/>
    <xdr:sp macro="" textlink="">
      <xdr:nvSpPr>
        <xdr:cNvPr id="195" name="テキスト ボックス 194"/>
        <xdr:cNvSpPr txBox="1"/>
      </xdr:nvSpPr>
      <xdr:spPr>
        <a:xfrm>
          <a:off x="2673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16205</xdr:rowOff>
    </xdr:from>
    <xdr:to>
      <xdr:col>10</xdr:col>
      <xdr:colOff>165100</xdr:colOff>
      <xdr:row>77</xdr:row>
      <xdr:rowOff>117805</xdr:rowOff>
    </xdr:to>
    <xdr:sp macro="" textlink="">
      <xdr:nvSpPr>
        <xdr:cNvPr id="196" name="楕円 195"/>
        <xdr:cNvSpPr/>
      </xdr:nvSpPr>
      <xdr:spPr>
        <a:xfrm>
          <a:off x="1968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134332</xdr:rowOff>
    </xdr:from>
    <xdr:ext cx="534377" cy="259045"/>
    <xdr:sp macro="" textlink="">
      <xdr:nvSpPr>
        <xdr:cNvPr id="197" name="テキスト ボックス 196"/>
        <xdr:cNvSpPr txBox="1"/>
      </xdr:nvSpPr>
      <xdr:spPr>
        <a:xfrm>
          <a:off x="175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33671</xdr:rowOff>
    </xdr:from>
    <xdr:to>
      <xdr:col>6</xdr:col>
      <xdr:colOff>38100</xdr:colOff>
      <xdr:row>77</xdr:row>
      <xdr:rowOff>135271</xdr:rowOff>
    </xdr:to>
    <xdr:sp macro="" textlink="">
      <xdr:nvSpPr>
        <xdr:cNvPr id="198" name="楕円 197"/>
        <xdr:cNvSpPr/>
      </xdr:nvSpPr>
      <xdr:spPr>
        <a:xfrm>
          <a:off x="1079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151798</xdr:rowOff>
    </xdr:from>
    <xdr:ext cx="469744" cy="259045"/>
    <xdr:sp macro="" textlink="">
      <xdr:nvSpPr>
        <xdr:cNvPr id="199" name="テキスト ボックス 198"/>
        <xdr:cNvSpPr txBox="1"/>
      </xdr:nvSpPr>
      <xdr:spPr>
        <a:xfrm>
          <a:off x="895428" y="130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161891</xdr:rowOff>
    </xdr:from>
    <xdr:to>
      <xdr:col>24</xdr:col>
      <xdr:colOff>63500</xdr:colOff>
      <xdr:row>97</xdr:row>
      <xdr:rowOff>8908</xdr:rowOff>
    </xdr:to>
    <xdr:cxnSp macro="">
      <xdr:nvCxnSpPr>
        <xdr:cNvPr id="231" name="直線コネクタ 230"/>
        <xdr:cNvCxnSpPr/>
      </xdr:nvCxnSpPr>
      <xdr:spPr>
        <a:xfrm flipV="1">
          <a:off x="3797300" y="16621091"/>
          <a:ext cx="8382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8908</xdr:rowOff>
    </xdr:from>
    <xdr:to>
      <xdr:col>19</xdr:col>
      <xdr:colOff>177800</xdr:colOff>
      <xdr:row>97</xdr:row>
      <xdr:rowOff>85212</xdr:rowOff>
    </xdr:to>
    <xdr:cxnSp macro="">
      <xdr:nvCxnSpPr>
        <xdr:cNvPr id="234" name="直線コネクタ 233"/>
        <xdr:cNvCxnSpPr/>
      </xdr:nvCxnSpPr>
      <xdr:spPr>
        <a:xfrm flipV="1">
          <a:off x="2908300" y="16639558"/>
          <a:ext cx="889000" cy="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85212</xdr:rowOff>
    </xdr:from>
    <xdr:to>
      <xdr:col>15</xdr:col>
      <xdr:colOff>50800</xdr:colOff>
      <xdr:row>98</xdr:row>
      <xdr:rowOff>34953</xdr:rowOff>
    </xdr:to>
    <xdr:cxnSp macro="">
      <xdr:nvCxnSpPr>
        <xdr:cNvPr id="237" name="直線コネクタ 236"/>
        <xdr:cNvCxnSpPr/>
      </xdr:nvCxnSpPr>
      <xdr:spPr>
        <a:xfrm flipV="1">
          <a:off x="2019300" y="16715862"/>
          <a:ext cx="889000" cy="1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34953</xdr:rowOff>
    </xdr:from>
    <xdr:to>
      <xdr:col>10</xdr:col>
      <xdr:colOff>114300</xdr:colOff>
      <xdr:row>98</xdr:row>
      <xdr:rowOff>42839</xdr:rowOff>
    </xdr:to>
    <xdr:cxnSp macro="">
      <xdr:nvCxnSpPr>
        <xdr:cNvPr id="240" name="直線コネクタ 239"/>
        <xdr:cNvCxnSpPr/>
      </xdr:nvCxnSpPr>
      <xdr:spPr>
        <a:xfrm flipV="1">
          <a:off x="1130300" y="16837053"/>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111091</xdr:rowOff>
    </xdr:from>
    <xdr:to>
      <xdr:col>24</xdr:col>
      <xdr:colOff>114300</xdr:colOff>
      <xdr:row>97</xdr:row>
      <xdr:rowOff>41241</xdr:rowOff>
    </xdr:to>
    <xdr:sp macro="" textlink="">
      <xdr:nvSpPr>
        <xdr:cNvPr id="250" name="楕円 249"/>
        <xdr:cNvSpPr/>
      </xdr:nvSpPr>
      <xdr:spPr>
        <a:xfrm>
          <a:off x="4584700" y="165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89518</xdr:rowOff>
    </xdr:from>
    <xdr:ext cx="534377" cy="259045"/>
    <xdr:sp macro="" textlink="">
      <xdr:nvSpPr>
        <xdr:cNvPr id="251" name="扶助費該当値テキスト"/>
        <xdr:cNvSpPr txBox="1"/>
      </xdr:nvSpPr>
      <xdr:spPr>
        <a:xfrm>
          <a:off x="4686300" y="16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129558</xdr:rowOff>
    </xdr:from>
    <xdr:to>
      <xdr:col>20</xdr:col>
      <xdr:colOff>38100</xdr:colOff>
      <xdr:row>97</xdr:row>
      <xdr:rowOff>59708</xdr:rowOff>
    </xdr:to>
    <xdr:sp macro="" textlink="">
      <xdr:nvSpPr>
        <xdr:cNvPr id="252" name="楕円 251"/>
        <xdr:cNvSpPr/>
      </xdr:nvSpPr>
      <xdr:spPr>
        <a:xfrm>
          <a:off x="3746500" y="165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50835</xdr:rowOff>
    </xdr:from>
    <xdr:ext cx="534377" cy="259045"/>
    <xdr:sp macro="" textlink="">
      <xdr:nvSpPr>
        <xdr:cNvPr id="253" name="テキスト ボックス 252"/>
        <xdr:cNvSpPr txBox="1"/>
      </xdr:nvSpPr>
      <xdr:spPr>
        <a:xfrm>
          <a:off x="3530111" y="166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34412</xdr:rowOff>
    </xdr:from>
    <xdr:to>
      <xdr:col>15</xdr:col>
      <xdr:colOff>101600</xdr:colOff>
      <xdr:row>97</xdr:row>
      <xdr:rowOff>136012</xdr:rowOff>
    </xdr:to>
    <xdr:sp macro="" textlink="">
      <xdr:nvSpPr>
        <xdr:cNvPr id="254" name="楕円 253"/>
        <xdr:cNvSpPr/>
      </xdr:nvSpPr>
      <xdr:spPr>
        <a:xfrm>
          <a:off x="2857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127139</xdr:rowOff>
    </xdr:from>
    <xdr:ext cx="534377" cy="259045"/>
    <xdr:sp macro="" textlink="">
      <xdr:nvSpPr>
        <xdr:cNvPr id="255" name="テキスト ボックス 254"/>
        <xdr:cNvSpPr txBox="1"/>
      </xdr:nvSpPr>
      <xdr:spPr>
        <a:xfrm>
          <a:off x="2641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155603</xdr:rowOff>
    </xdr:from>
    <xdr:to>
      <xdr:col>10</xdr:col>
      <xdr:colOff>165100</xdr:colOff>
      <xdr:row>98</xdr:row>
      <xdr:rowOff>85753</xdr:rowOff>
    </xdr:to>
    <xdr:sp macro="" textlink="">
      <xdr:nvSpPr>
        <xdr:cNvPr id="256" name="楕円 255"/>
        <xdr:cNvSpPr/>
      </xdr:nvSpPr>
      <xdr:spPr>
        <a:xfrm>
          <a:off x="1968500" y="167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76880</xdr:rowOff>
    </xdr:from>
    <xdr:ext cx="534377" cy="259045"/>
    <xdr:sp macro="" textlink="">
      <xdr:nvSpPr>
        <xdr:cNvPr id="257" name="テキスト ボックス 256"/>
        <xdr:cNvSpPr txBox="1"/>
      </xdr:nvSpPr>
      <xdr:spPr>
        <a:xfrm>
          <a:off x="1752111" y="168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163489</xdr:rowOff>
    </xdr:from>
    <xdr:to>
      <xdr:col>6</xdr:col>
      <xdr:colOff>38100</xdr:colOff>
      <xdr:row>98</xdr:row>
      <xdr:rowOff>93639</xdr:rowOff>
    </xdr:to>
    <xdr:sp macro="" textlink="">
      <xdr:nvSpPr>
        <xdr:cNvPr id="258" name="楕円 257"/>
        <xdr:cNvSpPr/>
      </xdr:nvSpPr>
      <xdr:spPr>
        <a:xfrm>
          <a:off x="1079500" y="167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84766</xdr:rowOff>
    </xdr:from>
    <xdr:ext cx="534377" cy="259045"/>
    <xdr:sp macro="" textlink="">
      <xdr:nvSpPr>
        <xdr:cNvPr id="259" name="テキスト ボックス 258"/>
        <xdr:cNvSpPr txBox="1"/>
      </xdr:nvSpPr>
      <xdr:spPr>
        <a:xfrm>
          <a:off x="863111" y="168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88189</xdr:rowOff>
    </xdr:to>
    <xdr:cxnSp macro="">
      <xdr:nvCxnSpPr>
        <xdr:cNvPr id="288" name="直線コネクタ 287"/>
        <xdr:cNvCxnSpPr/>
      </xdr:nvCxnSpPr>
      <xdr:spPr>
        <a:xfrm>
          <a:off x="9639300" y="6388100"/>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84318</xdr:rowOff>
    </xdr:to>
    <xdr:cxnSp macro="">
      <xdr:nvCxnSpPr>
        <xdr:cNvPr id="291" name="直線コネクタ 290"/>
        <xdr:cNvCxnSpPr/>
      </xdr:nvCxnSpPr>
      <xdr:spPr>
        <a:xfrm flipV="1">
          <a:off x="8750300" y="6388100"/>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65188</xdr:rowOff>
    </xdr:from>
    <xdr:to>
      <xdr:col>45</xdr:col>
      <xdr:colOff>177800</xdr:colOff>
      <xdr:row>37</xdr:row>
      <xdr:rowOff>84318</xdr:rowOff>
    </xdr:to>
    <xdr:cxnSp macro="">
      <xdr:nvCxnSpPr>
        <xdr:cNvPr id="294" name="直線コネクタ 293"/>
        <xdr:cNvCxnSpPr/>
      </xdr:nvCxnSpPr>
      <xdr:spPr>
        <a:xfrm>
          <a:off x="7861300" y="6408838"/>
          <a:ext cx="889000" cy="1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65188</xdr:rowOff>
    </xdr:from>
    <xdr:to>
      <xdr:col>41</xdr:col>
      <xdr:colOff>50800</xdr:colOff>
      <xdr:row>37</xdr:row>
      <xdr:rowOff>140027</xdr:rowOff>
    </xdr:to>
    <xdr:cxnSp macro="">
      <xdr:nvCxnSpPr>
        <xdr:cNvPr id="297" name="直線コネクタ 296"/>
        <xdr:cNvCxnSpPr/>
      </xdr:nvCxnSpPr>
      <xdr:spPr>
        <a:xfrm flipV="1">
          <a:off x="6972300" y="6408838"/>
          <a:ext cx="8890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37389</xdr:rowOff>
    </xdr:from>
    <xdr:to>
      <xdr:col>55</xdr:col>
      <xdr:colOff>50800</xdr:colOff>
      <xdr:row>37</xdr:row>
      <xdr:rowOff>138989</xdr:rowOff>
    </xdr:to>
    <xdr:sp macro="" textlink="">
      <xdr:nvSpPr>
        <xdr:cNvPr id="307" name="楕円 306"/>
        <xdr:cNvSpPr/>
      </xdr:nvSpPr>
      <xdr:spPr>
        <a:xfrm>
          <a:off x="10426700" y="63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15816</xdr:rowOff>
    </xdr:from>
    <xdr:ext cx="534377" cy="259045"/>
    <xdr:sp macro="" textlink="">
      <xdr:nvSpPr>
        <xdr:cNvPr id="308" name="補助費等該当値テキスト"/>
        <xdr:cNvSpPr txBox="1"/>
      </xdr:nvSpPr>
      <xdr:spPr>
        <a:xfrm>
          <a:off x="10528300" y="63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09" name="楕円 308"/>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86377</xdr:rowOff>
    </xdr:from>
    <xdr:ext cx="534377" cy="259045"/>
    <xdr:sp macro="" textlink="">
      <xdr:nvSpPr>
        <xdr:cNvPr id="310" name="テキスト ボックス 309"/>
        <xdr:cNvSpPr txBox="1"/>
      </xdr:nvSpPr>
      <xdr:spPr>
        <a:xfrm>
          <a:off x="9372111" y="64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33518</xdr:rowOff>
    </xdr:from>
    <xdr:to>
      <xdr:col>46</xdr:col>
      <xdr:colOff>38100</xdr:colOff>
      <xdr:row>37</xdr:row>
      <xdr:rowOff>135118</xdr:rowOff>
    </xdr:to>
    <xdr:sp macro="" textlink="">
      <xdr:nvSpPr>
        <xdr:cNvPr id="311" name="楕円 310"/>
        <xdr:cNvSpPr/>
      </xdr:nvSpPr>
      <xdr:spPr>
        <a:xfrm>
          <a:off x="8699500" y="63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126245</xdr:rowOff>
    </xdr:from>
    <xdr:ext cx="534377" cy="259045"/>
    <xdr:sp macro="" textlink="">
      <xdr:nvSpPr>
        <xdr:cNvPr id="312" name="テキスト ボックス 311"/>
        <xdr:cNvSpPr txBox="1"/>
      </xdr:nvSpPr>
      <xdr:spPr>
        <a:xfrm>
          <a:off x="8483111" y="64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14388</xdr:rowOff>
    </xdr:from>
    <xdr:to>
      <xdr:col>41</xdr:col>
      <xdr:colOff>101600</xdr:colOff>
      <xdr:row>37</xdr:row>
      <xdr:rowOff>115988</xdr:rowOff>
    </xdr:to>
    <xdr:sp macro="" textlink="">
      <xdr:nvSpPr>
        <xdr:cNvPr id="313" name="楕円 312"/>
        <xdr:cNvSpPr/>
      </xdr:nvSpPr>
      <xdr:spPr>
        <a:xfrm>
          <a:off x="7810500" y="63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107115</xdr:rowOff>
    </xdr:from>
    <xdr:ext cx="534377" cy="259045"/>
    <xdr:sp macro="" textlink="">
      <xdr:nvSpPr>
        <xdr:cNvPr id="314" name="テキスト ボックス 313"/>
        <xdr:cNvSpPr txBox="1"/>
      </xdr:nvSpPr>
      <xdr:spPr>
        <a:xfrm>
          <a:off x="7594111" y="64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89227</xdr:rowOff>
    </xdr:from>
    <xdr:to>
      <xdr:col>36</xdr:col>
      <xdr:colOff>165100</xdr:colOff>
      <xdr:row>38</xdr:row>
      <xdr:rowOff>19377</xdr:rowOff>
    </xdr:to>
    <xdr:sp macro="" textlink="">
      <xdr:nvSpPr>
        <xdr:cNvPr id="315" name="楕円 314"/>
        <xdr:cNvSpPr/>
      </xdr:nvSpPr>
      <xdr:spPr>
        <a:xfrm>
          <a:off x="6921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10505</xdr:rowOff>
    </xdr:from>
    <xdr:ext cx="534377" cy="259045"/>
    <xdr:sp macro="" textlink="">
      <xdr:nvSpPr>
        <xdr:cNvPr id="316" name="テキスト ボックス 315"/>
        <xdr:cNvSpPr txBox="1"/>
      </xdr:nvSpPr>
      <xdr:spPr>
        <a:xfrm>
          <a:off x="6705111" y="65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106066</xdr:rowOff>
    </xdr:from>
    <xdr:to>
      <xdr:col>55</xdr:col>
      <xdr:colOff>0</xdr:colOff>
      <xdr:row>58</xdr:row>
      <xdr:rowOff>132695</xdr:rowOff>
    </xdr:to>
    <xdr:cxnSp macro="">
      <xdr:nvCxnSpPr>
        <xdr:cNvPr id="345" name="直線コネクタ 344"/>
        <xdr:cNvCxnSpPr/>
      </xdr:nvCxnSpPr>
      <xdr:spPr>
        <a:xfrm>
          <a:off x="9639300" y="10050166"/>
          <a:ext cx="838200" cy="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88593</xdr:rowOff>
    </xdr:from>
    <xdr:to>
      <xdr:col>50</xdr:col>
      <xdr:colOff>114300</xdr:colOff>
      <xdr:row>58</xdr:row>
      <xdr:rowOff>106066</xdr:rowOff>
    </xdr:to>
    <xdr:cxnSp macro="">
      <xdr:nvCxnSpPr>
        <xdr:cNvPr id="348" name="直線コネクタ 347"/>
        <xdr:cNvCxnSpPr/>
      </xdr:nvCxnSpPr>
      <xdr:spPr>
        <a:xfrm>
          <a:off x="8750300" y="10032693"/>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88593</xdr:rowOff>
    </xdr:from>
    <xdr:to>
      <xdr:col>45</xdr:col>
      <xdr:colOff>177800</xdr:colOff>
      <xdr:row>58</xdr:row>
      <xdr:rowOff>122490</xdr:rowOff>
    </xdr:to>
    <xdr:cxnSp macro="">
      <xdr:nvCxnSpPr>
        <xdr:cNvPr id="351" name="直線コネクタ 350"/>
        <xdr:cNvCxnSpPr/>
      </xdr:nvCxnSpPr>
      <xdr:spPr>
        <a:xfrm flipV="1">
          <a:off x="7861300" y="10032693"/>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122490</xdr:rowOff>
    </xdr:from>
    <xdr:to>
      <xdr:col>41</xdr:col>
      <xdr:colOff>50800</xdr:colOff>
      <xdr:row>58</xdr:row>
      <xdr:rowOff>153633</xdr:rowOff>
    </xdr:to>
    <xdr:cxnSp macro="">
      <xdr:nvCxnSpPr>
        <xdr:cNvPr id="354" name="直線コネクタ 353"/>
        <xdr:cNvCxnSpPr/>
      </xdr:nvCxnSpPr>
      <xdr:spPr>
        <a:xfrm flipV="1">
          <a:off x="6972300" y="10066590"/>
          <a:ext cx="889000" cy="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81895</xdr:rowOff>
    </xdr:from>
    <xdr:to>
      <xdr:col>55</xdr:col>
      <xdr:colOff>50800</xdr:colOff>
      <xdr:row>59</xdr:row>
      <xdr:rowOff>12045</xdr:rowOff>
    </xdr:to>
    <xdr:sp macro="" textlink="">
      <xdr:nvSpPr>
        <xdr:cNvPr id="364" name="楕円 363"/>
        <xdr:cNvSpPr/>
      </xdr:nvSpPr>
      <xdr:spPr>
        <a:xfrm>
          <a:off x="10426700" y="100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168272</xdr:rowOff>
    </xdr:from>
    <xdr:ext cx="534377" cy="259045"/>
    <xdr:sp macro="" textlink="">
      <xdr:nvSpPr>
        <xdr:cNvPr id="365" name="普通建設事業費該当値テキスト"/>
        <xdr:cNvSpPr txBox="1"/>
      </xdr:nvSpPr>
      <xdr:spPr>
        <a:xfrm>
          <a:off x="10528300" y="9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55266</xdr:rowOff>
    </xdr:from>
    <xdr:to>
      <xdr:col>50</xdr:col>
      <xdr:colOff>165100</xdr:colOff>
      <xdr:row>58</xdr:row>
      <xdr:rowOff>156866</xdr:rowOff>
    </xdr:to>
    <xdr:sp macro="" textlink="">
      <xdr:nvSpPr>
        <xdr:cNvPr id="366" name="楕円 365"/>
        <xdr:cNvSpPr/>
      </xdr:nvSpPr>
      <xdr:spPr>
        <a:xfrm>
          <a:off x="9588500" y="99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147993</xdr:rowOff>
    </xdr:from>
    <xdr:ext cx="534377" cy="259045"/>
    <xdr:sp macro="" textlink="">
      <xdr:nvSpPr>
        <xdr:cNvPr id="367" name="テキスト ボックス 366"/>
        <xdr:cNvSpPr txBox="1"/>
      </xdr:nvSpPr>
      <xdr:spPr>
        <a:xfrm>
          <a:off x="9372111" y="100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37793</xdr:rowOff>
    </xdr:from>
    <xdr:to>
      <xdr:col>46</xdr:col>
      <xdr:colOff>38100</xdr:colOff>
      <xdr:row>58</xdr:row>
      <xdr:rowOff>139393</xdr:rowOff>
    </xdr:to>
    <xdr:sp macro="" textlink="">
      <xdr:nvSpPr>
        <xdr:cNvPr id="368" name="楕円 367"/>
        <xdr:cNvSpPr/>
      </xdr:nvSpPr>
      <xdr:spPr>
        <a:xfrm>
          <a:off x="8699500" y="99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130520</xdr:rowOff>
    </xdr:from>
    <xdr:ext cx="599010" cy="259045"/>
    <xdr:sp macro="" textlink="">
      <xdr:nvSpPr>
        <xdr:cNvPr id="369" name="テキスト ボックス 368"/>
        <xdr:cNvSpPr txBox="1"/>
      </xdr:nvSpPr>
      <xdr:spPr>
        <a:xfrm>
          <a:off x="8450795" y="100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71690</xdr:rowOff>
    </xdr:from>
    <xdr:to>
      <xdr:col>41</xdr:col>
      <xdr:colOff>101600</xdr:colOff>
      <xdr:row>59</xdr:row>
      <xdr:rowOff>1840</xdr:rowOff>
    </xdr:to>
    <xdr:sp macro="" textlink="">
      <xdr:nvSpPr>
        <xdr:cNvPr id="370" name="楕円 369"/>
        <xdr:cNvSpPr/>
      </xdr:nvSpPr>
      <xdr:spPr>
        <a:xfrm>
          <a:off x="7810500" y="100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164417</xdr:rowOff>
    </xdr:from>
    <xdr:ext cx="534377" cy="259045"/>
    <xdr:sp macro="" textlink="">
      <xdr:nvSpPr>
        <xdr:cNvPr id="371" name="テキスト ボックス 370"/>
        <xdr:cNvSpPr txBox="1"/>
      </xdr:nvSpPr>
      <xdr:spPr>
        <a:xfrm>
          <a:off x="7594111" y="101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102833</xdr:rowOff>
    </xdr:from>
    <xdr:to>
      <xdr:col>36</xdr:col>
      <xdr:colOff>165100</xdr:colOff>
      <xdr:row>59</xdr:row>
      <xdr:rowOff>32983</xdr:rowOff>
    </xdr:to>
    <xdr:sp macro="" textlink="">
      <xdr:nvSpPr>
        <xdr:cNvPr id="372" name="楕円 371"/>
        <xdr:cNvSpPr/>
      </xdr:nvSpPr>
      <xdr:spPr>
        <a:xfrm>
          <a:off x="6921500" y="100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24110</xdr:rowOff>
    </xdr:from>
    <xdr:ext cx="534377" cy="259045"/>
    <xdr:sp macro="" textlink="">
      <xdr:nvSpPr>
        <xdr:cNvPr id="373" name="テキスト ボックス 372"/>
        <xdr:cNvSpPr txBox="1"/>
      </xdr:nvSpPr>
      <xdr:spPr>
        <a:xfrm>
          <a:off x="6705111" y="101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72737</xdr:rowOff>
    </xdr:from>
    <xdr:to>
      <xdr:col>55</xdr:col>
      <xdr:colOff>0</xdr:colOff>
      <xdr:row>78</xdr:row>
      <xdr:rowOff>139049</xdr:rowOff>
    </xdr:to>
    <xdr:cxnSp macro="">
      <xdr:nvCxnSpPr>
        <xdr:cNvPr id="400" name="直線コネクタ 399"/>
        <xdr:cNvCxnSpPr/>
      </xdr:nvCxnSpPr>
      <xdr:spPr>
        <a:xfrm>
          <a:off x="9639300" y="13445837"/>
          <a:ext cx="8382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16320</xdr:rowOff>
    </xdr:from>
    <xdr:to>
      <xdr:col>50</xdr:col>
      <xdr:colOff>114300</xdr:colOff>
      <xdr:row>78</xdr:row>
      <xdr:rowOff>72737</xdr:rowOff>
    </xdr:to>
    <xdr:cxnSp macro="">
      <xdr:nvCxnSpPr>
        <xdr:cNvPr id="403" name="直線コネクタ 402"/>
        <xdr:cNvCxnSpPr/>
      </xdr:nvCxnSpPr>
      <xdr:spPr>
        <a:xfrm>
          <a:off x="8750300" y="13389420"/>
          <a:ext cx="889000" cy="5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16320</xdr:rowOff>
    </xdr:from>
    <xdr:to>
      <xdr:col>45</xdr:col>
      <xdr:colOff>177800</xdr:colOff>
      <xdr:row>78</xdr:row>
      <xdr:rowOff>124788</xdr:rowOff>
    </xdr:to>
    <xdr:cxnSp macro="">
      <xdr:nvCxnSpPr>
        <xdr:cNvPr id="406" name="直線コネクタ 405"/>
        <xdr:cNvCxnSpPr/>
      </xdr:nvCxnSpPr>
      <xdr:spPr>
        <a:xfrm flipV="1">
          <a:off x="7861300" y="13389420"/>
          <a:ext cx="889000" cy="10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124788</xdr:rowOff>
    </xdr:from>
    <xdr:to>
      <xdr:col>41</xdr:col>
      <xdr:colOff>50800</xdr:colOff>
      <xdr:row>78</xdr:row>
      <xdr:rowOff>139700</xdr:rowOff>
    </xdr:to>
    <xdr:cxnSp macro="">
      <xdr:nvCxnSpPr>
        <xdr:cNvPr id="409" name="直線コネクタ 408"/>
        <xdr:cNvCxnSpPr/>
      </xdr:nvCxnSpPr>
      <xdr:spPr>
        <a:xfrm flipV="1">
          <a:off x="6972300" y="1349788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88249</xdr:rowOff>
    </xdr:from>
    <xdr:to>
      <xdr:col>55</xdr:col>
      <xdr:colOff>50800</xdr:colOff>
      <xdr:row>79</xdr:row>
      <xdr:rowOff>18399</xdr:rowOff>
    </xdr:to>
    <xdr:sp macro="" textlink="">
      <xdr:nvSpPr>
        <xdr:cNvPr id="419" name="楕円 418"/>
        <xdr:cNvSpPr/>
      </xdr:nvSpPr>
      <xdr:spPr>
        <a:xfrm>
          <a:off x="10426700" y="134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3176</xdr:rowOff>
    </xdr:from>
    <xdr:ext cx="378565" cy="259045"/>
    <xdr:sp macro="" textlink="">
      <xdr:nvSpPr>
        <xdr:cNvPr id="420" name="普通建設事業費 （ うち新規整備　）該当値テキスト"/>
        <xdr:cNvSpPr txBox="1"/>
      </xdr:nvSpPr>
      <xdr:spPr>
        <a:xfrm>
          <a:off x="10528300" y="1337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21937</xdr:rowOff>
    </xdr:from>
    <xdr:to>
      <xdr:col>50</xdr:col>
      <xdr:colOff>165100</xdr:colOff>
      <xdr:row>78</xdr:row>
      <xdr:rowOff>123537</xdr:rowOff>
    </xdr:to>
    <xdr:sp macro="" textlink="">
      <xdr:nvSpPr>
        <xdr:cNvPr id="421" name="楕円 420"/>
        <xdr:cNvSpPr/>
      </xdr:nvSpPr>
      <xdr:spPr>
        <a:xfrm>
          <a:off x="9588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114664</xdr:rowOff>
    </xdr:from>
    <xdr:ext cx="534377" cy="259045"/>
    <xdr:sp macro="" textlink="">
      <xdr:nvSpPr>
        <xdr:cNvPr id="422" name="テキスト ボックス 421"/>
        <xdr:cNvSpPr txBox="1"/>
      </xdr:nvSpPr>
      <xdr:spPr>
        <a:xfrm>
          <a:off x="9372111" y="134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136970</xdr:rowOff>
    </xdr:from>
    <xdr:to>
      <xdr:col>46</xdr:col>
      <xdr:colOff>38100</xdr:colOff>
      <xdr:row>78</xdr:row>
      <xdr:rowOff>67120</xdr:rowOff>
    </xdr:to>
    <xdr:sp macro="" textlink="">
      <xdr:nvSpPr>
        <xdr:cNvPr id="423" name="楕円 422"/>
        <xdr:cNvSpPr/>
      </xdr:nvSpPr>
      <xdr:spPr>
        <a:xfrm>
          <a:off x="8699500" y="133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83647</xdr:rowOff>
    </xdr:from>
    <xdr:ext cx="534377" cy="259045"/>
    <xdr:sp macro="" textlink="">
      <xdr:nvSpPr>
        <xdr:cNvPr id="424" name="テキスト ボックス 423"/>
        <xdr:cNvSpPr txBox="1"/>
      </xdr:nvSpPr>
      <xdr:spPr>
        <a:xfrm>
          <a:off x="8483111" y="131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73988</xdr:rowOff>
    </xdr:from>
    <xdr:to>
      <xdr:col>41</xdr:col>
      <xdr:colOff>101600</xdr:colOff>
      <xdr:row>79</xdr:row>
      <xdr:rowOff>4138</xdr:rowOff>
    </xdr:to>
    <xdr:sp macro="" textlink="">
      <xdr:nvSpPr>
        <xdr:cNvPr id="425" name="楕円 424"/>
        <xdr:cNvSpPr/>
      </xdr:nvSpPr>
      <xdr:spPr>
        <a:xfrm>
          <a:off x="7810500" y="134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166715</xdr:rowOff>
    </xdr:from>
    <xdr:ext cx="469744" cy="259045"/>
    <xdr:sp macro="" textlink="">
      <xdr:nvSpPr>
        <xdr:cNvPr id="426" name="テキスト ボックス 425"/>
        <xdr:cNvSpPr txBox="1"/>
      </xdr:nvSpPr>
      <xdr:spPr>
        <a:xfrm>
          <a:off x="7626428" y="1353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32178</xdr:rowOff>
    </xdr:from>
    <xdr:to>
      <xdr:col>55</xdr:col>
      <xdr:colOff>0</xdr:colOff>
      <xdr:row>98</xdr:row>
      <xdr:rowOff>55206</xdr:rowOff>
    </xdr:to>
    <xdr:cxnSp macro="">
      <xdr:nvCxnSpPr>
        <xdr:cNvPr id="457" name="直線コネクタ 456"/>
        <xdr:cNvCxnSpPr/>
      </xdr:nvCxnSpPr>
      <xdr:spPr>
        <a:xfrm flipV="1">
          <a:off x="9639300" y="16834278"/>
          <a:ext cx="8382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55206</xdr:rowOff>
    </xdr:from>
    <xdr:to>
      <xdr:col>50</xdr:col>
      <xdr:colOff>114300</xdr:colOff>
      <xdr:row>98</xdr:row>
      <xdr:rowOff>62037</xdr:rowOff>
    </xdr:to>
    <xdr:cxnSp macro="">
      <xdr:nvCxnSpPr>
        <xdr:cNvPr id="460" name="直線コネクタ 459"/>
        <xdr:cNvCxnSpPr/>
      </xdr:nvCxnSpPr>
      <xdr:spPr>
        <a:xfrm flipV="1">
          <a:off x="8750300" y="16857306"/>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135353</xdr:rowOff>
    </xdr:from>
    <xdr:to>
      <xdr:col>45</xdr:col>
      <xdr:colOff>177800</xdr:colOff>
      <xdr:row>98</xdr:row>
      <xdr:rowOff>62037</xdr:rowOff>
    </xdr:to>
    <xdr:cxnSp macro="">
      <xdr:nvCxnSpPr>
        <xdr:cNvPr id="463" name="直線コネクタ 462"/>
        <xdr:cNvCxnSpPr/>
      </xdr:nvCxnSpPr>
      <xdr:spPr>
        <a:xfrm>
          <a:off x="7861300" y="16766003"/>
          <a:ext cx="889000" cy="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135353</xdr:rowOff>
    </xdr:from>
    <xdr:to>
      <xdr:col>41</xdr:col>
      <xdr:colOff>50800</xdr:colOff>
      <xdr:row>98</xdr:row>
      <xdr:rowOff>30882</xdr:rowOff>
    </xdr:to>
    <xdr:cxnSp macro="">
      <xdr:nvCxnSpPr>
        <xdr:cNvPr id="466" name="直線コネクタ 465"/>
        <xdr:cNvCxnSpPr/>
      </xdr:nvCxnSpPr>
      <xdr:spPr>
        <a:xfrm flipV="1">
          <a:off x="6972300" y="16766003"/>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152828</xdr:rowOff>
    </xdr:from>
    <xdr:to>
      <xdr:col>55</xdr:col>
      <xdr:colOff>50800</xdr:colOff>
      <xdr:row>98</xdr:row>
      <xdr:rowOff>82978</xdr:rowOff>
    </xdr:to>
    <xdr:sp macro="" textlink="">
      <xdr:nvSpPr>
        <xdr:cNvPr id="476" name="楕円 475"/>
        <xdr:cNvSpPr/>
      </xdr:nvSpPr>
      <xdr:spPr>
        <a:xfrm>
          <a:off x="10426700" y="167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131255</xdr:rowOff>
    </xdr:from>
    <xdr:ext cx="534377" cy="259045"/>
    <xdr:sp macro="" textlink="">
      <xdr:nvSpPr>
        <xdr:cNvPr id="477" name="普通建設事業費 （ うち更新整備　）該当値テキスト"/>
        <xdr:cNvSpPr txBox="1"/>
      </xdr:nvSpPr>
      <xdr:spPr>
        <a:xfrm>
          <a:off x="10528300" y="167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4406</xdr:rowOff>
    </xdr:from>
    <xdr:to>
      <xdr:col>50</xdr:col>
      <xdr:colOff>165100</xdr:colOff>
      <xdr:row>98</xdr:row>
      <xdr:rowOff>106006</xdr:rowOff>
    </xdr:to>
    <xdr:sp macro="" textlink="">
      <xdr:nvSpPr>
        <xdr:cNvPr id="478" name="楕円 477"/>
        <xdr:cNvSpPr/>
      </xdr:nvSpPr>
      <xdr:spPr>
        <a:xfrm>
          <a:off x="9588500" y="168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97133</xdr:rowOff>
    </xdr:from>
    <xdr:ext cx="534377" cy="259045"/>
    <xdr:sp macro="" textlink="">
      <xdr:nvSpPr>
        <xdr:cNvPr id="479" name="テキスト ボックス 478"/>
        <xdr:cNvSpPr txBox="1"/>
      </xdr:nvSpPr>
      <xdr:spPr>
        <a:xfrm>
          <a:off x="9372111" y="168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11237</xdr:rowOff>
    </xdr:from>
    <xdr:to>
      <xdr:col>46</xdr:col>
      <xdr:colOff>38100</xdr:colOff>
      <xdr:row>98</xdr:row>
      <xdr:rowOff>112837</xdr:rowOff>
    </xdr:to>
    <xdr:sp macro="" textlink="">
      <xdr:nvSpPr>
        <xdr:cNvPr id="480" name="楕円 479"/>
        <xdr:cNvSpPr/>
      </xdr:nvSpPr>
      <xdr:spPr>
        <a:xfrm>
          <a:off x="8699500" y="168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103964</xdr:rowOff>
    </xdr:from>
    <xdr:ext cx="534377" cy="259045"/>
    <xdr:sp macro="" textlink="">
      <xdr:nvSpPr>
        <xdr:cNvPr id="481" name="テキスト ボックス 480"/>
        <xdr:cNvSpPr txBox="1"/>
      </xdr:nvSpPr>
      <xdr:spPr>
        <a:xfrm>
          <a:off x="8483111" y="169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84553</xdr:rowOff>
    </xdr:from>
    <xdr:to>
      <xdr:col>41</xdr:col>
      <xdr:colOff>101600</xdr:colOff>
      <xdr:row>98</xdr:row>
      <xdr:rowOff>14703</xdr:rowOff>
    </xdr:to>
    <xdr:sp macro="" textlink="">
      <xdr:nvSpPr>
        <xdr:cNvPr id="482" name="楕円 481"/>
        <xdr:cNvSpPr/>
      </xdr:nvSpPr>
      <xdr:spPr>
        <a:xfrm>
          <a:off x="7810500" y="16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31230</xdr:rowOff>
    </xdr:from>
    <xdr:ext cx="534377" cy="259045"/>
    <xdr:sp macro="" textlink="">
      <xdr:nvSpPr>
        <xdr:cNvPr id="483" name="テキスト ボックス 482"/>
        <xdr:cNvSpPr txBox="1"/>
      </xdr:nvSpPr>
      <xdr:spPr>
        <a:xfrm>
          <a:off x="7594111" y="16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151532</xdr:rowOff>
    </xdr:from>
    <xdr:to>
      <xdr:col>36</xdr:col>
      <xdr:colOff>165100</xdr:colOff>
      <xdr:row>98</xdr:row>
      <xdr:rowOff>81682</xdr:rowOff>
    </xdr:to>
    <xdr:sp macro="" textlink="">
      <xdr:nvSpPr>
        <xdr:cNvPr id="484" name="楕円 483"/>
        <xdr:cNvSpPr/>
      </xdr:nvSpPr>
      <xdr:spPr>
        <a:xfrm>
          <a:off x="6921500" y="167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72809</xdr:rowOff>
    </xdr:from>
    <xdr:ext cx="534377" cy="259045"/>
    <xdr:sp macro="" textlink="">
      <xdr:nvSpPr>
        <xdr:cNvPr id="485" name="テキスト ボックス 484"/>
        <xdr:cNvSpPr txBox="1"/>
      </xdr:nvSpPr>
      <xdr:spPr>
        <a:xfrm>
          <a:off x="6705111" y="168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24447</xdr:rowOff>
    </xdr:from>
    <xdr:to>
      <xdr:col>85</xdr:col>
      <xdr:colOff>127000</xdr:colOff>
      <xdr:row>38</xdr:row>
      <xdr:rowOff>152921</xdr:rowOff>
    </xdr:to>
    <xdr:cxnSp macro="">
      <xdr:nvCxnSpPr>
        <xdr:cNvPr id="514" name="直線コネクタ 513"/>
        <xdr:cNvCxnSpPr/>
      </xdr:nvCxnSpPr>
      <xdr:spPr>
        <a:xfrm flipV="1">
          <a:off x="15481300" y="6368097"/>
          <a:ext cx="838200" cy="29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86360</xdr:rowOff>
    </xdr:from>
    <xdr:to>
      <xdr:col>81</xdr:col>
      <xdr:colOff>50800</xdr:colOff>
      <xdr:row>38</xdr:row>
      <xdr:rowOff>152921</xdr:rowOff>
    </xdr:to>
    <xdr:cxnSp macro="">
      <xdr:nvCxnSpPr>
        <xdr:cNvPr id="517" name="直線コネクタ 516"/>
        <xdr:cNvCxnSpPr/>
      </xdr:nvCxnSpPr>
      <xdr:spPr>
        <a:xfrm>
          <a:off x="14592300" y="6430010"/>
          <a:ext cx="889000" cy="2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56623</xdr:rowOff>
    </xdr:from>
    <xdr:to>
      <xdr:col>76</xdr:col>
      <xdr:colOff>114300</xdr:colOff>
      <xdr:row>37</xdr:row>
      <xdr:rowOff>86360</xdr:rowOff>
    </xdr:to>
    <xdr:cxnSp macro="">
      <xdr:nvCxnSpPr>
        <xdr:cNvPr id="520" name="直線コネクタ 519"/>
        <xdr:cNvCxnSpPr/>
      </xdr:nvCxnSpPr>
      <xdr:spPr>
        <a:xfrm>
          <a:off x="13703300" y="6228823"/>
          <a:ext cx="889000" cy="20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2" name="テキスト ボックス 521"/>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56623</xdr:rowOff>
    </xdr:from>
    <xdr:to>
      <xdr:col>71</xdr:col>
      <xdr:colOff>177800</xdr:colOff>
      <xdr:row>37</xdr:row>
      <xdr:rowOff>3626</xdr:rowOff>
    </xdr:to>
    <xdr:cxnSp macro="">
      <xdr:nvCxnSpPr>
        <xdr:cNvPr id="523" name="直線コネクタ 522"/>
        <xdr:cNvCxnSpPr/>
      </xdr:nvCxnSpPr>
      <xdr:spPr>
        <a:xfrm flipV="1">
          <a:off x="12814300" y="6228823"/>
          <a:ext cx="889000" cy="1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145097</xdr:rowOff>
    </xdr:from>
    <xdr:to>
      <xdr:col>85</xdr:col>
      <xdr:colOff>177800</xdr:colOff>
      <xdr:row>37</xdr:row>
      <xdr:rowOff>75247</xdr:rowOff>
    </xdr:to>
    <xdr:sp macro="" textlink="">
      <xdr:nvSpPr>
        <xdr:cNvPr id="533" name="楕円 532"/>
        <xdr:cNvSpPr/>
      </xdr:nvSpPr>
      <xdr:spPr>
        <a:xfrm>
          <a:off x="162687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167974</xdr:rowOff>
    </xdr:from>
    <xdr:ext cx="534377" cy="259045"/>
    <xdr:sp macro="" textlink="">
      <xdr:nvSpPr>
        <xdr:cNvPr id="534" name="災害復旧事業費該当値テキスト"/>
        <xdr:cNvSpPr txBox="1"/>
      </xdr:nvSpPr>
      <xdr:spPr>
        <a:xfrm>
          <a:off x="16370300" y="61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102121</xdr:rowOff>
    </xdr:from>
    <xdr:to>
      <xdr:col>81</xdr:col>
      <xdr:colOff>101600</xdr:colOff>
      <xdr:row>39</xdr:row>
      <xdr:rowOff>32271</xdr:rowOff>
    </xdr:to>
    <xdr:sp macro="" textlink="">
      <xdr:nvSpPr>
        <xdr:cNvPr id="535" name="楕円 534"/>
        <xdr:cNvSpPr/>
      </xdr:nvSpPr>
      <xdr:spPr>
        <a:xfrm>
          <a:off x="15430500" y="66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23398</xdr:rowOff>
    </xdr:from>
    <xdr:ext cx="469744" cy="259045"/>
    <xdr:sp macro="" textlink="">
      <xdr:nvSpPr>
        <xdr:cNvPr id="536" name="テキスト ボックス 535"/>
        <xdr:cNvSpPr txBox="1"/>
      </xdr:nvSpPr>
      <xdr:spPr>
        <a:xfrm>
          <a:off x="15246428" y="67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35560</xdr:rowOff>
    </xdr:from>
    <xdr:to>
      <xdr:col>76</xdr:col>
      <xdr:colOff>165100</xdr:colOff>
      <xdr:row>37</xdr:row>
      <xdr:rowOff>137160</xdr:rowOff>
    </xdr:to>
    <xdr:sp macro="" textlink="">
      <xdr:nvSpPr>
        <xdr:cNvPr id="537" name="楕円 536"/>
        <xdr:cNvSpPr/>
      </xdr:nvSpPr>
      <xdr:spPr>
        <a:xfrm>
          <a:off x="1454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153687</xdr:rowOff>
    </xdr:from>
    <xdr:ext cx="534377" cy="259045"/>
    <xdr:sp macro="" textlink="">
      <xdr:nvSpPr>
        <xdr:cNvPr id="538" name="テキスト ボックス 537"/>
        <xdr:cNvSpPr txBox="1"/>
      </xdr:nvSpPr>
      <xdr:spPr>
        <a:xfrm>
          <a:off x="14325111" y="61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5823</xdr:rowOff>
    </xdr:from>
    <xdr:to>
      <xdr:col>72</xdr:col>
      <xdr:colOff>38100</xdr:colOff>
      <xdr:row>36</xdr:row>
      <xdr:rowOff>107423</xdr:rowOff>
    </xdr:to>
    <xdr:sp macro="" textlink="">
      <xdr:nvSpPr>
        <xdr:cNvPr id="539" name="楕円 538"/>
        <xdr:cNvSpPr/>
      </xdr:nvSpPr>
      <xdr:spPr>
        <a:xfrm>
          <a:off x="13652500" y="61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123950</xdr:rowOff>
    </xdr:from>
    <xdr:ext cx="534377" cy="259045"/>
    <xdr:sp macro="" textlink="">
      <xdr:nvSpPr>
        <xdr:cNvPr id="540" name="テキスト ボックス 539"/>
        <xdr:cNvSpPr txBox="1"/>
      </xdr:nvSpPr>
      <xdr:spPr>
        <a:xfrm>
          <a:off x="13436111" y="59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124276</xdr:rowOff>
    </xdr:from>
    <xdr:to>
      <xdr:col>67</xdr:col>
      <xdr:colOff>101600</xdr:colOff>
      <xdr:row>37</xdr:row>
      <xdr:rowOff>54426</xdr:rowOff>
    </xdr:to>
    <xdr:sp macro="" textlink="">
      <xdr:nvSpPr>
        <xdr:cNvPr id="541" name="楕円 540"/>
        <xdr:cNvSpPr/>
      </xdr:nvSpPr>
      <xdr:spPr>
        <a:xfrm>
          <a:off x="12763500" y="62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70953</xdr:rowOff>
    </xdr:from>
    <xdr:ext cx="534377" cy="259045"/>
    <xdr:sp macro="" textlink="">
      <xdr:nvSpPr>
        <xdr:cNvPr id="542" name="テキスト ボックス 541"/>
        <xdr:cNvSpPr txBox="1"/>
      </xdr:nvSpPr>
      <xdr:spPr>
        <a:xfrm>
          <a:off x="12547111" y="60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73369</xdr:rowOff>
    </xdr:from>
    <xdr:to>
      <xdr:col>85</xdr:col>
      <xdr:colOff>127000</xdr:colOff>
      <xdr:row>77</xdr:row>
      <xdr:rowOff>74120</xdr:rowOff>
    </xdr:to>
    <xdr:cxnSp macro="">
      <xdr:nvCxnSpPr>
        <xdr:cNvPr id="618" name="直線コネクタ 617"/>
        <xdr:cNvCxnSpPr/>
      </xdr:nvCxnSpPr>
      <xdr:spPr>
        <a:xfrm>
          <a:off x="15481300" y="13275019"/>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72930</xdr:rowOff>
    </xdr:from>
    <xdr:to>
      <xdr:col>81</xdr:col>
      <xdr:colOff>50800</xdr:colOff>
      <xdr:row>77</xdr:row>
      <xdr:rowOff>73369</xdr:rowOff>
    </xdr:to>
    <xdr:cxnSp macro="">
      <xdr:nvCxnSpPr>
        <xdr:cNvPr id="621" name="直線コネクタ 620"/>
        <xdr:cNvCxnSpPr/>
      </xdr:nvCxnSpPr>
      <xdr:spPr>
        <a:xfrm>
          <a:off x="14592300" y="1327458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72930</xdr:rowOff>
    </xdr:from>
    <xdr:to>
      <xdr:col>76</xdr:col>
      <xdr:colOff>114300</xdr:colOff>
      <xdr:row>77</xdr:row>
      <xdr:rowOff>74924</xdr:rowOff>
    </xdr:to>
    <xdr:cxnSp macro="">
      <xdr:nvCxnSpPr>
        <xdr:cNvPr id="624" name="直線コネクタ 623"/>
        <xdr:cNvCxnSpPr/>
      </xdr:nvCxnSpPr>
      <xdr:spPr>
        <a:xfrm flipV="1">
          <a:off x="13703300" y="13274580"/>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74924</xdr:rowOff>
    </xdr:from>
    <xdr:to>
      <xdr:col>71</xdr:col>
      <xdr:colOff>177800</xdr:colOff>
      <xdr:row>77</xdr:row>
      <xdr:rowOff>89303</xdr:rowOff>
    </xdr:to>
    <xdr:cxnSp macro="">
      <xdr:nvCxnSpPr>
        <xdr:cNvPr id="627" name="直線コネクタ 626"/>
        <xdr:cNvCxnSpPr/>
      </xdr:nvCxnSpPr>
      <xdr:spPr>
        <a:xfrm flipV="1">
          <a:off x="12814300" y="13276574"/>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23320</xdr:rowOff>
    </xdr:from>
    <xdr:to>
      <xdr:col>85</xdr:col>
      <xdr:colOff>177800</xdr:colOff>
      <xdr:row>77</xdr:row>
      <xdr:rowOff>124920</xdr:rowOff>
    </xdr:to>
    <xdr:sp macro="" textlink="">
      <xdr:nvSpPr>
        <xdr:cNvPr id="637" name="楕円 636"/>
        <xdr:cNvSpPr/>
      </xdr:nvSpPr>
      <xdr:spPr>
        <a:xfrm>
          <a:off x="16268700" y="132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1747</xdr:rowOff>
    </xdr:from>
    <xdr:ext cx="534377" cy="259045"/>
    <xdr:sp macro="" textlink="">
      <xdr:nvSpPr>
        <xdr:cNvPr id="638" name="公債費該当値テキスト"/>
        <xdr:cNvSpPr txBox="1"/>
      </xdr:nvSpPr>
      <xdr:spPr>
        <a:xfrm>
          <a:off x="16370300" y="132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22569</xdr:rowOff>
    </xdr:from>
    <xdr:to>
      <xdr:col>81</xdr:col>
      <xdr:colOff>101600</xdr:colOff>
      <xdr:row>77</xdr:row>
      <xdr:rowOff>124169</xdr:rowOff>
    </xdr:to>
    <xdr:sp macro="" textlink="">
      <xdr:nvSpPr>
        <xdr:cNvPr id="639" name="楕円 638"/>
        <xdr:cNvSpPr/>
      </xdr:nvSpPr>
      <xdr:spPr>
        <a:xfrm>
          <a:off x="15430500" y="13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115296</xdr:rowOff>
    </xdr:from>
    <xdr:ext cx="534377" cy="259045"/>
    <xdr:sp macro="" textlink="">
      <xdr:nvSpPr>
        <xdr:cNvPr id="640" name="テキスト ボックス 639"/>
        <xdr:cNvSpPr txBox="1"/>
      </xdr:nvSpPr>
      <xdr:spPr>
        <a:xfrm>
          <a:off x="15214111" y="133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22130</xdr:rowOff>
    </xdr:from>
    <xdr:to>
      <xdr:col>76</xdr:col>
      <xdr:colOff>165100</xdr:colOff>
      <xdr:row>77</xdr:row>
      <xdr:rowOff>123730</xdr:rowOff>
    </xdr:to>
    <xdr:sp macro="" textlink="">
      <xdr:nvSpPr>
        <xdr:cNvPr id="641" name="楕円 640"/>
        <xdr:cNvSpPr/>
      </xdr:nvSpPr>
      <xdr:spPr>
        <a:xfrm>
          <a:off x="14541500" y="132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114857</xdr:rowOff>
    </xdr:from>
    <xdr:ext cx="534377" cy="259045"/>
    <xdr:sp macro="" textlink="">
      <xdr:nvSpPr>
        <xdr:cNvPr id="642" name="テキスト ボックス 641"/>
        <xdr:cNvSpPr txBox="1"/>
      </xdr:nvSpPr>
      <xdr:spPr>
        <a:xfrm>
          <a:off x="14325111" y="133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24124</xdr:rowOff>
    </xdr:from>
    <xdr:to>
      <xdr:col>72</xdr:col>
      <xdr:colOff>38100</xdr:colOff>
      <xdr:row>77</xdr:row>
      <xdr:rowOff>125724</xdr:rowOff>
    </xdr:to>
    <xdr:sp macro="" textlink="">
      <xdr:nvSpPr>
        <xdr:cNvPr id="643" name="楕円 642"/>
        <xdr:cNvSpPr/>
      </xdr:nvSpPr>
      <xdr:spPr>
        <a:xfrm>
          <a:off x="13652500" y="13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116851</xdr:rowOff>
    </xdr:from>
    <xdr:ext cx="534377" cy="259045"/>
    <xdr:sp macro="" textlink="">
      <xdr:nvSpPr>
        <xdr:cNvPr id="644" name="テキスト ボックス 643"/>
        <xdr:cNvSpPr txBox="1"/>
      </xdr:nvSpPr>
      <xdr:spPr>
        <a:xfrm>
          <a:off x="13436111" y="133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38503</xdr:rowOff>
    </xdr:from>
    <xdr:to>
      <xdr:col>67</xdr:col>
      <xdr:colOff>101600</xdr:colOff>
      <xdr:row>77</xdr:row>
      <xdr:rowOff>140103</xdr:rowOff>
    </xdr:to>
    <xdr:sp macro="" textlink="">
      <xdr:nvSpPr>
        <xdr:cNvPr id="645" name="楕円 644"/>
        <xdr:cNvSpPr/>
      </xdr:nvSpPr>
      <xdr:spPr>
        <a:xfrm>
          <a:off x="12763500" y="132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131230</xdr:rowOff>
    </xdr:from>
    <xdr:ext cx="534377" cy="259045"/>
    <xdr:sp macro="" textlink="">
      <xdr:nvSpPr>
        <xdr:cNvPr id="646" name="テキスト ボックス 645"/>
        <xdr:cNvSpPr txBox="1"/>
      </xdr:nvSpPr>
      <xdr:spPr>
        <a:xfrm>
          <a:off x="12547111" y="133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98971</xdr:rowOff>
    </xdr:from>
    <xdr:to>
      <xdr:col>85</xdr:col>
      <xdr:colOff>127000</xdr:colOff>
      <xdr:row>98</xdr:row>
      <xdr:rowOff>117810</xdr:rowOff>
    </xdr:to>
    <xdr:cxnSp macro="">
      <xdr:nvCxnSpPr>
        <xdr:cNvPr id="673" name="直線コネクタ 672"/>
        <xdr:cNvCxnSpPr/>
      </xdr:nvCxnSpPr>
      <xdr:spPr>
        <a:xfrm flipV="1">
          <a:off x="15481300" y="16901071"/>
          <a:ext cx="838200" cy="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117810</xdr:rowOff>
    </xdr:from>
    <xdr:to>
      <xdr:col>81</xdr:col>
      <xdr:colOff>50800</xdr:colOff>
      <xdr:row>98</xdr:row>
      <xdr:rowOff>121534</xdr:rowOff>
    </xdr:to>
    <xdr:cxnSp macro="">
      <xdr:nvCxnSpPr>
        <xdr:cNvPr id="676" name="直線コネクタ 675"/>
        <xdr:cNvCxnSpPr/>
      </xdr:nvCxnSpPr>
      <xdr:spPr>
        <a:xfrm flipV="1">
          <a:off x="14592300" y="16919910"/>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105888</xdr:rowOff>
    </xdr:from>
    <xdr:to>
      <xdr:col>76</xdr:col>
      <xdr:colOff>114300</xdr:colOff>
      <xdr:row>98</xdr:row>
      <xdr:rowOff>121534</xdr:rowOff>
    </xdr:to>
    <xdr:cxnSp macro="">
      <xdr:nvCxnSpPr>
        <xdr:cNvPr id="679" name="直線コネクタ 678"/>
        <xdr:cNvCxnSpPr/>
      </xdr:nvCxnSpPr>
      <xdr:spPr>
        <a:xfrm>
          <a:off x="13703300" y="16907988"/>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105888</xdr:rowOff>
    </xdr:from>
    <xdr:to>
      <xdr:col>71</xdr:col>
      <xdr:colOff>177800</xdr:colOff>
      <xdr:row>98</xdr:row>
      <xdr:rowOff>119825</xdr:rowOff>
    </xdr:to>
    <xdr:cxnSp macro="">
      <xdr:nvCxnSpPr>
        <xdr:cNvPr id="682" name="直線コネクタ 681"/>
        <xdr:cNvCxnSpPr/>
      </xdr:nvCxnSpPr>
      <xdr:spPr>
        <a:xfrm flipV="1">
          <a:off x="12814300" y="16907988"/>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48171</xdr:rowOff>
    </xdr:from>
    <xdr:to>
      <xdr:col>85</xdr:col>
      <xdr:colOff>177800</xdr:colOff>
      <xdr:row>98</xdr:row>
      <xdr:rowOff>149771</xdr:rowOff>
    </xdr:to>
    <xdr:sp macro="" textlink="">
      <xdr:nvSpPr>
        <xdr:cNvPr id="692" name="楕円 691"/>
        <xdr:cNvSpPr/>
      </xdr:nvSpPr>
      <xdr:spPr>
        <a:xfrm>
          <a:off x="16268700" y="168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134548</xdr:rowOff>
    </xdr:from>
    <xdr:ext cx="534377" cy="259045"/>
    <xdr:sp macro="" textlink="">
      <xdr:nvSpPr>
        <xdr:cNvPr id="693" name="積立金該当値テキスト"/>
        <xdr:cNvSpPr txBox="1"/>
      </xdr:nvSpPr>
      <xdr:spPr>
        <a:xfrm>
          <a:off x="16370300" y="167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67010</xdr:rowOff>
    </xdr:from>
    <xdr:to>
      <xdr:col>81</xdr:col>
      <xdr:colOff>101600</xdr:colOff>
      <xdr:row>98</xdr:row>
      <xdr:rowOff>168610</xdr:rowOff>
    </xdr:to>
    <xdr:sp macro="" textlink="">
      <xdr:nvSpPr>
        <xdr:cNvPr id="694" name="楕円 693"/>
        <xdr:cNvSpPr/>
      </xdr:nvSpPr>
      <xdr:spPr>
        <a:xfrm>
          <a:off x="15430500" y="168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159737</xdr:rowOff>
    </xdr:from>
    <xdr:ext cx="469744" cy="259045"/>
    <xdr:sp macro="" textlink="">
      <xdr:nvSpPr>
        <xdr:cNvPr id="695" name="テキスト ボックス 694"/>
        <xdr:cNvSpPr txBox="1"/>
      </xdr:nvSpPr>
      <xdr:spPr>
        <a:xfrm>
          <a:off x="15246428" y="169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70734</xdr:rowOff>
    </xdr:from>
    <xdr:to>
      <xdr:col>76</xdr:col>
      <xdr:colOff>165100</xdr:colOff>
      <xdr:row>99</xdr:row>
      <xdr:rowOff>884</xdr:rowOff>
    </xdr:to>
    <xdr:sp macro="" textlink="">
      <xdr:nvSpPr>
        <xdr:cNvPr id="696" name="楕円 695"/>
        <xdr:cNvSpPr/>
      </xdr:nvSpPr>
      <xdr:spPr>
        <a:xfrm>
          <a:off x="14541500" y="168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163461</xdr:rowOff>
    </xdr:from>
    <xdr:ext cx="469744" cy="259045"/>
    <xdr:sp macro="" textlink="">
      <xdr:nvSpPr>
        <xdr:cNvPr id="697" name="テキスト ボックス 696"/>
        <xdr:cNvSpPr txBox="1"/>
      </xdr:nvSpPr>
      <xdr:spPr>
        <a:xfrm>
          <a:off x="14357428" y="169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55088</xdr:rowOff>
    </xdr:from>
    <xdr:to>
      <xdr:col>72</xdr:col>
      <xdr:colOff>38100</xdr:colOff>
      <xdr:row>98</xdr:row>
      <xdr:rowOff>156688</xdr:rowOff>
    </xdr:to>
    <xdr:sp macro="" textlink="">
      <xdr:nvSpPr>
        <xdr:cNvPr id="698" name="楕円 697"/>
        <xdr:cNvSpPr/>
      </xdr:nvSpPr>
      <xdr:spPr>
        <a:xfrm>
          <a:off x="13652500" y="168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147815</xdr:rowOff>
    </xdr:from>
    <xdr:ext cx="534377" cy="259045"/>
    <xdr:sp macro="" textlink="">
      <xdr:nvSpPr>
        <xdr:cNvPr id="699" name="テキスト ボックス 698"/>
        <xdr:cNvSpPr txBox="1"/>
      </xdr:nvSpPr>
      <xdr:spPr>
        <a:xfrm>
          <a:off x="13436111" y="169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69025</xdr:rowOff>
    </xdr:from>
    <xdr:to>
      <xdr:col>67</xdr:col>
      <xdr:colOff>101600</xdr:colOff>
      <xdr:row>98</xdr:row>
      <xdr:rowOff>170625</xdr:rowOff>
    </xdr:to>
    <xdr:sp macro="" textlink="">
      <xdr:nvSpPr>
        <xdr:cNvPr id="700" name="楕円 699"/>
        <xdr:cNvSpPr/>
      </xdr:nvSpPr>
      <xdr:spPr>
        <a:xfrm>
          <a:off x="12763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161752</xdr:rowOff>
    </xdr:from>
    <xdr:ext cx="469744" cy="259045"/>
    <xdr:sp macro="" textlink="">
      <xdr:nvSpPr>
        <xdr:cNvPr id="701" name="テキスト ボックス 700"/>
        <xdr:cNvSpPr txBox="1"/>
      </xdr:nvSpPr>
      <xdr:spPr>
        <a:xfrm>
          <a:off x="12579428"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53975</xdr:rowOff>
    </xdr:from>
    <xdr:to>
      <xdr:col>116</xdr:col>
      <xdr:colOff>63500</xdr:colOff>
      <xdr:row>37</xdr:row>
      <xdr:rowOff>95169</xdr:rowOff>
    </xdr:to>
    <xdr:cxnSp macro="">
      <xdr:nvCxnSpPr>
        <xdr:cNvPr id="728" name="直線コネクタ 727"/>
        <xdr:cNvCxnSpPr/>
      </xdr:nvCxnSpPr>
      <xdr:spPr>
        <a:xfrm flipV="1">
          <a:off x="21323300" y="6397625"/>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95169</xdr:rowOff>
    </xdr:from>
    <xdr:to>
      <xdr:col>111</xdr:col>
      <xdr:colOff>177800</xdr:colOff>
      <xdr:row>37</xdr:row>
      <xdr:rowOff>118120</xdr:rowOff>
    </xdr:to>
    <xdr:cxnSp macro="">
      <xdr:nvCxnSpPr>
        <xdr:cNvPr id="731" name="直線コネクタ 730"/>
        <xdr:cNvCxnSpPr/>
      </xdr:nvCxnSpPr>
      <xdr:spPr>
        <a:xfrm flipV="1">
          <a:off x="20434300" y="6438819"/>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118120</xdr:rowOff>
    </xdr:from>
    <xdr:to>
      <xdr:col>107</xdr:col>
      <xdr:colOff>50800</xdr:colOff>
      <xdr:row>37</xdr:row>
      <xdr:rowOff>135539</xdr:rowOff>
    </xdr:to>
    <xdr:cxnSp macro="">
      <xdr:nvCxnSpPr>
        <xdr:cNvPr id="734" name="直線コネクタ 733"/>
        <xdr:cNvCxnSpPr/>
      </xdr:nvCxnSpPr>
      <xdr:spPr>
        <a:xfrm flipV="1">
          <a:off x="19545300" y="646177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135539</xdr:rowOff>
    </xdr:from>
    <xdr:to>
      <xdr:col>102</xdr:col>
      <xdr:colOff>114300</xdr:colOff>
      <xdr:row>37</xdr:row>
      <xdr:rowOff>148661</xdr:rowOff>
    </xdr:to>
    <xdr:cxnSp macro="">
      <xdr:nvCxnSpPr>
        <xdr:cNvPr id="737" name="直線コネクタ 736"/>
        <xdr:cNvCxnSpPr/>
      </xdr:nvCxnSpPr>
      <xdr:spPr>
        <a:xfrm flipV="1">
          <a:off x="18656300" y="647918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xdr:rowOff>
    </xdr:from>
    <xdr:to>
      <xdr:col>116</xdr:col>
      <xdr:colOff>114300</xdr:colOff>
      <xdr:row>37</xdr:row>
      <xdr:rowOff>104775</xdr:rowOff>
    </xdr:to>
    <xdr:sp macro="" textlink="">
      <xdr:nvSpPr>
        <xdr:cNvPr id="747" name="楕円 746"/>
        <xdr:cNvSpPr/>
      </xdr:nvSpPr>
      <xdr:spPr>
        <a:xfrm>
          <a:off x="22110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26052</xdr:rowOff>
    </xdr:from>
    <xdr:ext cx="469744" cy="259045"/>
    <xdr:sp macro="" textlink="">
      <xdr:nvSpPr>
        <xdr:cNvPr id="748" name="投資及び出資金該当値テキスト"/>
        <xdr:cNvSpPr txBox="1"/>
      </xdr:nvSpPr>
      <xdr:spPr>
        <a:xfrm>
          <a:off x="22212300"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44369</xdr:rowOff>
    </xdr:from>
    <xdr:to>
      <xdr:col>112</xdr:col>
      <xdr:colOff>38100</xdr:colOff>
      <xdr:row>37</xdr:row>
      <xdr:rowOff>145969</xdr:rowOff>
    </xdr:to>
    <xdr:sp macro="" textlink="">
      <xdr:nvSpPr>
        <xdr:cNvPr id="749" name="楕円 748"/>
        <xdr:cNvSpPr/>
      </xdr:nvSpPr>
      <xdr:spPr>
        <a:xfrm>
          <a:off x="21272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162496</xdr:rowOff>
    </xdr:from>
    <xdr:ext cx="469744" cy="259045"/>
    <xdr:sp macro="" textlink="">
      <xdr:nvSpPr>
        <xdr:cNvPr id="750" name="テキスト ボックス 749"/>
        <xdr:cNvSpPr txBox="1"/>
      </xdr:nvSpPr>
      <xdr:spPr>
        <a:xfrm>
          <a:off x="21088428" y="616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67320</xdr:rowOff>
    </xdr:from>
    <xdr:to>
      <xdr:col>107</xdr:col>
      <xdr:colOff>101600</xdr:colOff>
      <xdr:row>37</xdr:row>
      <xdr:rowOff>168920</xdr:rowOff>
    </xdr:to>
    <xdr:sp macro="" textlink="">
      <xdr:nvSpPr>
        <xdr:cNvPr id="751" name="楕円 750"/>
        <xdr:cNvSpPr/>
      </xdr:nvSpPr>
      <xdr:spPr>
        <a:xfrm>
          <a:off x="20383500" y="64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13997</xdr:rowOff>
    </xdr:from>
    <xdr:ext cx="469744" cy="259045"/>
    <xdr:sp macro="" textlink="">
      <xdr:nvSpPr>
        <xdr:cNvPr id="752" name="テキスト ボックス 751"/>
        <xdr:cNvSpPr txBox="1"/>
      </xdr:nvSpPr>
      <xdr:spPr>
        <a:xfrm>
          <a:off x="20199428" y="61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84739</xdr:rowOff>
    </xdr:from>
    <xdr:to>
      <xdr:col>102</xdr:col>
      <xdr:colOff>165100</xdr:colOff>
      <xdr:row>38</xdr:row>
      <xdr:rowOff>14889</xdr:rowOff>
    </xdr:to>
    <xdr:sp macro="" textlink="">
      <xdr:nvSpPr>
        <xdr:cNvPr id="753" name="楕円 752"/>
        <xdr:cNvSpPr/>
      </xdr:nvSpPr>
      <xdr:spPr>
        <a:xfrm>
          <a:off x="19494500" y="64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31416</xdr:rowOff>
    </xdr:from>
    <xdr:ext cx="469744" cy="259045"/>
    <xdr:sp macro="" textlink="">
      <xdr:nvSpPr>
        <xdr:cNvPr id="754" name="テキスト ボックス 753"/>
        <xdr:cNvSpPr txBox="1"/>
      </xdr:nvSpPr>
      <xdr:spPr>
        <a:xfrm>
          <a:off x="19310428" y="620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97861</xdr:rowOff>
    </xdr:from>
    <xdr:to>
      <xdr:col>98</xdr:col>
      <xdr:colOff>38100</xdr:colOff>
      <xdr:row>38</xdr:row>
      <xdr:rowOff>28011</xdr:rowOff>
    </xdr:to>
    <xdr:sp macro="" textlink="">
      <xdr:nvSpPr>
        <xdr:cNvPr id="755" name="楕円 754"/>
        <xdr:cNvSpPr/>
      </xdr:nvSpPr>
      <xdr:spPr>
        <a:xfrm>
          <a:off x="18605500" y="64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44538</xdr:rowOff>
    </xdr:from>
    <xdr:ext cx="469744" cy="259045"/>
    <xdr:sp macro="" textlink="">
      <xdr:nvSpPr>
        <xdr:cNvPr id="756" name="テキスト ボックス 755"/>
        <xdr:cNvSpPr txBox="1"/>
      </xdr:nvSpPr>
      <xdr:spPr>
        <a:xfrm>
          <a:off x="18421428" y="621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106553</xdr:rowOff>
    </xdr:from>
    <xdr:to>
      <xdr:col>116</xdr:col>
      <xdr:colOff>63500</xdr:colOff>
      <xdr:row>58</xdr:row>
      <xdr:rowOff>125299</xdr:rowOff>
    </xdr:to>
    <xdr:cxnSp macro="">
      <xdr:nvCxnSpPr>
        <xdr:cNvPr id="785" name="直線コネクタ 784"/>
        <xdr:cNvCxnSpPr/>
      </xdr:nvCxnSpPr>
      <xdr:spPr>
        <a:xfrm>
          <a:off x="21323300" y="10050653"/>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97486</xdr:rowOff>
    </xdr:from>
    <xdr:to>
      <xdr:col>111</xdr:col>
      <xdr:colOff>177800</xdr:colOff>
      <xdr:row>58</xdr:row>
      <xdr:rowOff>106553</xdr:rowOff>
    </xdr:to>
    <xdr:cxnSp macro="">
      <xdr:nvCxnSpPr>
        <xdr:cNvPr id="788" name="直線コネクタ 787"/>
        <xdr:cNvCxnSpPr/>
      </xdr:nvCxnSpPr>
      <xdr:spPr>
        <a:xfrm>
          <a:off x="20434300" y="10041586"/>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58014</xdr:rowOff>
    </xdr:from>
    <xdr:to>
      <xdr:col>107</xdr:col>
      <xdr:colOff>50800</xdr:colOff>
      <xdr:row>58</xdr:row>
      <xdr:rowOff>97486</xdr:rowOff>
    </xdr:to>
    <xdr:cxnSp macro="">
      <xdr:nvCxnSpPr>
        <xdr:cNvPr id="791" name="直線コネクタ 790"/>
        <xdr:cNvCxnSpPr/>
      </xdr:nvCxnSpPr>
      <xdr:spPr>
        <a:xfrm>
          <a:off x="19545300" y="10002114"/>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58014</xdr:rowOff>
    </xdr:from>
    <xdr:to>
      <xdr:col>102</xdr:col>
      <xdr:colOff>114300</xdr:colOff>
      <xdr:row>58</xdr:row>
      <xdr:rowOff>67843</xdr:rowOff>
    </xdr:to>
    <xdr:cxnSp macro="">
      <xdr:nvCxnSpPr>
        <xdr:cNvPr id="794" name="直線コネクタ 793"/>
        <xdr:cNvCxnSpPr/>
      </xdr:nvCxnSpPr>
      <xdr:spPr>
        <a:xfrm flipV="1">
          <a:off x="18656300" y="1000211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74499</xdr:rowOff>
    </xdr:from>
    <xdr:to>
      <xdr:col>116</xdr:col>
      <xdr:colOff>114300</xdr:colOff>
      <xdr:row>59</xdr:row>
      <xdr:rowOff>4649</xdr:rowOff>
    </xdr:to>
    <xdr:sp macro="" textlink="">
      <xdr:nvSpPr>
        <xdr:cNvPr id="804" name="楕円 803"/>
        <xdr:cNvSpPr/>
      </xdr:nvSpPr>
      <xdr:spPr>
        <a:xfrm>
          <a:off x="22110700" y="100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160876</xdr:rowOff>
    </xdr:from>
    <xdr:ext cx="469744" cy="259045"/>
    <xdr:sp macro="" textlink="">
      <xdr:nvSpPr>
        <xdr:cNvPr id="805" name="貸付金該当値テキスト"/>
        <xdr:cNvSpPr txBox="1"/>
      </xdr:nvSpPr>
      <xdr:spPr>
        <a:xfrm>
          <a:off x="22212300" y="99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55753</xdr:rowOff>
    </xdr:from>
    <xdr:to>
      <xdr:col>112</xdr:col>
      <xdr:colOff>38100</xdr:colOff>
      <xdr:row>58</xdr:row>
      <xdr:rowOff>157353</xdr:rowOff>
    </xdr:to>
    <xdr:sp macro="" textlink="">
      <xdr:nvSpPr>
        <xdr:cNvPr id="806" name="楕円 805"/>
        <xdr:cNvSpPr/>
      </xdr:nvSpPr>
      <xdr:spPr>
        <a:xfrm>
          <a:off x="21272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148480</xdr:rowOff>
    </xdr:from>
    <xdr:ext cx="469744" cy="259045"/>
    <xdr:sp macro="" textlink="">
      <xdr:nvSpPr>
        <xdr:cNvPr id="807" name="テキスト ボックス 806"/>
        <xdr:cNvSpPr txBox="1"/>
      </xdr:nvSpPr>
      <xdr:spPr>
        <a:xfrm>
          <a:off x="21088428"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46686</xdr:rowOff>
    </xdr:from>
    <xdr:to>
      <xdr:col>107</xdr:col>
      <xdr:colOff>101600</xdr:colOff>
      <xdr:row>58</xdr:row>
      <xdr:rowOff>148286</xdr:rowOff>
    </xdr:to>
    <xdr:sp macro="" textlink="">
      <xdr:nvSpPr>
        <xdr:cNvPr id="808" name="楕円 807"/>
        <xdr:cNvSpPr/>
      </xdr:nvSpPr>
      <xdr:spPr>
        <a:xfrm>
          <a:off x="203835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139413</xdr:rowOff>
    </xdr:from>
    <xdr:ext cx="469744" cy="259045"/>
    <xdr:sp macro="" textlink="">
      <xdr:nvSpPr>
        <xdr:cNvPr id="809" name="テキスト ボックス 808"/>
        <xdr:cNvSpPr txBox="1"/>
      </xdr:nvSpPr>
      <xdr:spPr>
        <a:xfrm>
          <a:off x="20199428" y="1008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7214</xdr:rowOff>
    </xdr:from>
    <xdr:to>
      <xdr:col>102</xdr:col>
      <xdr:colOff>165100</xdr:colOff>
      <xdr:row>58</xdr:row>
      <xdr:rowOff>108814</xdr:rowOff>
    </xdr:to>
    <xdr:sp macro="" textlink="">
      <xdr:nvSpPr>
        <xdr:cNvPr id="810" name="楕円 809"/>
        <xdr:cNvSpPr/>
      </xdr:nvSpPr>
      <xdr:spPr>
        <a:xfrm>
          <a:off x="19494500" y="99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99941</xdr:rowOff>
    </xdr:from>
    <xdr:ext cx="469744" cy="259045"/>
    <xdr:sp macro="" textlink="">
      <xdr:nvSpPr>
        <xdr:cNvPr id="811" name="テキスト ボックス 810"/>
        <xdr:cNvSpPr txBox="1"/>
      </xdr:nvSpPr>
      <xdr:spPr>
        <a:xfrm>
          <a:off x="19310428" y="1004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17043</xdr:rowOff>
    </xdr:from>
    <xdr:to>
      <xdr:col>98</xdr:col>
      <xdr:colOff>38100</xdr:colOff>
      <xdr:row>58</xdr:row>
      <xdr:rowOff>118643</xdr:rowOff>
    </xdr:to>
    <xdr:sp macro="" textlink="">
      <xdr:nvSpPr>
        <xdr:cNvPr id="812" name="楕円 811"/>
        <xdr:cNvSpPr/>
      </xdr:nvSpPr>
      <xdr:spPr>
        <a:xfrm>
          <a:off x="18605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109770</xdr:rowOff>
    </xdr:from>
    <xdr:ext cx="469744" cy="259045"/>
    <xdr:sp macro="" textlink="">
      <xdr:nvSpPr>
        <xdr:cNvPr id="813" name="テキスト ボックス 812"/>
        <xdr:cNvSpPr txBox="1"/>
      </xdr:nvSpPr>
      <xdr:spPr>
        <a:xfrm>
          <a:off x="18421428" y="100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170768</xdr:rowOff>
    </xdr:from>
    <xdr:to>
      <xdr:col>116</xdr:col>
      <xdr:colOff>63500</xdr:colOff>
      <xdr:row>77</xdr:row>
      <xdr:rowOff>10944</xdr:rowOff>
    </xdr:to>
    <xdr:cxnSp macro="">
      <xdr:nvCxnSpPr>
        <xdr:cNvPr id="845" name="直線コネクタ 844"/>
        <xdr:cNvCxnSpPr/>
      </xdr:nvCxnSpPr>
      <xdr:spPr>
        <a:xfrm>
          <a:off x="21323300" y="13200968"/>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137578</xdr:rowOff>
    </xdr:from>
    <xdr:to>
      <xdr:col>111</xdr:col>
      <xdr:colOff>177800</xdr:colOff>
      <xdr:row>76</xdr:row>
      <xdr:rowOff>170768</xdr:rowOff>
    </xdr:to>
    <xdr:cxnSp macro="">
      <xdr:nvCxnSpPr>
        <xdr:cNvPr id="848" name="直線コネクタ 847"/>
        <xdr:cNvCxnSpPr/>
      </xdr:nvCxnSpPr>
      <xdr:spPr>
        <a:xfrm>
          <a:off x="20434300" y="13167778"/>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88297</xdr:rowOff>
    </xdr:from>
    <xdr:to>
      <xdr:col>107</xdr:col>
      <xdr:colOff>50800</xdr:colOff>
      <xdr:row>76</xdr:row>
      <xdr:rowOff>137578</xdr:rowOff>
    </xdr:to>
    <xdr:cxnSp macro="">
      <xdr:nvCxnSpPr>
        <xdr:cNvPr id="851" name="直線コネクタ 850"/>
        <xdr:cNvCxnSpPr/>
      </xdr:nvCxnSpPr>
      <xdr:spPr>
        <a:xfrm>
          <a:off x="19545300" y="13118497"/>
          <a:ext cx="889000" cy="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88297</xdr:rowOff>
    </xdr:from>
    <xdr:to>
      <xdr:col>102</xdr:col>
      <xdr:colOff>114300</xdr:colOff>
      <xdr:row>76</xdr:row>
      <xdr:rowOff>149834</xdr:rowOff>
    </xdr:to>
    <xdr:cxnSp macro="">
      <xdr:nvCxnSpPr>
        <xdr:cNvPr id="854" name="直線コネクタ 853"/>
        <xdr:cNvCxnSpPr/>
      </xdr:nvCxnSpPr>
      <xdr:spPr>
        <a:xfrm flipV="1">
          <a:off x="18656300" y="13118497"/>
          <a:ext cx="889000" cy="6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131594</xdr:rowOff>
    </xdr:from>
    <xdr:to>
      <xdr:col>116</xdr:col>
      <xdr:colOff>114300</xdr:colOff>
      <xdr:row>77</xdr:row>
      <xdr:rowOff>61744</xdr:rowOff>
    </xdr:to>
    <xdr:sp macro="" textlink="">
      <xdr:nvSpPr>
        <xdr:cNvPr id="864" name="楕円 863"/>
        <xdr:cNvSpPr/>
      </xdr:nvSpPr>
      <xdr:spPr>
        <a:xfrm>
          <a:off x="22110700" y="131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110021</xdr:rowOff>
    </xdr:from>
    <xdr:ext cx="534377" cy="259045"/>
    <xdr:sp macro="" textlink="">
      <xdr:nvSpPr>
        <xdr:cNvPr id="865" name="繰出金該当値テキスト"/>
        <xdr:cNvSpPr txBox="1"/>
      </xdr:nvSpPr>
      <xdr:spPr>
        <a:xfrm>
          <a:off x="22212300" y="131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119968</xdr:rowOff>
    </xdr:from>
    <xdr:to>
      <xdr:col>112</xdr:col>
      <xdr:colOff>38100</xdr:colOff>
      <xdr:row>77</xdr:row>
      <xdr:rowOff>50118</xdr:rowOff>
    </xdr:to>
    <xdr:sp macro="" textlink="">
      <xdr:nvSpPr>
        <xdr:cNvPr id="866" name="楕円 865"/>
        <xdr:cNvSpPr/>
      </xdr:nvSpPr>
      <xdr:spPr>
        <a:xfrm>
          <a:off x="21272500" y="131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41245</xdr:rowOff>
    </xdr:from>
    <xdr:ext cx="534377" cy="259045"/>
    <xdr:sp macro="" textlink="">
      <xdr:nvSpPr>
        <xdr:cNvPr id="867" name="テキスト ボックス 866"/>
        <xdr:cNvSpPr txBox="1"/>
      </xdr:nvSpPr>
      <xdr:spPr>
        <a:xfrm>
          <a:off x="21056111" y="132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86778</xdr:rowOff>
    </xdr:from>
    <xdr:to>
      <xdr:col>107</xdr:col>
      <xdr:colOff>101600</xdr:colOff>
      <xdr:row>77</xdr:row>
      <xdr:rowOff>16928</xdr:rowOff>
    </xdr:to>
    <xdr:sp macro="" textlink="">
      <xdr:nvSpPr>
        <xdr:cNvPr id="868" name="楕円 867"/>
        <xdr:cNvSpPr/>
      </xdr:nvSpPr>
      <xdr:spPr>
        <a:xfrm>
          <a:off x="20383500" y="131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8055</xdr:rowOff>
    </xdr:from>
    <xdr:ext cx="534377" cy="259045"/>
    <xdr:sp macro="" textlink="">
      <xdr:nvSpPr>
        <xdr:cNvPr id="869" name="テキスト ボックス 868"/>
        <xdr:cNvSpPr txBox="1"/>
      </xdr:nvSpPr>
      <xdr:spPr>
        <a:xfrm>
          <a:off x="20167111" y="132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37497</xdr:rowOff>
    </xdr:from>
    <xdr:to>
      <xdr:col>102</xdr:col>
      <xdr:colOff>165100</xdr:colOff>
      <xdr:row>76</xdr:row>
      <xdr:rowOff>139097</xdr:rowOff>
    </xdr:to>
    <xdr:sp macro="" textlink="">
      <xdr:nvSpPr>
        <xdr:cNvPr id="870" name="楕円 869"/>
        <xdr:cNvSpPr/>
      </xdr:nvSpPr>
      <xdr:spPr>
        <a:xfrm>
          <a:off x="19494500" y="13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155625</xdr:rowOff>
    </xdr:from>
    <xdr:ext cx="534377" cy="259045"/>
    <xdr:sp macro="" textlink="">
      <xdr:nvSpPr>
        <xdr:cNvPr id="871" name="テキスト ボックス 870"/>
        <xdr:cNvSpPr txBox="1"/>
      </xdr:nvSpPr>
      <xdr:spPr>
        <a:xfrm>
          <a:off x="19278111" y="128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99034</xdr:rowOff>
    </xdr:from>
    <xdr:to>
      <xdr:col>98</xdr:col>
      <xdr:colOff>38100</xdr:colOff>
      <xdr:row>77</xdr:row>
      <xdr:rowOff>29184</xdr:rowOff>
    </xdr:to>
    <xdr:sp macro="" textlink="">
      <xdr:nvSpPr>
        <xdr:cNvPr id="872" name="楕円 871"/>
        <xdr:cNvSpPr/>
      </xdr:nvSpPr>
      <xdr:spPr>
        <a:xfrm>
          <a:off x="18605500" y="131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45711</xdr:rowOff>
    </xdr:from>
    <xdr:ext cx="534377" cy="259045"/>
    <xdr:sp macro="" textlink="">
      <xdr:nvSpPr>
        <xdr:cNvPr id="873" name="テキスト ボックス 872"/>
        <xdr:cNvSpPr txBox="1"/>
      </xdr:nvSpPr>
      <xdr:spPr>
        <a:xfrm>
          <a:off x="18389111" y="129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597,851</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21,397</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％）となった。人件費については、住民一人当たり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102,399</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4,449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％）、前年度からは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％）減少しているが、横ばい傾向にある。類似団体と比較すると平成３０年度で</a:t>
          </a:r>
          <a:r>
            <a:rPr kumimoji="1" lang="en-US" altLang="ja-JP" sz="1300">
              <a:latin typeface="ＭＳ Ｐゴシック" panose="020B0600070205080204" pitchFamily="50" charset="-128"/>
              <a:ea typeface="ＭＳ Ｐゴシック" panose="020B0600070205080204" pitchFamily="50" charset="-128"/>
            </a:rPr>
            <a:t>14,435</a:t>
          </a:r>
          <a:r>
            <a:rPr kumimoji="1" lang="ja-JP" altLang="en-US" sz="1300">
              <a:latin typeface="ＭＳ Ｐゴシック" panose="020B0600070205080204" pitchFamily="50" charset="-128"/>
              <a:ea typeface="ＭＳ Ｐゴシック" panose="020B0600070205080204" pitchFamily="50" charset="-128"/>
            </a:rPr>
            <a:t>円下回っており、低い水準にある。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78,520</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13,606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％）の増、前年度比では</a:t>
          </a:r>
          <a:r>
            <a:rPr kumimoji="1" lang="en-US" altLang="ja-JP" sz="1300">
              <a:latin typeface="ＭＳ Ｐゴシック" panose="020B0600070205080204" pitchFamily="50" charset="-128"/>
              <a:ea typeface="ＭＳ Ｐゴシック" panose="020B0600070205080204" pitchFamily="50" charset="-128"/>
            </a:rPr>
            <a:t>11,480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％）の減少となっている。一部事務組合負担金の増減が推移に大きく影響しており、今後も同様の傾向が続くと考えられる。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65,516</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16.487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％）増加している。前年度比では町営住宅敷地造成工事等完了したことなどにより</a:t>
          </a:r>
          <a:r>
            <a:rPr kumimoji="1" lang="en-US" altLang="ja-JP" sz="1300">
              <a:latin typeface="ＭＳ Ｐゴシック" panose="020B0600070205080204" pitchFamily="50" charset="-128"/>
              <a:ea typeface="ＭＳ Ｐゴシック" panose="020B0600070205080204" pitchFamily="50" charset="-128"/>
            </a:rPr>
            <a:t>20,967</a:t>
          </a:r>
          <a:r>
            <a:rPr kumimoji="1" lang="ja-JP" altLang="en-US" sz="1300">
              <a:latin typeface="ＭＳ Ｐゴシック" panose="020B0600070205080204" pitchFamily="50" charset="-128"/>
              <a:ea typeface="ＭＳ Ｐゴシック" panose="020B0600070205080204" pitchFamily="50" charset="-128"/>
            </a:rPr>
            <a:t>円減となった。公共施設等管理計画に基づき、事業の取捨選択を徹底していくことで、事業費の減少を目指すこととしている。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67,641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1,625</a:t>
          </a:r>
          <a:r>
            <a:rPr kumimoji="1" lang="ja-JP" altLang="en-US" sz="1300">
              <a:latin typeface="ＭＳ Ｐゴシック" panose="020B0600070205080204" pitchFamily="50" charset="-128"/>
              <a:ea typeface="ＭＳ Ｐゴシック" panose="020B0600070205080204" pitchFamily="50" charset="-128"/>
            </a:rPr>
            <a:t>円下回っているものの、平成２６年度と比較すると</a:t>
          </a:r>
          <a:r>
            <a:rPr kumimoji="1" lang="en-US" altLang="ja-JP" sz="1300">
              <a:latin typeface="ＭＳ Ｐゴシック" panose="020B0600070205080204" pitchFamily="50" charset="-128"/>
              <a:ea typeface="ＭＳ Ｐゴシック" panose="020B0600070205080204" pitchFamily="50" charset="-128"/>
            </a:rPr>
            <a:t>13,709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1,131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％）増加となっている。障がい者自立支援費、障がい児通所給付費、保育事業委託等の増によるものと考えられる。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8,063
82.01
5,121,860
4,858,144
240,075
2,889,006
4,381,854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1524</xdr:rowOff>
    </xdr:from>
    <xdr:to>
      <xdr:col>24</xdr:col>
      <xdr:colOff>63500</xdr:colOff>
      <xdr:row>35</xdr:row>
      <xdr:rowOff>26543</xdr:rowOff>
    </xdr:to>
    <xdr:cxnSp macro="">
      <xdr:nvCxnSpPr>
        <xdr:cNvPr id="61" name="直線コネクタ 60"/>
        <xdr:cNvCxnSpPr/>
      </xdr:nvCxnSpPr>
      <xdr:spPr>
        <a:xfrm flipV="1">
          <a:off x="3797300" y="6002274"/>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26543</xdr:rowOff>
    </xdr:from>
    <xdr:to>
      <xdr:col>19</xdr:col>
      <xdr:colOff>177800</xdr:colOff>
      <xdr:row>35</xdr:row>
      <xdr:rowOff>49276</xdr:rowOff>
    </xdr:to>
    <xdr:cxnSp macro="">
      <xdr:nvCxnSpPr>
        <xdr:cNvPr id="64" name="直線コネクタ 63"/>
        <xdr:cNvCxnSpPr/>
      </xdr:nvCxnSpPr>
      <xdr:spPr>
        <a:xfrm flipV="1">
          <a:off x="2908300" y="6027293"/>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147066</xdr:rowOff>
    </xdr:from>
    <xdr:to>
      <xdr:col>15</xdr:col>
      <xdr:colOff>50800</xdr:colOff>
      <xdr:row>35</xdr:row>
      <xdr:rowOff>49276</xdr:rowOff>
    </xdr:to>
    <xdr:cxnSp macro="">
      <xdr:nvCxnSpPr>
        <xdr:cNvPr id="67" name="直線コネクタ 66"/>
        <xdr:cNvCxnSpPr/>
      </xdr:nvCxnSpPr>
      <xdr:spPr>
        <a:xfrm>
          <a:off x="2019300" y="5976366"/>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147066</xdr:rowOff>
    </xdr:from>
    <xdr:to>
      <xdr:col>10</xdr:col>
      <xdr:colOff>114300</xdr:colOff>
      <xdr:row>34</xdr:row>
      <xdr:rowOff>171069</xdr:rowOff>
    </xdr:to>
    <xdr:cxnSp macro="">
      <xdr:nvCxnSpPr>
        <xdr:cNvPr id="70" name="直線コネクタ 69"/>
        <xdr:cNvCxnSpPr/>
      </xdr:nvCxnSpPr>
      <xdr:spPr>
        <a:xfrm flipV="1">
          <a:off x="1130300" y="59763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122174</xdr:rowOff>
    </xdr:from>
    <xdr:to>
      <xdr:col>24</xdr:col>
      <xdr:colOff>114300</xdr:colOff>
      <xdr:row>35</xdr:row>
      <xdr:rowOff>52324</xdr:rowOff>
    </xdr:to>
    <xdr:sp macro="" textlink="">
      <xdr:nvSpPr>
        <xdr:cNvPr id="80" name="楕円 79"/>
        <xdr:cNvSpPr/>
      </xdr:nvSpPr>
      <xdr:spPr>
        <a:xfrm>
          <a:off x="4584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145051</xdr:rowOff>
    </xdr:from>
    <xdr:ext cx="534377" cy="259045"/>
    <xdr:sp macro="" textlink="">
      <xdr:nvSpPr>
        <xdr:cNvPr id="81" name="議会費該当値テキスト"/>
        <xdr:cNvSpPr txBox="1"/>
      </xdr:nvSpPr>
      <xdr:spPr>
        <a:xfrm>
          <a:off x="4686300" y="58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147193</xdr:rowOff>
    </xdr:from>
    <xdr:to>
      <xdr:col>20</xdr:col>
      <xdr:colOff>38100</xdr:colOff>
      <xdr:row>35</xdr:row>
      <xdr:rowOff>77343</xdr:rowOff>
    </xdr:to>
    <xdr:sp macro="" textlink="">
      <xdr:nvSpPr>
        <xdr:cNvPr id="82" name="楕円 81"/>
        <xdr:cNvSpPr/>
      </xdr:nvSpPr>
      <xdr:spPr>
        <a:xfrm>
          <a:off x="3746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93870</xdr:rowOff>
    </xdr:from>
    <xdr:ext cx="534377" cy="259045"/>
    <xdr:sp macro="" textlink="">
      <xdr:nvSpPr>
        <xdr:cNvPr id="83" name="テキスト ボックス 82"/>
        <xdr:cNvSpPr txBox="1"/>
      </xdr:nvSpPr>
      <xdr:spPr>
        <a:xfrm>
          <a:off x="3530111" y="57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169926</xdr:rowOff>
    </xdr:from>
    <xdr:to>
      <xdr:col>15</xdr:col>
      <xdr:colOff>101600</xdr:colOff>
      <xdr:row>35</xdr:row>
      <xdr:rowOff>100076</xdr:rowOff>
    </xdr:to>
    <xdr:sp macro="" textlink="">
      <xdr:nvSpPr>
        <xdr:cNvPr id="84" name="楕円 83"/>
        <xdr:cNvSpPr/>
      </xdr:nvSpPr>
      <xdr:spPr>
        <a:xfrm>
          <a:off x="2857500" y="59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116603</xdr:rowOff>
    </xdr:from>
    <xdr:ext cx="534377" cy="259045"/>
    <xdr:sp macro="" textlink="">
      <xdr:nvSpPr>
        <xdr:cNvPr id="85" name="テキスト ボックス 84"/>
        <xdr:cNvSpPr txBox="1"/>
      </xdr:nvSpPr>
      <xdr:spPr>
        <a:xfrm>
          <a:off x="2641111" y="57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96266</xdr:rowOff>
    </xdr:from>
    <xdr:to>
      <xdr:col>10</xdr:col>
      <xdr:colOff>165100</xdr:colOff>
      <xdr:row>35</xdr:row>
      <xdr:rowOff>26416</xdr:rowOff>
    </xdr:to>
    <xdr:sp macro="" textlink="">
      <xdr:nvSpPr>
        <xdr:cNvPr id="86" name="楕円 85"/>
        <xdr:cNvSpPr/>
      </xdr:nvSpPr>
      <xdr:spPr>
        <a:xfrm>
          <a:off x="196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42943</xdr:rowOff>
    </xdr:from>
    <xdr:ext cx="534377" cy="259045"/>
    <xdr:sp macro="" textlink="">
      <xdr:nvSpPr>
        <xdr:cNvPr id="87" name="テキスト ボックス 86"/>
        <xdr:cNvSpPr txBox="1"/>
      </xdr:nvSpPr>
      <xdr:spPr>
        <a:xfrm>
          <a:off x="1752111" y="5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120269</xdr:rowOff>
    </xdr:from>
    <xdr:to>
      <xdr:col>6</xdr:col>
      <xdr:colOff>38100</xdr:colOff>
      <xdr:row>35</xdr:row>
      <xdr:rowOff>50419</xdr:rowOff>
    </xdr:to>
    <xdr:sp macro="" textlink="">
      <xdr:nvSpPr>
        <xdr:cNvPr id="88" name="楕円 87"/>
        <xdr:cNvSpPr/>
      </xdr:nvSpPr>
      <xdr:spPr>
        <a:xfrm>
          <a:off x="1079500" y="59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66946</xdr:rowOff>
    </xdr:from>
    <xdr:ext cx="534377" cy="259045"/>
    <xdr:sp macro="" textlink="">
      <xdr:nvSpPr>
        <xdr:cNvPr id="89" name="テキスト ボックス 88"/>
        <xdr:cNvSpPr txBox="1"/>
      </xdr:nvSpPr>
      <xdr:spPr>
        <a:xfrm>
          <a:off x="863111" y="57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83372</xdr:rowOff>
    </xdr:from>
    <xdr:to>
      <xdr:col>24</xdr:col>
      <xdr:colOff>63500</xdr:colOff>
      <xdr:row>58</xdr:row>
      <xdr:rowOff>91764</xdr:rowOff>
    </xdr:to>
    <xdr:cxnSp macro="">
      <xdr:nvCxnSpPr>
        <xdr:cNvPr id="118" name="直線コネクタ 117"/>
        <xdr:cNvCxnSpPr/>
      </xdr:nvCxnSpPr>
      <xdr:spPr>
        <a:xfrm flipV="1">
          <a:off x="3797300" y="10027472"/>
          <a:ext cx="8382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91764</xdr:rowOff>
    </xdr:from>
    <xdr:to>
      <xdr:col>19</xdr:col>
      <xdr:colOff>177800</xdr:colOff>
      <xdr:row>58</xdr:row>
      <xdr:rowOff>101457</xdr:rowOff>
    </xdr:to>
    <xdr:cxnSp macro="">
      <xdr:nvCxnSpPr>
        <xdr:cNvPr id="121" name="直線コネクタ 120"/>
        <xdr:cNvCxnSpPr/>
      </xdr:nvCxnSpPr>
      <xdr:spPr>
        <a:xfrm flipV="1">
          <a:off x="2908300" y="10035864"/>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95976</xdr:rowOff>
    </xdr:from>
    <xdr:to>
      <xdr:col>15</xdr:col>
      <xdr:colOff>50800</xdr:colOff>
      <xdr:row>58</xdr:row>
      <xdr:rowOff>101457</xdr:rowOff>
    </xdr:to>
    <xdr:cxnSp macro="">
      <xdr:nvCxnSpPr>
        <xdr:cNvPr id="124" name="直線コネクタ 123"/>
        <xdr:cNvCxnSpPr/>
      </xdr:nvCxnSpPr>
      <xdr:spPr>
        <a:xfrm>
          <a:off x="2019300" y="10040076"/>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95976</xdr:rowOff>
    </xdr:from>
    <xdr:to>
      <xdr:col>10</xdr:col>
      <xdr:colOff>114300</xdr:colOff>
      <xdr:row>58</xdr:row>
      <xdr:rowOff>115233</xdr:rowOff>
    </xdr:to>
    <xdr:cxnSp macro="">
      <xdr:nvCxnSpPr>
        <xdr:cNvPr id="127" name="直線コネクタ 126"/>
        <xdr:cNvCxnSpPr/>
      </xdr:nvCxnSpPr>
      <xdr:spPr>
        <a:xfrm flipV="1">
          <a:off x="1130300" y="10040076"/>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32572</xdr:rowOff>
    </xdr:from>
    <xdr:to>
      <xdr:col>24</xdr:col>
      <xdr:colOff>114300</xdr:colOff>
      <xdr:row>58</xdr:row>
      <xdr:rowOff>134172</xdr:rowOff>
    </xdr:to>
    <xdr:sp macro="" textlink="">
      <xdr:nvSpPr>
        <xdr:cNvPr id="137" name="楕円 136"/>
        <xdr:cNvSpPr/>
      </xdr:nvSpPr>
      <xdr:spPr>
        <a:xfrm>
          <a:off x="4584700" y="99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118949</xdr:rowOff>
    </xdr:from>
    <xdr:ext cx="599010" cy="259045"/>
    <xdr:sp macro="" textlink="">
      <xdr:nvSpPr>
        <xdr:cNvPr id="138" name="総務費該当値テキスト"/>
        <xdr:cNvSpPr txBox="1"/>
      </xdr:nvSpPr>
      <xdr:spPr>
        <a:xfrm>
          <a:off x="4686300" y="989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40964</xdr:rowOff>
    </xdr:from>
    <xdr:to>
      <xdr:col>20</xdr:col>
      <xdr:colOff>38100</xdr:colOff>
      <xdr:row>58</xdr:row>
      <xdr:rowOff>142564</xdr:rowOff>
    </xdr:to>
    <xdr:sp macro="" textlink="">
      <xdr:nvSpPr>
        <xdr:cNvPr id="139" name="楕円 138"/>
        <xdr:cNvSpPr/>
      </xdr:nvSpPr>
      <xdr:spPr>
        <a:xfrm>
          <a:off x="3746500" y="99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133691</xdr:rowOff>
    </xdr:from>
    <xdr:ext cx="534377" cy="259045"/>
    <xdr:sp macro="" textlink="">
      <xdr:nvSpPr>
        <xdr:cNvPr id="140" name="テキスト ボックス 139"/>
        <xdr:cNvSpPr txBox="1"/>
      </xdr:nvSpPr>
      <xdr:spPr>
        <a:xfrm>
          <a:off x="3530111" y="100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50657</xdr:rowOff>
    </xdr:from>
    <xdr:to>
      <xdr:col>15</xdr:col>
      <xdr:colOff>101600</xdr:colOff>
      <xdr:row>58</xdr:row>
      <xdr:rowOff>152257</xdr:rowOff>
    </xdr:to>
    <xdr:sp macro="" textlink="">
      <xdr:nvSpPr>
        <xdr:cNvPr id="141" name="楕円 140"/>
        <xdr:cNvSpPr/>
      </xdr:nvSpPr>
      <xdr:spPr>
        <a:xfrm>
          <a:off x="2857500" y="99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143384</xdr:rowOff>
    </xdr:from>
    <xdr:ext cx="534377" cy="259045"/>
    <xdr:sp macro="" textlink="">
      <xdr:nvSpPr>
        <xdr:cNvPr id="142" name="テキスト ボックス 141"/>
        <xdr:cNvSpPr txBox="1"/>
      </xdr:nvSpPr>
      <xdr:spPr>
        <a:xfrm>
          <a:off x="2641111" y="100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45176</xdr:rowOff>
    </xdr:from>
    <xdr:to>
      <xdr:col>10</xdr:col>
      <xdr:colOff>165100</xdr:colOff>
      <xdr:row>58</xdr:row>
      <xdr:rowOff>146776</xdr:rowOff>
    </xdr:to>
    <xdr:sp macro="" textlink="">
      <xdr:nvSpPr>
        <xdr:cNvPr id="143" name="楕円 142"/>
        <xdr:cNvSpPr/>
      </xdr:nvSpPr>
      <xdr:spPr>
        <a:xfrm>
          <a:off x="19685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137903</xdr:rowOff>
    </xdr:from>
    <xdr:ext cx="534377" cy="259045"/>
    <xdr:sp macro="" textlink="">
      <xdr:nvSpPr>
        <xdr:cNvPr id="144" name="テキスト ボックス 143"/>
        <xdr:cNvSpPr txBox="1"/>
      </xdr:nvSpPr>
      <xdr:spPr>
        <a:xfrm>
          <a:off x="1752111" y="100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64433</xdr:rowOff>
    </xdr:from>
    <xdr:to>
      <xdr:col>6</xdr:col>
      <xdr:colOff>38100</xdr:colOff>
      <xdr:row>58</xdr:row>
      <xdr:rowOff>166033</xdr:rowOff>
    </xdr:to>
    <xdr:sp macro="" textlink="">
      <xdr:nvSpPr>
        <xdr:cNvPr id="145" name="楕円 144"/>
        <xdr:cNvSpPr/>
      </xdr:nvSpPr>
      <xdr:spPr>
        <a:xfrm>
          <a:off x="1079500" y="100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157160</xdr:rowOff>
    </xdr:from>
    <xdr:ext cx="534377" cy="259045"/>
    <xdr:sp macro="" textlink="">
      <xdr:nvSpPr>
        <xdr:cNvPr id="146" name="テキスト ボックス 145"/>
        <xdr:cNvSpPr txBox="1"/>
      </xdr:nvSpPr>
      <xdr:spPr>
        <a:xfrm>
          <a:off x="863111" y="101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92859</xdr:rowOff>
    </xdr:from>
    <xdr:to>
      <xdr:col>24</xdr:col>
      <xdr:colOff>63500</xdr:colOff>
      <xdr:row>77</xdr:row>
      <xdr:rowOff>10182</xdr:rowOff>
    </xdr:to>
    <xdr:cxnSp macro="">
      <xdr:nvCxnSpPr>
        <xdr:cNvPr id="178" name="直線コネクタ 177"/>
        <xdr:cNvCxnSpPr/>
      </xdr:nvCxnSpPr>
      <xdr:spPr>
        <a:xfrm>
          <a:off x="3797300" y="13123059"/>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68355</xdr:rowOff>
    </xdr:from>
    <xdr:to>
      <xdr:col>19</xdr:col>
      <xdr:colOff>177800</xdr:colOff>
      <xdr:row>76</xdr:row>
      <xdr:rowOff>92859</xdr:rowOff>
    </xdr:to>
    <xdr:cxnSp macro="">
      <xdr:nvCxnSpPr>
        <xdr:cNvPr id="181" name="直線コネクタ 180"/>
        <xdr:cNvCxnSpPr/>
      </xdr:nvCxnSpPr>
      <xdr:spPr>
        <a:xfrm>
          <a:off x="2908300" y="12927105"/>
          <a:ext cx="889000" cy="1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68355</xdr:rowOff>
    </xdr:from>
    <xdr:to>
      <xdr:col>15</xdr:col>
      <xdr:colOff>50800</xdr:colOff>
      <xdr:row>77</xdr:row>
      <xdr:rowOff>138133</xdr:rowOff>
    </xdr:to>
    <xdr:cxnSp macro="">
      <xdr:nvCxnSpPr>
        <xdr:cNvPr id="184" name="直線コネクタ 183"/>
        <xdr:cNvCxnSpPr/>
      </xdr:nvCxnSpPr>
      <xdr:spPr>
        <a:xfrm flipV="1">
          <a:off x="2019300" y="12927105"/>
          <a:ext cx="889000" cy="4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87874</xdr:rowOff>
    </xdr:from>
    <xdr:to>
      <xdr:col>10</xdr:col>
      <xdr:colOff>114300</xdr:colOff>
      <xdr:row>77</xdr:row>
      <xdr:rowOff>138133</xdr:rowOff>
    </xdr:to>
    <xdr:cxnSp macro="">
      <xdr:nvCxnSpPr>
        <xdr:cNvPr id="187" name="直線コネクタ 186"/>
        <xdr:cNvCxnSpPr/>
      </xdr:nvCxnSpPr>
      <xdr:spPr>
        <a:xfrm>
          <a:off x="1130300" y="13289524"/>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130832</xdr:rowOff>
    </xdr:from>
    <xdr:to>
      <xdr:col>24</xdr:col>
      <xdr:colOff>114300</xdr:colOff>
      <xdr:row>77</xdr:row>
      <xdr:rowOff>60982</xdr:rowOff>
    </xdr:to>
    <xdr:sp macro="" textlink="">
      <xdr:nvSpPr>
        <xdr:cNvPr id="197" name="楕円 196"/>
        <xdr:cNvSpPr/>
      </xdr:nvSpPr>
      <xdr:spPr>
        <a:xfrm>
          <a:off x="4584700" y="13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109259</xdr:rowOff>
    </xdr:from>
    <xdr:ext cx="599010" cy="259045"/>
    <xdr:sp macro="" textlink="">
      <xdr:nvSpPr>
        <xdr:cNvPr id="198" name="民生費該当値テキスト"/>
        <xdr:cNvSpPr txBox="1"/>
      </xdr:nvSpPr>
      <xdr:spPr>
        <a:xfrm>
          <a:off x="4686300" y="131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42059</xdr:rowOff>
    </xdr:from>
    <xdr:to>
      <xdr:col>20</xdr:col>
      <xdr:colOff>38100</xdr:colOff>
      <xdr:row>76</xdr:row>
      <xdr:rowOff>143659</xdr:rowOff>
    </xdr:to>
    <xdr:sp macro="" textlink="">
      <xdr:nvSpPr>
        <xdr:cNvPr id="199" name="楕円 198"/>
        <xdr:cNvSpPr/>
      </xdr:nvSpPr>
      <xdr:spPr>
        <a:xfrm>
          <a:off x="3746500" y="130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134786</xdr:rowOff>
    </xdr:from>
    <xdr:ext cx="599010" cy="259045"/>
    <xdr:sp macro="" textlink="">
      <xdr:nvSpPr>
        <xdr:cNvPr id="200" name="テキスト ボックス 199"/>
        <xdr:cNvSpPr txBox="1"/>
      </xdr:nvSpPr>
      <xdr:spPr>
        <a:xfrm>
          <a:off x="3497795" y="1316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17555</xdr:rowOff>
    </xdr:from>
    <xdr:to>
      <xdr:col>15</xdr:col>
      <xdr:colOff>101600</xdr:colOff>
      <xdr:row>75</xdr:row>
      <xdr:rowOff>119155</xdr:rowOff>
    </xdr:to>
    <xdr:sp macro="" textlink="">
      <xdr:nvSpPr>
        <xdr:cNvPr id="201" name="楕円 200"/>
        <xdr:cNvSpPr/>
      </xdr:nvSpPr>
      <xdr:spPr>
        <a:xfrm>
          <a:off x="2857500" y="128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110282</xdr:rowOff>
    </xdr:from>
    <xdr:ext cx="599010" cy="259045"/>
    <xdr:sp macro="" textlink="">
      <xdr:nvSpPr>
        <xdr:cNvPr id="202" name="テキスト ボックス 201"/>
        <xdr:cNvSpPr txBox="1"/>
      </xdr:nvSpPr>
      <xdr:spPr>
        <a:xfrm>
          <a:off x="2608795" y="1296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87333</xdr:rowOff>
    </xdr:from>
    <xdr:to>
      <xdr:col>10</xdr:col>
      <xdr:colOff>165100</xdr:colOff>
      <xdr:row>78</xdr:row>
      <xdr:rowOff>17483</xdr:rowOff>
    </xdr:to>
    <xdr:sp macro="" textlink="">
      <xdr:nvSpPr>
        <xdr:cNvPr id="203" name="楕円 202"/>
        <xdr:cNvSpPr/>
      </xdr:nvSpPr>
      <xdr:spPr>
        <a:xfrm>
          <a:off x="1968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8610</xdr:rowOff>
    </xdr:from>
    <xdr:ext cx="599010" cy="259045"/>
    <xdr:sp macro="" textlink="">
      <xdr:nvSpPr>
        <xdr:cNvPr id="204" name="テキスト ボックス 203"/>
        <xdr:cNvSpPr txBox="1"/>
      </xdr:nvSpPr>
      <xdr:spPr>
        <a:xfrm>
          <a:off x="1719795" y="133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37074</xdr:rowOff>
    </xdr:from>
    <xdr:to>
      <xdr:col>6</xdr:col>
      <xdr:colOff>38100</xdr:colOff>
      <xdr:row>77</xdr:row>
      <xdr:rowOff>138674</xdr:rowOff>
    </xdr:to>
    <xdr:sp macro="" textlink="">
      <xdr:nvSpPr>
        <xdr:cNvPr id="205" name="楕円 204"/>
        <xdr:cNvSpPr/>
      </xdr:nvSpPr>
      <xdr:spPr>
        <a:xfrm>
          <a:off x="1079500" y="13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129801</xdr:rowOff>
    </xdr:from>
    <xdr:ext cx="599010" cy="259045"/>
    <xdr:sp macro="" textlink="">
      <xdr:nvSpPr>
        <xdr:cNvPr id="206" name="テキスト ボックス 205"/>
        <xdr:cNvSpPr txBox="1"/>
      </xdr:nvSpPr>
      <xdr:spPr>
        <a:xfrm>
          <a:off x="830795" y="13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101598</xdr:rowOff>
    </xdr:from>
    <xdr:to>
      <xdr:col>24</xdr:col>
      <xdr:colOff>63500</xdr:colOff>
      <xdr:row>98</xdr:row>
      <xdr:rowOff>128496</xdr:rowOff>
    </xdr:to>
    <xdr:cxnSp macro="">
      <xdr:nvCxnSpPr>
        <xdr:cNvPr id="235" name="直線コネクタ 234"/>
        <xdr:cNvCxnSpPr/>
      </xdr:nvCxnSpPr>
      <xdr:spPr>
        <a:xfrm>
          <a:off x="3797300" y="16903698"/>
          <a:ext cx="8382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101598</xdr:rowOff>
    </xdr:from>
    <xdr:to>
      <xdr:col>19</xdr:col>
      <xdr:colOff>177800</xdr:colOff>
      <xdr:row>98</xdr:row>
      <xdr:rowOff>125485</xdr:rowOff>
    </xdr:to>
    <xdr:cxnSp macro="">
      <xdr:nvCxnSpPr>
        <xdr:cNvPr id="238" name="直線コネクタ 237"/>
        <xdr:cNvCxnSpPr/>
      </xdr:nvCxnSpPr>
      <xdr:spPr>
        <a:xfrm flipV="1">
          <a:off x="2908300" y="16903698"/>
          <a:ext cx="889000" cy="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118242</xdr:rowOff>
    </xdr:from>
    <xdr:to>
      <xdr:col>15</xdr:col>
      <xdr:colOff>50800</xdr:colOff>
      <xdr:row>98</xdr:row>
      <xdr:rowOff>125485</xdr:rowOff>
    </xdr:to>
    <xdr:cxnSp macro="">
      <xdr:nvCxnSpPr>
        <xdr:cNvPr id="241" name="直線コネクタ 240"/>
        <xdr:cNvCxnSpPr/>
      </xdr:nvCxnSpPr>
      <xdr:spPr>
        <a:xfrm>
          <a:off x="2019300" y="16920342"/>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118242</xdr:rowOff>
    </xdr:from>
    <xdr:to>
      <xdr:col>10</xdr:col>
      <xdr:colOff>114300</xdr:colOff>
      <xdr:row>98</xdr:row>
      <xdr:rowOff>142033</xdr:rowOff>
    </xdr:to>
    <xdr:cxnSp macro="">
      <xdr:nvCxnSpPr>
        <xdr:cNvPr id="244" name="直線コネクタ 243"/>
        <xdr:cNvCxnSpPr/>
      </xdr:nvCxnSpPr>
      <xdr:spPr>
        <a:xfrm flipV="1">
          <a:off x="1130300" y="16920342"/>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77696</xdr:rowOff>
    </xdr:from>
    <xdr:to>
      <xdr:col>24</xdr:col>
      <xdr:colOff>114300</xdr:colOff>
      <xdr:row>99</xdr:row>
      <xdr:rowOff>7846</xdr:rowOff>
    </xdr:to>
    <xdr:sp macro="" textlink="">
      <xdr:nvSpPr>
        <xdr:cNvPr id="254" name="楕円 253"/>
        <xdr:cNvSpPr/>
      </xdr:nvSpPr>
      <xdr:spPr>
        <a:xfrm>
          <a:off x="4584700" y="168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50798</xdr:rowOff>
    </xdr:from>
    <xdr:to>
      <xdr:col>20</xdr:col>
      <xdr:colOff>38100</xdr:colOff>
      <xdr:row>98</xdr:row>
      <xdr:rowOff>152398</xdr:rowOff>
    </xdr:to>
    <xdr:sp macro="" textlink="">
      <xdr:nvSpPr>
        <xdr:cNvPr id="256" name="楕円 255"/>
        <xdr:cNvSpPr/>
      </xdr:nvSpPr>
      <xdr:spPr>
        <a:xfrm>
          <a:off x="3746500" y="168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143525</xdr:rowOff>
    </xdr:from>
    <xdr:ext cx="534377" cy="259045"/>
    <xdr:sp macro="" textlink="">
      <xdr:nvSpPr>
        <xdr:cNvPr id="257" name="テキスト ボックス 256"/>
        <xdr:cNvSpPr txBox="1"/>
      </xdr:nvSpPr>
      <xdr:spPr>
        <a:xfrm>
          <a:off x="3530111" y="169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74685</xdr:rowOff>
    </xdr:from>
    <xdr:to>
      <xdr:col>15</xdr:col>
      <xdr:colOff>101600</xdr:colOff>
      <xdr:row>99</xdr:row>
      <xdr:rowOff>4835</xdr:rowOff>
    </xdr:to>
    <xdr:sp macro="" textlink="">
      <xdr:nvSpPr>
        <xdr:cNvPr id="258" name="楕円 257"/>
        <xdr:cNvSpPr/>
      </xdr:nvSpPr>
      <xdr:spPr>
        <a:xfrm>
          <a:off x="2857500" y="16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167412</xdr:rowOff>
    </xdr:from>
    <xdr:ext cx="534377" cy="259045"/>
    <xdr:sp macro="" textlink="">
      <xdr:nvSpPr>
        <xdr:cNvPr id="259" name="テキスト ボックス 258"/>
        <xdr:cNvSpPr txBox="1"/>
      </xdr:nvSpPr>
      <xdr:spPr>
        <a:xfrm>
          <a:off x="2641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67442</xdr:rowOff>
    </xdr:from>
    <xdr:to>
      <xdr:col>10</xdr:col>
      <xdr:colOff>165100</xdr:colOff>
      <xdr:row>98</xdr:row>
      <xdr:rowOff>169042</xdr:rowOff>
    </xdr:to>
    <xdr:sp macro="" textlink="">
      <xdr:nvSpPr>
        <xdr:cNvPr id="260" name="楕円 259"/>
        <xdr:cNvSpPr/>
      </xdr:nvSpPr>
      <xdr:spPr>
        <a:xfrm>
          <a:off x="1968500" y="168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160169</xdr:rowOff>
    </xdr:from>
    <xdr:ext cx="534377" cy="259045"/>
    <xdr:sp macro="" textlink="">
      <xdr:nvSpPr>
        <xdr:cNvPr id="261" name="テキスト ボックス 260"/>
        <xdr:cNvSpPr txBox="1"/>
      </xdr:nvSpPr>
      <xdr:spPr>
        <a:xfrm>
          <a:off x="1752111"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91233</xdr:rowOff>
    </xdr:from>
    <xdr:to>
      <xdr:col>6</xdr:col>
      <xdr:colOff>38100</xdr:colOff>
      <xdr:row>99</xdr:row>
      <xdr:rowOff>21383</xdr:rowOff>
    </xdr:to>
    <xdr:sp macro="" textlink="">
      <xdr:nvSpPr>
        <xdr:cNvPr id="262" name="楕円 261"/>
        <xdr:cNvSpPr/>
      </xdr:nvSpPr>
      <xdr:spPr>
        <a:xfrm>
          <a:off x="1079500" y="168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12510</xdr:rowOff>
    </xdr:from>
    <xdr:ext cx="534377" cy="259045"/>
    <xdr:sp macro="" textlink="">
      <xdr:nvSpPr>
        <xdr:cNvPr id="263" name="テキスト ボックス 262"/>
        <xdr:cNvSpPr txBox="1"/>
      </xdr:nvSpPr>
      <xdr:spPr>
        <a:xfrm>
          <a:off x="863111" y="169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107753</xdr:rowOff>
    </xdr:from>
    <xdr:to>
      <xdr:col>55</xdr:col>
      <xdr:colOff>0</xdr:colOff>
      <xdr:row>56</xdr:row>
      <xdr:rowOff>163846</xdr:rowOff>
    </xdr:to>
    <xdr:cxnSp macro="">
      <xdr:nvCxnSpPr>
        <xdr:cNvPr id="345" name="直線コネクタ 344"/>
        <xdr:cNvCxnSpPr/>
      </xdr:nvCxnSpPr>
      <xdr:spPr>
        <a:xfrm flipV="1">
          <a:off x="9639300" y="9708953"/>
          <a:ext cx="8382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158903</xdr:rowOff>
    </xdr:from>
    <xdr:to>
      <xdr:col>50</xdr:col>
      <xdr:colOff>114300</xdr:colOff>
      <xdr:row>56</xdr:row>
      <xdr:rowOff>163846</xdr:rowOff>
    </xdr:to>
    <xdr:cxnSp macro="">
      <xdr:nvCxnSpPr>
        <xdr:cNvPr id="348" name="直線コネクタ 347"/>
        <xdr:cNvCxnSpPr/>
      </xdr:nvCxnSpPr>
      <xdr:spPr>
        <a:xfrm>
          <a:off x="8750300" y="976010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158903</xdr:rowOff>
    </xdr:from>
    <xdr:to>
      <xdr:col>45</xdr:col>
      <xdr:colOff>177800</xdr:colOff>
      <xdr:row>57</xdr:row>
      <xdr:rowOff>32190</xdr:rowOff>
    </xdr:to>
    <xdr:cxnSp macro="">
      <xdr:nvCxnSpPr>
        <xdr:cNvPr id="351" name="直線コネクタ 350"/>
        <xdr:cNvCxnSpPr/>
      </xdr:nvCxnSpPr>
      <xdr:spPr>
        <a:xfrm flipV="1">
          <a:off x="7861300" y="9760103"/>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32190</xdr:rowOff>
    </xdr:from>
    <xdr:to>
      <xdr:col>41</xdr:col>
      <xdr:colOff>50800</xdr:colOff>
      <xdr:row>57</xdr:row>
      <xdr:rowOff>65456</xdr:rowOff>
    </xdr:to>
    <xdr:cxnSp macro="">
      <xdr:nvCxnSpPr>
        <xdr:cNvPr id="354" name="直線コネクタ 353"/>
        <xdr:cNvCxnSpPr/>
      </xdr:nvCxnSpPr>
      <xdr:spPr>
        <a:xfrm flipV="1">
          <a:off x="6972300" y="9804840"/>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56953</xdr:rowOff>
    </xdr:from>
    <xdr:to>
      <xdr:col>55</xdr:col>
      <xdr:colOff>50800</xdr:colOff>
      <xdr:row>56</xdr:row>
      <xdr:rowOff>158553</xdr:rowOff>
    </xdr:to>
    <xdr:sp macro="" textlink="">
      <xdr:nvSpPr>
        <xdr:cNvPr id="364" name="楕円 363"/>
        <xdr:cNvSpPr/>
      </xdr:nvSpPr>
      <xdr:spPr>
        <a:xfrm>
          <a:off x="10426700" y="96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79830</xdr:rowOff>
    </xdr:from>
    <xdr:ext cx="534377" cy="259045"/>
    <xdr:sp macro="" textlink="">
      <xdr:nvSpPr>
        <xdr:cNvPr id="365" name="農林水産業費該当値テキスト"/>
        <xdr:cNvSpPr txBox="1"/>
      </xdr:nvSpPr>
      <xdr:spPr>
        <a:xfrm>
          <a:off x="10528300" y="95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113046</xdr:rowOff>
    </xdr:from>
    <xdr:to>
      <xdr:col>50</xdr:col>
      <xdr:colOff>165100</xdr:colOff>
      <xdr:row>57</xdr:row>
      <xdr:rowOff>43196</xdr:rowOff>
    </xdr:to>
    <xdr:sp macro="" textlink="">
      <xdr:nvSpPr>
        <xdr:cNvPr id="366" name="楕円 365"/>
        <xdr:cNvSpPr/>
      </xdr:nvSpPr>
      <xdr:spPr>
        <a:xfrm>
          <a:off x="9588500" y="97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34323</xdr:rowOff>
    </xdr:from>
    <xdr:ext cx="534377" cy="259045"/>
    <xdr:sp macro="" textlink="">
      <xdr:nvSpPr>
        <xdr:cNvPr id="367" name="テキスト ボックス 366"/>
        <xdr:cNvSpPr txBox="1"/>
      </xdr:nvSpPr>
      <xdr:spPr>
        <a:xfrm>
          <a:off x="9372111" y="98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108103</xdr:rowOff>
    </xdr:from>
    <xdr:to>
      <xdr:col>46</xdr:col>
      <xdr:colOff>38100</xdr:colOff>
      <xdr:row>57</xdr:row>
      <xdr:rowOff>38253</xdr:rowOff>
    </xdr:to>
    <xdr:sp macro="" textlink="">
      <xdr:nvSpPr>
        <xdr:cNvPr id="368" name="楕円 367"/>
        <xdr:cNvSpPr/>
      </xdr:nvSpPr>
      <xdr:spPr>
        <a:xfrm>
          <a:off x="8699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29380</xdr:rowOff>
    </xdr:from>
    <xdr:ext cx="534377" cy="259045"/>
    <xdr:sp macro="" textlink="">
      <xdr:nvSpPr>
        <xdr:cNvPr id="369" name="テキスト ボックス 368"/>
        <xdr:cNvSpPr txBox="1"/>
      </xdr:nvSpPr>
      <xdr:spPr>
        <a:xfrm>
          <a:off x="8483111" y="9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152840</xdr:rowOff>
    </xdr:from>
    <xdr:to>
      <xdr:col>41</xdr:col>
      <xdr:colOff>101600</xdr:colOff>
      <xdr:row>57</xdr:row>
      <xdr:rowOff>82990</xdr:rowOff>
    </xdr:to>
    <xdr:sp macro="" textlink="">
      <xdr:nvSpPr>
        <xdr:cNvPr id="370" name="楕円 369"/>
        <xdr:cNvSpPr/>
      </xdr:nvSpPr>
      <xdr:spPr>
        <a:xfrm>
          <a:off x="7810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74117</xdr:rowOff>
    </xdr:from>
    <xdr:ext cx="534377" cy="259045"/>
    <xdr:sp macro="" textlink="">
      <xdr:nvSpPr>
        <xdr:cNvPr id="371" name="テキスト ボックス 370"/>
        <xdr:cNvSpPr txBox="1"/>
      </xdr:nvSpPr>
      <xdr:spPr>
        <a:xfrm>
          <a:off x="7594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14656</xdr:rowOff>
    </xdr:from>
    <xdr:to>
      <xdr:col>36</xdr:col>
      <xdr:colOff>165100</xdr:colOff>
      <xdr:row>57</xdr:row>
      <xdr:rowOff>116256</xdr:rowOff>
    </xdr:to>
    <xdr:sp macro="" textlink="">
      <xdr:nvSpPr>
        <xdr:cNvPr id="372" name="楕円 371"/>
        <xdr:cNvSpPr/>
      </xdr:nvSpPr>
      <xdr:spPr>
        <a:xfrm>
          <a:off x="6921500" y="97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107383</xdr:rowOff>
    </xdr:from>
    <xdr:ext cx="534377" cy="259045"/>
    <xdr:sp macro="" textlink="">
      <xdr:nvSpPr>
        <xdr:cNvPr id="373" name="テキスト ボックス 372"/>
        <xdr:cNvSpPr txBox="1"/>
      </xdr:nvSpPr>
      <xdr:spPr>
        <a:xfrm>
          <a:off x="6705111" y="98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3535</xdr:rowOff>
    </xdr:from>
    <xdr:to>
      <xdr:col>55</xdr:col>
      <xdr:colOff>0</xdr:colOff>
      <xdr:row>78</xdr:row>
      <xdr:rowOff>6707</xdr:rowOff>
    </xdr:to>
    <xdr:cxnSp macro="">
      <xdr:nvCxnSpPr>
        <xdr:cNvPr id="398" name="直線コネクタ 397"/>
        <xdr:cNvCxnSpPr/>
      </xdr:nvCxnSpPr>
      <xdr:spPr>
        <a:xfrm flipV="1">
          <a:off x="9639300" y="13376635"/>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6707</xdr:rowOff>
    </xdr:from>
    <xdr:to>
      <xdr:col>50</xdr:col>
      <xdr:colOff>114300</xdr:colOff>
      <xdr:row>78</xdr:row>
      <xdr:rowOff>6786</xdr:rowOff>
    </xdr:to>
    <xdr:cxnSp macro="">
      <xdr:nvCxnSpPr>
        <xdr:cNvPr id="401" name="直線コネクタ 400"/>
        <xdr:cNvCxnSpPr/>
      </xdr:nvCxnSpPr>
      <xdr:spPr>
        <a:xfrm flipV="1">
          <a:off x="8750300" y="13379807"/>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166584</xdr:rowOff>
    </xdr:from>
    <xdr:to>
      <xdr:col>45</xdr:col>
      <xdr:colOff>177800</xdr:colOff>
      <xdr:row>78</xdr:row>
      <xdr:rowOff>6786</xdr:rowOff>
    </xdr:to>
    <xdr:cxnSp macro="">
      <xdr:nvCxnSpPr>
        <xdr:cNvPr id="404" name="直線コネクタ 403"/>
        <xdr:cNvCxnSpPr/>
      </xdr:nvCxnSpPr>
      <xdr:spPr>
        <a:xfrm>
          <a:off x="7861300" y="13368234"/>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166584</xdr:rowOff>
    </xdr:from>
    <xdr:to>
      <xdr:col>41</xdr:col>
      <xdr:colOff>50800</xdr:colOff>
      <xdr:row>78</xdr:row>
      <xdr:rowOff>10940</xdr:rowOff>
    </xdr:to>
    <xdr:cxnSp macro="">
      <xdr:nvCxnSpPr>
        <xdr:cNvPr id="407" name="直線コネクタ 406"/>
        <xdr:cNvCxnSpPr/>
      </xdr:nvCxnSpPr>
      <xdr:spPr>
        <a:xfrm flipV="1">
          <a:off x="6972300" y="13368234"/>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124185</xdr:rowOff>
    </xdr:from>
    <xdr:to>
      <xdr:col>55</xdr:col>
      <xdr:colOff>50800</xdr:colOff>
      <xdr:row>78</xdr:row>
      <xdr:rowOff>54335</xdr:rowOff>
    </xdr:to>
    <xdr:sp macro="" textlink="">
      <xdr:nvSpPr>
        <xdr:cNvPr id="417" name="楕円 416"/>
        <xdr:cNvSpPr/>
      </xdr:nvSpPr>
      <xdr:spPr>
        <a:xfrm>
          <a:off x="10426700" y="133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39112</xdr:rowOff>
    </xdr:from>
    <xdr:ext cx="469744" cy="259045"/>
    <xdr:sp macro="" textlink="">
      <xdr:nvSpPr>
        <xdr:cNvPr id="418" name="商工費該当値テキスト"/>
        <xdr:cNvSpPr txBox="1"/>
      </xdr:nvSpPr>
      <xdr:spPr>
        <a:xfrm>
          <a:off x="10528300" y="1324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127357</xdr:rowOff>
    </xdr:from>
    <xdr:to>
      <xdr:col>50</xdr:col>
      <xdr:colOff>165100</xdr:colOff>
      <xdr:row>78</xdr:row>
      <xdr:rowOff>57507</xdr:rowOff>
    </xdr:to>
    <xdr:sp macro="" textlink="">
      <xdr:nvSpPr>
        <xdr:cNvPr id="419" name="楕円 418"/>
        <xdr:cNvSpPr/>
      </xdr:nvSpPr>
      <xdr:spPr>
        <a:xfrm>
          <a:off x="9588500" y="133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48634</xdr:rowOff>
    </xdr:from>
    <xdr:ext cx="469744" cy="259045"/>
    <xdr:sp macro="" textlink="">
      <xdr:nvSpPr>
        <xdr:cNvPr id="420" name="テキスト ボックス 419"/>
        <xdr:cNvSpPr txBox="1"/>
      </xdr:nvSpPr>
      <xdr:spPr>
        <a:xfrm>
          <a:off x="9404428" y="1342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127436</xdr:rowOff>
    </xdr:from>
    <xdr:to>
      <xdr:col>46</xdr:col>
      <xdr:colOff>38100</xdr:colOff>
      <xdr:row>78</xdr:row>
      <xdr:rowOff>57586</xdr:rowOff>
    </xdr:to>
    <xdr:sp macro="" textlink="">
      <xdr:nvSpPr>
        <xdr:cNvPr id="421" name="楕円 420"/>
        <xdr:cNvSpPr/>
      </xdr:nvSpPr>
      <xdr:spPr>
        <a:xfrm>
          <a:off x="8699500" y="133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48713</xdr:rowOff>
    </xdr:from>
    <xdr:ext cx="469744" cy="259045"/>
    <xdr:sp macro="" textlink="">
      <xdr:nvSpPr>
        <xdr:cNvPr id="422" name="テキスト ボックス 421"/>
        <xdr:cNvSpPr txBox="1"/>
      </xdr:nvSpPr>
      <xdr:spPr>
        <a:xfrm>
          <a:off x="8515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115784</xdr:rowOff>
    </xdr:from>
    <xdr:to>
      <xdr:col>41</xdr:col>
      <xdr:colOff>101600</xdr:colOff>
      <xdr:row>78</xdr:row>
      <xdr:rowOff>45934</xdr:rowOff>
    </xdr:to>
    <xdr:sp macro="" textlink="">
      <xdr:nvSpPr>
        <xdr:cNvPr id="423" name="楕円 422"/>
        <xdr:cNvSpPr/>
      </xdr:nvSpPr>
      <xdr:spPr>
        <a:xfrm>
          <a:off x="7810500" y="133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37061</xdr:rowOff>
    </xdr:from>
    <xdr:ext cx="469744" cy="259045"/>
    <xdr:sp macro="" textlink="">
      <xdr:nvSpPr>
        <xdr:cNvPr id="424" name="テキスト ボックス 423"/>
        <xdr:cNvSpPr txBox="1"/>
      </xdr:nvSpPr>
      <xdr:spPr>
        <a:xfrm>
          <a:off x="7626428" y="1341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131590</xdr:rowOff>
    </xdr:from>
    <xdr:to>
      <xdr:col>36</xdr:col>
      <xdr:colOff>165100</xdr:colOff>
      <xdr:row>78</xdr:row>
      <xdr:rowOff>61740</xdr:rowOff>
    </xdr:to>
    <xdr:sp macro="" textlink="">
      <xdr:nvSpPr>
        <xdr:cNvPr id="425" name="楕円 424"/>
        <xdr:cNvSpPr/>
      </xdr:nvSpPr>
      <xdr:spPr>
        <a:xfrm>
          <a:off x="6921500" y="133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52867</xdr:rowOff>
    </xdr:from>
    <xdr:ext cx="469744" cy="259045"/>
    <xdr:sp macro="" textlink="">
      <xdr:nvSpPr>
        <xdr:cNvPr id="426" name="テキスト ボックス 425"/>
        <xdr:cNvSpPr txBox="1"/>
      </xdr:nvSpPr>
      <xdr:spPr>
        <a:xfrm>
          <a:off x="6737428" y="1342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41763</xdr:rowOff>
    </xdr:from>
    <xdr:to>
      <xdr:col>55</xdr:col>
      <xdr:colOff>0</xdr:colOff>
      <xdr:row>96</xdr:row>
      <xdr:rowOff>77223</xdr:rowOff>
    </xdr:to>
    <xdr:cxnSp macro="">
      <xdr:nvCxnSpPr>
        <xdr:cNvPr id="453" name="直線コネクタ 452"/>
        <xdr:cNvCxnSpPr/>
      </xdr:nvCxnSpPr>
      <xdr:spPr>
        <a:xfrm flipV="1">
          <a:off x="9639300" y="16500963"/>
          <a:ext cx="838200"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77000</xdr:rowOff>
    </xdr:from>
    <xdr:to>
      <xdr:col>50</xdr:col>
      <xdr:colOff>114300</xdr:colOff>
      <xdr:row>96</xdr:row>
      <xdr:rowOff>77223</xdr:rowOff>
    </xdr:to>
    <xdr:cxnSp macro="">
      <xdr:nvCxnSpPr>
        <xdr:cNvPr id="456" name="直線コネクタ 455"/>
        <xdr:cNvCxnSpPr/>
      </xdr:nvCxnSpPr>
      <xdr:spPr>
        <a:xfrm>
          <a:off x="8750300" y="16536200"/>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26054</xdr:rowOff>
    </xdr:from>
    <xdr:to>
      <xdr:col>45</xdr:col>
      <xdr:colOff>177800</xdr:colOff>
      <xdr:row>96</xdr:row>
      <xdr:rowOff>77000</xdr:rowOff>
    </xdr:to>
    <xdr:cxnSp macro="">
      <xdr:nvCxnSpPr>
        <xdr:cNvPr id="459" name="直線コネクタ 458"/>
        <xdr:cNvCxnSpPr/>
      </xdr:nvCxnSpPr>
      <xdr:spPr>
        <a:xfrm>
          <a:off x="7861300" y="16485254"/>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26054</xdr:rowOff>
    </xdr:from>
    <xdr:to>
      <xdr:col>41</xdr:col>
      <xdr:colOff>50800</xdr:colOff>
      <xdr:row>96</xdr:row>
      <xdr:rowOff>136578</xdr:rowOff>
    </xdr:to>
    <xdr:cxnSp macro="">
      <xdr:nvCxnSpPr>
        <xdr:cNvPr id="462" name="直線コネクタ 461"/>
        <xdr:cNvCxnSpPr/>
      </xdr:nvCxnSpPr>
      <xdr:spPr>
        <a:xfrm flipV="1">
          <a:off x="6972300" y="16485254"/>
          <a:ext cx="889000" cy="1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162413</xdr:rowOff>
    </xdr:from>
    <xdr:to>
      <xdr:col>55</xdr:col>
      <xdr:colOff>50800</xdr:colOff>
      <xdr:row>96</xdr:row>
      <xdr:rowOff>92563</xdr:rowOff>
    </xdr:to>
    <xdr:sp macro="" textlink="">
      <xdr:nvSpPr>
        <xdr:cNvPr id="472" name="楕円 471"/>
        <xdr:cNvSpPr/>
      </xdr:nvSpPr>
      <xdr:spPr>
        <a:xfrm>
          <a:off x="10426700" y="164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13840</xdr:rowOff>
    </xdr:from>
    <xdr:ext cx="534377" cy="259045"/>
    <xdr:sp macro="" textlink="">
      <xdr:nvSpPr>
        <xdr:cNvPr id="473" name="土木費該当値テキスト"/>
        <xdr:cNvSpPr txBox="1"/>
      </xdr:nvSpPr>
      <xdr:spPr>
        <a:xfrm>
          <a:off x="10528300" y="1630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26423</xdr:rowOff>
    </xdr:from>
    <xdr:to>
      <xdr:col>50</xdr:col>
      <xdr:colOff>165100</xdr:colOff>
      <xdr:row>96</xdr:row>
      <xdr:rowOff>128023</xdr:rowOff>
    </xdr:to>
    <xdr:sp macro="" textlink="">
      <xdr:nvSpPr>
        <xdr:cNvPr id="474" name="楕円 473"/>
        <xdr:cNvSpPr/>
      </xdr:nvSpPr>
      <xdr:spPr>
        <a:xfrm>
          <a:off x="9588500" y="164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144550</xdr:rowOff>
    </xdr:from>
    <xdr:ext cx="534377" cy="259045"/>
    <xdr:sp macro="" textlink="">
      <xdr:nvSpPr>
        <xdr:cNvPr id="475" name="テキスト ボックス 474"/>
        <xdr:cNvSpPr txBox="1"/>
      </xdr:nvSpPr>
      <xdr:spPr>
        <a:xfrm>
          <a:off x="9372111" y="162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26200</xdr:rowOff>
    </xdr:from>
    <xdr:to>
      <xdr:col>46</xdr:col>
      <xdr:colOff>38100</xdr:colOff>
      <xdr:row>96</xdr:row>
      <xdr:rowOff>127800</xdr:rowOff>
    </xdr:to>
    <xdr:sp macro="" textlink="">
      <xdr:nvSpPr>
        <xdr:cNvPr id="476" name="楕円 475"/>
        <xdr:cNvSpPr/>
      </xdr:nvSpPr>
      <xdr:spPr>
        <a:xfrm>
          <a:off x="86995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144327</xdr:rowOff>
    </xdr:from>
    <xdr:ext cx="534377" cy="259045"/>
    <xdr:sp macro="" textlink="">
      <xdr:nvSpPr>
        <xdr:cNvPr id="477" name="テキスト ボックス 476"/>
        <xdr:cNvSpPr txBox="1"/>
      </xdr:nvSpPr>
      <xdr:spPr>
        <a:xfrm>
          <a:off x="8483111" y="162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146704</xdr:rowOff>
    </xdr:from>
    <xdr:to>
      <xdr:col>41</xdr:col>
      <xdr:colOff>101600</xdr:colOff>
      <xdr:row>96</xdr:row>
      <xdr:rowOff>76854</xdr:rowOff>
    </xdr:to>
    <xdr:sp macro="" textlink="">
      <xdr:nvSpPr>
        <xdr:cNvPr id="478" name="楕円 477"/>
        <xdr:cNvSpPr/>
      </xdr:nvSpPr>
      <xdr:spPr>
        <a:xfrm>
          <a:off x="7810500" y="16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93381</xdr:rowOff>
    </xdr:from>
    <xdr:ext cx="534377" cy="259045"/>
    <xdr:sp macro="" textlink="">
      <xdr:nvSpPr>
        <xdr:cNvPr id="479" name="テキスト ボックス 478"/>
        <xdr:cNvSpPr txBox="1"/>
      </xdr:nvSpPr>
      <xdr:spPr>
        <a:xfrm>
          <a:off x="7594111" y="162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85778</xdr:rowOff>
    </xdr:from>
    <xdr:to>
      <xdr:col>36</xdr:col>
      <xdr:colOff>165100</xdr:colOff>
      <xdr:row>97</xdr:row>
      <xdr:rowOff>15928</xdr:rowOff>
    </xdr:to>
    <xdr:sp macro="" textlink="">
      <xdr:nvSpPr>
        <xdr:cNvPr id="480" name="楕円 479"/>
        <xdr:cNvSpPr/>
      </xdr:nvSpPr>
      <xdr:spPr>
        <a:xfrm>
          <a:off x="6921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32455</xdr:rowOff>
    </xdr:from>
    <xdr:ext cx="534377" cy="259045"/>
    <xdr:sp macro="" textlink="">
      <xdr:nvSpPr>
        <xdr:cNvPr id="481" name="テキスト ボックス 480"/>
        <xdr:cNvSpPr txBox="1"/>
      </xdr:nvSpPr>
      <xdr:spPr>
        <a:xfrm>
          <a:off x="6705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70114</xdr:rowOff>
    </xdr:from>
    <xdr:to>
      <xdr:col>85</xdr:col>
      <xdr:colOff>127000</xdr:colOff>
      <xdr:row>38</xdr:row>
      <xdr:rowOff>95352</xdr:rowOff>
    </xdr:to>
    <xdr:cxnSp macro="">
      <xdr:nvCxnSpPr>
        <xdr:cNvPr id="509" name="直線コネクタ 508"/>
        <xdr:cNvCxnSpPr/>
      </xdr:nvCxnSpPr>
      <xdr:spPr>
        <a:xfrm>
          <a:off x="15481300" y="6585214"/>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70114</xdr:rowOff>
    </xdr:from>
    <xdr:to>
      <xdr:col>81</xdr:col>
      <xdr:colOff>50800</xdr:colOff>
      <xdr:row>38</xdr:row>
      <xdr:rowOff>97592</xdr:rowOff>
    </xdr:to>
    <xdr:cxnSp macro="">
      <xdr:nvCxnSpPr>
        <xdr:cNvPr id="512" name="直線コネクタ 511"/>
        <xdr:cNvCxnSpPr/>
      </xdr:nvCxnSpPr>
      <xdr:spPr>
        <a:xfrm flipV="1">
          <a:off x="14592300" y="658521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78641</xdr:rowOff>
    </xdr:from>
    <xdr:to>
      <xdr:col>76</xdr:col>
      <xdr:colOff>114300</xdr:colOff>
      <xdr:row>38</xdr:row>
      <xdr:rowOff>97592</xdr:rowOff>
    </xdr:to>
    <xdr:cxnSp macro="">
      <xdr:nvCxnSpPr>
        <xdr:cNvPr id="515" name="直線コネクタ 514"/>
        <xdr:cNvCxnSpPr/>
      </xdr:nvCxnSpPr>
      <xdr:spPr>
        <a:xfrm>
          <a:off x="13703300" y="6593741"/>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71806</xdr:rowOff>
    </xdr:from>
    <xdr:to>
      <xdr:col>71</xdr:col>
      <xdr:colOff>177800</xdr:colOff>
      <xdr:row>38</xdr:row>
      <xdr:rowOff>78641</xdr:rowOff>
    </xdr:to>
    <xdr:cxnSp macro="">
      <xdr:nvCxnSpPr>
        <xdr:cNvPr id="518" name="直線コネクタ 517"/>
        <xdr:cNvCxnSpPr/>
      </xdr:nvCxnSpPr>
      <xdr:spPr>
        <a:xfrm>
          <a:off x="12814300" y="658690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44552</xdr:rowOff>
    </xdr:from>
    <xdr:to>
      <xdr:col>85</xdr:col>
      <xdr:colOff>177800</xdr:colOff>
      <xdr:row>38</xdr:row>
      <xdr:rowOff>146152</xdr:rowOff>
    </xdr:to>
    <xdr:sp macro="" textlink="">
      <xdr:nvSpPr>
        <xdr:cNvPr id="528" name="楕円 527"/>
        <xdr:cNvSpPr/>
      </xdr:nvSpPr>
      <xdr:spPr>
        <a:xfrm>
          <a:off x="162687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130929</xdr:rowOff>
    </xdr:from>
    <xdr:ext cx="534377" cy="259045"/>
    <xdr:sp macro="" textlink="">
      <xdr:nvSpPr>
        <xdr:cNvPr id="529" name="消防費該当値テキスト"/>
        <xdr:cNvSpPr txBox="1"/>
      </xdr:nvSpPr>
      <xdr:spPr>
        <a:xfrm>
          <a:off x="16370300" y="64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19314</xdr:rowOff>
    </xdr:from>
    <xdr:to>
      <xdr:col>81</xdr:col>
      <xdr:colOff>101600</xdr:colOff>
      <xdr:row>38</xdr:row>
      <xdr:rowOff>120914</xdr:rowOff>
    </xdr:to>
    <xdr:sp macro="" textlink="">
      <xdr:nvSpPr>
        <xdr:cNvPr id="530" name="楕円 529"/>
        <xdr:cNvSpPr/>
      </xdr:nvSpPr>
      <xdr:spPr>
        <a:xfrm>
          <a:off x="15430500" y="6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112041</xdr:rowOff>
    </xdr:from>
    <xdr:ext cx="534377" cy="259045"/>
    <xdr:sp macro="" textlink="">
      <xdr:nvSpPr>
        <xdr:cNvPr id="531" name="テキスト ボックス 530"/>
        <xdr:cNvSpPr txBox="1"/>
      </xdr:nvSpPr>
      <xdr:spPr>
        <a:xfrm>
          <a:off x="15214111" y="6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46792</xdr:rowOff>
    </xdr:from>
    <xdr:to>
      <xdr:col>76</xdr:col>
      <xdr:colOff>165100</xdr:colOff>
      <xdr:row>38</xdr:row>
      <xdr:rowOff>148392</xdr:rowOff>
    </xdr:to>
    <xdr:sp macro="" textlink="">
      <xdr:nvSpPr>
        <xdr:cNvPr id="532" name="楕円 531"/>
        <xdr:cNvSpPr/>
      </xdr:nvSpPr>
      <xdr:spPr>
        <a:xfrm>
          <a:off x="145415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139519</xdr:rowOff>
    </xdr:from>
    <xdr:ext cx="534377" cy="259045"/>
    <xdr:sp macro="" textlink="">
      <xdr:nvSpPr>
        <xdr:cNvPr id="533" name="テキスト ボックス 532"/>
        <xdr:cNvSpPr txBox="1"/>
      </xdr:nvSpPr>
      <xdr:spPr>
        <a:xfrm>
          <a:off x="14325111" y="66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27841</xdr:rowOff>
    </xdr:from>
    <xdr:to>
      <xdr:col>72</xdr:col>
      <xdr:colOff>38100</xdr:colOff>
      <xdr:row>38</xdr:row>
      <xdr:rowOff>129441</xdr:rowOff>
    </xdr:to>
    <xdr:sp macro="" textlink="">
      <xdr:nvSpPr>
        <xdr:cNvPr id="534" name="楕円 533"/>
        <xdr:cNvSpPr/>
      </xdr:nvSpPr>
      <xdr:spPr>
        <a:xfrm>
          <a:off x="13652500" y="6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120568</xdr:rowOff>
    </xdr:from>
    <xdr:ext cx="534377" cy="259045"/>
    <xdr:sp macro="" textlink="">
      <xdr:nvSpPr>
        <xdr:cNvPr id="535" name="テキスト ボックス 534"/>
        <xdr:cNvSpPr txBox="1"/>
      </xdr:nvSpPr>
      <xdr:spPr>
        <a:xfrm>
          <a:off x="13436111" y="66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21006</xdr:rowOff>
    </xdr:from>
    <xdr:to>
      <xdr:col>67</xdr:col>
      <xdr:colOff>101600</xdr:colOff>
      <xdr:row>38</xdr:row>
      <xdr:rowOff>122606</xdr:rowOff>
    </xdr:to>
    <xdr:sp macro="" textlink="">
      <xdr:nvSpPr>
        <xdr:cNvPr id="536" name="楕円 535"/>
        <xdr:cNvSpPr/>
      </xdr:nvSpPr>
      <xdr:spPr>
        <a:xfrm>
          <a:off x="12763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113733</xdr:rowOff>
    </xdr:from>
    <xdr:ext cx="534377" cy="259045"/>
    <xdr:sp macro="" textlink="">
      <xdr:nvSpPr>
        <xdr:cNvPr id="537" name="テキスト ボックス 536"/>
        <xdr:cNvSpPr txBox="1"/>
      </xdr:nvSpPr>
      <xdr:spPr>
        <a:xfrm>
          <a:off x="12547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4145</xdr:rowOff>
    </xdr:from>
    <xdr:to>
      <xdr:col>85</xdr:col>
      <xdr:colOff>127000</xdr:colOff>
      <xdr:row>57</xdr:row>
      <xdr:rowOff>21770</xdr:rowOff>
    </xdr:to>
    <xdr:cxnSp macro="">
      <xdr:nvCxnSpPr>
        <xdr:cNvPr id="564" name="直線コネクタ 563"/>
        <xdr:cNvCxnSpPr/>
      </xdr:nvCxnSpPr>
      <xdr:spPr>
        <a:xfrm flipV="1">
          <a:off x="15481300" y="9776795"/>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21770</xdr:rowOff>
    </xdr:from>
    <xdr:to>
      <xdr:col>81</xdr:col>
      <xdr:colOff>50800</xdr:colOff>
      <xdr:row>57</xdr:row>
      <xdr:rowOff>25299</xdr:rowOff>
    </xdr:to>
    <xdr:cxnSp macro="">
      <xdr:nvCxnSpPr>
        <xdr:cNvPr id="567" name="直線コネクタ 566"/>
        <xdr:cNvCxnSpPr/>
      </xdr:nvCxnSpPr>
      <xdr:spPr>
        <a:xfrm flipV="1">
          <a:off x="14592300" y="9794420"/>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150124</xdr:rowOff>
    </xdr:from>
    <xdr:to>
      <xdr:col>76</xdr:col>
      <xdr:colOff>114300</xdr:colOff>
      <xdr:row>57</xdr:row>
      <xdr:rowOff>25299</xdr:rowOff>
    </xdr:to>
    <xdr:cxnSp macro="">
      <xdr:nvCxnSpPr>
        <xdr:cNvPr id="570" name="直線コネクタ 569"/>
        <xdr:cNvCxnSpPr/>
      </xdr:nvCxnSpPr>
      <xdr:spPr>
        <a:xfrm>
          <a:off x="13703300" y="9751324"/>
          <a:ext cx="889000" cy="4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150124</xdr:rowOff>
    </xdr:from>
    <xdr:to>
      <xdr:col>71</xdr:col>
      <xdr:colOff>177800</xdr:colOff>
      <xdr:row>57</xdr:row>
      <xdr:rowOff>36327</xdr:rowOff>
    </xdr:to>
    <xdr:cxnSp macro="">
      <xdr:nvCxnSpPr>
        <xdr:cNvPr id="573" name="直線コネクタ 572"/>
        <xdr:cNvCxnSpPr/>
      </xdr:nvCxnSpPr>
      <xdr:spPr>
        <a:xfrm flipV="1">
          <a:off x="12814300" y="9751324"/>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124795</xdr:rowOff>
    </xdr:from>
    <xdr:to>
      <xdr:col>85</xdr:col>
      <xdr:colOff>177800</xdr:colOff>
      <xdr:row>57</xdr:row>
      <xdr:rowOff>54945</xdr:rowOff>
    </xdr:to>
    <xdr:sp macro="" textlink="">
      <xdr:nvSpPr>
        <xdr:cNvPr id="583" name="楕円 582"/>
        <xdr:cNvSpPr/>
      </xdr:nvSpPr>
      <xdr:spPr>
        <a:xfrm>
          <a:off x="16268700" y="97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103222</xdr:rowOff>
    </xdr:from>
    <xdr:ext cx="534377" cy="259045"/>
    <xdr:sp macro="" textlink="">
      <xdr:nvSpPr>
        <xdr:cNvPr id="584" name="教育費該当値テキスト"/>
        <xdr:cNvSpPr txBox="1"/>
      </xdr:nvSpPr>
      <xdr:spPr>
        <a:xfrm>
          <a:off x="16370300" y="97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142420</xdr:rowOff>
    </xdr:from>
    <xdr:to>
      <xdr:col>81</xdr:col>
      <xdr:colOff>101600</xdr:colOff>
      <xdr:row>57</xdr:row>
      <xdr:rowOff>72570</xdr:rowOff>
    </xdr:to>
    <xdr:sp macro="" textlink="">
      <xdr:nvSpPr>
        <xdr:cNvPr id="585" name="楕円 584"/>
        <xdr:cNvSpPr/>
      </xdr:nvSpPr>
      <xdr:spPr>
        <a:xfrm>
          <a:off x="15430500" y="97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63697</xdr:rowOff>
    </xdr:from>
    <xdr:ext cx="534377" cy="259045"/>
    <xdr:sp macro="" textlink="">
      <xdr:nvSpPr>
        <xdr:cNvPr id="586" name="テキスト ボックス 585"/>
        <xdr:cNvSpPr txBox="1"/>
      </xdr:nvSpPr>
      <xdr:spPr>
        <a:xfrm>
          <a:off x="15214111" y="98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145949</xdr:rowOff>
    </xdr:from>
    <xdr:to>
      <xdr:col>76</xdr:col>
      <xdr:colOff>165100</xdr:colOff>
      <xdr:row>57</xdr:row>
      <xdr:rowOff>76099</xdr:rowOff>
    </xdr:to>
    <xdr:sp macro="" textlink="">
      <xdr:nvSpPr>
        <xdr:cNvPr id="587" name="楕円 586"/>
        <xdr:cNvSpPr/>
      </xdr:nvSpPr>
      <xdr:spPr>
        <a:xfrm>
          <a:off x="14541500" y="97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67226</xdr:rowOff>
    </xdr:from>
    <xdr:ext cx="534377" cy="259045"/>
    <xdr:sp macro="" textlink="">
      <xdr:nvSpPr>
        <xdr:cNvPr id="588" name="テキスト ボックス 587"/>
        <xdr:cNvSpPr txBox="1"/>
      </xdr:nvSpPr>
      <xdr:spPr>
        <a:xfrm>
          <a:off x="14325111" y="98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99324</xdr:rowOff>
    </xdr:from>
    <xdr:to>
      <xdr:col>72</xdr:col>
      <xdr:colOff>38100</xdr:colOff>
      <xdr:row>57</xdr:row>
      <xdr:rowOff>29474</xdr:rowOff>
    </xdr:to>
    <xdr:sp macro="" textlink="">
      <xdr:nvSpPr>
        <xdr:cNvPr id="589" name="楕円 588"/>
        <xdr:cNvSpPr/>
      </xdr:nvSpPr>
      <xdr:spPr>
        <a:xfrm>
          <a:off x="13652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46001</xdr:rowOff>
    </xdr:from>
    <xdr:ext cx="534377" cy="259045"/>
    <xdr:sp macro="" textlink="">
      <xdr:nvSpPr>
        <xdr:cNvPr id="590" name="テキスト ボックス 589"/>
        <xdr:cNvSpPr txBox="1"/>
      </xdr:nvSpPr>
      <xdr:spPr>
        <a:xfrm>
          <a:off x="13436111" y="94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156977</xdr:rowOff>
    </xdr:from>
    <xdr:to>
      <xdr:col>67</xdr:col>
      <xdr:colOff>101600</xdr:colOff>
      <xdr:row>57</xdr:row>
      <xdr:rowOff>87127</xdr:rowOff>
    </xdr:to>
    <xdr:sp macro="" textlink="">
      <xdr:nvSpPr>
        <xdr:cNvPr id="591" name="楕円 590"/>
        <xdr:cNvSpPr/>
      </xdr:nvSpPr>
      <xdr:spPr>
        <a:xfrm>
          <a:off x="127635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78254</xdr:rowOff>
    </xdr:from>
    <xdr:ext cx="534377" cy="259045"/>
    <xdr:sp macro="" textlink="">
      <xdr:nvSpPr>
        <xdr:cNvPr id="592" name="テキスト ボックス 591"/>
        <xdr:cNvSpPr txBox="1"/>
      </xdr:nvSpPr>
      <xdr:spPr>
        <a:xfrm>
          <a:off x="12547111" y="98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16580</xdr:rowOff>
    </xdr:from>
    <xdr:to>
      <xdr:col>85</xdr:col>
      <xdr:colOff>127000</xdr:colOff>
      <xdr:row>78</xdr:row>
      <xdr:rowOff>152921</xdr:rowOff>
    </xdr:to>
    <xdr:cxnSp macro="">
      <xdr:nvCxnSpPr>
        <xdr:cNvPr id="621" name="直線コネクタ 620"/>
        <xdr:cNvCxnSpPr/>
      </xdr:nvCxnSpPr>
      <xdr:spPr>
        <a:xfrm flipV="1">
          <a:off x="15481300" y="13218230"/>
          <a:ext cx="838200" cy="30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86361</xdr:rowOff>
    </xdr:from>
    <xdr:to>
      <xdr:col>81</xdr:col>
      <xdr:colOff>50800</xdr:colOff>
      <xdr:row>78</xdr:row>
      <xdr:rowOff>152921</xdr:rowOff>
    </xdr:to>
    <xdr:cxnSp macro="">
      <xdr:nvCxnSpPr>
        <xdr:cNvPr id="624" name="直線コネクタ 623"/>
        <xdr:cNvCxnSpPr/>
      </xdr:nvCxnSpPr>
      <xdr:spPr>
        <a:xfrm>
          <a:off x="14592300" y="13288011"/>
          <a:ext cx="889000" cy="2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56623</xdr:rowOff>
    </xdr:from>
    <xdr:to>
      <xdr:col>76</xdr:col>
      <xdr:colOff>114300</xdr:colOff>
      <xdr:row>77</xdr:row>
      <xdr:rowOff>86361</xdr:rowOff>
    </xdr:to>
    <xdr:cxnSp macro="">
      <xdr:nvCxnSpPr>
        <xdr:cNvPr id="627" name="直線コネクタ 626"/>
        <xdr:cNvCxnSpPr/>
      </xdr:nvCxnSpPr>
      <xdr:spPr>
        <a:xfrm>
          <a:off x="13703300" y="13086823"/>
          <a:ext cx="889000" cy="2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56623</xdr:rowOff>
    </xdr:from>
    <xdr:to>
      <xdr:col>71</xdr:col>
      <xdr:colOff>177800</xdr:colOff>
      <xdr:row>76</xdr:row>
      <xdr:rowOff>132271</xdr:rowOff>
    </xdr:to>
    <xdr:cxnSp macro="">
      <xdr:nvCxnSpPr>
        <xdr:cNvPr id="630" name="直線コネクタ 629"/>
        <xdr:cNvCxnSpPr/>
      </xdr:nvCxnSpPr>
      <xdr:spPr>
        <a:xfrm flipV="1">
          <a:off x="12814300" y="13086823"/>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137230</xdr:rowOff>
    </xdr:from>
    <xdr:to>
      <xdr:col>85</xdr:col>
      <xdr:colOff>177800</xdr:colOff>
      <xdr:row>77</xdr:row>
      <xdr:rowOff>67380</xdr:rowOff>
    </xdr:to>
    <xdr:sp macro="" textlink="">
      <xdr:nvSpPr>
        <xdr:cNvPr id="640" name="楕円 639"/>
        <xdr:cNvSpPr/>
      </xdr:nvSpPr>
      <xdr:spPr>
        <a:xfrm>
          <a:off x="16268700" y="131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160107</xdr:rowOff>
    </xdr:from>
    <xdr:ext cx="534377" cy="259045"/>
    <xdr:sp macro="" textlink="">
      <xdr:nvSpPr>
        <xdr:cNvPr id="641" name="災害復旧費該当値テキスト"/>
        <xdr:cNvSpPr txBox="1"/>
      </xdr:nvSpPr>
      <xdr:spPr>
        <a:xfrm>
          <a:off x="16370300" y="13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102121</xdr:rowOff>
    </xdr:from>
    <xdr:to>
      <xdr:col>81</xdr:col>
      <xdr:colOff>101600</xdr:colOff>
      <xdr:row>79</xdr:row>
      <xdr:rowOff>32271</xdr:rowOff>
    </xdr:to>
    <xdr:sp macro="" textlink="">
      <xdr:nvSpPr>
        <xdr:cNvPr id="642" name="楕円 641"/>
        <xdr:cNvSpPr/>
      </xdr:nvSpPr>
      <xdr:spPr>
        <a:xfrm>
          <a:off x="15430500" y="13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23398</xdr:rowOff>
    </xdr:from>
    <xdr:ext cx="469744" cy="259045"/>
    <xdr:sp macro="" textlink="">
      <xdr:nvSpPr>
        <xdr:cNvPr id="643" name="テキスト ボックス 642"/>
        <xdr:cNvSpPr txBox="1"/>
      </xdr:nvSpPr>
      <xdr:spPr>
        <a:xfrm>
          <a:off x="15246428" y="1356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35561</xdr:rowOff>
    </xdr:from>
    <xdr:to>
      <xdr:col>76</xdr:col>
      <xdr:colOff>165100</xdr:colOff>
      <xdr:row>77</xdr:row>
      <xdr:rowOff>137161</xdr:rowOff>
    </xdr:to>
    <xdr:sp macro="" textlink="">
      <xdr:nvSpPr>
        <xdr:cNvPr id="644" name="楕円 643"/>
        <xdr:cNvSpPr/>
      </xdr:nvSpPr>
      <xdr:spPr>
        <a:xfrm>
          <a:off x="145415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153688</xdr:rowOff>
    </xdr:from>
    <xdr:ext cx="534377" cy="259045"/>
    <xdr:sp macro="" textlink="">
      <xdr:nvSpPr>
        <xdr:cNvPr id="645" name="テキスト ボックス 644"/>
        <xdr:cNvSpPr txBox="1"/>
      </xdr:nvSpPr>
      <xdr:spPr>
        <a:xfrm>
          <a:off x="14325111"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5823</xdr:rowOff>
    </xdr:from>
    <xdr:to>
      <xdr:col>72</xdr:col>
      <xdr:colOff>38100</xdr:colOff>
      <xdr:row>76</xdr:row>
      <xdr:rowOff>107423</xdr:rowOff>
    </xdr:to>
    <xdr:sp macro="" textlink="">
      <xdr:nvSpPr>
        <xdr:cNvPr id="646" name="楕円 645"/>
        <xdr:cNvSpPr/>
      </xdr:nvSpPr>
      <xdr:spPr>
        <a:xfrm>
          <a:off x="13652500" y="130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123950</xdr:rowOff>
    </xdr:from>
    <xdr:ext cx="534377" cy="259045"/>
    <xdr:sp macro="" textlink="">
      <xdr:nvSpPr>
        <xdr:cNvPr id="647" name="テキスト ボックス 646"/>
        <xdr:cNvSpPr txBox="1"/>
      </xdr:nvSpPr>
      <xdr:spPr>
        <a:xfrm>
          <a:off x="13436111" y="128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81471</xdr:rowOff>
    </xdr:from>
    <xdr:to>
      <xdr:col>67</xdr:col>
      <xdr:colOff>101600</xdr:colOff>
      <xdr:row>77</xdr:row>
      <xdr:rowOff>11621</xdr:rowOff>
    </xdr:to>
    <xdr:sp macro="" textlink="">
      <xdr:nvSpPr>
        <xdr:cNvPr id="648" name="楕円 647"/>
        <xdr:cNvSpPr/>
      </xdr:nvSpPr>
      <xdr:spPr>
        <a:xfrm>
          <a:off x="12763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28147</xdr:rowOff>
    </xdr:from>
    <xdr:ext cx="534377" cy="259045"/>
    <xdr:sp macro="" textlink="">
      <xdr:nvSpPr>
        <xdr:cNvPr id="649" name="テキスト ボックス 648"/>
        <xdr:cNvSpPr txBox="1"/>
      </xdr:nvSpPr>
      <xdr:spPr>
        <a:xfrm>
          <a:off x="12547111" y="12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73369</xdr:rowOff>
    </xdr:from>
    <xdr:to>
      <xdr:col>85</xdr:col>
      <xdr:colOff>127000</xdr:colOff>
      <xdr:row>97</xdr:row>
      <xdr:rowOff>74120</xdr:rowOff>
    </xdr:to>
    <xdr:cxnSp macro="">
      <xdr:nvCxnSpPr>
        <xdr:cNvPr id="676" name="直線コネクタ 675"/>
        <xdr:cNvCxnSpPr/>
      </xdr:nvCxnSpPr>
      <xdr:spPr>
        <a:xfrm>
          <a:off x="15481300" y="16704019"/>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72930</xdr:rowOff>
    </xdr:from>
    <xdr:to>
      <xdr:col>81</xdr:col>
      <xdr:colOff>50800</xdr:colOff>
      <xdr:row>97</xdr:row>
      <xdr:rowOff>73369</xdr:rowOff>
    </xdr:to>
    <xdr:cxnSp macro="">
      <xdr:nvCxnSpPr>
        <xdr:cNvPr id="679" name="直線コネクタ 678"/>
        <xdr:cNvCxnSpPr/>
      </xdr:nvCxnSpPr>
      <xdr:spPr>
        <a:xfrm>
          <a:off x="14592300" y="1670358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72930</xdr:rowOff>
    </xdr:from>
    <xdr:to>
      <xdr:col>76</xdr:col>
      <xdr:colOff>114300</xdr:colOff>
      <xdr:row>97</xdr:row>
      <xdr:rowOff>74924</xdr:rowOff>
    </xdr:to>
    <xdr:cxnSp macro="">
      <xdr:nvCxnSpPr>
        <xdr:cNvPr id="682" name="直線コネクタ 681"/>
        <xdr:cNvCxnSpPr/>
      </xdr:nvCxnSpPr>
      <xdr:spPr>
        <a:xfrm flipV="1">
          <a:off x="13703300" y="16703580"/>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74924</xdr:rowOff>
    </xdr:from>
    <xdr:to>
      <xdr:col>71</xdr:col>
      <xdr:colOff>177800</xdr:colOff>
      <xdr:row>97</xdr:row>
      <xdr:rowOff>89303</xdr:rowOff>
    </xdr:to>
    <xdr:cxnSp macro="">
      <xdr:nvCxnSpPr>
        <xdr:cNvPr id="685" name="直線コネクタ 684"/>
        <xdr:cNvCxnSpPr/>
      </xdr:nvCxnSpPr>
      <xdr:spPr>
        <a:xfrm flipV="1">
          <a:off x="12814300" y="16705574"/>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23320</xdr:rowOff>
    </xdr:from>
    <xdr:to>
      <xdr:col>85</xdr:col>
      <xdr:colOff>177800</xdr:colOff>
      <xdr:row>97</xdr:row>
      <xdr:rowOff>124920</xdr:rowOff>
    </xdr:to>
    <xdr:sp macro="" textlink="">
      <xdr:nvSpPr>
        <xdr:cNvPr id="695" name="楕円 694"/>
        <xdr:cNvSpPr/>
      </xdr:nvSpPr>
      <xdr:spPr>
        <a:xfrm>
          <a:off x="16268700" y="166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1747</xdr:rowOff>
    </xdr:from>
    <xdr:ext cx="534377" cy="259045"/>
    <xdr:sp macro="" textlink="">
      <xdr:nvSpPr>
        <xdr:cNvPr id="696" name="公債費該当値テキスト"/>
        <xdr:cNvSpPr txBox="1"/>
      </xdr:nvSpPr>
      <xdr:spPr>
        <a:xfrm>
          <a:off x="16370300" y="166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22569</xdr:rowOff>
    </xdr:from>
    <xdr:to>
      <xdr:col>81</xdr:col>
      <xdr:colOff>101600</xdr:colOff>
      <xdr:row>97</xdr:row>
      <xdr:rowOff>124169</xdr:rowOff>
    </xdr:to>
    <xdr:sp macro="" textlink="">
      <xdr:nvSpPr>
        <xdr:cNvPr id="697" name="楕円 696"/>
        <xdr:cNvSpPr/>
      </xdr:nvSpPr>
      <xdr:spPr>
        <a:xfrm>
          <a:off x="15430500" y="16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115296</xdr:rowOff>
    </xdr:from>
    <xdr:ext cx="534377" cy="259045"/>
    <xdr:sp macro="" textlink="">
      <xdr:nvSpPr>
        <xdr:cNvPr id="698" name="テキスト ボックス 697"/>
        <xdr:cNvSpPr txBox="1"/>
      </xdr:nvSpPr>
      <xdr:spPr>
        <a:xfrm>
          <a:off x="15214111" y="16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22130</xdr:rowOff>
    </xdr:from>
    <xdr:to>
      <xdr:col>76</xdr:col>
      <xdr:colOff>165100</xdr:colOff>
      <xdr:row>97</xdr:row>
      <xdr:rowOff>123730</xdr:rowOff>
    </xdr:to>
    <xdr:sp macro="" textlink="">
      <xdr:nvSpPr>
        <xdr:cNvPr id="699" name="楕円 698"/>
        <xdr:cNvSpPr/>
      </xdr:nvSpPr>
      <xdr:spPr>
        <a:xfrm>
          <a:off x="14541500" y="166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114857</xdr:rowOff>
    </xdr:from>
    <xdr:ext cx="534377" cy="259045"/>
    <xdr:sp macro="" textlink="">
      <xdr:nvSpPr>
        <xdr:cNvPr id="700" name="テキスト ボックス 699"/>
        <xdr:cNvSpPr txBox="1"/>
      </xdr:nvSpPr>
      <xdr:spPr>
        <a:xfrm>
          <a:off x="14325111" y="167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24124</xdr:rowOff>
    </xdr:from>
    <xdr:to>
      <xdr:col>72</xdr:col>
      <xdr:colOff>38100</xdr:colOff>
      <xdr:row>97</xdr:row>
      <xdr:rowOff>125724</xdr:rowOff>
    </xdr:to>
    <xdr:sp macro="" textlink="">
      <xdr:nvSpPr>
        <xdr:cNvPr id="701" name="楕円 700"/>
        <xdr:cNvSpPr/>
      </xdr:nvSpPr>
      <xdr:spPr>
        <a:xfrm>
          <a:off x="13652500" y="1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116851</xdr:rowOff>
    </xdr:from>
    <xdr:ext cx="534377" cy="259045"/>
    <xdr:sp macro="" textlink="">
      <xdr:nvSpPr>
        <xdr:cNvPr id="702" name="テキスト ボックス 701"/>
        <xdr:cNvSpPr txBox="1"/>
      </xdr:nvSpPr>
      <xdr:spPr>
        <a:xfrm>
          <a:off x="13436111" y="167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38503</xdr:rowOff>
    </xdr:from>
    <xdr:to>
      <xdr:col>67</xdr:col>
      <xdr:colOff>101600</xdr:colOff>
      <xdr:row>97</xdr:row>
      <xdr:rowOff>140103</xdr:rowOff>
    </xdr:to>
    <xdr:sp macro="" textlink="">
      <xdr:nvSpPr>
        <xdr:cNvPr id="703" name="楕円 702"/>
        <xdr:cNvSpPr/>
      </xdr:nvSpPr>
      <xdr:spPr>
        <a:xfrm>
          <a:off x="12763500" y="166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131230</xdr:rowOff>
    </xdr:from>
    <xdr:ext cx="534377" cy="259045"/>
    <xdr:sp macro="" textlink="">
      <xdr:nvSpPr>
        <xdr:cNvPr id="704" name="テキスト ボックス 703"/>
        <xdr:cNvSpPr txBox="1"/>
      </xdr:nvSpPr>
      <xdr:spPr>
        <a:xfrm>
          <a:off x="12547111" y="167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129,648</a:t>
          </a:r>
          <a:r>
            <a:rPr kumimoji="1" lang="ja-JP" altLang="en-US" sz="1300">
              <a:latin typeface="ＭＳ Ｐゴシック" panose="020B0600070205080204" pitchFamily="50" charset="-128"/>
              <a:ea typeface="ＭＳ Ｐゴシック" panose="020B0600070205080204" pitchFamily="50" charset="-128"/>
            </a:rPr>
            <a:t>円となっている。平成２６年度と比較すると</a:t>
          </a:r>
          <a:r>
            <a:rPr kumimoji="1" lang="en-US" altLang="ja-JP" sz="1300">
              <a:latin typeface="ＭＳ Ｐゴシック" panose="020B0600070205080204" pitchFamily="50" charset="-128"/>
              <a:ea typeface="ＭＳ Ｐゴシック" panose="020B0600070205080204" pitchFamily="50" charset="-128"/>
            </a:rPr>
            <a:t>7,137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8,155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％）減となっている。前年度比減は臨時福祉給付金の完了等によるものである。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104,353</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25,088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6,608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％）増となった。前年度比増はふるさと納税や個人情報管理支援等による増が主な要因と考えられる。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67,149</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7,039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3,855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％）増となった。前年度比増は幼稚園施設設備改修工事が主な要因である。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災害復旧費については、住民一人当たり</a:t>
          </a:r>
          <a:r>
            <a:rPr kumimoji="1" lang="en-US" altLang="ja-JP" sz="1300">
              <a:latin typeface="ＭＳ Ｐゴシック" panose="020B0600070205080204" pitchFamily="50" charset="-128"/>
              <a:ea typeface="ＭＳ Ｐゴシック" panose="020B0600070205080204" pitchFamily="50" charset="-128"/>
            </a:rPr>
            <a:t>19,463</a:t>
          </a:r>
          <a:r>
            <a:rPr kumimoji="1" lang="ja-JP" altLang="en-US" sz="1300">
              <a:latin typeface="ＭＳ Ｐゴシック" panose="020B0600070205080204" pitchFamily="50" charset="-128"/>
              <a:ea typeface="ＭＳ Ｐゴシック" panose="020B0600070205080204" pitchFamily="50" charset="-128"/>
            </a:rPr>
            <a:t>円となっており、平成２６年度と比較すると</a:t>
          </a:r>
          <a:r>
            <a:rPr kumimoji="1" lang="en-US" altLang="ja-JP" sz="1300">
              <a:latin typeface="ＭＳ Ｐゴシック" panose="020B0600070205080204" pitchFamily="50" charset="-128"/>
              <a:ea typeface="ＭＳ Ｐゴシック" panose="020B0600070205080204" pitchFamily="50" charset="-128"/>
            </a:rPr>
            <a:t>2,927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％）減、前年度と比較すると</a:t>
          </a:r>
          <a:r>
            <a:rPr kumimoji="1" lang="en-US" altLang="ja-JP" sz="1300">
              <a:latin typeface="ＭＳ Ｐゴシック" panose="020B0600070205080204" pitchFamily="50" charset="-128"/>
              <a:ea typeface="ＭＳ Ｐゴシック" panose="020B0600070205080204" pitchFamily="50" charset="-128"/>
            </a:rPr>
            <a:t>16,157</a:t>
          </a:r>
          <a:r>
            <a:rPr kumimoji="1" lang="ja-JP" altLang="en-US" sz="1300">
              <a:latin typeface="ＭＳ Ｐゴシック" panose="020B0600070205080204" pitchFamily="50" charset="-128"/>
              <a:ea typeface="ＭＳ Ｐゴシック" panose="020B0600070205080204" pitchFamily="50" charset="-128"/>
            </a:rPr>
            <a:t>円増となった。前年度比増は、台風災害による公共土木施設工事等が主な要因である。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96,421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7,756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％）増となっている。前年度と比べて町道補修工事、町営住宅建設工事等が増額となったことなどが要因と考えられる。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財政調整基金残高は、適切な財源の確保と歳出の精査により、取崩しを抑制し、前年度決算剰余金の積立等に伴い、標準財政規模比は３１．２５％となっている。</a:t>
          </a:r>
        </a:p>
        <a:p>
          <a:r>
            <a:rPr kumimoji="1" lang="ja-JP" altLang="en-US" sz="1400">
              <a:latin typeface="ＭＳ ゴシック" pitchFamily="49" charset="-128"/>
              <a:ea typeface="ＭＳ ゴシック" pitchFamily="49" charset="-128"/>
            </a:rPr>
            <a:t>　実質単年度収支は赤字になっているが、実質収支については、法人町民税等の町税収入の増収等や維持補修費等で不用額が発生したことにより黒字で、標準財政規模比は８．３１％となっている。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連結実質赤字比率については、一般会計、水道事業会計及び各種特別会計において赤字額を計上したことはない。</a:t>
          </a:r>
        </a:p>
        <a:p>
          <a:r>
            <a:rPr kumimoji="1" lang="ja-JP" altLang="en-US" sz="1400">
              <a:latin typeface="ＭＳ ゴシック" pitchFamily="49" charset="-128"/>
              <a:ea typeface="ＭＳ ゴシック" pitchFamily="49" charset="-128"/>
            </a:rPr>
            <a:t> 　各種特別会計においては、一般会計からの繰入れによって健全化を保っており、最終的に一般会計の財政を圧迫することになっている。</a:t>
          </a:r>
        </a:p>
        <a:p>
          <a:r>
            <a:rPr kumimoji="1" lang="ja-JP" altLang="en-US" sz="1400">
              <a:latin typeface="ＭＳ ゴシック" pitchFamily="49" charset="-128"/>
              <a:ea typeface="ＭＳ ゴシック" pitchFamily="49" charset="-128"/>
            </a:rPr>
            <a:t>　 宅地分譲事業特別会計においては、順調に土地売却が進んでおり、早期の完売に努める必要がある。</a:t>
          </a:r>
        </a:p>
        <a:p>
          <a:r>
            <a:rPr kumimoji="1" lang="ja-JP" altLang="en-US" sz="1400">
              <a:latin typeface="ＭＳ ゴシック" pitchFamily="49" charset="-128"/>
              <a:ea typeface="ＭＳ ゴシック" pitchFamily="49" charset="-128"/>
            </a:rPr>
            <a:t>　 今後、企業誘致や移住定住の促進等により新たな自主財源の確保と町税等の更なる徴収強化により歳入確保に努める。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5121860</v>
      </c>
      <c r="BO4" s="430"/>
      <c r="BP4" s="430"/>
      <c r="BQ4" s="430"/>
      <c r="BR4" s="430"/>
      <c r="BS4" s="430"/>
      <c r="BT4" s="430"/>
      <c r="BU4" s="431"/>
      <c r="BV4" s="429">
        <v>5102471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89" t="s">
        <v>93</v>
      </c>
      <c r="AN5" s="490"/>
      <c r="AO5" s="490"/>
      <c r="AP5" s="490"/>
      <c r="AQ5" s="490"/>
      <c r="AR5" s="490"/>
      <c r="AS5" s="490"/>
      <c r="AT5" s="491"/>
      <c r="AU5" s="492" t="s">
        <v>94</v>
      </c>
      <c r="AV5" s="493"/>
      <c r="AW5" s="493"/>
      <c r="AX5" s="493"/>
      <c r="AY5" s="494" t="s">
        <v>95</v>
      </c>
      <c r="AZ5" s="495"/>
      <c r="BA5" s="495"/>
      <c r="BB5" s="495"/>
      <c r="BC5" s="495"/>
      <c r="BD5" s="495"/>
      <c r="BE5" s="495"/>
      <c r="BF5" s="495"/>
      <c r="BG5" s="495"/>
      <c r="BH5" s="495"/>
      <c r="BI5" s="495"/>
      <c r="BJ5" s="495"/>
      <c r="BK5" s="495"/>
      <c r="BL5" s="495"/>
      <c r="BM5" s="496"/>
      <c r="BN5" s="497">
        <v>4858144</v>
      </c>
      <c r="BO5" s="498"/>
      <c r="BP5" s="498"/>
      <c r="BQ5" s="498"/>
      <c r="BR5" s="498"/>
      <c r="BS5" s="498"/>
      <c r="BT5" s="498"/>
      <c r="BU5" s="499"/>
      <c r="BV5" s="497">
        <v>4747105</v>
      </c>
      <c r="BW5" s="498"/>
      <c r="BX5" s="498"/>
      <c r="BY5" s="498"/>
      <c r="BZ5" s="498"/>
      <c r="CA5" s="498"/>
      <c r="CB5" s="498"/>
      <c r="CC5" s="499"/>
      <c r="CD5" s="500" t="s">
        <v>96</v>
      </c>
      <c r="CE5" s="501"/>
      <c r="CF5" s="501"/>
      <c r="CG5" s="501"/>
      <c r="CH5" s="501"/>
      <c r="CI5" s="501"/>
      <c r="CJ5" s="501"/>
      <c r="CK5" s="501"/>
      <c r="CL5" s="501"/>
      <c r="CM5" s="501"/>
      <c r="CN5" s="501"/>
      <c r="CO5" s="501"/>
      <c r="CP5" s="501"/>
      <c r="CQ5" s="501"/>
      <c r="CR5" s="501"/>
      <c r="CS5" s="502"/>
      <c r="CT5" s="463">
        <v>92.5</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15">
      <c r="A6" s="186"/>
      <c r="B6" s="466" t="s">
        <v>97</v>
      </c>
      <c r="C6" s="467"/>
      <c r="D6" s="467"/>
      <c r="E6" s="468"/>
      <c r="F6" s="468"/>
      <c r="G6" s="468"/>
      <c r="H6" s="468"/>
      <c r="I6" s="468"/>
      <c r="J6" s="468"/>
      <c r="K6" s="468"/>
      <c r="L6" s="468" t="s">
        <v>98</v>
      </c>
      <c r="M6" s="468"/>
      <c r="N6" s="468"/>
      <c r="O6" s="468"/>
      <c r="P6" s="468"/>
      <c r="Q6" s="468"/>
      <c r="R6" s="472"/>
      <c r="S6" s="472"/>
      <c r="T6" s="472"/>
      <c r="U6" s="472"/>
      <c r="V6" s="473"/>
      <c r="W6" s="476" t="s">
        <v>99</v>
      </c>
      <c r="X6" s="477"/>
      <c r="Y6" s="477"/>
      <c r="Z6" s="477"/>
      <c r="AA6" s="477"/>
      <c r="AB6" s="467"/>
      <c r="AC6" s="480" t="s">
        <v>100</v>
      </c>
      <c r="AD6" s="481"/>
      <c r="AE6" s="481"/>
      <c r="AF6" s="481"/>
      <c r="AG6" s="481"/>
      <c r="AH6" s="481"/>
      <c r="AI6" s="481"/>
      <c r="AJ6" s="481"/>
      <c r="AK6" s="481"/>
      <c r="AL6" s="482"/>
      <c r="AM6" s="489" t="s">
        <v>101</v>
      </c>
      <c r="AN6" s="490"/>
      <c r="AO6" s="490"/>
      <c r="AP6" s="490"/>
      <c r="AQ6" s="490"/>
      <c r="AR6" s="490"/>
      <c r="AS6" s="490"/>
      <c r="AT6" s="491"/>
      <c r="AU6" s="492" t="s">
        <v>102</v>
      </c>
      <c r="AV6" s="493"/>
      <c r="AW6" s="493"/>
      <c r="AX6" s="493"/>
      <c r="AY6" s="494" t="s">
        <v>103</v>
      </c>
      <c r="AZ6" s="495"/>
      <c r="BA6" s="495"/>
      <c r="BB6" s="495"/>
      <c r="BC6" s="495"/>
      <c r="BD6" s="495"/>
      <c r="BE6" s="495"/>
      <c r="BF6" s="495"/>
      <c r="BG6" s="495"/>
      <c r="BH6" s="495"/>
      <c r="BI6" s="495"/>
      <c r="BJ6" s="495"/>
      <c r="BK6" s="495"/>
      <c r="BL6" s="495"/>
      <c r="BM6" s="496"/>
      <c r="BN6" s="497">
        <v>263716</v>
      </c>
      <c r="BO6" s="498"/>
      <c r="BP6" s="498"/>
      <c r="BQ6" s="498"/>
      <c r="BR6" s="498"/>
      <c r="BS6" s="498"/>
      <c r="BT6" s="498"/>
      <c r="BU6" s="499"/>
      <c r="BV6" s="497">
        <v>355366</v>
      </c>
      <c r="BW6" s="498"/>
      <c r="BX6" s="498"/>
      <c r="BY6" s="498"/>
      <c r="BZ6" s="498"/>
      <c r="CA6" s="498"/>
      <c r="CB6" s="498"/>
      <c r="CC6" s="499"/>
      <c r="CD6" s="500" t="s">
        <v>104</v>
      </c>
      <c r="CE6" s="501"/>
      <c r="CF6" s="501"/>
      <c r="CG6" s="501"/>
      <c r="CH6" s="501"/>
      <c r="CI6" s="501"/>
      <c r="CJ6" s="501"/>
      <c r="CK6" s="501"/>
      <c r="CL6" s="501"/>
      <c r="CM6" s="501"/>
      <c r="CN6" s="501"/>
      <c r="CO6" s="501"/>
      <c r="CP6" s="501"/>
      <c r="CQ6" s="501"/>
      <c r="CR6" s="501"/>
      <c r="CS6" s="502"/>
      <c r="CT6" s="503">
        <v>97.2</v>
      </c>
      <c r="CU6" s="504"/>
      <c r="CV6" s="504"/>
      <c r="CW6" s="504"/>
      <c r="CX6" s="504"/>
      <c r="CY6" s="504"/>
      <c r="CZ6" s="504"/>
      <c r="DA6" s="505"/>
      <c r="DB6" s="503">
        <v>97.4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3"/>
      <c r="AD7" s="484"/>
      <c r="AE7" s="484"/>
      <c r="AF7" s="484"/>
      <c r="AG7" s="484"/>
      <c r="AH7" s="484"/>
      <c r="AI7" s="484"/>
      <c r="AJ7" s="484"/>
      <c r="AK7" s="484"/>
      <c r="AL7" s="485"/>
      <c r="AM7" s="489" t="s">
        <v>105</v>
      </c>
      <c r="AN7" s="490"/>
      <c r="AO7" s="490"/>
      <c r="AP7" s="490"/>
      <c r="AQ7" s="490"/>
      <c r="AR7" s="490"/>
      <c r="AS7" s="490"/>
      <c r="AT7" s="491"/>
      <c r="AU7" s="492" t="s">
        <v>106</v>
      </c>
      <c r="AV7" s="493"/>
      <c r="AW7" s="493"/>
      <c r="AX7" s="493"/>
      <c r="AY7" s="494" t="s">
        <v>107</v>
      </c>
      <c r="AZ7" s="495"/>
      <c r="BA7" s="495"/>
      <c r="BB7" s="495"/>
      <c r="BC7" s="495"/>
      <c r="BD7" s="495"/>
      <c r="BE7" s="495"/>
      <c r="BF7" s="495"/>
      <c r="BG7" s="495"/>
      <c r="BH7" s="495"/>
      <c r="BI7" s="495"/>
      <c r="BJ7" s="495"/>
      <c r="BK7" s="495"/>
      <c r="BL7" s="495"/>
      <c r="BM7" s="496"/>
      <c r="BN7" s="497">
        <v>23641</v>
      </c>
      <c r="BO7" s="498"/>
      <c r="BP7" s="498"/>
      <c r="BQ7" s="498"/>
      <c r="BR7" s="498"/>
      <c r="BS7" s="498"/>
      <c r="BT7" s="498"/>
      <c r="BU7" s="499"/>
      <c r="BV7" s="497">
        <v>67561</v>
      </c>
      <c r="BW7" s="498"/>
      <c r="BX7" s="498"/>
      <c r="BY7" s="498"/>
      <c r="BZ7" s="498"/>
      <c r="CA7" s="498"/>
      <c r="CB7" s="498"/>
      <c r="CC7" s="499"/>
      <c r="CD7" s="500" t="s">
        <v>108</v>
      </c>
      <c r="CE7" s="501"/>
      <c r="CF7" s="501"/>
      <c r="CG7" s="501"/>
      <c r="CH7" s="501"/>
      <c r="CI7" s="501"/>
      <c r="CJ7" s="501"/>
      <c r="CK7" s="501"/>
      <c r="CL7" s="501"/>
      <c r="CM7" s="501"/>
      <c r="CN7" s="501"/>
      <c r="CO7" s="501"/>
      <c r="CP7" s="501"/>
      <c r="CQ7" s="501"/>
      <c r="CR7" s="501"/>
      <c r="CS7" s="502"/>
      <c r="CT7" s="497">
        <v>2889006</v>
      </c>
      <c r="CU7" s="498"/>
      <c r="CV7" s="498"/>
      <c r="CW7" s="498"/>
      <c r="CX7" s="498"/>
      <c r="CY7" s="498"/>
      <c r="CZ7" s="498"/>
      <c r="DA7" s="499"/>
      <c r="DB7" s="497">
        <v>2903241</v>
      </c>
      <c r="DC7" s="498"/>
      <c r="DD7" s="498"/>
      <c r="DE7" s="498"/>
      <c r="DF7" s="498"/>
      <c r="DG7" s="498"/>
      <c r="DH7" s="498"/>
      <c r="DI7" s="499"/>
      <c r="DJ7" s="185"/>
      <c r="DK7" s="185"/>
      <c r="DL7" s="185"/>
      <c r="DM7" s="185"/>
      <c r="DN7" s="185"/>
      <c r="DO7" s="185"/>
    </row>
    <row r="8" spans="1:119" ht="18.75" customHeight="1" thickBot="1" x14ac:dyDescent="0.2">
      <c r="A8" s="186"/>
      <c r="B8" s="469"/>
      <c r="C8" s="470"/>
      <c r="D8" s="470"/>
      <c r="E8" s="471"/>
      <c r="F8" s="471"/>
      <c r="G8" s="471"/>
      <c r="H8" s="471"/>
      <c r="I8" s="471"/>
      <c r="J8" s="471"/>
      <c r="K8" s="471"/>
      <c r="L8" s="471"/>
      <c r="M8" s="471"/>
      <c r="N8" s="471"/>
      <c r="O8" s="471"/>
      <c r="P8" s="471"/>
      <c r="Q8" s="471"/>
      <c r="R8" s="474"/>
      <c r="S8" s="474"/>
      <c r="T8" s="474"/>
      <c r="U8" s="474"/>
      <c r="V8" s="475"/>
      <c r="W8" s="478"/>
      <c r="X8" s="479"/>
      <c r="Y8" s="479"/>
      <c r="Z8" s="479"/>
      <c r="AA8" s="479"/>
      <c r="AB8" s="470"/>
      <c r="AC8" s="486"/>
      <c r="AD8" s="487"/>
      <c r="AE8" s="487"/>
      <c r="AF8" s="487"/>
      <c r="AG8" s="487"/>
      <c r="AH8" s="487"/>
      <c r="AI8" s="487"/>
      <c r="AJ8" s="487"/>
      <c r="AK8" s="487"/>
      <c r="AL8" s="488"/>
      <c r="AM8" s="489" t="s">
        <v>109</v>
      </c>
      <c r="AN8" s="490"/>
      <c r="AO8" s="490"/>
      <c r="AP8" s="490"/>
      <c r="AQ8" s="490"/>
      <c r="AR8" s="490"/>
      <c r="AS8" s="490"/>
      <c r="AT8" s="491"/>
      <c r="AU8" s="492" t="s">
        <v>94</v>
      </c>
      <c r="AV8" s="493"/>
      <c r="AW8" s="493"/>
      <c r="AX8" s="493"/>
      <c r="AY8" s="494" t="s">
        <v>110</v>
      </c>
      <c r="AZ8" s="495"/>
      <c r="BA8" s="495"/>
      <c r="BB8" s="495"/>
      <c r="BC8" s="495"/>
      <c r="BD8" s="495"/>
      <c r="BE8" s="495"/>
      <c r="BF8" s="495"/>
      <c r="BG8" s="495"/>
      <c r="BH8" s="495"/>
      <c r="BI8" s="495"/>
      <c r="BJ8" s="495"/>
      <c r="BK8" s="495"/>
      <c r="BL8" s="495"/>
      <c r="BM8" s="496"/>
      <c r="BN8" s="497">
        <v>240075</v>
      </c>
      <c r="BO8" s="498"/>
      <c r="BP8" s="498"/>
      <c r="BQ8" s="498"/>
      <c r="BR8" s="498"/>
      <c r="BS8" s="498"/>
      <c r="BT8" s="498"/>
      <c r="BU8" s="499"/>
      <c r="BV8" s="497">
        <v>287805</v>
      </c>
      <c r="BW8" s="498"/>
      <c r="BX8" s="498"/>
      <c r="BY8" s="498"/>
      <c r="BZ8" s="498"/>
      <c r="CA8" s="498"/>
      <c r="CB8" s="498"/>
      <c r="CC8" s="499"/>
      <c r="CD8" s="500" t="s">
        <v>111</v>
      </c>
      <c r="CE8" s="501"/>
      <c r="CF8" s="501"/>
      <c r="CG8" s="501"/>
      <c r="CH8" s="501"/>
      <c r="CI8" s="501"/>
      <c r="CJ8" s="501"/>
      <c r="CK8" s="501"/>
      <c r="CL8" s="501"/>
      <c r="CM8" s="501"/>
      <c r="CN8" s="501"/>
      <c r="CO8" s="501"/>
      <c r="CP8" s="501"/>
      <c r="CQ8" s="501"/>
      <c r="CR8" s="501"/>
      <c r="CS8" s="502"/>
      <c r="CT8" s="506">
        <v>0.45</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8370</v>
      </c>
      <c r="S9" s="514"/>
      <c r="T9" s="514"/>
      <c r="U9" s="514"/>
      <c r="V9" s="515"/>
      <c r="W9" s="423" t="s">
        <v>114</v>
      </c>
      <c r="X9" s="424"/>
      <c r="Y9" s="424"/>
      <c r="Z9" s="424"/>
      <c r="AA9" s="424"/>
      <c r="AB9" s="424"/>
      <c r="AC9" s="424"/>
      <c r="AD9" s="424"/>
      <c r="AE9" s="424"/>
      <c r="AF9" s="424"/>
      <c r="AG9" s="424"/>
      <c r="AH9" s="424"/>
      <c r="AI9" s="424"/>
      <c r="AJ9" s="424"/>
      <c r="AK9" s="424"/>
      <c r="AL9" s="425"/>
      <c r="AM9" s="489" t="s">
        <v>115</v>
      </c>
      <c r="AN9" s="490"/>
      <c r="AO9" s="490"/>
      <c r="AP9" s="490"/>
      <c r="AQ9" s="490"/>
      <c r="AR9" s="490"/>
      <c r="AS9" s="490"/>
      <c r="AT9" s="491"/>
      <c r="AU9" s="492" t="s">
        <v>94</v>
      </c>
      <c r="AV9" s="493"/>
      <c r="AW9" s="493"/>
      <c r="AX9" s="493"/>
      <c r="AY9" s="494" t="s">
        <v>116</v>
      </c>
      <c r="AZ9" s="495"/>
      <c r="BA9" s="495"/>
      <c r="BB9" s="495"/>
      <c r="BC9" s="495"/>
      <c r="BD9" s="495"/>
      <c r="BE9" s="495"/>
      <c r="BF9" s="495"/>
      <c r="BG9" s="495"/>
      <c r="BH9" s="495"/>
      <c r="BI9" s="495"/>
      <c r="BJ9" s="495"/>
      <c r="BK9" s="495"/>
      <c r="BL9" s="495"/>
      <c r="BM9" s="496"/>
      <c r="BN9" s="497">
        <v>-47730</v>
      </c>
      <c r="BO9" s="498"/>
      <c r="BP9" s="498"/>
      <c r="BQ9" s="498"/>
      <c r="BR9" s="498"/>
      <c r="BS9" s="498"/>
      <c r="BT9" s="498"/>
      <c r="BU9" s="499"/>
      <c r="BV9" s="497">
        <v>44404</v>
      </c>
      <c r="BW9" s="498"/>
      <c r="BX9" s="498"/>
      <c r="BY9" s="498"/>
      <c r="BZ9" s="498"/>
      <c r="CA9" s="498"/>
      <c r="CB9" s="498"/>
      <c r="CC9" s="499"/>
      <c r="CD9" s="500" t="s">
        <v>117</v>
      </c>
      <c r="CE9" s="501"/>
      <c r="CF9" s="501"/>
      <c r="CG9" s="501"/>
      <c r="CH9" s="501"/>
      <c r="CI9" s="501"/>
      <c r="CJ9" s="501"/>
      <c r="CK9" s="501"/>
      <c r="CL9" s="501"/>
      <c r="CM9" s="501"/>
      <c r="CN9" s="501"/>
      <c r="CO9" s="501"/>
      <c r="CP9" s="501"/>
      <c r="CQ9" s="501"/>
      <c r="CR9" s="501"/>
      <c r="CS9" s="502"/>
      <c r="CT9" s="463">
        <v>10.4</v>
      </c>
      <c r="CU9" s="464"/>
      <c r="CV9" s="464"/>
      <c r="CW9" s="464"/>
      <c r="CX9" s="464"/>
      <c r="CY9" s="464"/>
      <c r="CZ9" s="464"/>
      <c r="DA9" s="465"/>
      <c r="DB9" s="463">
        <v>10.3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0"/>
      <c r="N10" s="490"/>
      <c r="O10" s="490"/>
      <c r="P10" s="490"/>
      <c r="Q10" s="491"/>
      <c r="R10" s="517">
        <v>8927</v>
      </c>
      <c r="S10" s="518"/>
      <c r="T10" s="518"/>
      <c r="U10" s="518"/>
      <c r="V10" s="519"/>
      <c r="W10" s="454"/>
      <c r="X10" s="455"/>
      <c r="Y10" s="455"/>
      <c r="Z10" s="455"/>
      <c r="AA10" s="455"/>
      <c r="AB10" s="455"/>
      <c r="AC10" s="455"/>
      <c r="AD10" s="455"/>
      <c r="AE10" s="455"/>
      <c r="AF10" s="455"/>
      <c r="AG10" s="455"/>
      <c r="AH10" s="455"/>
      <c r="AI10" s="455"/>
      <c r="AJ10" s="455"/>
      <c r="AK10" s="455"/>
      <c r="AL10" s="458"/>
      <c r="AM10" s="489" t="s">
        <v>119</v>
      </c>
      <c r="AN10" s="490"/>
      <c r="AO10" s="490"/>
      <c r="AP10" s="490"/>
      <c r="AQ10" s="490"/>
      <c r="AR10" s="490"/>
      <c r="AS10" s="490"/>
      <c r="AT10" s="491"/>
      <c r="AU10" s="492" t="s">
        <v>120</v>
      </c>
      <c r="AV10" s="493"/>
      <c r="AW10" s="493"/>
      <c r="AX10" s="493"/>
      <c r="AY10" s="494" t="s">
        <v>121</v>
      </c>
      <c r="AZ10" s="495"/>
      <c r="BA10" s="495"/>
      <c r="BB10" s="495"/>
      <c r="BC10" s="495"/>
      <c r="BD10" s="495"/>
      <c r="BE10" s="495"/>
      <c r="BF10" s="495"/>
      <c r="BG10" s="495"/>
      <c r="BH10" s="495"/>
      <c r="BI10" s="495"/>
      <c r="BJ10" s="495"/>
      <c r="BK10" s="495"/>
      <c r="BL10" s="495"/>
      <c r="BM10" s="496"/>
      <c r="BN10" s="497">
        <v>1071</v>
      </c>
      <c r="BO10" s="498"/>
      <c r="BP10" s="498"/>
      <c r="BQ10" s="498"/>
      <c r="BR10" s="498"/>
      <c r="BS10" s="498"/>
      <c r="BT10" s="498"/>
      <c r="BU10" s="499"/>
      <c r="BV10" s="497">
        <v>1027</v>
      </c>
      <c r="BW10" s="498"/>
      <c r="BX10" s="498"/>
      <c r="BY10" s="498"/>
      <c r="BZ10" s="498"/>
      <c r="CA10" s="498"/>
      <c r="CB10" s="498"/>
      <c r="CC10" s="49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89" t="s">
        <v>125</v>
      </c>
      <c r="AN11" s="490"/>
      <c r="AO11" s="490"/>
      <c r="AP11" s="490"/>
      <c r="AQ11" s="490"/>
      <c r="AR11" s="490"/>
      <c r="AS11" s="490"/>
      <c r="AT11" s="491"/>
      <c r="AU11" s="492" t="s">
        <v>120</v>
      </c>
      <c r="AV11" s="493"/>
      <c r="AW11" s="493"/>
      <c r="AX11" s="493"/>
      <c r="AY11" s="494" t="s">
        <v>126</v>
      </c>
      <c r="AZ11" s="495"/>
      <c r="BA11" s="495"/>
      <c r="BB11" s="495"/>
      <c r="BC11" s="495"/>
      <c r="BD11" s="495"/>
      <c r="BE11" s="495"/>
      <c r="BF11" s="495"/>
      <c r="BG11" s="495"/>
      <c r="BH11" s="495"/>
      <c r="BI11" s="495"/>
      <c r="BJ11" s="495"/>
      <c r="BK11" s="495"/>
      <c r="BL11" s="495"/>
      <c r="BM11" s="496"/>
      <c r="BN11" s="497">
        <v>0</v>
      </c>
      <c r="BO11" s="498"/>
      <c r="BP11" s="498"/>
      <c r="BQ11" s="498"/>
      <c r="BR11" s="498"/>
      <c r="BS11" s="498"/>
      <c r="BT11" s="498"/>
      <c r="BU11" s="499"/>
      <c r="BV11" s="497">
        <v>0</v>
      </c>
      <c r="BW11" s="498"/>
      <c r="BX11" s="498"/>
      <c r="BY11" s="498"/>
      <c r="BZ11" s="498"/>
      <c r="CA11" s="498"/>
      <c r="CB11" s="498"/>
      <c r="CC11" s="499"/>
      <c r="CD11" s="500" t="s">
        <v>127</v>
      </c>
      <c r="CE11" s="501"/>
      <c r="CF11" s="501"/>
      <c r="CG11" s="501"/>
      <c r="CH11" s="501"/>
      <c r="CI11" s="501"/>
      <c r="CJ11" s="501"/>
      <c r="CK11" s="501"/>
      <c r="CL11" s="501"/>
      <c r="CM11" s="501"/>
      <c r="CN11" s="501"/>
      <c r="CO11" s="501"/>
      <c r="CP11" s="501"/>
      <c r="CQ11" s="501"/>
      <c r="CR11" s="501"/>
      <c r="CS11" s="502"/>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8126</v>
      </c>
      <c r="S12" s="539"/>
      <c r="T12" s="539"/>
      <c r="U12" s="539"/>
      <c r="V12" s="540"/>
      <c r="W12" s="541" t="s">
        <v>1</v>
      </c>
      <c r="X12" s="493"/>
      <c r="Y12" s="493"/>
      <c r="Z12" s="493"/>
      <c r="AA12" s="493"/>
      <c r="AB12" s="542"/>
      <c r="AC12" s="492" t="s">
        <v>132</v>
      </c>
      <c r="AD12" s="493"/>
      <c r="AE12" s="493"/>
      <c r="AF12" s="493"/>
      <c r="AG12" s="542"/>
      <c r="AH12" s="492" t="s">
        <v>133</v>
      </c>
      <c r="AI12" s="493"/>
      <c r="AJ12" s="493"/>
      <c r="AK12" s="493"/>
      <c r="AL12" s="543"/>
      <c r="AM12" s="489" t="s">
        <v>134</v>
      </c>
      <c r="AN12" s="490"/>
      <c r="AO12" s="490"/>
      <c r="AP12" s="490"/>
      <c r="AQ12" s="490"/>
      <c r="AR12" s="490"/>
      <c r="AS12" s="490"/>
      <c r="AT12" s="491"/>
      <c r="AU12" s="492" t="s">
        <v>102</v>
      </c>
      <c r="AV12" s="493"/>
      <c r="AW12" s="493"/>
      <c r="AX12" s="493"/>
      <c r="AY12" s="494" t="s">
        <v>135</v>
      </c>
      <c r="AZ12" s="495"/>
      <c r="BA12" s="495"/>
      <c r="BB12" s="495"/>
      <c r="BC12" s="495"/>
      <c r="BD12" s="495"/>
      <c r="BE12" s="495"/>
      <c r="BF12" s="495"/>
      <c r="BG12" s="495"/>
      <c r="BH12" s="495"/>
      <c r="BI12" s="495"/>
      <c r="BJ12" s="495"/>
      <c r="BK12" s="495"/>
      <c r="BL12" s="495"/>
      <c r="BM12" s="496"/>
      <c r="BN12" s="497">
        <v>120000</v>
      </c>
      <c r="BO12" s="498"/>
      <c r="BP12" s="498"/>
      <c r="BQ12" s="498"/>
      <c r="BR12" s="498"/>
      <c r="BS12" s="498"/>
      <c r="BT12" s="498"/>
      <c r="BU12" s="499"/>
      <c r="BV12" s="497">
        <v>97000</v>
      </c>
      <c r="BW12" s="498"/>
      <c r="BX12" s="498"/>
      <c r="BY12" s="498"/>
      <c r="BZ12" s="498"/>
      <c r="CA12" s="498"/>
      <c r="CB12" s="498"/>
      <c r="CC12" s="499"/>
      <c r="CD12" s="500" t="s">
        <v>136</v>
      </c>
      <c r="CE12" s="501"/>
      <c r="CF12" s="501"/>
      <c r="CG12" s="501"/>
      <c r="CH12" s="501"/>
      <c r="CI12" s="501"/>
      <c r="CJ12" s="501"/>
      <c r="CK12" s="501"/>
      <c r="CL12" s="501"/>
      <c r="CM12" s="501"/>
      <c r="CN12" s="501"/>
      <c r="CO12" s="501"/>
      <c r="CP12" s="501"/>
      <c r="CQ12" s="501"/>
      <c r="CR12" s="501"/>
      <c r="CS12" s="502"/>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8063</v>
      </c>
      <c r="S13" s="548"/>
      <c r="T13" s="548"/>
      <c r="U13" s="548"/>
      <c r="V13" s="549"/>
      <c r="W13" s="476" t="s">
        <v>140</v>
      </c>
      <c r="X13" s="477"/>
      <c r="Y13" s="477"/>
      <c r="Z13" s="477"/>
      <c r="AA13" s="477"/>
      <c r="AB13" s="467"/>
      <c r="AC13" s="517">
        <v>500</v>
      </c>
      <c r="AD13" s="518"/>
      <c r="AE13" s="518"/>
      <c r="AF13" s="518"/>
      <c r="AG13" s="557"/>
      <c r="AH13" s="517">
        <v>485</v>
      </c>
      <c r="AI13" s="518"/>
      <c r="AJ13" s="518"/>
      <c r="AK13" s="518"/>
      <c r="AL13" s="519"/>
      <c r="AM13" s="489" t="s">
        <v>141</v>
      </c>
      <c r="AN13" s="490"/>
      <c r="AO13" s="490"/>
      <c r="AP13" s="490"/>
      <c r="AQ13" s="490"/>
      <c r="AR13" s="490"/>
      <c r="AS13" s="490"/>
      <c r="AT13" s="491"/>
      <c r="AU13" s="492" t="s">
        <v>142</v>
      </c>
      <c r="AV13" s="493"/>
      <c r="AW13" s="493"/>
      <c r="AX13" s="493"/>
      <c r="AY13" s="494" t="s">
        <v>143</v>
      </c>
      <c r="AZ13" s="495"/>
      <c r="BA13" s="495"/>
      <c r="BB13" s="495"/>
      <c r="BC13" s="495"/>
      <c r="BD13" s="495"/>
      <c r="BE13" s="495"/>
      <c r="BF13" s="495"/>
      <c r="BG13" s="495"/>
      <c r="BH13" s="495"/>
      <c r="BI13" s="495"/>
      <c r="BJ13" s="495"/>
      <c r="BK13" s="495"/>
      <c r="BL13" s="495"/>
      <c r="BM13" s="496"/>
      <c r="BN13" s="497">
        <v>-166659</v>
      </c>
      <c r="BO13" s="498"/>
      <c r="BP13" s="498"/>
      <c r="BQ13" s="498"/>
      <c r="BR13" s="498"/>
      <c r="BS13" s="498"/>
      <c r="BT13" s="498"/>
      <c r="BU13" s="499"/>
      <c r="BV13" s="497">
        <v>-51569</v>
      </c>
      <c r="BW13" s="498"/>
      <c r="BX13" s="498"/>
      <c r="BY13" s="498"/>
      <c r="BZ13" s="498"/>
      <c r="CA13" s="498"/>
      <c r="CB13" s="498"/>
      <c r="CC13" s="499"/>
      <c r="CD13" s="500" t="s">
        <v>144</v>
      </c>
      <c r="CE13" s="501"/>
      <c r="CF13" s="501"/>
      <c r="CG13" s="501"/>
      <c r="CH13" s="501"/>
      <c r="CI13" s="501"/>
      <c r="CJ13" s="501"/>
      <c r="CK13" s="501"/>
      <c r="CL13" s="501"/>
      <c r="CM13" s="501"/>
      <c r="CN13" s="501"/>
      <c r="CO13" s="501"/>
      <c r="CP13" s="501"/>
      <c r="CQ13" s="501"/>
      <c r="CR13" s="501"/>
      <c r="CS13" s="502"/>
      <c r="CT13" s="463">
        <v>9.6</v>
      </c>
      <c r="CU13" s="464"/>
      <c r="CV13" s="464"/>
      <c r="CW13" s="464"/>
      <c r="CX13" s="464"/>
      <c r="CY13" s="464"/>
      <c r="CZ13" s="464"/>
      <c r="DA13" s="465"/>
      <c r="DB13" s="463">
        <v>9.8000000000000007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8235</v>
      </c>
      <c r="S14" s="548"/>
      <c r="T14" s="548"/>
      <c r="U14" s="548"/>
      <c r="V14" s="549"/>
      <c r="W14" s="456"/>
      <c r="X14" s="457"/>
      <c r="Y14" s="457"/>
      <c r="Z14" s="457"/>
      <c r="AA14" s="457"/>
      <c r="AB14" s="446"/>
      <c r="AC14" s="550">
        <v>12</v>
      </c>
      <c r="AD14" s="551"/>
      <c r="AE14" s="551"/>
      <c r="AF14" s="551"/>
      <c r="AG14" s="552"/>
      <c r="AH14" s="550">
        <v>11.5</v>
      </c>
      <c r="AI14" s="551"/>
      <c r="AJ14" s="551"/>
      <c r="AK14" s="551"/>
      <c r="AL14" s="553"/>
      <c r="AM14" s="489"/>
      <c r="AN14" s="490"/>
      <c r="AO14" s="490"/>
      <c r="AP14" s="490"/>
      <c r="AQ14" s="490"/>
      <c r="AR14" s="490"/>
      <c r="AS14" s="490"/>
      <c r="AT14" s="491"/>
      <c r="AU14" s="492"/>
      <c r="AV14" s="493"/>
      <c r="AW14" s="493"/>
      <c r="AX14" s="493"/>
      <c r="AY14" s="494"/>
      <c r="AZ14" s="495"/>
      <c r="BA14" s="495"/>
      <c r="BB14" s="495"/>
      <c r="BC14" s="495"/>
      <c r="BD14" s="495"/>
      <c r="BE14" s="495"/>
      <c r="BF14" s="495"/>
      <c r="BG14" s="495"/>
      <c r="BH14" s="495"/>
      <c r="BI14" s="495"/>
      <c r="BJ14" s="495"/>
      <c r="BK14" s="495"/>
      <c r="BL14" s="495"/>
      <c r="BM14" s="496"/>
      <c r="BN14" s="497"/>
      <c r="BO14" s="498"/>
      <c r="BP14" s="498"/>
      <c r="BQ14" s="498"/>
      <c r="BR14" s="498"/>
      <c r="BS14" s="498"/>
      <c r="BT14" s="498"/>
      <c r="BU14" s="499"/>
      <c r="BV14" s="497"/>
      <c r="BW14" s="498"/>
      <c r="BX14" s="498"/>
      <c r="BY14" s="498"/>
      <c r="BZ14" s="498"/>
      <c r="CA14" s="498"/>
      <c r="CB14" s="498"/>
      <c r="CC14" s="499"/>
      <c r="CD14" s="558" t="s">
        <v>146</v>
      </c>
      <c r="CE14" s="559"/>
      <c r="CF14" s="559"/>
      <c r="CG14" s="559"/>
      <c r="CH14" s="559"/>
      <c r="CI14" s="559"/>
      <c r="CJ14" s="559"/>
      <c r="CK14" s="559"/>
      <c r="CL14" s="559"/>
      <c r="CM14" s="559"/>
      <c r="CN14" s="559"/>
      <c r="CO14" s="559"/>
      <c r="CP14" s="559"/>
      <c r="CQ14" s="559"/>
      <c r="CR14" s="559"/>
      <c r="CS14" s="560"/>
      <c r="CT14" s="561">
        <v>8.1999999999999993</v>
      </c>
      <c r="CU14" s="562"/>
      <c r="CV14" s="562"/>
      <c r="CW14" s="562"/>
      <c r="CX14" s="562"/>
      <c r="CY14" s="562"/>
      <c r="CZ14" s="562"/>
      <c r="DA14" s="563"/>
      <c r="DB14" s="561">
        <v>11.1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8180</v>
      </c>
      <c r="S15" s="548"/>
      <c r="T15" s="548"/>
      <c r="U15" s="548"/>
      <c r="V15" s="549"/>
      <c r="W15" s="476" t="s">
        <v>147</v>
      </c>
      <c r="X15" s="477"/>
      <c r="Y15" s="477"/>
      <c r="Z15" s="477"/>
      <c r="AA15" s="477"/>
      <c r="AB15" s="467"/>
      <c r="AC15" s="517">
        <v>1153</v>
      </c>
      <c r="AD15" s="518"/>
      <c r="AE15" s="518"/>
      <c r="AF15" s="518"/>
      <c r="AG15" s="557"/>
      <c r="AH15" s="517">
        <v>1129</v>
      </c>
      <c r="AI15" s="518"/>
      <c r="AJ15" s="518"/>
      <c r="AK15" s="518"/>
      <c r="AL15" s="519"/>
      <c r="AM15" s="489"/>
      <c r="AN15" s="490"/>
      <c r="AO15" s="490"/>
      <c r="AP15" s="490"/>
      <c r="AQ15" s="490"/>
      <c r="AR15" s="490"/>
      <c r="AS15" s="490"/>
      <c r="AT15" s="491"/>
      <c r="AU15" s="492"/>
      <c r="AV15" s="493"/>
      <c r="AW15" s="493"/>
      <c r="AX15" s="493"/>
      <c r="AY15" s="426" t="s">
        <v>148</v>
      </c>
      <c r="AZ15" s="427"/>
      <c r="BA15" s="427"/>
      <c r="BB15" s="427"/>
      <c r="BC15" s="427"/>
      <c r="BD15" s="427"/>
      <c r="BE15" s="427"/>
      <c r="BF15" s="427"/>
      <c r="BG15" s="427"/>
      <c r="BH15" s="427"/>
      <c r="BI15" s="427"/>
      <c r="BJ15" s="427"/>
      <c r="BK15" s="427"/>
      <c r="BL15" s="427"/>
      <c r="BM15" s="428"/>
      <c r="BN15" s="429">
        <v>1131613</v>
      </c>
      <c r="BO15" s="430"/>
      <c r="BP15" s="430"/>
      <c r="BQ15" s="430"/>
      <c r="BR15" s="430"/>
      <c r="BS15" s="430"/>
      <c r="BT15" s="430"/>
      <c r="BU15" s="431"/>
      <c r="BV15" s="429">
        <v>1091336</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67"/>
      <c r="N16" s="567"/>
      <c r="O16" s="567"/>
      <c r="P16" s="567"/>
      <c r="Q16" s="568"/>
      <c r="R16" s="569" t="s">
        <v>151</v>
      </c>
      <c r="S16" s="570"/>
      <c r="T16" s="570"/>
      <c r="U16" s="570"/>
      <c r="V16" s="571"/>
      <c r="W16" s="456"/>
      <c r="X16" s="457"/>
      <c r="Y16" s="457"/>
      <c r="Z16" s="457"/>
      <c r="AA16" s="457"/>
      <c r="AB16" s="446"/>
      <c r="AC16" s="550">
        <v>27.7</v>
      </c>
      <c r="AD16" s="551"/>
      <c r="AE16" s="551"/>
      <c r="AF16" s="551"/>
      <c r="AG16" s="552"/>
      <c r="AH16" s="550">
        <v>26.8</v>
      </c>
      <c r="AI16" s="551"/>
      <c r="AJ16" s="551"/>
      <c r="AK16" s="551"/>
      <c r="AL16" s="553"/>
      <c r="AM16" s="489"/>
      <c r="AN16" s="490"/>
      <c r="AO16" s="490"/>
      <c r="AP16" s="490"/>
      <c r="AQ16" s="490"/>
      <c r="AR16" s="490"/>
      <c r="AS16" s="490"/>
      <c r="AT16" s="491"/>
      <c r="AU16" s="492"/>
      <c r="AV16" s="493"/>
      <c r="AW16" s="493"/>
      <c r="AX16" s="493"/>
      <c r="AY16" s="494" t="s">
        <v>152</v>
      </c>
      <c r="AZ16" s="495"/>
      <c r="BA16" s="495"/>
      <c r="BB16" s="495"/>
      <c r="BC16" s="495"/>
      <c r="BD16" s="495"/>
      <c r="BE16" s="495"/>
      <c r="BF16" s="495"/>
      <c r="BG16" s="495"/>
      <c r="BH16" s="495"/>
      <c r="BI16" s="495"/>
      <c r="BJ16" s="495"/>
      <c r="BK16" s="495"/>
      <c r="BL16" s="495"/>
      <c r="BM16" s="496"/>
      <c r="BN16" s="497">
        <v>2429848</v>
      </c>
      <c r="BO16" s="498"/>
      <c r="BP16" s="498"/>
      <c r="BQ16" s="498"/>
      <c r="BR16" s="498"/>
      <c r="BS16" s="498"/>
      <c r="BT16" s="498"/>
      <c r="BU16" s="499"/>
      <c r="BV16" s="497">
        <v>2458054</v>
      </c>
      <c r="BW16" s="498"/>
      <c r="BX16" s="498"/>
      <c r="BY16" s="498"/>
      <c r="BZ16" s="498"/>
      <c r="CA16" s="498"/>
      <c r="CB16" s="498"/>
      <c r="CC16" s="499"/>
      <c r="CD16" s="200"/>
      <c r="CE16" s="575"/>
      <c r="CF16" s="575"/>
      <c r="CG16" s="575"/>
      <c r="CH16" s="575"/>
      <c r="CI16" s="575"/>
      <c r="CJ16" s="575"/>
      <c r="CK16" s="575"/>
      <c r="CL16" s="575"/>
      <c r="CM16" s="575"/>
      <c r="CN16" s="575"/>
      <c r="CO16" s="575"/>
      <c r="CP16" s="575"/>
      <c r="CQ16" s="575"/>
      <c r="CR16" s="575"/>
      <c r="CS16" s="576"/>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2" t="s">
        <v>153</v>
      </c>
      <c r="N17" s="573"/>
      <c r="O17" s="573"/>
      <c r="P17" s="573"/>
      <c r="Q17" s="574"/>
      <c r="R17" s="569" t="s">
        <v>154</v>
      </c>
      <c r="S17" s="570"/>
      <c r="T17" s="570"/>
      <c r="U17" s="570"/>
      <c r="V17" s="571"/>
      <c r="W17" s="476" t="s">
        <v>155</v>
      </c>
      <c r="X17" s="477"/>
      <c r="Y17" s="477"/>
      <c r="Z17" s="477"/>
      <c r="AA17" s="477"/>
      <c r="AB17" s="467"/>
      <c r="AC17" s="517">
        <v>2515</v>
      </c>
      <c r="AD17" s="518"/>
      <c r="AE17" s="518"/>
      <c r="AF17" s="518"/>
      <c r="AG17" s="557"/>
      <c r="AH17" s="517">
        <v>2599</v>
      </c>
      <c r="AI17" s="518"/>
      <c r="AJ17" s="518"/>
      <c r="AK17" s="518"/>
      <c r="AL17" s="519"/>
      <c r="AM17" s="489"/>
      <c r="AN17" s="490"/>
      <c r="AO17" s="490"/>
      <c r="AP17" s="490"/>
      <c r="AQ17" s="490"/>
      <c r="AR17" s="490"/>
      <c r="AS17" s="490"/>
      <c r="AT17" s="491"/>
      <c r="AU17" s="492"/>
      <c r="AV17" s="493"/>
      <c r="AW17" s="493"/>
      <c r="AX17" s="493"/>
      <c r="AY17" s="494" t="s">
        <v>156</v>
      </c>
      <c r="AZ17" s="495"/>
      <c r="BA17" s="495"/>
      <c r="BB17" s="495"/>
      <c r="BC17" s="495"/>
      <c r="BD17" s="495"/>
      <c r="BE17" s="495"/>
      <c r="BF17" s="495"/>
      <c r="BG17" s="495"/>
      <c r="BH17" s="495"/>
      <c r="BI17" s="495"/>
      <c r="BJ17" s="495"/>
      <c r="BK17" s="495"/>
      <c r="BL17" s="495"/>
      <c r="BM17" s="496"/>
      <c r="BN17" s="497">
        <v>1448766</v>
      </c>
      <c r="BO17" s="498"/>
      <c r="BP17" s="498"/>
      <c r="BQ17" s="498"/>
      <c r="BR17" s="498"/>
      <c r="BS17" s="498"/>
      <c r="BT17" s="498"/>
      <c r="BU17" s="499"/>
      <c r="BV17" s="497">
        <v>1393816</v>
      </c>
      <c r="BW17" s="498"/>
      <c r="BX17" s="498"/>
      <c r="BY17" s="498"/>
      <c r="BZ17" s="498"/>
      <c r="CA17" s="498"/>
      <c r="CB17" s="498"/>
      <c r="CC17" s="499"/>
      <c r="CD17" s="200"/>
      <c r="CE17" s="575"/>
      <c r="CF17" s="575"/>
      <c r="CG17" s="575"/>
      <c r="CH17" s="575"/>
      <c r="CI17" s="575"/>
      <c r="CJ17" s="575"/>
      <c r="CK17" s="575"/>
      <c r="CL17" s="575"/>
      <c r="CM17" s="575"/>
      <c r="CN17" s="575"/>
      <c r="CO17" s="575"/>
      <c r="CP17" s="575"/>
      <c r="CQ17" s="575"/>
      <c r="CR17" s="575"/>
      <c r="CS17" s="576"/>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82.01</v>
      </c>
      <c r="M18" s="579"/>
      <c r="N18" s="579"/>
      <c r="O18" s="579"/>
      <c r="P18" s="579"/>
      <c r="Q18" s="579"/>
      <c r="R18" s="580"/>
      <c r="S18" s="580"/>
      <c r="T18" s="580"/>
      <c r="U18" s="580"/>
      <c r="V18" s="581"/>
      <c r="W18" s="478"/>
      <c r="X18" s="479"/>
      <c r="Y18" s="479"/>
      <c r="Z18" s="479"/>
      <c r="AA18" s="479"/>
      <c r="AB18" s="470"/>
      <c r="AC18" s="582">
        <v>60.3</v>
      </c>
      <c r="AD18" s="583"/>
      <c r="AE18" s="583"/>
      <c r="AF18" s="583"/>
      <c r="AG18" s="584"/>
      <c r="AH18" s="582">
        <v>61.7</v>
      </c>
      <c r="AI18" s="583"/>
      <c r="AJ18" s="583"/>
      <c r="AK18" s="583"/>
      <c r="AL18" s="585"/>
      <c r="AM18" s="489"/>
      <c r="AN18" s="490"/>
      <c r="AO18" s="490"/>
      <c r="AP18" s="490"/>
      <c r="AQ18" s="490"/>
      <c r="AR18" s="490"/>
      <c r="AS18" s="490"/>
      <c r="AT18" s="491"/>
      <c r="AU18" s="492"/>
      <c r="AV18" s="493"/>
      <c r="AW18" s="493"/>
      <c r="AX18" s="493"/>
      <c r="AY18" s="494" t="s">
        <v>158</v>
      </c>
      <c r="AZ18" s="495"/>
      <c r="BA18" s="495"/>
      <c r="BB18" s="495"/>
      <c r="BC18" s="495"/>
      <c r="BD18" s="495"/>
      <c r="BE18" s="495"/>
      <c r="BF18" s="495"/>
      <c r="BG18" s="495"/>
      <c r="BH18" s="495"/>
      <c r="BI18" s="495"/>
      <c r="BJ18" s="495"/>
      <c r="BK18" s="495"/>
      <c r="BL18" s="495"/>
      <c r="BM18" s="496"/>
      <c r="BN18" s="497">
        <v>2705897</v>
      </c>
      <c r="BO18" s="498"/>
      <c r="BP18" s="498"/>
      <c r="BQ18" s="498"/>
      <c r="BR18" s="498"/>
      <c r="BS18" s="498"/>
      <c r="BT18" s="498"/>
      <c r="BU18" s="499"/>
      <c r="BV18" s="497">
        <v>2751904</v>
      </c>
      <c r="BW18" s="498"/>
      <c r="BX18" s="498"/>
      <c r="BY18" s="498"/>
      <c r="BZ18" s="498"/>
      <c r="CA18" s="498"/>
      <c r="CB18" s="498"/>
      <c r="CC18" s="499"/>
      <c r="CD18" s="200"/>
      <c r="CE18" s="575"/>
      <c r="CF18" s="575"/>
      <c r="CG18" s="575"/>
      <c r="CH18" s="575"/>
      <c r="CI18" s="575"/>
      <c r="CJ18" s="575"/>
      <c r="CK18" s="575"/>
      <c r="CL18" s="575"/>
      <c r="CM18" s="575"/>
      <c r="CN18" s="575"/>
      <c r="CO18" s="575"/>
      <c r="CP18" s="575"/>
      <c r="CQ18" s="575"/>
      <c r="CR18" s="575"/>
      <c r="CS18" s="576"/>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102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89"/>
      <c r="AN19" s="490"/>
      <c r="AO19" s="490"/>
      <c r="AP19" s="490"/>
      <c r="AQ19" s="490"/>
      <c r="AR19" s="490"/>
      <c r="AS19" s="490"/>
      <c r="AT19" s="491"/>
      <c r="AU19" s="492"/>
      <c r="AV19" s="493"/>
      <c r="AW19" s="493"/>
      <c r="AX19" s="493"/>
      <c r="AY19" s="494" t="s">
        <v>160</v>
      </c>
      <c r="AZ19" s="495"/>
      <c r="BA19" s="495"/>
      <c r="BB19" s="495"/>
      <c r="BC19" s="495"/>
      <c r="BD19" s="495"/>
      <c r="BE19" s="495"/>
      <c r="BF19" s="495"/>
      <c r="BG19" s="495"/>
      <c r="BH19" s="495"/>
      <c r="BI19" s="495"/>
      <c r="BJ19" s="495"/>
      <c r="BK19" s="495"/>
      <c r="BL19" s="495"/>
      <c r="BM19" s="496"/>
      <c r="BN19" s="497">
        <v>3583447</v>
      </c>
      <c r="BO19" s="498"/>
      <c r="BP19" s="498"/>
      <c r="BQ19" s="498"/>
      <c r="BR19" s="498"/>
      <c r="BS19" s="498"/>
      <c r="BT19" s="498"/>
      <c r="BU19" s="499"/>
      <c r="BV19" s="497">
        <v>3701121</v>
      </c>
      <c r="BW19" s="498"/>
      <c r="BX19" s="498"/>
      <c r="BY19" s="498"/>
      <c r="BZ19" s="498"/>
      <c r="CA19" s="498"/>
      <c r="CB19" s="498"/>
      <c r="CC19" s="499"/>
      <c r="CD19" s="200"/>
      <c r="CE19" s="575"/>
      <c r="CF19" s="575"/>
      <c r="CG19" s="575"/>
      <c r="CH19" s="575"/>
      <c r="CI19" s="575"/>
      <c r="CJ19" s="575"/>
      <c r="CK19" s="575"/>
      <c r="CL19" s="575"/>
      <c r="CM19" s="575"/>
      <c r="CN19" s="575"/>
      <c r="CO19" s="575"/>
      <c r="CP19" s="575"/>
      <c r="CQ19" s="575"/>
      <c r="CR19" s="575"/>
      <c r="CS19" s="576"/>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2421</v>
      </c>
      <c r="M20" s="586"/>
      <c r="N20" s="586"/>
      <c r="O20" s="586"/>
      <c r="P20" s="586"/>
      <c r="Q20" s="586"/>
      <c r="R20" s="587"/>
      <c r="S20" s="587"/>
      <c r="T20" s="587"/>
      <c r="U20" s="587"/>
      <c r="V20" s="588"/>
      <c r="W20" s="478"/>
      <c r="X20" s="479"/>
      <c r="Y20" s="479"/>
      <c r="Z20" s="479"/>
      <c r="AA20" s="479"/>
      <c r="AB20" s="479"/>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494"/>
      <c r="AZ20" s="495"/>
      <c r="BA20" s="495"/>
      <c r="BB20" s="495"/>
      <c r="BC20" s="495"/>
      <c r="BD20" s="495"/>
      <c r="BE20" s="495"/>
      <c r="BF20" s="495"/>
      <c r="BG20" s="495"/>
      <c r="BH20" s="495"/>
      <c r="BI20" s="495"/>
      <c r="BJ20" s="495"/>
      <c r="BK20" s="495"/>
      <c r="BL20" s="495"/>
      <c r="BM20" s="496"/>
      <c r="BN20" s="497"/>
      <c r="BO20" s="498"/>
      <c r="BP20" s="498"/>
      <c r="BQ20" s="498"/>
      <c r="BR20" s="498"/>
      <c r="BS20" s="498"/>
      <c r="BT20" s="498"/>
      <c r="BU20" s="499"/>
      <c r="BV20" s="497"/>
      <c r="BW20" s="498"/>
      <c r="BX20" s="498"/>
      <c r="BY20" s="498"/>
      <c r="BZ20" s="498"/>
      <c r="CA20" s="498"/>
      <c r="CB20" s="498"/>
      <c r="CC20" s="499"/>
      <c r="CD20" s="200"/>
      <c r="CE20" s="575"/>
      <c r="CF20" s="575"/>
      <c r="CG20" s="575"/>
      <c r="CH20" s="575"/>
      <c r="CI20" s="575"/>
      <c r="CJ20" s="575"/>
      <c r="CK20" s="575"/>
      <c r="CL20" s="575"/>
      <c r="CM20" s="575"/>
      <c r="CN20" s="575"/>
      <c r="CO20" s="575"/>
      <c r="CP20" s="575"/>
      <c r="CQ20" s="575"/>
      <c r="CR20" s="575"/>
      <c r="CS20" s="576"/>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494"/>
      <c r="AZ21" s="495"/>
      <c r="BA21" s="495"/>
      <c r="BB21" s="495"/>
      <c r="BC21" s="495"/>
      <c r="BD21" s="495"/>
      <c r="BE21" s="495"/>
      <c r="BF21" s="495"/>
      <c r="BG21" s="495"/>
      <c r="BH21" s="495"/>
      <c r="BI21" s="495"/>
      <c r="BJ21" s="495"/>
      <c r="BK21" s="495"/>
      <c r="BL21" s="495"/>
      <c r="BM21" s="496"/>
      <c r="BN21" s="497"/>
      <c r="BO21" s="498"/>
      <c r="BP21" s="498"/>
      <c r="BQ21" s="498"/>
      <c r="BR21" s="498"/>
      <c r="BS21" s="498"/>
      <c r="BT21" s="498"/>
      <c r="BU21" s="499"/>
      <c r="BV21" s="497"/>
      <c r="BW21" s="498"/>
      <c r="BX21" s="498"/>
      <c r="BY21" s="498"/>
      <c r="BZ21" s="498"/>
      <c r="CA21" s="498"/>
      <c r="CB21" s="498"/>
      <c r="CC21" s="499"/>
      <c r="CD21" s="200"/>
      <c r="CE21" s="575"/>
      <c r="CF21" s="575"/>
      <c r="CG21" s="575"/>
      <c r="CH21" s="575"/>
      <c r="CI21" s="575"/>
      <c r="CJ21" s="575"/>
      <c r="CK21" s="575"/>
      <c r="CL21" s="575"/>
      <c r="CM21" s="575"/>
      <c r="CN21" s="575"/>
      <c r="CO21" s="575"/>
      <c r="CP21" s="575"/>
      <c r="CQ21" s="575"/>
      <c r="CR21" s="575"/>
      <c r="CS21" s="576"/>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2" t="s">
        <v>1</v>
      </c>
      <c r="F22" s="477"/>
      <c r="G22" s="477"/>
      <c r="H22" s="477"/>
      <c r="I22" s="477"/>
      <c r="J22" s="477"/>
      <c r="K22" s="467"/>
      <c r="L22" s="472" t="s">
        <v>164</v>
      </c>
      <c r="M22" s="477"/>
      <c r="N22" s="477"/>
      <c r="O22" s="477"/>
      <c r="P22" s="467"/>
      <c r="Q22" s="609" t="s">
        <v>165</v>
      </c>
      <c r="R22" s="610"/>
      <c r="S22" s="610"/>
      <c r="T22" s="610"/>
      <c r="U22" s="610"/>
      <c r="V22" s="611"/>
      <c r="W22" s="615" t="s">
        <v>166</v>
      </c>
      <c r="X22" s="601"/>
      <c r="Y22" s="602"/>
      <c r="Z22" s="472" t="s">
        <v>1</v>
      </c>
      <c r="AA22" s="477"/>
      <c r="AB22" s="477"/>
      <c r="AC22" s="477"/>
      <c r="AD22" s="477"/>
      <c r="AE22" s="477"/>
      <c r="AF22" s="477"/>
      <c r="AG22" s="467"/>
      <c r="AH22" s="620" t="s">
        <v>167</v>
      </c>
      <c r="AI22" s="477"/>
      <c r="AJ22" s="477"/>
      <c r="AK22" s="477"/>
      <c r="AL22" s="467"/>
      <c r="AM22" s="620" t="s">
        <v>168</v>
      </c>
      <c r="AN22" s="621"/>
      <c r="AO22" s="621"/>
      <c r="AP22" s="621"/>
      <c r="AQ22" s="621"/>
      <c r="AR22" s="622"/>
      <c r="AS22" s="609" t="s">
        <v>165</v>
      </c>
      <c r="AT22" s="610"/>
      <c r="AU22" s="610"/>
      <c r="AV22" s="610"/>
      <c r="AW22" s="610"/>
      <c r="AX22" s="626"/>
      <c r="AY22" s="628"/>
      <c r="AZ22" s="629"/>
      <c r="BA22" s="629"/>
      <c r="BB22" s="629"/>
      <c r="BC22" s="629"/>
      <c r="BD22" s="629"/>
      <c r="BE22" s="629"/>
      <c r="BF22" s="629"/>
      <c r="BG22" s="629"/>
      <c r="BH22" s="629"/>
      <c r="BI22" s="629"/>
      <c r="BJ22" s="629"/>
      <c r="BK22" s="629"/>
      <c r="BL22" s="629"/>
      <c r="BM22" s="630"/>
      <c r="BN22" s="631"/>
      <c r="BO22" s="632"/>
      <c r="BP22" s="632"/>
      <c r="BQ22" s="632"/>
      <c r="BR22" s="632"/>
      <c r="BS22" s="632"/>
      <c r="BT22" s="632"/>
      <c r="BU22" s="633"/>
      <c r="BV22" s="631"/>
      <c r="BW22" s="632"/>
      <c r="BX22" s="632"/>
      <c r="BY22" s="632"/>
      <c r="BZ22" s="632"/>
      <c r="CA22" s="632"/>
      <c r="CB22" s="632"/>
      <c r="CC22" s="633"/>
      <c r="CD22" s="200"/>
      <c r="CE22" s="575"/>
      <c r="CF22" s="575"/>
      <c r="CG22" s="575"/>
      <c r="CH22" s="575"/>
      <c r="CI22" s="575"/>
      <c r="CJ22" s="575"/>
      <c r="CK22" s="575"/>
      <c r="CL22" s="575"/>
      <c r="CM22" s="575"/>
      <c r="CN22" s="575"/>
      <c r="CO22" s="575"/>
      <c r="CP22" s="575"/>
      <c r="CQ22" s="575"/>
      <c r="CR22" s="575"/>
      <c r="CS22" s="576"/>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3"/>
      <c r="AN23" s="624"/>
      <c r="AO23" s="624"/>
      <c r="AP23" s="624"/>
      <c r="AQ23" s="624"/>
      <c r="AR23" s="625"/>
      <c r="AS23" s="612"/>
      <c r="AT23" s="613"/>
      <c r="AU23" s="613"/>
      <c r="AV23" s="613"/>
      <c r="AW23" s="613"/>
      <c r="AX23" s="627"/>
      <c r="AY23" s="426" t="s">
        <v>169</v>
      </c>
      <c r="AZ23" s="427"/>
      <c r="BA23" s="427"/>
      <c r="BB23" s="427"/>
      <c r="BC23" s="427"/>
      <c r="BD23" s="427"/>
      <c r="BE23" s="427"/>
      <c r="BF23" s="427"/>
      <c r="BG23" s="427"/>
      <c r="BH23" s="427"/>
      <c r="BI23" s="427"/>
      <c r="BJ23" s="427"/>
      <c r="BK23" s="427"/>
      <c r="BL23" s="427"/>
      <c r="BM23" s="428"/>
      <c r="BN23" s="497">
        <v>4381854</v>
      </c>
      <c r="BO23" s="498"/>
      <c r="BP23" s="498"/>
      <c r="BQ23" s="498"/>
      <c r="BR23" s="498"/>
      <c r="BS23" s="498"/>
      <c r="BT23" s="498"/>
      <c r="BU23" s="499"/>
      <c r="BV23" s="497">
        <v>4431018</v>
      </c>
      <c r="BW23" s="498"/>
      <c r="BX23" s="498"/>
      <c r="BY23" s="498"/>
      <c r="BZ23" s="498"/>
      <c r="CA23" s="498"/>
      <c r="CB23" s="498"/>
      <c r="CC23" s="499"/>
      <c r="CD23" s="200"/>
      <c r="CE23" s="575"/>
      <c r="CF23" s="575"/>
      <c r="CG23" s="575"/>
      <c r="CH23" s="575"/>
      <c r="CI23" s="575"/>
      <c r="CJ23" s="575"/>
      <c r="CK23" s="575"/>
      <c r="CL23" s="575"/>
      <c r="CM23" s="575"/>
      <c r="CN23" s="575"/>
      <c r="CO23" s="575"/>
      <c r="CP23" s="575"/>
      <c r="CQ23" s="575"/>
      <c r="CR23" s="575"/>
      <c r="CS23" s="576"/>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0"/>
      <c r="G24" s="490"/>
      <c r="H24" s="490"/>
      <c r="I24" s="490"/>
      <c r="J24" s="490"/>
      <c r="K24" s="491"/>
      <c r="L24" s="517">
        <v>1</v>
      </c>
      <c r="M24" s="518"/>
      <c r="N24" s="518"/>
      <c r="O24" s="518"/>
      <c r="P24" s="557"/>
      <c r="Q24" s="517">
        <v>3660</v>
      </c>
      <c r="R24" s="518"/>
      <c r="S24" s="518"/>
      <c r="T24" s="518"/>
      <c r="U24" s="518"/>
      <c r="V24" s="557"/>
      <c r="W24" s="616"/>
      <c r="X24" s="604"/>
      <c r="Y24" s="605"/>
      <c r="Z24" s="516" t="s">
        <v>171</v>
      </c>
      <c r="AA24" s="490"/>
      <c r="AB24" s="490"/>
      <c r="AC24" s="490"/>
      <c r="AD24" s="490"/>
      <c r="AE24" s="490"/>
      <c r="AF24" s="490"/>
      <c r="AG24" s="491"/>
      <c r="AH24" s="517">
        <v>95</v>
      </c>
      <c r="AI24" s="518"/>
      <c r="AJ24" s="518"/>
      <c r="AK24" s="518"/>
      <c r="AL24" s="557"/>
      <c r="AM24" s="517">
        <v>267615</v>
      </c>
      <c r="AN24" s="518"/>
      <c r="AO24" s="518"/>
      <c r="AP24" s="518"/>
      <c r="AQ24" s="518"/>
      <c r="AR24" s="557"/>
      <c r="AS24" s="517">
        <v>2817</v>
      </c>
      <c r="AT24" s="518"/>
      <c r="AU24" s="518"/>
      <c r="AV24" s="518"/>
      <c r="AW24" s="518"/>
      <c r="AX24" s="519"/>
      <c r="AY24" s="628" t="s">
        <v>172</v>
      </c>
      <c r="AZ24" s="629"/>
      <c r="BA24" s="629"/>
      <c r="BB24" s="629"/>
      <c r="BC24" s="629"/>
      <c r="BD24" s="629"/>
      <c r="BE24" s="629"/>
      <c r="BF24" s="629"/>
      <c r="BG24" s="629"/>
      <c r="BH24" s="629"/>
      <c r="BI24" s="629"/>
      <c r="BJ24" s="629"/>
      <c r="BK24" s="629"/>
      <c r="BL24" s="629"/>
      <c r="BM24" s="630"/>
      <c r="BN24" s="497">
        <v>3655009</v>
      </c>
      <c r="BO24" s="498"/>
      <c r="BP24" s="498"/>
      <c r="BQ24" s="498"/>
      <c r="BR24" s="498"/>
      <c r="BS24" s="498"/>
      <c r="BT24" s="498"/>
      <c r="BU24" s="499"/>
      <c r="BV24" s="497">
        <v>3562382</v>
      </c>
      <c r="BW24" s="498"/>
      <c r="BX24" s="498"/>
      <c r="BY24" s="498"/>
      <c r="BZ24" s="498"/>
      <c r="CA24" s="498"/>
      <c r="CB24" s="498"/>
      <c r="CC24" s="499"/>
      <c r="CD24" s="200"/>
      <c r="CE24" s="575"/>
      <c r="CF24" s="575"/>
      <c r="CG24" s="575"/>
      <c r="CH24" s="575"/>
      <c r="CI24" s="575"/>
      <c r="CJ24" s="575"/>
      <c r="CK24" s="575"/>
      <c r="CL24" s="575"/>
      <c r="CM24" s="575"/>
      <c r="CN24" s="575"/>
      <c r="CO24" s="575"/>
      <c r="CP24" s="575"/>
      <c r="CQ24" s="575"/>
      <c r="CR24" s="575"/>
      <c r="CS24" s="576"/>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0"/>
      <c r="G25" s="490"/>
      <c r="H25" s="490"/>
      <c r="I25" s="490"/>
      <c r="J25" s="490"/>
      <c r="K25" s="491"/>
      <c r="L25" s="517">
        <v>1</v>
      </c>
      <c r="M25" s="518"/>
      <c r="N25" s="518"/>
      <c r="O25" s="518"/>
      <c r="P25" s="557"/>
      <c r="Q25" s="517">
        <v>5550</v>
      </c>
      <c r="R25" s="518"/>
      <c r="S25" s="518"/>
      <c r="T25" s="518"/>
      <c r="U25" s="518"/>
      <c r="V25" s="557"/>
      <c r="W25" s="616"/>
      <c r="X25" s="604"/>
      <c r="Y25" s="605"/>
      <c r="Z25" s="516" t="s">
        <v>174</v>
      </c>
      <c r="AA25" s="490"/>
      <c r="AB25" s="490"/>
      <c r="AC25" s="490"/>
      <c r="AD25" s="490"/>
      <c r="AE25" s="490"/>
      <c r="AF25" s="490"/>
      <c r="AG25" s="491"/>
      <c r="AH25" s="517" t="s">
        <v>137</v>
      </c>
      <c r="AI25" s="518"/>
      <c r="AJ25" s="518"/>
      <c r="AK25" s="518"/>
      <c r="AL25" s="557"/>
      <c r="AM25" s="517" t="s">
        <v>137</v>
      </c>
      <c r="AN25" s="518"/>
      <c r="AO25" s="518"/>
      <c r="AP25" s="518"/>
      <c r="AQ25" s="518"/>
      <c r="AR25" s="557"/>
      <c r="AS25" s="517" t="s">
        <v>137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1037762</v>
      </c>
      <c r="BO25" s="430"/>
      <c r="BP25" s="430"/>
      <c r="BQ25" s="430"/>
      <c r="BR25" s="430"/>
      <c r="BS25" s="430"/>
      <c r="BT25" s="430"/>
      <c r="BU25" s="431"/>
      <c r="BV25" s="429">
        <v>696069</v>
      </c>
      <c r="BW25" s="430"/>
      <c r="BX25" s="430"/>
      <c r="BY25" s="430"/>
      <c r="BZ25" s="430"/>
      <c r="CA25" s="430"/>
      <c r="CB25" s="430"/>
      <c r="CC25" s="431"/>
      <c r="CD25" s="200"/>
      <c r="CE25" s="575"/>
      <c r="CF25" s="575"/>
      <c r="CG25" s="575"/>
      <c r="CH25" s="575"/>
      <c r="CI25" s="575"/>
      <c r="CJ25" s="575"/>
      <c r="CK25" s="575"/>
      <c r="CL25" s="575"/>
      <c r="CM25" s="575"/>
      <c r="CN25" s="575"/>
      <c r="CO25" s="575"/>
      <c r="CP25" s="575"/>
      <c r="CQ25" s="575"/>
      <c r="CR25" s="575"/>
      <c r="CS25" s="576"/>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0"/>
      <c r="G26" s="490"/>
      <c r="H26" s="490"/>
      <c r="I26" s="490"/>
      <c r="J26" s="490"/>
      <c r="K26" s="491"/>
      <c r="L26" s="517">
        <v>1</v>
      </c>
      <c r="M26" s="518"/>
      <c r="N26" s="518"/>
      <c r="O26" s="518"/>
      <c r="P26" s="557"/>
      <c r="Q26" s="517">
        <v>4500</v>
      </c>
      <c r="R26" s="518"/>
      <c r="S26" s="518"/>
      <c r="T26" s="518"/>
      <c r="U26" s="518"/>
      <c r="V26" s="557"/>
      <c r="W26" s="616"/>
      <c r="X26" s="604"/>
      <c r="Y26" s="605"/>
      <c r="Z26" s="516" t="s">
        <v>177</v>
      </c>
      <c r="AA26" s="634"/>
      <c r="AB26" s="634"/>
      <c r="AC26" s="634"/>
      <c r="AD26" s="634"/>
      <c r="AE26" s="634"/>
      <c r="AF26" s="634"/>
      <c r="AG26" s="635"/>
      <c r="AH26" s="517">
        <v>7</v>
      </c>
      <c r="AI26" s="518"/>
      <c r="AJ26" s="518"/>
      <c r="AK26" s="518"/>
      <c r="AL26" s="557"/>
      <c r="AM26" s="517">
        <v>20972</v>
      </c>
      <c r="AN26" s="518"/>
      <c r="AO26" s="518"/>
      <c r="AP26" s="518"/>
      <c r="AQ26" s="518"/>
      <c r="AR26" s="557"/>
      <c r="AS26" s="517">
        <v>2996</v>
      </c>
      <c r="AT26" s="518"/>
      <c r="AU26" s="518"/>
      <c r="AV26" s="518"/>
      <c r="AW26" s="518"/>
      <c r="AX26" s="519"/>
      <c r="AY26" s="500" t="s">
        <v>178</v>
      </c>
      <c r="AZ26" s="501"/>
      <c r="BA26" s="501"/>
      <c r="BB26" s="501"/>
      <c r="BC26" s="501"/>
      <c r="BD26" s="501"/>
      <c r="BE26" s="501"/>
      <c r="BF26" s="501"/>
      <c r="BG26" s="501"/>
      <c r="BH26" s="501"/>
      <c r="BI26" s="501"/>
      <c r="BJ26" s="501"/>
      <c r="BK26" s="501"/>
      <c r="BL26" s="501"/>
      <c r="BM26" s="502"/>
      <c r="BN26" s="497" t="s">
        <v>138</v>
      </c>
      <c r="BO26" s="498"/>
      <c r="BP26" s="498"/>
      <c r="BQ26" s="498"/>
      <c r="BR26" s="498"/>
      <c r="BS26" s="498"/>
      <c r="BT26" s="498"/>
      <c r="BU26" s="499"/>
      <c r="BV26" s="497" t="s">
        <v>137</v>
      </c>
      <c r="BW26" s="498"/>
      <c r="BX26" s="498"/>
      <c r="BY26" s="498"/>
      <c r="BZ26" s="498"/>
      <c r="CA26" s="498"/>
      <c r="CB26" s="498"/>
      <c r="CC26" s="499"/>
      <c r="CD26" s="200"/>
      <c r="CE26" s="575"/>
      <c r="CF26" s="575"/>
      <c r="CG26" s="575"/>
      <c r="CH26" s="575"/>
      <c r="CI26" s="575"/>
      <c r="CJ26" s="575"/>
      <c r="CK26" s="575"/>
      <c r="CL26" s="575"/>
      <c r="CM26" s="575"/>
      <c r="CN26" s="575"/>
      <c r="CO26" s="575"/>
      <c r="CP26" s="575"/>
      <c r="CQ26" s="575"/>
      <c r="CR26" s="575"/>
      <c r="CS26" s="576"/>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0"/>
      <c r="G27" s="490"/>
      <c r="H27" s="490"/>
      <c r="I27" s="490"/>
      <c r="J27" s="490"/>
      <c r="K27" s="491"/>
      <c r="L27" s="517">
        <v>1</v>
      </c>
      <c r="M27" s="518"/>
      <c r="N27" s="518"/>
      <c r="O27" s="518"/>
      <c r="P27" s="557"/>
      <c r="Q27" s="517">
        <v>2940</v>
      </c>
      <c r="R27" s="518"/>
      <c r="S27" s="518"/>
      <c r="T27" s="518"/>
      <c r="U27" s="518"/>
      <c r="V27" s="557"/>
      <c r="W27" s="616"/>
      <c r="X27" s="604"/>
      <c r="Y27" s="605"/>
      <c r="Z27" s="516" t="s">
        <v>180</v>
      </c>
      <c r="AA27" s="490"/>
      <c r="AB27" s="490"/>
      <c r="AC27" s="490"/>
      <c r="AD27" s="490"/>
      <c r="AE27" s="490"/>
      <c r="AF27" s="490"/>
      <c r="AG27" s="491"/>
      <c r="AH27" s="517">
        <v>6</v>
      </c>
      <c r="AI27" s="518"/>
      <c r="AJ27" s="518"/>
      <c r="AK27" s="518"/>
      <c r="AL27" s="557"/>
      <c r="AM27" s="517">
        <v>17724</v>
      </c>
      <c r="AN27" s="518"/>
      <c r="AO27" s="518"/>
      <c r="AP27" s="518"/>
      <c r="AQ27" s="518"/>
      <c r="AR27" s="557"/>
      <c r="AS27" s="517">
        <v>2954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1" t="s">
        <v>137</v>
      </c>
      <c r="BO27" s="632"/>
      <c r="BP27" s="632"/>
      <c r="BQ27" s="632"/>
      <c r="BR27" s="632"/>
      <c r="BS27" s="632"/>
      <c r="BT27" s="632"/>
      <c r="BU27" s="633"/>
      <c r="BV27" s="631" t="s">
        <v>137</v>
      </c>
      <c r="BW27" s="632"/>
      <c r="BX27" s="632"/>
      <c r="BY27" s="632"/>
      <c r="BZ27" s="632"/>
      <c r="CA27" s="632"/>
      <c r="CB27" s="632"/>
      <c r="CC27" s="633"/>
      <c r="CD27" s="202"/>
      <c r="CE27" s="575"/>
      <c r="CF27" s="575"/>
      <c r="CG27" s="575"/>
      <c r="CH27" s="575"/>
      <c r="CI27" s="575"/>
      <c r="CJ27" s="575"/>
      <c r="CK27" s="575"/>
      <c r="CL27" s="575"/>
      <c r="CM27" s="575"/>
      <c r="CN27" s="575"/>
      <c r="CO27" s="575"/>
      <c r="CP27" s="575"/>
      <c r="CQ27" s="575"/>
      <c r="CR27" s="575"/>
      <c r="CS27" s="576"/>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0"/>
      <c r="G28" s="490"/>
      <c r="H28" s="490"/>
      <c r="I28" s="490"/>
      <c r="J28" s="490"/>
      <c r="K28" s="491"/>
      <c r="L28" s="517">
        <v>1</v>
      </c>
      <c r="M28" s="518"/>
      <c r="N28" s="518"/>
      <c r="O28" s="518"/>
      <c r="P28" s="557"/>
      <c r="Q28" s="517">
        <v>2410</v>
      </c>
      <c r="R28" s="518"/>
      <c r="S28" s="518"/>
      <c r="T28" s="518"/>
      <c r="U28" s="518"/>
      <c r="V28" s="557"/>
      <c r="W28" s="616"/>
      <c r="X28" s="604"/>
      <c r="Y28" s="605"/>
      <c r="Z28" s="516" t="s">
        <v>183</v>
      </c>
      <c r="AA28" s="490"/>
      <c r="AB28" s="490"/>
      <c r="AC28" s="490"/>
      <c r="AD28" s="490"/>
      <c r="AE28" s="490"/>
      <c r="AF28" s="490"/>
      <c r="AG28" s="491"/>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902797</v>
      </c>
      <c r="BO28" s="430"/>
      <c r="BP28" s="430"/>
      <c r="BQ28" s="430"/>
      <c r="BR28" s="430"/>
      <c r="BS28" s="430"/>
      <c r="BT28" s="430"/>
      <c r="BU28" s="431"/>
      <c r="BV28" s="429">
        <v>921726</v>
      </c>
      <c r="BW28" s="430"/>
      <c r="BX28" s="430"/>
      <c r="BY28" s="430"/>
      <c r="BZ28" s="430"/>
      <c r="CA28" s="430"/>
      <c r="CB28" s="430"/>
      <c r="CC28" s="431"/>
      <c r="CD28" s="200"/>
      <c r="CE28" s="575"/>
      <c r="CF28" s="575"/>
      <c r="CG28" s="575"/>
      <c r="CH28" s="575"/>
      <c r="CI28" s="575"/>
      <c r="CJ28" s="575"/>
      <c r="CK28" s="575"/>
      <c r="CL28" s="575"/>
      <c r="CM28" s="575"/>
      <c r="CN28" s="575"/>
      <c r="CO28" s="575"/>
      <c r="CP28" s="575"/>
      <c r="CQ28" s="575"/>
      <c r="CR28" s="575"/>
      <c r="CS28" s="576"/>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0"/>
      <c r="G29" s="490"/>
      <c r="H29" s="490"/>
      <c r="I29" s="490"/>
      <c r="J29" s="490"/>
      <c r="K29" s="491"/>
      <c r="L29" s="517">
        <v>12</v>
      </c>
      <c r="M29" s="518"/>
      <c r="N29" s="518"/>
      <c r="O29" s="518"/>
      <c r="P29" s="557"/>
      <c r="Q29" s="517">
        <v>2260</v>
      </c>
      <c r="R29" s="518"/>
      <c r="S29" s="518"/>
      <c r="T29" s="518"/>
      <c r="U29" s="518"/>
      <c r="V29" s="557"/>
      <c r="W29" s="617"/>
      <c r="X29" s="618"/>
      <c r="Y29" s="619"/>
      <c r="Z29" s="516" t="s">
        <v>186</v>
      </c>
      <c r="AA29" s="490"/>
      <c r="AB29" s="490"/>
      <c r="AC29" s="490"/>
      <c r="AD29" s="490"/>
      <c r="AE29" s="490"/>
      <c r="AF29" s="490"/>
      <c r="AG29" s="491"/>
      <c r="AH29" s="517">
        <v>101</v>
      </c>
      <c r="AI29" s="518"/>
      <c r="AJ29" s="518"/>
      <c r="AK29" s="518"/>
      <c r="AL29" s="557"/>
      <c r="AM29" s="517">
        <v>285339</v>
      </c>
      <c r="AN29" s="518"/>
      <c r="AO29" s="518"/>
      <c r="AP29" s="518"/>
      <c r="AQ29" s="518"/>
      <c r="AR29" s="557"/>
      <c r="AS29" s="517">
        <v>2825</v>
      </c>
      <c r="AT29" s="518"/>
      <c r="AU29" s="518"/>
      <c r="AV29" s="518"/>
      <c r="AW29" s="518"/>
      <c r="AX29" s="519"/>
      <c r="AY29" s="645"/>
      <c r="AZ29" s="646"/>
      <c r="BA29" s="646"/>
      <c r="BB29" s="647"/>
      <c r="BC29" s="494" t="s">
        <v>187</v>
      </c>
      <c r="BD29" s="495"/>
      <c r="BE29" s="495"/>
      <c r="BF29" s="495"/>
      <c r="BG29" s="495"/>
      <c r="BH29" s="495"/>
      <c r="BI29" s="495"/>
      <c r="BJ29" s="495"/>
      <c r="BK29" s="495"/>
      <c r="BL29" s="495"/>
      <c r="BM29" s="496"/>
      <c r="BN29" s="497">
        <v>261881</v>
      </c>
      <c r="BO29" s="498"/>
      <c r="BP29" s="498"/>
      <c r="BQ29" s="498"/>
      <c r="BR29" s="498"/>
      <c r="BS29" s="498"/>
      <c r="BT29" s="498"/>
      <c r="BU29" s="499"/>
      <c r="BV29" s="497">
        <v>241690</v>
      </c>
      <c r="BW29" s="498"/>
      <c r="BX29" s="498"/>
      <c r="BY29" s="498"/>
      <c r="BZ29" s="498"/>
      <c r="CA29" s="498"/>
      <c r="CB29" s="498"/>
      <c r="CC29" s="499"/>
      <c r="CD29" s="202"/>
      <c r="CE29" s="575"/>
      <c r="CF29" s="575"/>
      <c r="CG29" s="575"/>
      <c r="CH29" s="575"/>
      <c r="CI29" s="575"/>
      <c r="CJ29" s="575"/>
      <c r="CK29" s="575"/>
      <c r="CL29" s="575"/>
      <c r="CM29" s="575"/>
      <c r="CN29" s="575"/>
      <c r="CO29" s="575"/>
      <c r="CP29" s="575"/>
      <c r="CQ29" s="575"/>
      <c r="CR29" s="575"/>
      <c r="CS29" s="576"/>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36"/>
      <c r="M30" s="637"/>
      <c r="N30" s="637"/>
      <c r="O30" s="637"/>
      <c r="P30" s="638"/>
      <c r="Q30" s="636"/>
      <c r="R30" s="637"/>
      <c r="S30" s="637"/>
      <c r="T30" s="637"/>
      <c r="U30" s="637"/>
      <c r="V30" s="638"/>
      <c r="W30" s="639" t="s">
        <v>188</v>
      </c>
      <c r="X30" s="640"/>
      <c r="Y30" s="640"/>
      <c r="Z30" s="640"/>
      <c r="AA30" s="640"/>
      <c r="AB30" s="640"/>
      <c r="AC30" s="640"/>
      <c r="AD30" s="640"/>
      <c r="AE30" s="640"/>
      <c r="AF30" s="640"/>
      <c r="AG30" s="641"/>
      <c r="AH30" s="582">
        <v>93.8</v>
      </c>
      <c r="AI30" s="583"/>
      <c r="AJ30" s="583"/>
      <c r="AK30" s="583"/>
      <c r="AL30" s="583"/>
      <c r="AM30" s="583"/>
      <c r="AN30" s="583"/>
      <c r="AO30" s="583"/>
      <c r="AP30" s="583"/>
      <c r="AQ30" s="583"/>
      <c r="AR30" s="583"/>
      <c r="AS30" s="583"/>
      <c r="AT30" s="583"/>
      <c r="AU30" s="583"/>
      <c r="AV30" s="583"/>
      <c r="AW30" s="583"/>
      <c r="AX30" s="585"/>
      <c r="AY30" s="648"/>
      <c r="AZ30" s="649"/>
      <c r="BA30" s="649"/>
      <c r="BB30" s="650"/>
      <c r="BC30" s="628" t="s">
        <v>50</v>
      </c>
      <c r="BD30" s="629"/>
      <c r="BE30" s="629"/>
      <c r="BF30" s="629"/>
      <c r="BG30" s="629"/>
      <c r="BH30" s="629"/>
      <c r="BI30" s="629"/>
      <c r="BJ30" s="629"/>
      <c r="BK30" s="629"/>
      <c r="BL30" s="629"/>
      <c r="BM30" s="630"/>
      <c r="BN30" s="631">
        <v>1136165</v>
      </c>
      <c r="BO30" s="632"/>
      <c r="BP30" s="632"/>
      <c r="BQ30" s="632"/>
      <c r="BR30" s="632"/>
      <c r="BS30" s="632"/>
      <c r="BT30" s="632"/>
      <c r="BU30" s="633"/>
      <c r="BV30" s="631">
        <v>1202230</v>
      </c>
      <c r="BW30" s="632"/>
      <c r="BX30" s="632"/>
      <c r="BY30" s="632"/>
      <c r="BZ30" s="632"/>
      <c r="CA30" s="632"/>
      <c r="CB30" s="632"/>
      <c r="CC30" s="6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84" t="s">
        <v>195</v>
      </c>
      <c r="D33" s="484"/>
      <c r="E33" s="455" t="s">
        <v>196</v>
      </c>
      <c r="F33" s="455"/>
      <c r="G33" s="455"/>
      <c r="H33" s="455"/>
      <c r="I33" s="455"/>
      <c r="J33" s="455"/>
      <c r="K33" s="455"/>
      <c r="L33" s="455"/>
      <c r="M33" s="455"/>
      <c r="N33" s="455"/>
      <c r="O33" s="455"/>
      <c r="P33" s="455"/>
      <c r="Q33" s="455"/>
      <c r="R33" s="455"/>
      <c r="S33" s="455"/>
      <c r="T33" s="215"/>
      <c r="U33" s="484" t="s">
        <v>195</v>
      </c>
      <c r="V33" s="484"/>
      <c r="W33" s="455" t="s">
        <v>196</v>
      </c>
      <c r="X33" s="455"/>
      <c r="Y33" s="455"/>
      <c r="Z33" s="455"/>
      <c r="AA33" s="455"/>
      <c r="AB33" s="455"/>
      <c r="AC33" s="455"/>
      <c r="AD33" s="455"/>
      <c r="AE33" s="455"/>
      <c r="AF33" s="455"/>
      <c r="AG33" s="455"/>
      <c r="AH33" s="455"/>
      <c r="AI33" s="455"/>
      <c r="AJ33" s="455"/>
      <c r="AK33" s="455"/>
      <c r="AL33" s="215"/>
      <c r="AM33" s="484" t="s">
        <v>195</v>
      </c>
      <c r="AN33" s="484"/>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84" t="s">
        <v>197</v>
      </c>
      <c r="BX33" s="484"/>
      <c r="BY33" s="455" t="s">
        <v>199</v>
      </c>
      <c r="BZ33" s="455"/>
      <c r="CA33" s="455"/>
      <c r="CB33" s="455"/>
      <c r="CC33" s="455"/>
      <c r="CD33" s="455"/>
      <c r="CE33" s="455"/>
      <c r="CF33" s="455"/>
      <c r="CG33" s="455"/>
      <c r="CH33" s="455"/>
      <c r="CI33" s="455"/>
      <c r="CJ33" s="455"/>
      <c r="CK33" s="455"/>
      <c r="CL33" s="455"/>
      <c r="CM33" s="455"/>
      <c r="CN33" s="215"/>
      <c r="CO33" s="484" t="s">
        <v>195</v>
      </c>
      <c r="CP33" s="484"/>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吉田川流域溜池大和町外3市3ヶ町村組合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㈱おおさと地域振興公社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黒川地域行政事務組合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戸別合併処理浄化槽特別会計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黒川地域行政事務組合：病院事業会計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宅地分譲事業特別会計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黒川地域行政事務組合：介護事業会計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宮城県市町村職員退職手当組合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宮城県市町村非常勤消防団員補償報償組合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宮城県市町村自治振興センター</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宮城県後期高齢者医療広域連合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宮城県後期高齢者医療事業会計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pg1RUVEBU7PCUfP/3nPTRI7rcn0RQ2w0gK2jYhNAx1KnSfRghAzQyBnD+O6FXD87Ul+pWJgpQOwhl8YCQocA==" saltValue="vWPTMusoypTI9Rq8K13d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574</v>
      </c>
      <c r="D34" s="1244"/>
      <c r="E34" s="1245"/>
      <c r="F34" s="32">
        <v>9.16</v>
      </c>
      <c r="G34" s="33">
        <v>10.86</v>
      </c>
      <c r="H34" s="33">
        <v>11.31</v>
      </c>
      <c r="I34" s="33">
        <v>11.31</v>
      </c>
      <c r="J34" s="34">
        <v>10.83</v>
      </c>
      <c r="K34" s="22"/>
      <c r="L34" s="22"/>
      <c r="M34" s="22"/>
      <c r="N34" s="22"/>
      <c r="O34" s="22"/>
      <c r="P34" s="22"/>
    </row>
    <row r="35" spans="1:16" ht="39" customHeight="1" x14ac:dyDescent="0.15">
      <c r="A35" s="22"/>
      <c r="B35" s="35"/>
      <c r="C35" s="1238" t="s">
        <v>575</v>
      </c>
      <c r="D35" s="1239"/>
      <c r="E35" s="1240"/>
      <c r="F35" s="36">
        <v>7.29</v>
      </c>
      <c r="G35" s="37">
        <v>6.97</v>
      </c>
      <c r="H35" s="37">
        <v>8.2899999999999991</v>
      </c>
      <c r="I35" s="37">
        <v>9.91</v>
      </c>
      <c r="J35" s="38">
        <v>8.3000000000000007</v>
      </c>
      <c r="K35" s="22"/>
      <c r="L35" s="22"/>
      <c r="M35" s="22"/>
      <c r="N35" s="22"/>
      <c r="O35" s="22"/>
      <c r="P35" s="22"/>
    </row>
    <row r="36" spans="1:16" ht="39" customHeight="1" x14ac:dyDescent="0.15">
      <c r="A36" s="22"/>
      <c r="B36" s="35"/>
      <c r="C36" s="1238" t="s">
        <v>576</v>
      </c>
      <c r="D36" s="1239"/>
      <c r="E36" s="1240"/>
      <c r="F36" s="36">
        <v>0.9</v>
      </c>
      <c r="G36" s="37">
        <v>0.92</v>
      </c>
      <c r="H36" s="37">
        <v>1.6</v>
      </c>
      <c r="I36" s="37">
        <v>1.35</v>
      </c>
      <c r="J36" s="38">
        <v>1.21</v>
      </c>
      <c r="K36" s="22"/>
      <c r="L36" s="22"/>
      <c r="M36" s="22"/>
      <c r="N36" s="22"/>
      <c r="O36" s="22"/>
      <c r="P36" s="22"/>
    </row>
    <row r="37" spans="1:16" ht="39" customHeight="1" x14ac:dyDescent="0.15">
      <c r="A37" s="22"/>
      <c r="B37" s="35"/>
      <c r="C37" s="1238" t="s">
        <v>577</v>
      </c>
      <c r="D37" s="1239"/>
      <c r="E37" s="1240"/>
      <c r="F37" s="36">
        <v>2.65</v>
      </c>
      <c r="G37" s="37">
        <v>1.43</v>
      </c>
      <c r="H37" s="37">
        <v>2.38</v>
      </c>
      <c r="I37" s="37">
        <v>2.38</v>
      </c>
      <c r="J37" s="38">
        <v>0.45</v>
      </c>
      <c r="K37" s="22"/>
      <c r="L37" s="22"/>
      <c r="M37" s="22"/>
      <c r="N37" s="22"/>
      <c r="O37" s="22"/>
      <c r="P37" s="22"/>
    </row>
    <row r="38" spans="1:16" ht="39" customHeight="1" x14ac:dyDescent="0.15">
      <c r="A38" s="22"/>
      <c r="B38" s="35"/>
      <c r="C38" s="1238" t="s">
        <v>578</v>
      </c>
      <c r="D38" s="1239"/>
      <c r="E38" s="1240"/>
      <c r="F38" s="36">
        <v>0.24</v>
      </c>
      <c r="G38" s="37">
        <v>0.23</v>
      </c>
      <c r="H38" s="37">
        <v>0.17</v>
      </c>
      <c r="I38" s="37">
        <v>0.12</v>
      </c>
      <c r="J38" s="38">
        <v>0.15</v>
      </c>
      <c r="K38" s="22"/>
      <c r="L38" s="22"/>
      <c r="M38" s="22"/>
      <c r="N38" s="22"/>
      <c r="O38" s="22"/>
      <c r="P38" s="22"/>
    </row>
    <row r="39" spans="1:16" ht="39" customHeight="1" x14ac:dyDescent="0.15">
      <c r="A39" s="22"/>
      <c r="B39" s="35"/>
      <c r="C39" s="1238" t="s">
        <v>579</v>
      </c>
      <c r="D39" s="1239"/>
      <c r="E39" s="1240"/>
      <c r="F39" s="36">
        <v>0.05</v>
      </c>
      <c r="G39" s="37">
        <v>0.03</v>
      </c>
      <c r="H39" s="37">
        <v>0.1</v>
      </c>
      <c r="I39" s="37">
        <v>0.04</v>
      </c>
      <c r="J39" s="38">
        <v>0.06</v>
      </c>
      <c r="K39" s="22"/>
      <c r="L39" s="22"/>
      <c r="M39" s="22"/>
      <c r="N39" s="22"/>
      <c r="O39" s="22"/>
      <c r="P39" s="22"/>
    </row>
    <row r="40" spans="1:16" ht="39" customHeight="1" x14ac:dyDescent="0.15">
      <c r="A40" s="22"/>
      <c r="B40" s="35"/>
      <c r="C40" s="1238" t="s">
        <v>580</v>
      </c>
      <c r="D40" s="1239"/>
      <c r="E40" s="1240"/>
      <c r="F40" s="36">
        <v>0.02</v>
      </c>
      <c r="G40" s="37">
        <v>0.01</v>
      </c>
      <c r="H40" s="37">
        <v>0.02</v>
      </c>
      <c r="I40" s="37">
        <v>0.04</v>
      </c>
      <c r="J40" s="38">
        <v>0.04</v>
      </c>
      <c r="K40" s="22"/>
      <c r="L40" s="22"/>
      <c r="M40" s="22"/>
      <c r="N40" s="22"/>
      <c r="O40" s="22"/>
      <c r="P40" s="22"/>
    </row>
    <row r="41" spans="1:16" ht="39" customHeight="1" x14ac:dyDescent="0.15">
      <c r="A41" s="22"/>
      <c r="B41" s="35"/>
      <c r="C41" s="1238" t="s">
        <v>581</v>
      </c>
      <c r="D41" s="1239"/>
      <c r="E41" s="1240"/>
      <c r="F41" s="36">
        <v>7.0000000000000007E-2</v>
      </c>
      <c r="G41" s="37">
        <v>0.06</v>
      </c>
      <c r="H41" s="37">
        <v>7.0000000000000007E-2</v>
      </c>
      <c r="I41" s="37">
        <v>0.11</v>
      </c>
      <c r="J41" s="38">
        <v>0.03</v>
      </c>
      <c r="K41" s="22"/>
      <c r="L41" s="22"/>
      <c r="M41" s="22"/>
      <c r="N41" s="22"/>
      <c r="O41" s="22"/>
      <c r="P41" s="22"/>
    </row>
    <row r="42" spans="1:16" ht="39" customHeight="1" x14ac:dyDescent="0.15">
      <c r="A42" s="22"/>
      <c r="B42" s="39"/>
      <c r="C42" s="1238" t="s">
        <v>582</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583</v>
      </c>
      <c r="D43" s="1242"/>
      <c r="E43" s="1243"/>
      <c r="F43" s="41" t="s">
        <v>523</v>
      </c>
      <c r="G43" s="42">
        <v>6.21</v>
      </c>
      <c r="H43" s="42">
        <v>0.03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qNAA+l4NTEYcITs9FkDyPDA0Pqmap+fudKeOn5qX3spvbaD0p5EN81/g6qs6KJKyctR3zTIxWsgIZEuu+bUQ==" saltValue="wmVQPcqmvo/aMgriO8Eb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418</v>
      </c>
      <c r="L45" s="60">
        <v>438</v>
      </c>
      <c r="M45" s="60">
        <v>437</v>
      </c>
      <c r="N45" s="60">
        <v>428</v>
      </c>
      <c r="O45" s="61">
        <v>421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168</v>
      </c>
      <c r="L48" s="64">
        <v>172</v>
      </c>
      <c r="M48" s="64">
        <v>175</v>
      </c>
      <c r="N48" s="64">
        <v>175</v>
      </c>
      <c r="O48" s="65">
        <v>177</v>
      </c>
      <c r="P48" s="48"/>
      <c r="Q48" s="48"/>
      <c r="R48" s="48"/>
      <c r="S48" s="48"/>
      <c r="T48" s="48"/>
      <c r="U48" s="48"/>
    </row>
    <row r="49" spans="1:21" ht="30.75" customHeight="1" x14ac:dyDescent="0.15">
      <c r="A49" s="48"/>
      <c r="B49" s="1248"/>
      <c r="C49" s="1249"/>
      <c r="D49" s="62"/>
      <c r="E49" s="1254" t="s">
        <v>16</v>
      </c>
      <c r="F49" s="1254"/>
      <c r="G49" s="1254"/>
      <c r="H49" s="1254"/>
      <c r="I49" s="1254"/>
      <c r="J49" s="1255"/>
      <c r="K49" s="63">
        <v>67</v>
      </c>
      <c r="L49" s="64">
        <v>58</v>
      </c>
      <c r="M49" s="64">
        <v>45</v>
      </c>
      <c r="N49" s="64">
        <v>39</v>
      </c>
      <c r="O49" s="65">
        <v>47</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411</v>
      </c>
      <c r="L52" s="64">
        <v>404</v>
      </c>
      <c r="M52" s="64">
        <v>400</v>
      </c>
      <c r="N52" s="64">
        <v>400</v>
      </c>
      <c r="O52" s="65">
        <v>402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242</v>
      </c>
      <c r="L53" s="69">
        <v>264</v>
      </c>
      <c r="M53" s="69">
        <v>257</v>
      </c>
      <c r="N53" s="69">
        <v>242</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523</v>
      </c>
      <c r="L57" s="83" t="s">
        <v>523</v>
      </c>
      <c r="M57" s="83" t="s">
        <v>523</v>
      </c>
      <c r="N57" s="83" t="s">
        <v>523</v>
      </c>
      <c r="O57" s="84" t="s">
        <v>523</v>
      </c>
    </row>
    <row r="58" spans="1:21" ht="31.5" customHeight="1" thickBot="1" x14ac:dyDescent="0.2">
      <c r="B58" s="1264"/>
      <c r="C58" s="1265"/>
      <c r="D58" s="1269" t="s">
        <v>27</v>
      </c>
      <c r="E58" s="1270"/>
      <c r="F58" s="1270"/>
      <c r="G58" s="1270"/>
      <c r="H58" s="1270"/>
      <c r="I58" s="1270"/>
      <c r="J58" s="1271"/>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gdn4SjqNgTz+DWHx0uz1Na4ttYU1m+nQmR35GJbXz683X3WHyCkFskdDSPuu6pYb3GdJxn6LFW+b16TDF8w==" saltValue="cC1wI5w8juPmvWXkpt08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4335</v>
      </c>
      <c r="J41" s="103">
        <v>4277</v>
      </c>
      <c r="K41" s="103">
        <v>4452</v>
      </c>
      <c r="L41" s="103">
        <v>4431</v>
      </c>
      <c r="M41" s="104">
        <v>4382</v>
      </c>
    </row>
    <row r="42" spans="2:13" ht="27.75" customHeight="1" x14ac:dyDescent="0.15">
      <c r="B42" s="1274"/>
      <c r="C42" s="1275"/>
      <c r="D42" s="105"/>
      <c r="E42" s="1280" t="s">
        <v>32</v>
      </c>
      <c r="F42" s="1280"/>
      <c r="G42" s="1280"/>
      <c r="H42" s="1281"/>
      <c r="I42" s="106" t="s">
        <v>523</v>
      </c>
      <c r="J42" s="107" t="s">
        <v>523</v>
      </c>
      <c r="K42" s="107" t="s">
        <v>523</v>
      </c>
      <c r="L42" s="107" t="s">
        <v>523</v>
      </c>
      <c r="M42" s="108" t="s">
        <v>523</v>
      </c>
    </row>
    <row r="43" spans="2:13" ht="27.75" customHeight="1" x14ac:dyDescent="0.15">
      <c r="B43" s="1274"/>
      <c r="C43" s="1275"/>
      <c r="D43" s="105"/>
      <c r="E43" s="1280" t="s">
        <v>33</v>
      </c>
      <c r="F43" s="1280"/>
      <c r="G43" s="1280"/>
      <c r="H43" s="1281"/>
      <c r="I43" s="106">
        <v>1778</v>
      </c>
      <c r="J43" s="107">
        <v>1631</v>
      </c>
      <c r="K43" s="107">
        <v>1514</v>
      </c>
      <c r="L43" s="107">
        <v>1381</v>
      </c>
      <c r="M43" s="108">
        <v>1293</v>
      </c>
    </row>
    <row r="44" spans="2:13" ht="27.75" customHeight="1" x14ac:dyDescent="0.15">
      <c r="B44" s="1274"/>
      <c r="C44" s="1275"/>
      <c r="D44" s="105"/>
      <c r="E44" s="1280" t="s">
        <v>34</v>
      </c>
      <c r="F44" s="1280"/>
      <c r="G44" s="1280"/>
      <c r="H44" s="1281"/>
      <c r="I44" s="106">
        <v>462</v>
      </c>
      <c r="J44" s="107">
        <v>433</v>
      </c>
      <c r="K44" s="107">
        <v>384</v>
      </c>
      <c r="L44" s="107">
        <v>559</v>
      </c>
      <c r="M44" s="108">
        <v>537</v>
      </c>
    </row>
    <row r="45" spans="2:13" ht="27.75" customHeight="1" x14ac:dyDescent="0.15">
      <c r="B45" s="1274"/>
      <c r="C45" s="1275"/>
      <c r="D45" s="105"/>
      <c r="E45" s="1280" t="s">
        <v>35</v>
      </c>
      <c r="F45" s="1280"/>
      <c r="G45" s="1280"/>
      <c r="H45" s="1281"/>
      <c r="I45" s="106">
        <v>869</v>
      </c>
      <c r="J45" s="107">
        <v>839</v>
      </c>
      <c r="K45" s="107">
        <v>693</v>
      </c>
      <c r="L45" s="107">
        <v>640</v>
      </c>
      <c r="M45" s="108">
        <v>648</v>
      </c>
    </row>
    <row r="46" spans="2:13" ht="27.75" customHeight="1" x14ac:dyDescent="0.15">
      <c r="B46" s="1274"/>
      <c r="C46" s="1275"/>
      <c r="D46" s="109"/>
      <c r="E46" s="1280" t="s">
        <v>36</v>
      </c>
      <c r="F46" s="1280"/>
      <c r="G46" s="1280"/>
      <c r="H46" s="1281"/>
      <c r="I46" s="106" t="s">
        <v>523</v>
      </c>
      <c r="J46" s="107" t="s">
        <v>523</v>
      </c>
      <c r="K46" s="107" t="s">
        <v>523</v>
      </c>
      <c r="L46" s="107" t="s">
        <v>523</v>
      </c>
      <c r="M46" s="108" t="s">
        <v>523</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2860</v>
      </c>
      <c r="J50" s="107">
        <v>2826</v>
      </c>
      <c r="K50" s="107">
        <v>2720</v>
      </c>
      <c r="L50" s="107">
        <v>2709</v>
      </c>
      <c r="M50" s="108">
        <v>2692</v>
      </c>
    </row>
    <row r="51" spans="2:13" ht="27.75" customHeight="1" x14ac:dyDescent="0.15">
      <c r="B51" s="1274"/>
      <c r="C51" s="1275"/>
      <c r="D51" s="105"/>
      <c r="E51" s="1280" t="s">
        <v>42</v>
      </c>
      <c r="F51" s="1280"/>
      <c r="G51" s="1280"/>
      <c r="H51" s="1281"/>
      <c r="I51" s="106">
        <v>350</v>
      </c>
      <c r="J51" s="107">
        <v>312</v>
      </c>
      <c r="K51" s="107">
        <v>326</v>
      </c>
      <c r="L51" s="107">
        <v>352</v>
      </c>
      <c r="M51" s="108">
        <v>428</v>
      </c>
    </row>
    <row r="52" spans="2:13" ht="27.75" customHeight="1" x14ac:dyDescent="0.15">
      <c r="B52" s="1276"/>
      <c r="C52" s="1277"/>
      <c r="D52" s="105"/>
      <c r="E52" s="1280" t="s">
        <v>43</v>
      </c>
      <c r="F52" s="1280"/>
      <c r="G52" s="1280"/>
      <c r="H52" s="1281"/>
      <c r="I52" s="106">
        <v>3953</v>
      </c>
      <c r="J52" s="107">
        <v>3802</v>
      </c>
      <c r="K52" s="107">
        <v>3775</v>
      </c>
      <c r="L52" s="107">
        <v>3666</v>
      </c>
      <c r="M52" s="108">
        <v>3531</v>
      </c>
    </row>
    <row r="53" spans="2:13" ht="27.75" customHeight="1" thickBot="1" x14ac:dyDescent="0.2">
      <c r="B53" s="1287" t="s">
        <v>44</v>
      </c>
      <c r="C53" s="1288"/>
      <c r="D53" s="112"/>
      <c r="E53" s="1289" t="s">
        <v>45</v>
      </c>
      <c r="F53" s="1289"/>
      <c r="G53" s="1289"/>
      <c r="H53" s="1290"/>
      <c r="I53" s="113">
        <v>279</v>
      </c>
      <c r="J53" s="114">
        <v>240</v>
      </c>
      <c r="K53" s="114">
        <v>221</v>
      </c>
      <c r="L53" s="114">
        <v>285</v>
      </c>
      <c r="M53" s="115">
        <v>208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Yv1gjo9hPG7JhR016Scdzf3k1KUICNVcGWzfJ0nudfpUPqmccQKQEEibCyFFdDLh6n318Ut71FDQuIDw0MBzQ==" saltValue="PdRP+nrfv6COFG+30fSk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938</v>
      </c>
      <c r="G55" s="127">
        <v>922</v>
      </c>
      <c r="H55" s="128">
        <v>903</v>
      </c>
    </row>
    <row r="56" spans="2:8" ht="52.5" customHeight="1" x14ac:dyDescent="0.15">
      <c r="B56" s="129"/>
      <c r="C56" s="1301" t="s">
        <v>49</v>
      </c>
      <c r="D56" s="1301"/>
      <c r="E56" s="1302"/>
      <c r="F56" s="130">
        <v>242</v>
      </c>
      <c r="G56" s="130">
        <v>242</v>
      </c>
      <c r="H56" s="131">
        <v>262</v>
      </c>
    </row>
    <row r="57" spans="2:8" ht="53.25" customHeight="1" x14ac:dyDescent="0.15">
      <c r="B57" s="129"/>
      <c r="C57" s="1303" t="s">
        <v>50</v>
      </c>
      <c r="D57" s="1303"/>
      <c r="E57" s="1304"/>
      <c r="F57" s="132">
        <v>1245</v>
      </c>
      <c r="G57" s="132">
        <v>1202</v>
      </c>
      <c r="H57" s="133">
        <v>1136</v>
      </c>
    </row>
    <row r="58" spans="2:8" ht="45.75" customHeight="1" x14ac:dyDescent="0.15">
      <c r="B58" s="134"/>
      <c r="C58" s="1291" t="s">
        <v>599</v>
      </c>
      <c r="D58" s="1292"/>
      <c r="E58" s="1293"/>
      <c r="F58" s="135">
        <v>752</v>
      </c>
      <c r="G58" s="135">
        <v>698</v>
      </c>
      <c r="H58" s="136">
        <v>624</v>
      </c>
    </row>
    <row r="59" spans="2:8" ht="45.75" customHeight="1" x14ac:dyDescent="0.15">
      <c r="B59" s="134"/>
      <c r="C59" s="1291" t="s">
        <v>600</v>
      </c>
      <c r="D59" s="1292"/>
      <c r="E59" s="1293"/>
      <c r="F59" s="135">
        <v>205</v>
      </c>
      <c r="G59" s="135">
        <v>230</v>
      </c>
      <c r="H59" s="136">
        <v>261</v>
      </c>
    </row>
    <row r="60" spans="2:8" ht="45.75" customHeight="1" x14ac:dyDescent="0.15">
      <c r="B60" s="134"/>
      <c r="C60" s="1291" t="s">
        <v>601</v>
      </c>
      <c r="D60" s="1292"/>
      <c r="E60" s="1293"/>
      <c r="F60" s="135">
        <v>205</v>
      </c>
      <c r="G60" s="135">
        <v>205</v>
      </c>
      <c r="H60" s="136">
        <v>205</v>
      </c>
    </row>
    <row r="61" spans="2:8" ht="45.75" customHeight="1" x14ac:dyDescent="0.15">
      <c r="B61" s="134"/>
      <c r="C61" s="1291" t="s">
        <v>602</v>
      </c>
      <c r="D61" s="1292"/>
      <c r="E61" s="1293"/>
      <c r="F61" s="135">
        <v>49</v>
      </c>
      <c r="G61" s="135">
        <v>40</v>
      </c>
      <c r="H61" s="136">
        <v>27</v>
      </c>
    </row>
    <row r="62" spans="2:8" ht="45.75" customHeight="1" thickBot="1" x14ac:dyDescent="0.2">
      <c r="B62" s="137"/>
      <c r="C62" s="1294" t="s">
        <v>603</v>
      </c>
      <c r="D62" s="1295"/>
      <c r="E62" s="1296"/>
      <c r="F62" s="138">
        <v>20</v>
      </c>
      <c r="G62" s="138">
        <v>15</v>
      </c>
      <c r="H62" s="139">
        <v>11</v>
      </c>
    </row>
    <row r="63" spans="2:8" ht="52.5" customHeight="1" thickBot="1" x14ac:dyDescent="0.2">
      <c r="B63" s="140"/>
      <c r="C63" s="1297" t="s">
        <v>51</v>
      </c>
      <c r="D63" s="1297"/>
      <c r="E63" s="1298"/>
      <c r="F63" s="141">
        <v>2424</v>
      </c>
      <c r="G63" s="141">
        <v>2366</v>
      </c>
      <c r="H63" s="142">
        <v>2301</v>
      </c>
    </row>
    <row r="64" spans="2:8" ht="15" customHeight="1" x14ac:dyDescent="0.15"/>
    <row r="65" ht="0" hidden="1" customHeight="1" x14ac:dyDescent="0.15"/>
    <row r="66" ht="0" hidden="1" customHeight="1" x14ac:dyDescent="0.15"/>
  </sheetData>
  <sheetProtection algorithmName="SHA-512" hashValue="j9+9RfuafffYKvdi9527jTPHJMQ1pw4qTo360GC4AdN1mCoJZ3arpCwUaxSYayDmVrV2MAWSx31M7fLWzYqAUA==" saltValue="eYNQ+luBWHlYHPRudTt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608</v>
      </c>
      <c r="AO51" s="1308"/>
      <c r="AP51" s="1308"/>
      <c r="AQ51" s="1308"/>
      <c r="AR51" s="1308"/>
      <c r="AS51" s="1308"/>
      <c r="AT51" s="1308"/>
      <c r="AU51" s="1308"/>
      <c r="AV51" s="1308"/>
      <c r="AW51" s="1308"/>
      <c r="AX51" s="1308"/>
      <c r="AY51" s="1308"/>
      <c r="AZ51" s="1308"/>
      <c r="BA51" s="1308"/>
      <c r="BB51" s="1308" t="s">
        <v>609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9.1</v>
      </c>
      <c r="BY51" s="1305"/>
      <c r="BZ51" s="1305"/>
      <c r="CA51" s="1305"/>
      <c r="CB51" s="1305"/>
      <c r="CC51" s="1305"/>
      <c r="CD51" s="1305"/>
      <c r="CE51" s="1305"/>
      <c r="CF51" s="1305">
        <v>8.5</v>
      </c>
      <c r="CG51" s="1305"/>
      <c r="CH51" s="1305"/>
      <c r="CI51" s="1305"/>
      <c r="CJ51" s="1305"/>
      <c r="CK51" s="1305"/>
      <c r="CL51" s="1305"/>
      <c r="CM51" s="1305"/>
      <c r="CN51" s="1305">
        <v>11.1</v>
      </c>
      <c r="CO51" s="1305"/>
      <c r="CP51" s="1305"/>
      <c r="CQ51" s="1305"/>
      <c r="CR51" s="1305"/>
      <c r="CS51" s="1305"/>
      <c r="CT51" s="1305"/>
      <c r="CU51" s="1305"/>
      <c r="CV51" s="1305">
        <v>8.1999999999999993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41.4</v>
      </c>
      <c r="BY53" s="1305"/>
      <c r="BZ53" s="1305"/>
      <c r="CA53" s="1305"/>
      <c r="CB53" s="1305"/>
      <c r="CC53" s="1305"/>
      <c r="CD53" s="1305"/>
      <c r="CE53" s="1305"/>
      <c r="CF53" s="1305">
        <v>63.9</v>
      </c>
      <c r="CG53" s="1305"/>
      <c r="CH53" s="1305"/>
      <c r="CI53" s="1305"/>
      <c r="CJ53" s="1305"/>
      <c r="CK53" s="1305"/>
      <c r="CL53" s="1305"/>
      <c r="CM53" s="1305"/>
      <c r="CN53" s="1305">
        <v>65.400000000000006</v>
      </c>
      <c r="CO53" s="1305"/>
      <c r="CP53" s="1305"/>
      <c r="CQ53" s="1305"/>
      <c r="CR53" s="1305"/>
      <c r="CS53" s="1305"/>
      <c r="CT53" s="1305"/>
      <c r="CU53" s="1305"/>
      <c r="CV53" s="1305">
        <v>66.8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611</v>
      </c>
      <c r="AO55" s="1310"/>
      <c r="AP55" s="1310"/>
      <c r="AQ55" s="1310"/>
      <c r="AR55" s="1310"/>
      <c r="AS55" s="1310"/>
      <c r="AT55" s="1310"/>
      <c r="AU55" s="1310"/>
      <c r="AV55" s="1310"/>
      <c r="AW55" s="1310"/>
      <c r="AX55" s="1310"/>
      <c r="AY55" s="1310"/>
      <c r="AZ55" s="1310"/>
      <c r="BA55" s="1310"/>
      <c r="BB55" s="1308" t="s">
        <v>609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608</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v>10.7</v>
      </c>
      <c r="BQ73" s="1305"/>
      <c r="BR73" s="1305"/>
      <c r="BS73" s="1305"/>
      <c r="BT73" s="1305"/>
      <c r="BU73" s="1305"/>
      <c r="BV73" s="1305"/>
      <c r="BW73" s="1305"/>
      <c r="BX73" s="1305">
        <v>9.1</v>
      </c>
      <c r="BY73" s="1305"/>
      <c r="BZ73" s="1305"/>
      <c r="CA73" s="1305"/>
      <c r="CB73" s="1305"/>
      <c r="CC73" s="1305"/>
      <c r="CD73" s="1305"/>
      <c r="CE73" s="1305"/>
      <c r="CF73" s="1305">
        <v>8.5</v>
      </c>
      <c r="CG73" s="1305"/>
      <c r="CH73" s="1305"/>
      <c r="CI73" s="1305"/>
      <c r="CJ73" s="1305"/>
      <c r="CK73" s="1305"/>
      <c r="CL73" s="1305"/>
      <c r="CM73" s="1305"/>
      <c r="CN73" s="1305">
        <v>11.1</v>
      </c>
      <c r="CO73" s="1305"/>
      <c r="CP73" s="1305"/>
      <c r="CQ73" s="1305"/>
      <c r="CR73" s="1305"/>
      <c r="CS73" s="1305"/>
      <c r="CT73" s="1305"/>
      <c r="CU73" s="1305"/>
      <c r="CV73" s="1305">
        <v>8.1999999999999993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9.9</v>
      </c>
      <c r="BQ75" s="1305"/>
      <c r="BR75" s="1305"/>
      <c r="BS75" s="1305"/>
      <c r="BT75" s="1305"/>
      <c r="BU75" s="1305"/>
      <c r="BV75" s="1305"/>
      <c r="BW75" s="1305"/>
      <c r="BX75" s="1305">
        <v>9.6999999999999993</v>
      </c>
      <c r="BY75" s="1305"/>
      <c r="BZ75" s="1305"/>
      <c r="CA75" s="1305"/>
      <c r="CB75" s="1305"/>
      <c r="CC75" s="1305"/>
      <c r="CD75" s="1305"/>
      <c r="CE75" s="1305"/>
      <c r="CF75" s="1305">
        <v>9.8000000000000007</v>
      </c>
      <c r="CG75" s="1305"/>
      <c r="CH75" s="1305"/>
      <c r="CI75" s="1305"/>
      <c r="CJ75" s="1305"/>
      <c r="CK75" s="1305"/>
      <c r="CL75" s="1305"/>
      <c r="CM75" s="1305"/>
      <c r="CN75" s="1305">
        <v>9.8000000000000007</v>
      </c>
      <c r="CO75" s="1305"/>
      <c r="CP75" s="1305"/>
      <c r="CQ75" s="1305"/>
      <c r="CR75" s="1305"/>
      <c r="CS75" s="1305"/>
      <c r="CT75" s="1305"/>
      <c r="CU75" s="1305"/>
      <c r="CV75" s="1305">
        <v>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aTeFxQJx/z9w4v7WJjqYrKa8RggdFRVEv9qFNLeBkFp01wPp13j48m2LriSE4b04kMrOBzP+ukxLNi3n/jlxg==" saltValue="iVK+7BgTRTB3jJE3EF3a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eqoR7KO53kxMN2iBG6efJaiOBkLC47wwIymHpxihMq7rrcOPj6DtHgLFv2GJzize14+JAGxEBUar8xiLo5zVw==" saltValue="p1Eu2Ag5UFgDl2Tf2BbU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PFluc670mW3AEWfV4+ar+7FhoUixoeTmBaSWgSUbqmTWBWz0YoSc8kOaq/PgaFgveB7DiV38+HlVcyc9GDzw==" saltValue="+UqgxDXi2AxjERbPoCke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49029</v>
      </c>
      <c r="E3" s="161"/>
      <c r="F3" s="162">
        <v>119685</v>
      </c>
      <c r="G3" s="163"/>
      <c r="H3" s="164"/>
    </row>
    <row r="4" spans="1:8" x14ac:dyDescent="0.15">
      <c r="A4" s="165"/>
      <c r="B4" s="166"/>
      <c r="C4" s="167"/>
      <c r="D4" s="168">
        <v>14441</v>
      </c>
      <c r="E4" s="169"/>
      <c r="F4" s="170">
        <v>68464</v>
      </c>
      <c r="G4" s="171"/>
      <c r="H4" s="172"/>
    </row>
    <row r="5" spans="1:8" x14ac:dyDescent="0.15">
      <c r="A5" s="153" t="s">
        <v>556</v>
      </c>
      <c r="B5" s="158"/>
      <c r="C5" s="159"/>
      <c r="D5" s="160">
        <v>73551</v>
      </c>
      <c r="E5" s="161"/>
      <c r="F5" s="162">
        <v>109920</v>
      </c>
      <c r="G5" s="163"/>
      <c r="H5" s="164"/>
    </row>
    <row r="6" spans="1:8" x14ac:dyDescent="0.15">
      <c r="A6" s="165"/>
      <c r="B6" s="166"/>
      <c r="C6" s="167"/>
      <c r="D6" s="168">
        <v>27121</v>
      </c>
      <c r="E6" s="169"/>
      <c r="F6" s="170">
        <v>62739</v>
      </c>
      <c r="G6" s="171"/>
      <c r="H6" s="172"/>
    </row>
    <row r="7" spans="1:8" x14ac:dyDescent="0.15">
      <c r="A7" s="153" t="s">
        <v>557</v>
      </c>
      <c r="B7" s="158"/>
      <c r="C7" s="159"/>
      <c r="D7" s="160">
        <v>100242</v>
      </c>
      <c r="E7" s="161"/>
      <c r="F7" s="162">
        <v>119882</v>
      </c>
      <c r="G7" s="163"/>
      <c r="H7" s="164"/>
    </row>
    <row r="8" spans="1:8" x14ac:dyDescent="0.15">
      <c r="A8" s="165"/>
      <c r="B8" s="166"/>
      <c r="C8" s="167"/>
      <c r="D8" s="168">
        <v>59427</v>
      </c>
      <c r="E8" s="169"/>
      <c r="F8" s="170">
        <v>66481</v>
      </c>
      <c r="G8" s="171"/>
      <c r="H8" s="172"/>
    </row>
    <row r="9" spans="1:8" x14ac:dyDescent="0.15">
      <c r="A9" s="153" t="s">
        <v>558</v>
      </c>
      <c r="B9" s="158"/>
      <c r="C9" s="159"/>
      <c r="D9" s="160">
        <v>86483</v>
      </c>
      <c r="E9" s="161"/>
      <c r="F9" s="162">
        <v>116162</v>
      </c>
      <c r="G9" s="163"/>
      <c r="H9" s="164"/>
    </row>
    <row r="10" spans="1:8" x14ac:dyDescent="0.15">
      <c r="A10" s="165"/>
      <c r="B10" s="166"/>
      <c r="C10" s="167"/>
      <c r="D10" s="168">
        <v>33136</v>
      </c>
      <c r="E10" s="169"/>
      <c r="F10" s="170">
        <v>61562</v>
      </c>
      <c r="G10" s="171"/>
      <c r="H10" s="172"/>
    </row>
    <row r="11" spans="1:8" x14ac:dyDescent="0.15">
      <c r="A11" s="153" t="s">
        <v>559</v>
      </c>
      <c r="B11" s="158"/>
      <c r="C11" s="159"/>
      <c r="D11" s="160">
        <v>65516</v>
      </c>
      <c r="E11" s="161"/>
      <c r="F11" s="162">
        <v>121449</v>
      </c>
      <c r="G11" s="163"/>
      <c r="H11" s="164"/>
    </row>
    <row r="12" spans="1:8" x14ac:dyDescent="0.15">
      <c r="A12" s="165"/>
      <c r="B12" s="166"/>
      <c r="C12" s="173"/>
      <c r="D12" s="168">
        <v>29973</v>
      </c>
      <c r="E12" s="169"/>
      <c r="F12" s="170">
        <v>62922</v>
      </c>
      <c r="G12" s="171"/>
      <c r="H12" s="172"/>
    </row>
    <row r="13" spans="1:8" x14ac:dyDescent="0.15">
      <c r="A13" s="153"/>
      <c r="B13" s="158"/>
      <c r="C13" s="174"/>
      <c r="D13" s="175">
        <v>74964</v>
      </c>
      <c r="E13" s="176"/>
      <c r="F13" s="177">
        <v>117420</v>
      </c>
      <c r="G13" s="178"/>
      <c r="H13" s="164"/>
    </row>
    <row r="14" spans="1:8" x14ac:dyDescent="0.15">
      <c r="A14" s="165"/>
      <c r="B14" s="166"/>
      <c r="C14" s="167"/>
      <c r="D14" s="168">
        <v>32820</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7.29</v>
      </c>
      <c r="C19" s="179">
        <f>ROUND(VALUE(SUBSTITUTE(実質収支比率等に係る経年分析!G$48,"▲","-")),2)</f>
        <v>6.98</v>
      </c>
      <c r="D19" s="179">
        <f>ROUND(VALUE(SUBSTITUTE(実質収支比率等に係る経年分析!H$48,"▲","-")),2)</f>
        <v>8.2899999999999991</v>
      </c>
      <c r="E19" s="179">
        <f>ROUND(VALUE(SUBSTITUTE(実質収支比率等に係る経年分析!I$48,"▲","-")),2)</f>
        <v>9.91</v>
      </c>
      <c r="F19" s="179">
        <f>ROUND(VALUE(SUBSTITUTE(実質収支比率等に係る経年分析!J$48,"▲","-")),2)</f>
        <v>8.31</v>
      </c>
    </row>
    <row r="20" spans="1:11" x14ac:dyDescent="0.15">
      <c r="A20" s="179" t="s">
        <v>55</v>
      </c>
      <c r="B20" s="179">
        <f>ROUND(VALUE(SUBSTITUTE(実質収支比率等に係る経年分析!F$47,"▲","-")),2)</f>
        <v>29.4</v>
      </c>
      <c r="C20" s="179">
        <f>ROUND(VALUE(SUBSTITUTE(実質収支比率等に係る経年分析!G$47,"▲","-")),2)</f>
        <v>29.97</v>
      </c>
      <c r="D20" s="179">
        <f>ROUND(VALUE(SUBSTITUTE(実質収支比率等に係る経年分析!H$47,"▲","-")),2)</f>
        <v>31.95</v>
      </c>
      <c r="E20" s="179">
        <f>ROUND(VALUE(SUBSTITUTE(実質収支比率等に係る経年分析!I$47,"▲","-")),2)</f>
        <v>31.75</v>
      </c>
      <c r="F20" s="179">
        <f>ROUND(VALUE(SUBSTITUTE(実質収支比率等に係る経年分析!J$47,"▲","-")),2)</f>
        <v>31.25</v>
      </c>
    </row>
    <row r="21" spans="1:11" x14ac:dyDescent="0.15">
      <c r="A21" s="179" t="s">
        <v>56</v>
      </c>
      <c r="B21" s="179">
        <f>IF(ISNUMBER(VALUE(SUBSTITUTE(実質収支比率等に係る経年分析!F$49,"▲","-"))),ROUND(VALUE(SUBSTITUTE(実質収支比率等に係る経年分析!F$49,"▲","-")),2),NA())</f>
        <v>-5.66</v>
      </c>
      <c r="C21" s="179">
        <f>IF(ISNUMBER(VALUE(SUBSTITUTE(実質収支比率等に係る経年分析!G$49,"▲","-"))),ROUND(VALUE(SUBSTITUTE(実質収支比率等に係る経年分析!G$49,"▲","-")),2),NA())</f>
        <v>-3.58</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-1.78</v>
      </c>
      <c r="F21" s="179">
        <f>IF(ISNUMBER(VALUE(SUBSTITUTE(実質収支比率等に係る経年分析!J$49,"▲","-"))),ROUND(VALUE(SUBSTITUTE(実質収支比率等に係る経年分析!J$49,"▲","-")),2),NA())</f>
        <v>-5.77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6.21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戸別合併処理浄化槽特別会計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8.2899999999999991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8.3000000000000007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411</v>
      </c>
      <c r="E42" s="181"/>
      <c r="F42" s="181"/>
      <c r="G42" s="181">
        <f>'実質公債費比率（分子）の構造'!L$52</f>
        <v>404</v>
      </c>
      <c r="H42" s="181"/>
      <c r="I42" s="181"/>
      <c r="J42" s="181">
        <f>'実質公債費比率（分子）の構造'!M$52</f>
        <v>400</v>
      </c>
      <c r="K42" s="181"/>
      <c r="L42" s="181"/>
      <c r="M42" s="181">
        <f>'実質公債費比率（分子）の構造'!N$52</f>
        <v>400</v>
      </c>
      <c r="N42" s="181"/>
      <c r="O42" s="181"/>
      <c r="P42" s="181">
        <f>'実質公債費比率（分子）の構造'!O$52</f>
        <v>402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67</v>
      </c>
      <c r="C45" s="181"/>
      <c r="D45" s="181"/>
      <c r="E45" s="181">
        <f>'実質公債費比率（分子）の構造'!L$49</f>
        <v>58</v>
      </c>
      <c r="F45" s="181"/>
      <c r="G45" s="181"/>
      <c r="H45" s="181">
        <f>'実質公債費比率（分子）の構造'!M$49</f>
        <v>45</v>
      </c>
      <c r="I45" s="181"/>
      <c r="J45" s="181"/>
      <c r="K45" s="181">
        <f>'実質公債費比率（分子）の構造'!N$49</f>
        <v>39</v>
      </c>
      <c r="L45" s="181"/>
      <c r="M45" s="181"/>
      <c r="N45" s="181">
        <f>'実質公債費比率（分子）の構造'!O$49</f>
        <v>47</v>
      </c>
      <c r="O45" s="181"/>
      <c r="P45" s="181"/>
    </row>
    <row r="46" spans="1:16" x14ac:dyDescent="0.15">
      <c r="A46" s="181" t="s">
        <v>67</v>
      </c>
      <c r="B46" s="181">
        <f>'実質公債費比率（分子）の構造'!K$48</f>
        <v>168</v>
      </c>
      <c r="C46" s="181"/>
      <c r="D46" s="181"/>
      <c r="E46" s="181">
        <f>'実質公債費比率（分子）の構造'!L$48</f>
        <v>172</v>
      </c>
      <c r="F46" s="181"/>
      <c r="G46" s="181"/>
      <c r="H46" s="181">
        <f>'実質公債費比率（分子）の構造'!M$48</f>
        <v>175</v>
      </c>
      <c r="I46" s="181"/>
      <c r="J46" s="181"/>
      <c r="K46" s="181">
        <f>'実質公債費比率（分子）の構造'!N$48</f>
        <v>175</v>
      </c>
      <c r="L46" s="181"/>
      <c r="M46" s="181"/>
      <c r="N46" s="181">
        <f>'実質公債費比率（分子）の構造'!O$48</f>
        <v>177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418</v>
      </c>
      <c r="C49" s="181"/>
      <c r="D49" s="181"/>
      <c r="E49" s="181">
        <f>'実質公債費比率（分子）の構造'!L$45</f>
        <v>438</v>
      </c>
      <c r="F49" s="181"/>
      <c r="G49" s="181"/>
      <c r="H49" s="181">
        <f>'実質公債費比率（分子）の構造'!M$45</f>
        <v>437</v>
      </c>
      <c r="I49" s="181"/>
      <c r="J49" s="181"/>
      <c r="K49" s="181">
        <f>'実質公債費比率（分子）の構造'!N$45</f>
        <v>428</v>
      </c>
      <c r="L49" s="181"/>
      <c r="M49" s="181"/>
      <c r="N49" s="181">
        <f>'実質公債費比率（分子）の構造'!O$45</f>
        <v>421</v>
      </c>
      <c r="O49" s="181"/>
      <c r="P49" s="181"/>
    </row>
    <row r="50" spans="1:16" x14ac:dyDescent="0.15">
      <c r="A50" s="181" t="s">
        <v>71</v>
      </c>
      <c r="B50" s="181" t="e">
        <f>NA()</f>
        <v>#N/A</v>
      </c>
      <c r="C50" s="181">
        <f>IF(ISNUMBER('実質公債費比率（分子）の構造'!K$53),'実質公債費比率（分子）の構造'!K$53,NA())</f>
        <v>242</v>
      </c>
      <c r="D50" s="181" t="e">
        <f>NA()</f>
        <v>#N/A</v>
      </c>
      <c r="E50" s="181" t="e">
        <f>NA()</f>
        <v>#N/A</v>
      </c>
      <c r="F50" s="181">
        <f>IF(ISNUMBER('実質公債費比率（分子）の構造'!L$53),'実質公債費比率（分子）の構造'!L$53,NA())</f>
        <v>264</v>
      </c>
      <c r="G50" s="181" t="e">
        <f>NA()</f>
        <v>#N/A</v>
      </c>
      <c r="H50" s="181" t="e">
        <f>NA()</f>
        <v>#N/A</v>
      </c>
      <c r="I50" s="181">
        <f>IF(ISNUMBER('実質公債費比率（分子）の構造'!M$53),'実質公債費比率（分子）の構造'!M$53,NA())</f>
        <v>257</v>
      </c>
      <c r="J50" s="181" t="e">
        <f>NA()</f>
        <v>#N/A</v>
      </c>
      <c r="K50" s="181" t="e">
        <f>NA()</f>
        <v>#N/A</v>
      </c>
      <c r="L50" s="181">
        <f>IF(ISNUMBER('実質公債費比率（分子）の構造'!N$53),'実質公債費比率（分子）の構造'!N$53,NA())</f>
        <v>242</v>
      </c>
      <c r="M50" s="181" t="e">
        <f>NA()</f>
        <v>#N/A</v>
      </c>
      <c r="N50" s="181" t="e">
        <f>NA()</f>
        <v>#N/A</v>
      </c>
      <c r="O50" s="181">
        <f>IF(ISNUMBER('実質公債費比率（分子）の構造'!O$53),'実質公債費比率（分子）の構造'!O$53,NA())</f>
        <v>243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3953</v>
      </c>
      <c r="E56" s="180"/>
      <c r="F56" s="180"/>
      <c r="G56" s="180">
        <f>'将来負担比率（分子）の構造'!J$52</f>
        <v>3802</v>
      </c>
      <c r="H56" s="180"/>
      <c r="I56" s="180"/>
      <c r="J56" s="180">
        <f>'将来負担比率（分子）の構造'!K$52</f>
        <v>3775</v>
      </c>
      <c r="K56" s="180"/>
      <c r="L56" s="180"/>
      <c r="M56" s="180">
        <f>'将来負担比率（分子）の構造'!L$52</f>
        <v>3666</v>
      </c>
      <c r="N56" s="180"/>
      <c r="O56" s="180"/>
      <c r="P56" s="180">
        <f>'将来負担比率（分子）の構造'!M$52</f>
        <v>3531</v>
      </c>
    </row>
    <row r="57" spans="1:16" x14ac:dyDescent="0.15">
      <c r="A57" s="180" t="s">
        <v>42</v>
      </c>
      <c r="B57" s="180"/>
      <c r="C57" s="180"/>
      <c r="D57" s="180">
        <f>'将来負担比率（分子）の構造'!I$51</f>
        <v>350</v>
      </c>
      <c r="E57" s="180"/>
      <c r="F57" s="180"/>
      <c r="G57" s="180">
        <f>'将来負担比率（分子）の構造'!J$51</f>
        <v>312</v>
      </c>
      <c r="H57" s="180"/>
      <c r="I57" s="180"/>
      <c r="J57" s="180">
        <f>'将来負担比率（分子）の構造'!K$51</f>
        <v>326</v>
      </c>
      <c r="K57" s="180"/>
      <c r="L57" s="180"/>
      <c r="M57" s="180">
        <f>'将来負担比率（分子）の構造'!L$51</f>
        <v>352</v>
      </c>
      <c r="N57" s="180"/>
      <c r="O57" s="180"/>
      <c r="P57" s="180">
        <f>'将来負担比率（分子）の構造'!M$51</f>
        <v>428</v>
      </c>
    </row>
    <row r="58" spans="1:16" x14ac:dyDescent="0.15">
      <c r="A58" s="180" t="s">
        <v>41</v>
      </c>
      <c r="B58" s="180"/>
      <c r="C58" s="180"/>
      <c r="D58" s="180">
        <f>'将来負担比率（分子）の構造'!I$50</f>
        <v>2860</v>
      </c>
      <c r="E58" s="180"/>
      <c r="F58" s="180"/>
      <c r="G58" s="180">
        <f>'将来負担比率（分子）の構造'!J$50</f>
        <v>2826</v>
      </c>
      <c r="H58" s="180"/>
      <c r="I58" s="180"/>
      <c r="J58" s="180">
        <f>'将来負担比率（分子）の構造'!K$50</f>
        <v>2720</v>
      </c>
      <c r="K58" s="180"/>
      <c r="L58" s="180"/>
      <c r="M58" s="180">
        <f>'将来負担比率（分子）の構造'!L$50</f>
        <v>2709</v>
      </c>
      <c r="N58" s="180"/>
      <c r="O58" s="180"/>
      <c r="P58" s="180">
        <f>'将来負担比率（分子）の構造'!M$50</f>
        <v>2692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869</v>
      </c>
      <c r="C62" s="180"/>
      <c r="D62" s="180"/>
      <c r="E62" s="180">
        <f>'将来負担比率（分子）の構造'!J$45</f>
        <v>839</v>
      </c>
      <c r="F62" s="180"/>
      <c r="G62" s="180"/>
      <c r="H62" s="180">
        <f>'将来負担比率（分子）の構造'!K$45</f>
        <v>693</v>
      </c>
      <c r="I62" s="180"/>
      <c r="J62" s="180"/>
      <c r="K62" s="180">
        <f>'将来負担比率（分子）の構造'!L$45</f>
        <v>640</v>
      </c>
      <c r="L62" s="180"/>
      <c r="M62" s="180"/>
      <c r="N62" s="180">
        <f>'将来負担比率（分子）の構造'!M$45</f>
        <v>648</v>
      </c>
      <c r="O62" s="180"/>
      <c r="P62" s="180"/>
    </row>
    <row r="63" spans="1:16" x14ac:dyDescent="0.15">
      <c r="A63" s="180" t="s">
        <v>34</v>
      </c>
      <c r="B63" s="180">
        <f>'将来負担比率（分子）の構造'!I$44</f>
        <v>462</v>
      </c>
      <c r="C63" s="180"/>
      <c r="D63" s="180"/>
      <c r="E63" s="180">
        <f>'将来負担比率（分子）の構造'!J$44</f>
        <v>433</v>
      </c>
      <c r="F63" s="180"/>
      <c r="G63" s="180"/>
      <c r="H63" s="180">
        <f>'将来負担比率（分子）の構造'!K$44</f>
        <v>384</v>
      </c>
      <c r="I63" s="180"/>
      <c r="J63" s="180"/>
      <c r="K63" s="180">
        <f>'将来負担比率（分子）の構造'!L$44</f>
        <v>559</v>
      </c>
      <c r="L63" s="180"/>
      <c r="M63" s="180"/>
      <c r="N63" s="180">
        <f>'将来負担比率（分子）の構造'!M$44</f>
        <v>537</v>
      </c>
      <c r="O63" s="180"/>
      <c r="P63" s="180"/>
    </row>
    <row r="64" spans="1:16" x14ac:dyDescent="0.15">
      <c r="A64" s="180" t="s">
        <v>33</v>
      </c>
      <c r="B64" s="180">
        <f>'将来負担比率（分子）の構造'!I$43</f>
        <v>1778</v>
      </c>
      <c r="C64" s="180"/>
      <c r="D64" s="180"/>
      <c r="E64" s="180">
        <f>'将来負担比率（分子）の構造'!J$43</f>
        <v>1631</v>
      </c>
      <c r="F64" s="180"/>
      <c r="G64" s="180"/>
      <c r="H64" s="180">
        <f>'将来負担比率（分子）の構造'!K$43</f>
        <v>1514</v>
      </c>
      <c r="I64" s="180"/>
      <c r="J64" s="180"/>
      <c r="K64" s="180">
        <f>'将来負担比率（分子）の構造'!L$43</f>
        <v>1381</v>
      </c>
      <c r="L64" s="180"/>
      <c r="M64" s="180"/>
      <c r="N64" s="180">
        <f>'将来負担比率（分子）の構造'!M$43</f>
        <v>1293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4335</v>
      </c>
      <c r="C66" s="180"/>
      <c r="D66" s="180"/>
      <c r="E66" s="180">
        <f>'将来負担比率（分子）の構造'!J$41</f>
        <v>4277</v>
      </c>
      <c r="F66" s="180"/>
      <c r="G66" s="180"/>
      <c r="H66" s="180">
        <f>'将来負担比率（分子）の構造'!K$41</f>
        <v>4452</v>
      </c>
      <c r="I66" s="180"/>
      <c r="J66" s="180"/>
      <c r="K66" s="180">
        <f>'将来負担比率（分子）の構造'!L$41</f>
        <v>4431</v>
      </c>
      <c r="L66" s="180"/>
      <c r="M66" s="180"/>
      <c r="N66" s="180">
        <f>'将来負担比率（分子）の構造'!M$41</f>
        <v>4382</v>
      </c>
      <c r="O66" s="180"/>
      <c r="P66" s="180"/>
    </row>
    <row r="67" spans="1:16" x14ac:dyDescent="0.15">
      <c r="A67" s="180" t="s">
        <v>75</v>
      </c>
      <c r="B67" s="180" t="e">
        <f>NA()</f>
        <v>#N/A</v>
      </c>
      <c r="C67" s="180">
        <f>IF(ISNUMBER('将来負担比率（分子）の構造'!I$53), IF('将来負担比率（分子）の構造'!I$53 &lt; 0, 0, '将来負担比率（分子）の構造'!I$53), NA())</f>
        <v>279</v>
      </c>
      <c r="D67" s="180" t="e">
        <f>NA()</f>
        <v>#N/A</v>
      </c>
      <c r="E67" s="180" t="e">
        <f>NA()</f>
        <v>#N/A</v>
      </c>
      <c r="F67" s="180">
        <f>IF(ISNUMBER('将来負担比率（分子）の構造'!J$53), IF('将来負担比率（分子）の構造'!J$53 &lt; 0, 0, '将来負担比率（分子）の構造'!J$53), NA())</f>
        <v>240</v>
      </c>
      <c r="G67" s="180" t="e">
        <f>NA()</f>
        <v>#N/A</v>
      </c>
      <c r="H67" s="180" t="e">
        <f>NA()</f>
        <v>#N/A</v>
      </c>
      <c r="I67" s="180">
        <f>IF(ISNUMBER('将来負担比率（分子）の構造'!K$53), IF('将来負担比率（分子）の構造'!K$53 &lt; 0, 0, '将来負担比率（分子）の構造'!K$53), NA())</f>
        <v>221</v>
      </c>
      <c r="J67" s="180" t="e">
        <f>NA()</f>
        <v>#N/A</v>
      </c>
      <c r="K67" s="180" t="e">
        <f>NA()</f>
        <v>#N/A</v>
      </c>
      <c r="L67" s="180">
        <f>IF(ISNUMBER('将来負担比率（分子）の構造'!L$53), IF('将来負担比率（分子）の構造'!L$53 &lt; 0, 0, '将来負担比率（分子）の構造'!L$53), NA())</f>
        <v>285</v>
      </c>
      <c r="M67" s="180" t="e">
        <f>NA()</f>
        <v>#N/A</v>
      </c>
      <c r="N67" s="180" t="e">
        <f>NA()</f>
        <v>#N/A</v>
      </c>
      <c r="O67" s="180">
        <f>IF(ISNUMBER('将来負担比率（分子）の構造'!M$53), IF('将来負担比率（分子）の構造'!M$53 &lt; 0, 0, '将来負担比率（分子）の構造'!M$53), NA())</f>
        <v>208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938</v>
      </c>
      <c r="C72" s="184">
        <f>基金残高に係る経年分析!G55</f>
        <v>922</v>
      </c>
      <c r="D72" s="184">
        <f>基金残高に係る経年分析!H55</f>
        <v>903</v>
      </c>
    </row>
    <row r="73" spans="1:16" x14ac:dyDescent="0.15">
      <c r="A73" s="183" t="s">
        <v>78</v>
      </c>
      <c r="B73" s="184">
        <f>基金残高に係る経年分析!F56</f>
        <v>242</v>
      </c>
      <c r="C73" s="184">
        <f>基金残高に係る経年分析!G56</f>
        <v>242</v>
      </c>
      <c r="D73" s="184">
        <f>基金残高に係る経年分析!H56</f>
        <v>262</v>
      </c>
    </row>
    <row r="74" spans="1:16" x14ac:dyDescent="0.15">
      <c r="A74" s="183" t="s">
        <v>79</v>
      </c>
      <c r="B74" s="184">
        <f>基金残高に係る経年分析!F57</f>
        <v>1245</v>
      </c>
      <c r="C74" s="184">
        <f>基金残高に係る経年分析!G57</f>
        <v>1202</v>
      </c>
      <c r="D74" s="184">
        <f>基金残高に係る経年分析!H57</f>
        <v>1136</v>
      </c>
    </row>
  </sheetData>
  <sheetProtection algorithmName="SHA-512" hashValue="a1mCp73OYiNK9h2tEgOitPgnqcHKM2eO6DeKfnJCzFAbQtctpJeIIX37fLd70p0KU926qktxSNGwn/CA2a3alA==" saltValue="giKlb2foRHg0MFg1QgrZ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1176467</v>
      </c>
      <c r="S5" s="669"/>
      <c r="T5" s="669"/>
      <c r="U5" s="669"/>
      <c r="V5" s="669"/>
      <c r="W5" s="669"/>
      <c r="X5" s="669"/>
      <c r="Y5" s="670"/>
      <c r="Z5" s="671">
        <v>23</v>
      </c>
      <c r="AA5" s="671"/>
      <c r="AB5" s="671"/>
      <c r="AC5" s="671"/>
      <c r="AD5" s="672">
        <v>1176467</v>
      </c>
      <c r="AE5" s="672"/>
      <c r="AF5" s="672"/>
      <c r="AG5" s="672"/>
      <c r="AH5" s="672"/>
      <c r="AI5" s="672"/>
      <c r="AJ5" s="672"/>
      <c r="AK5" s="672"/>
      <c r="AL5" s="673">
        <v>42.3</v>
      </c>
      <c r="AM5" s="674"/>
      <c r="AN5" s="674"/>
      <c r="AO5" s="675"/>
      <c r="AP5" s="665" t="s">
        <v>224</v>
      </c>
      <c r="AQ5" s="666"/>
      <c r="AR5" s="666"/>
      <c r="AS5" s="666"/>
      <c r="AT5" s="666"/>
      <c r="AU5" s="666"/>
      <c r="AV5" s="666"/>
      <c r="AW5" s="666"/>
      <c r="AX5" s="666"/>
      <c r="AY5" s="666"/>
      <c r="AZ5" s="666"/>
      <c r="BA5" s="666"/>
      <c r="BB5" s="666"/>
      <c r="BC5" s="666"/>
      <c r="BD5" s="666"/>
      <c r="BE5" s="666"/>
      <c r="BF5" s="667"/>
      <c r="BG5" s="679">
        <v>1173985</v>
      </c>
      <c r="BH5" s="680"/>
      <c r="BI5" s="680"/>
      <c r="BJ5" s="680"/>
      <c r="BK5" s="680"/>
      <c r="BL5" s="680"/>
      <c r="BM5" s="680"/>
      <c r="BN5" s="681"/>
      <c r="BO5" s="682">
        <v>99.8</v>
      </c>
      <c r="BP5" s="682"/>
      <c r="BQ5" s="682"/>
      <c r="BR5" s="682"/>
      <c r="BS5" s="683">
        <v>5218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45169</v>
      </c>
      <c r="S6" s="680"/>
      <c r="T6" s="680"/>
      <c r="U6" s="680"/>
      <c r="V6" s="680"/>
      <c r="W6" s="680"/>
      <c r="X6" s="680"/>
      <c r="Y6" s="681"/>
      <c r="Z6" s="682">
        <v>0.9</v>
      </c>
      <c r="AA6" s="682"/>
      <c r="AB6" s="682"/>
      <c r="AC6" s="682"/>
      <c r="AD6" s="683">
        <v>45169</v>
      </c>
      <c r="AE6" s="683"/>
      <c r="AF6" s="683"/>
      <c r="AG6" s="683"/>
      <c r="AH6" s="683"/>
      <c r="AI6" s="683"/>
      <c r="AJ6" s="683"/>
      <c r="AK6" s="683"/>
      <c r="AL6" s="684">
        <v>1.6</v>
      </c>
      <c r="AM6" s="685"/>
      <c r="AN6" s="685"/>
      <c r="AO6" s="686"/>
      <c r="AP6" s="676" t="s">
        <v>229</v>
      </c>
      <c r="AQ6" s="677"/>
      <c r="AR6" s="677"/>
      <c r="AS6" s="677"/>
      <c r="AT6" s="677"/>
      <c r="AU6" s="677"/>
      <c r="AV6" s="677"/>
      <c r="AW6" s="677"/>
      <c r="AX6" s="677"/>
      <c r="AY6" s="677"/>
      <c r="AZ6" s="677"/>
      <c r="BA6" s="677"/>
      <c r="BB6" s="677"/>
      <c r="BC6" s="677"/>
      <c r="BD6" s="677"/>
      <c r="BE6" s="677"/>
      <c r="BF6" s="678"/>
      <c r="BG6" s="679">
        <v>1173985</v>
      </c>
      <c r="BH6" s="680"/>
      <c r="BI6" s="680"/>
      <c r="BJ6" s="680"/>
      <c r="BK6" s="680"/>
      <c r="BL6" s="680"/>
      <c r="BM6" s="680"/>
      <c r="BN6" s="681"/>
      <c r="BO6" s="682">
        <v>99.8</v>
      </c>
      <c r="BP6" s="682"/>
      <c r="BQ6" s="682"/>
      <c r="BR6" s="682"/>
      <c r="BS6" s="683">
        <v>5218</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95379</v>
      </c>
      <c r="CS6" s="680"/>
      <c r="CT6" s="680"/>
      <c r="CU6" s="680"/>
      <c r="CV6" s="680"/>
      <c r="CW6" s="680"/>
      <c r="CX6" s="680"/>
      <c r="CY6" s="681"/>
      <c r="CZ6" s="673">
        <v>2</v>
      </c>
      <c r="DA6" s="674"/>
      <c r="DB6" s="674"/>
      <c r="DC6" s="693"/>
      <c r="DD6" s="688" t="s">
        <v>137</v>
      </c>
      <c r="DE6" s="680"/>
      <c r="DF6" s="680"/>
      <c r="DG6" s="680"/>
      <c r="DH6" s="680"/>
      <c r="DI6" s="680"/>
      <c r="DJ6" s="680"/>
      <c r="DK6" s="680"/>
      <c r="DL6" s="680"/>
      <c r="DM6" s="680"/>
      <c r="DN6" s="680"/>
      <c r="DO6" s="680"/>
      <c r="DP6" s="681"/>
      <c r="DQ6" s="688">
        <v>95379</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790</v>
      </c>
      <c r="S7" s="680"/>
      <c r="T7" s="680"/>
      <c r="U7" s="680"/>
      <c r="V7" s="680"/>
      <c r="W7" s="680"/>
      <c r="X7" s="680"/>
      <c r="Y7" s="681"/>
      <c r="Z7" s="682">
        <v>0</v>
      </c>
      <c r="AA7" s="682"/>
      <c r="AB7" s="682"/>
      <c r="AC7" s="682"/>
      <c r="AD7" s="683">
        <v>790</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385522</v>
      </c>
      <c r="BH7" s="680"/>
      <c r="BI7" s="680"/>
      <c r="BJ7" s="680"/>
      <c r="BK7" s="680"/>
      <c r="BL7" s="680"/>
      <c r="BM7" s="680"/>
      <c r="BN7" s="681"/>
      <c r="BO7" s="682">
        <v>32.799999999999997</v>
      </c>
      <c r="BP7" s="682"/>
      <c r="BQ7" s="682"/>
      <c r="BR7" s="682"/>
      <c r="BS7" s="683">
        <v>5218</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847970</v>
      </c>
      <c r="CS7" s="680"/>
      <c r="CT7" s="680"/>
      <c r="CU7" s="680"/>
      <c r="CV7" s="680"/>
      <c r="CW7" s="680"/>
      <c r="CX7" s="680"/>
      <c r="CY7" s="681"/>
      <c r="CZ7" s="682">
        <v>17.5</v>
      </c>
      <c r="DA7" s="682"/>
      <c r="DB7" s="682"/>
      <c r="DC7" s="682"/>
      <c r="DD7" s="688">
        <v>32420</v>
      </c>
      <c r="DE7" s="680"/>
      <c r="DF7" s="680"/>
      <c r="DG7" s="680"/>
      <c r="DH7" s="680"/>
      <c r="DI7" s="680"/>
      <c r="DJ7" s="680"/>
      <c r="DK7" s="680"/>
      <c r="DL7" s="680"/>
      <c r="DM7" s="680"/>
      <c r="DN7" s="680"/>
      <c r="DO7" s="680"/>
      <c r="DP7" s="681"/>
      <c r="DQ7" s="688">
        <v>694325</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1655</v>
      </c>
      <c r="S8" s="680"/>
      <c r="T8" s="680"/>
      <c r="U8" s="680"/>
      <c r="V8" s="680"/>
      <c r="W8" s="680"/>
      <c r="X8" s="680"/>
      <c r="Y8" s="681"/>
      <c r="Z8" s="682">
        <v>0</v>
      </c>
      <c r="AA8" s="682"/>
      <c r="AB8" s="682"/>
      <c r="AC8" s="682"/>
      <c r="AD8" s="683">
        <v>1655</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13667</v>
      </c>
      <c r="BH8" s="680"/>
      <c r="BI8" s="680"/>
      <c r="BJ8" s="680"/>
      <c r="BK8" s="680"/>
      <c r="BL8" s="680"/>
      <c r="BM8" s="680"/>
      <c r="BN8" s="681"/>
      <c r="BO8" s="682">
        <v>1.2</v>
      </c>
      <c r="BP8" s="682"/>
      <c r="BQ8" s="682"/>
      <c r="BR8" s="682"/>
      <c r="BS8" s="688" t="s">
        <v>137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1053522</v>
      </c>
      <c r="CS8" s="680"/>
      <c r="CT8" s="680"/>
      <c r="CU8" s="680"/>
      <c r="CV8" s="680"/>
      <c r="CW8" s="680"/>
      <c r="CX8" s="680"/>
      <c r="CY8" s="681"/>
      <c r="CZ8" s="682">
        <v>21.7</v>
      </c>
      <c r="DA8" s="682"/>
      <c r="DB8" s="682"/>
      <c r="DC8" s="682"/>
      <c r="DD8" s="688">
        <v>4209</v>
      </c>
      <c r="DE8" s="680"/>
      <c r="DF8" s="680"/>
      <c r="DG8" s="680"/>
      <c r="DH8" s="680"/>
      <c r="DI8" s="680"/>
      <c r="DJ8" s="680"/>
      <c r="DK8" s="680"/>
      <c r="DL8" s="680"/>
      <c r="DM8" s="680"/>
      <c r="DN8" s="680"/>
      <c r="DO8" s="680"/>
      <c r="DP8" s="681"/>
      <c r="DQ8" s="688">
        <v>659962</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1414</v>
      </c>
      <c r="S9" s="680"/>
      <c r="T9" s="680"/>
      <c r="U9" s="680"/>
      <c r="V9" s="680"/>
      <c r="W9" s="680"/>
      <c r="X9" s="680"/>
      <c r="Y9" s="681"/>
      <c r="Z9" s="682">
        <v>0</v>
      </c>
      <c r="AA9" s="682"/>
      <c r="AB9" s="682"/>
      <c r="AC9" s="682"/>
      <c r="AD9" s="683">
        <v>1414</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270845</v>
      </c>
      <c r="BH9" s="680"/>
      <c r="BI9" s="680"/>
      <c r="BJ9" s="680"/>
      <c r="BK9" s="680"/>
      <c r="BL9" s="680"/>
      <c r="BM9" s="680"/>
      <c r="BN9" s="681"/>
      <c r="BO9" s="682">
        <v>23</v>
      </c>
      <c r="BP9" s="682"/>
      <c r="BQ9" s="682"/>
      <c r="BR9" s="682"/>
      <c r="BS9" s="688" t="s">
        <v>137</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372831</v>
      </c>
      <c r="CS9" s="680"/>
      <c r="CT9" s="680"/>
      <c r="CU9" s="680"/>
      <c r="CV9" s="680"/>
      <c r="CW9" s="680"/>
      <c r="CX9" s="680"/>
      <c r="CY9" s="681"/>
      <c r="CZ9" s="682">
        <v>7.7</v>
      </c>
      <c r="DA9" s="682"/>
      <c r="DB9" s="682"/>
      <c r="DC9" s="682"/>
      <c r="DD9" s="688" t="s">
        <v>240</v>
      </c>
      <c r="DE9" s="680"/>
      <c r="DF9" s="680"/>
      <c r="DG9" s="680"/>
      <c r="DH9" s="680"/>
      <c r="DI9" s="680"/>
      <c r="DJ9" s="680"/>
      <c r="DK9" s="680"/>
      <c r="DL9" s="680"/>
      <c r="DM9" s="680"/>
      <c r="DN9" s="680"/>
      <c r="DO9" s="680"/>
      <c r="DP9" s="681"/>
      <c r="DQ9" s="688">
        <v>321773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240</v>
      </c>
      <c r="AA10" s="682"/>
      <c r="AB10" s="682"/>
      <c r="AC10" s="682"/>
      <c r="AD10" s="683" t="s">
        <v>240</v>
      </c>
      <c r="AE10" s="683"/>
      <c r="AF10" s="683"/>
      <c r="AG10" s="683"/>
      <c r="AH10" s="683"/>
      <c r="AI10" s="683"/>
      <c r="AJ10" s="683"/>
      <c r="AK10" s="683"/>
      <c r="AL10" s="684" t="s">
        <v>137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31534</v>
      </c>
      <c r="BH10" s="680"/>
      <c r="BI10" s="680"/>
      <c r="BJ10" s="680"/>
      <c r="BK10" s="680"/>
      <c r="BL10" s="680"/>
      <c r="BM10" s="680"/>
      <c r="BN10" s="681"/>
      <c r="BO10" s="682">
        <v>2.7</v>
      </c>
      <c r="BP10" s="682"/>
      <c r="BQ10" s="682"/>
      <c r="BR10" s="682"/>
      <c r="BS10" s="688">
        <v>5218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240</v>
      </c>
      <c r="CS10" s="680"/>
      <c r="CT10" s="680"/>
      <c r="CU10" s="680"/>
      <c r="CV10" s="680"/>
      <c r="CW10" s="680"/>
      <c r="CX10" s="680"/>
      <c r="CY10" s="681"/>
      <c r="CZ10" s="682" t="s">
        <v>244</v>
      </c>
      <c r="DA10" s="682"/>
      <c r="DB10" s="682"/>
      <c r="DC10" s="682"/>
      <c r="DD10" s="688" t="s">
        <v>244</v>
      </c>
      <c r="DE10" s="680"/>
      <c r="DF10" s="680"/>
      <c r="DG10" s="680"/>
      <c r="DH10" s="680"/>
      <c r="DI10" s="680"/>
      <c r="DJ10" s="680"/>
      <c r="DK10" s="680"/>
      <c r="DL10" s="680"/>
      <c r="DM10" s="680"/>
      <c r="DN10" s="680"/>
      <c r="DO10" s="680"/>
      <c r="DP10" s="681"/>
      <c r="DQ10" s="688" t="s">
        <v>240</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240</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69476</v>
      </c>
      <c r="BH11" s="680"/>
      <c r="BI11" s="680"/>
      <c r="BJ11" s="680"/>
      <c r="BK11" s="680"/>
      <c r="BL11" s="680"/>
      <c r="BM11" s="680"/>
      <c r="BN11" s="681"/>
      <c r="BO11" s="682">
        <v>5.9</v>
      </c>
      <c r="BP11" s="682"/>
      <c r="BQ11" s="682"/>
      <c r="BR11" s="682"/>
      <c r="BS11" s="688" t="s">
        <v>240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370463</v>
      </c>
      <c r="CS11" s="680"/>
      <c r="CT11" s="680"/>
      <c r="CU11" s="680"/>
      <c r="CV11" s="680"/>
      <c r="CW11" s="680"/>
      <c r="CX11" s="680"/>
      <c r="CY11" s="681"/>
      <c r="CZ11" s="682">
        <v>7.6</v>
      </c>
      <c r="DA11" s="682"/>
      <c r="DB11" s="682"/>
      <c r="DC11" s="682"/>
      <c r="DD11" s="688">
        <v>153841</v>
      </c>
      <c r="DE11" s="680"/>
      <c r="DF11" s="680"/>
      <c r="DG11" s="680"/>
      <c r="DH11" s="680"/>
      <c r="DI11" s="680"/>
      <c r="DJ11" s="680"/>
      <c r="DK11" s="680"/>
      <c r="DL11" s="680"/>
      <c r="DM11" s="680"/>
      <c r="DN11" s="680"/>
      <c r="DO11" s="680"/>
      <c r="DP11" s="681"/>
      <c r="DQ11" s="688">
        <v>158698</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156935</v>
      </c>
      <c r="S12" s="680"/>
      <c r="T12" s="680"/>
      <c r="U12" s="680"/>
      <c r="V12" s="680"/>
      <c r="W12" s="680"/>
      <c r="X12" s="680"/>
      <c r="Y12" s="681"/>
      <c r="Z12" s="682">
        <v>3.1</v>
      </c>
      <c r="AA12" s="682"/>
      <c r="AB12" s="682"/>
      <c r="AC12" s="682"/>
      <c r="AD12" s="683">
        <v>156935</v>
      </c>
      <c r="AE12" s="683"/>
      <c r="AF12" s="683"/>
      <c r="AG12" s="683"/>
      <c r="AH12" s="683"/>
      <c r="AI12" s="683"/>
      <c r="AJ12" s="683"/>
      <c r="AK12" s="683"/>
      <c r="AL12" s="684">
        <v>5.6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667183</v>
      </c>
      <c r="BH12" s="680"/>
      <c r="BI12" s="680"/>
      <c r="BJ12" s="680"/>
      <c r="BK12" s="680"/>
      <c r="BL12" s="680"/>
      <c r="BM12" s="680"/>
      <c r="BN12" s="681"/>
      <c r="BO12" s="682">
        <v>56.7</v>
      </c>
      <c r="BP12" s="682"/>
      <c r="BQ12" s="682"/>
      <c r="BR12" s="682"/>
      <c r="BS12" s="688" t="s">
        <v>240</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31094</v>
      </c>
      <c r="CS12" s="680"/>
      <c r="CT12" s="680"/>
      <c r="CU12" s="680"/>
      <c r="CV12" s="680"/>
      <c r="CW12" s="680"/>
      <c r="CX12" s="680"/>
      <c r="CY12" s="681"/>
      <c r="CZ12" s="682">
        <v>0.6</v>
      </c>
      <c r="DA12" s="682"/>
      <c r="DB12" s="682"/>
      <c r="DC12" s="682"/>
      <c r="DD12" s="688" t="s">
        <v>137</v>
      </c>
      <c r="DE12" s="680"/>
      <c r="DF12" s="680"/>
      <c r="DG12" s="680"/>
      <c r="DH12" s="680"/>
      <c r="DI12" s="680"/>
      <c r="DJ12" s="680"/>
      <c r="DK12" s="680"/>
      <c r="DL12" s="680"/>
      <c r="DM12" s="680"/>
      <c r="DN12" s="680"/>
      <c r="DO12" s="680"/>
      <c r="DP12" s="681"/>
      <c r="DQ12" s="688">
        <v>30566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62909</v>
      </c>
      <c r="S13" s="680"/>
      <c r="T13" s="680"/>
      <c r="U13" s="680"/>
      <c r="V13" s="680"/>
      <c r="W13" s="680"/>
      <c r="X13" s="680"/>
      <c r="Y13" s="681"/>
      <c r="Z13" s="682">
        <v>1.2</v>
      </c>
      <c r="AA13" s="682"/>
      <c r="AB13" s="682"/>
      <c r="AC13" s="682"/>
      <c r="AD13" s="683">
        <v>62909</v>
      </c>
      <c r="AE13" s="683"/>
      <c r="AF13" s="683"/>
      <c r="AG13" s="683"/>
      <c r="AH13" s="683"/>
      <c r="AI13" s="683"/>
      <c r="AJ13" s="683"/>
      <c r="AK13" s="683"/>
      <c r="AL13" s="684">
        <v>2.2999999999999998</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667182</v>
      </c>
      <c r="BH13" s="680"/>
      <c r="BI13" s="680"/>
      <c r="BJ13" s="680"/>
      <c r="BK13" s="680"/>
      <c r="BL13" s="680"/>
      <c r="BM13" s="680"/>
      <c r="BN13" s="681"/>
      <c r="BO13" s="682">
        <v>56.7</v>
      </c>
      <c r="BP13" s="682"/>
      <c r="BQ13" s="682"/>
      <c r="BR13" s="682"/>
      <c r="BS13" s="688" t="s">
        <v>137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783513</v>
      </c>
      <c r="CS13" s="680"/>
      <c r="CT13" s="680"/>
      <c r="CU13" s="680"/>
      <c r="CV13" s="680"/>
      <c r="CW13" s="680"/>
      <c r="CX13" s="680"/>
      <c r="CY13" s="681"/>
      <c r="CZ13" s="682">
        <v>16.100000000000001</v>
      </c>
      <c r="DA13" s="682"/>
      <c r="DB13" s="682"/>
      <c r="DC13" s="682"/>
      <c r="DD13" s="688">
        <v>311068</v>
      </c>
      <c r="DE13" s="680"/>
      <c r="DF13" s="680"/>
      <c r="DG13" s="680"/>
      <c r="DH13" s="680"/>
      <c r="DI13" s="680"/>
      <c r="DJ13" s="680"/>
      <c r="DK13" s="680"/>
      <c r="DL13" s="680"/>
      <c r="DM13" s="680"/>
      <c r="DN13" s="680"/>
      <c r="DO13" s="680"/>
      <c r="DP13" s="681"/>
      <c r="DQ13" s="688">
        <v>298342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137</v>
      </c>
      <c r="AA14" s="682"/>
      <c r="AB14" s="682"/>
      <c r="AC14" s="682"/>
      <c r="AD14" s="683" t="s">
        <v>240</v>
      </c>
      <c r="AE14" s="683"/>
      <c r="AF14" s="683"/>
      <c r="AG14" s="683"/>
      <c r="AH14" s="683"/>
      <c r="AI14" s="683"/>
      <c r="AJ14" s="683"/>
      <c r="AK14" s="683"/>
      <c r="AL14" s="684" t="s">
        <v>137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29372</v>
      </c>
      <c r="BH14" s="680"/>
      <c r="BI14" s="680"/>
      <c r="BJ14" s="680"/>
      <c r="BK14" s="680"/>
      <c r="BL14" s="680"/>
      <c r="BM14" s="680"/>
      <c r="BN14" s="681"/>
      <c r="BO14" s="682">
        <v>2.5</v>
      </c>
      <c r="BP14" s="682"/>
      <c r="BQ14" s="682"/>
      <c r="BR14" s="682"/>
      <c r="BS14" s="688" t="s">
        <v>240</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178282</v>
      </c>
      <c r="CS14" s="680"/>
      <c r="CT14" s="680"/>
      <c r="CU14" s="680"/>
      <c r="CV14" s="680"/>
      <c r="CW14" s="680"/>
      <c r="CX14" s="680"/>
      <c r="CY14" s="681"/>
      <c r="CZ14" s="682">
        <v>3.7</v>
      </c>
      <c r="DA14" s="682"/>
      <c r="DB14" s="682"/>
      <c r="DC14" s="682"/>
      <c r="DD14" s="688">
        <v>2771</v>
      </c>
      <c r="DE14" s="680"/>
      <c r="DF14" s="680"/>
      <c r="DG14" s="680"/>
      <c r="DH14" s="680"/>
      <c r="DI14" s="680"/>
      <c r="DJ14" s="680"/>
      <c r="DK14" s="680"/>
      <c r="DL14" s="680"/>
      <c r="DM14" s="680"/>
      <c r="DN14" s="680"/>
      <c r="DO14" s="680"/>
      <c r="DP14" s="681"/>
      <c r="DQ14" s="688">
        <v>177412</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13386</v>
      </c>
      <c r="S15" s="680"/>
      <c r="T15" s="680"/>
      <c r="U15" s="680"/>
      <c r="V15" s="680"/>
      <c r="W15" s="680"/>
      <c r="X15" s="680"/>
      <c r="Y15" s="681"/>
      <c r="Z15" s="682">
        <v>0.3</v>
      </c>
      <c r="AA15" s="682"/>
      <c r="AB15" s="682"/>
      <c r="AC15" s="682"/>
      <c r="AD15" s="683">
        <v>13386</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91908</v>
      </c>
      <c r="BH15" s="680"/>
      <c r="BI15" s="680"/>
      <c r="BJ15" s="680"/>
      <c r="BK15" s="680"/>
      <c r="BL15" s="680"/>
      <c r="BM15" s="680"/>
      <c r="BN15" s="681"/>
      <c r="BO15" s="682">
        <v>7.8</v>
      </c>
      <c r="BP15" s="682"/>
      <c r="BQ15" s="682"/>
      <c r="BR15" s="682"/>
      <c r="BS15" s="688" t="s">
        <v>240</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545652</v>
      </c>
      <c r="CS15" s="680"/>
      <c r="CT15" s="680"/>
      <c r="CU15" s="680"/>
      <c r="CV15" s="680"/>
      <c r="CW15" s="680"/>
      <c r="CX15" s="680"/>
      <c r="CY15" s="681"/>
      <c r="CZ15" s="682">
        <v>11.2</v>
      </c>
      <c r="DA15" s="682"/>
      <c r="DB15" s="682"/>
      <c r="DC15" s="682"/>
      <c r="DD15" s="688">
        <v>28077</v>
      </c>
      <c r="DE15" s="680"/>
      <c r="DF15" s="680"/>
      <c r="DG15" s="680"/>
      <c r="DH15" s="680"/>
      <c r="DI15" s="680"/>
      <c r="DJ15" s="680"/>
      <c r="DK15" s="680"/>
      <c r="DL15" s="680"/>
      <c r="DM15" s="680"/>
      <c r="DN15" s="680"/>
      <c r="DO15" s="680"/>
      <c r="DP15" s="681"/>
      <c r="DQ15" s="688">
        <v>480845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137</v>
      </c>
      <c r="AA16" s="682"/>
      <c r="AB16" s="682"/>
      <c r="AC16" s="682"/>
      <c r="AD16" s="683" t="s">
        <v>240</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158154</v>
      </c>
      <c r="CS16" s="680"/>
      <c r="CT16" s="680"/>
      <c r="CU16" s="680"/>
      <c r="CV16" s="680"/>
      <c r="CW16" s="680"/>
      <c r="CX16" s="680"/>
      <c r="CY16" s="681"/>
      <c r="CZ16" s="682">
        <v>3.3</v>
      </c>
      <c r="DA16" s="682"/>
      <c r="DB16" s="682"/>
      <c r="DC16" s="682"/>
      <c r="DD16" s="688" t="s">
        <v>240</v>
      </c>
      <c r="DE16" s="680"/>
      <c r="DF16" s="680"/>
      <c r="DG16" s="680"/>
      <c r="DH16" s="680"/>
      <c r="DI16" s="680"/>
      <c r="DJ16" s="680"/>
      <c r="DK16" s="680"/>
      <c r="DL16" s="680"/>
      <c r="DM16" s="680"/>
      <c r="DN16" s="680"/>
      <c r="DO16" s="680"/>
      <c r="DP16" s="681"/>
      <c r="DQ16" s="688">
        <v>28399</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3604</v>
      </c>
      <c r="S17" s="680"/>
      <c r="T17" s="680"/>
      <c r="U17" s="680"/>
      <c r="V17" s="680"/>
      <c r="W17" s="680"/>
      <c r="X17" s="680"/>
      <c r="Y17" s="681"/>
      <c r="Z17" s="682">
        <v>0.1</v>
      </c>
      <c r="AA17" s="682"/>
      <c r="AB17" s="682"/>
      <c r="AC17" s="682"/>
      <c r="AD17" s="683">
        <v>3604</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244</v>
      </c>
      <c r="BP17" s="682"/>
      <c r="BQ17" s="682"/>
      <c r="BR17" s="682"/>
      <c r="BS17" s="688" t="s">
        <v>240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421284</v>
      </c>
      <c r="CS17" s="680"/>
      <c r="CT17" s="680"/>
      <c r="CU17" s="680"/>
      <c r="CV17" s="680"/>
      <c r="CW17" s="680"/>
      <c r="CX17" s="680"/>
      <c r="CY17" s="681"/>
      <c r="CZ17" s="682">
        <v>8.6999999999999993</v>
      </c>
      <c r="DA17" s="682"/>
      <c r="DB17" s="682"/>
      <c r="DC17" s="682"/>
      <c r="DD17" s="688" t="s">
        <v>137</v>
      </c>
      <c r="DE17" s="680"/>
      <c r="DF17" s="680"/>
      <c r="DG17" s="680"/>
      <c r="DH17" s="680"/>
      <c r="DI17" s="680"/>
      <c r="DJ17" s="680"/>
      <c r="DK17" s="680"/>
      <c r="DL17" s="680"/>
      <c r="DM17" s="680"/>
      <c r="DN17" s="680"/>
      <c r="DO17" s="680"/>
      <c r="DP17" s="681"/>
      <c r="DQ17" s="688">
        <v>374030</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1451250</v>
      </c>
      <c r="S18" s="680"/>
      <c r="T18" s="680"/>
      <c r="U18" s="680"/>
      <c r="V18" s="680"/>
      <c r="W18" s="680"/>
      <c r="X18" s="680"/>
      <c r="Y18" s="681"/>
      <c r="Z18" s="682">
        <v>28.3</v>
      </c>
      <c r="AA18" s="682"/>
      <c r="AB18" s="682"/>
      <c r="AC18" s="682"/>
      <c r="AD18" s="683">
        <v>1298235</v>
      </c>
      <c r="AE18" s="683"/>
      <c r="AF18" s="683"/>
      <c r="AG18" s="683"/>
      <c r="AH18" s="683"/>
      <c r="AI18" s="683"/>
      <c r="AJ18" s="683"/>
      <c r="AK18" s="683"/>
      <c r="AL18" s="684">
        <v>46.6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240</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244</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1298235</v>
      </c>
      <c r="S19" s="680"/>
      <c r="T19" s="680"/>
      <c r="U19" s="680"/>
      <c r="V19" s="680"/>
      <c r="W19" s="680"/>
      <c r="X19" s="680"/>
      <c r="Y19" s="681"/>
      <c r="Z19" s="682">
        <v>25.3</v>
      </c>
      <c r="AA19" s="682"/>
      <c r="AB19" s="682"/>
      <c r="AC19" s="682"/>
      <c r="AD19" s="683">
        <v>1298235</v>
      </c>
      <c r="AE19" s="683"/>
      <c r="AF19" s="683"/>
      <c r="AG19" s="683"/>
      <c r="AH19" s="683"/>
      <c r="AI19" s="683"/>
      <c r="AJ19" s="683"/>
      <c r="AK19" s="683"/>
      <c r="AL19" s="684">
        <v>46.6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2482</v>
      </c>
      <c r="BH19" s="680"/>
      <c r="BI19" s="680"/>
      <c r="BJ19" s="680"/>
      <c r="BK19" s="680"/>
      <c r="BL19" s="680"/>
      <c r="BM19" s="680"/>
      <c r="BN19" s="681"/>
      <c r="BO19" s="682">
        <v>0.2</v>
      </c>
      <c r="BP19" s="682"/>
      <c r="BQ19" s="682"/>
      <c r="BR19" s="682"/>
      <c r="BS19" s="688" t="s">
        <v>137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240</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144963</v>
      </c>
      <c r="S20" s="680"/>
      <c r="T20" s="680"/>
      <c r="U20" s="680"/>
      <c r="V20" s="680"/>
      <c r="W20" s="680"/>
      <c r="X20" s="680"/>
      <c r="Y20" s="681"/>
      <c r="Z20" s="682">
        <v>2.8</v>
      </c>
      <c r="AA20" s="682"/>
      <c r="AB20" s="682"/>
      <c r="AC20" s="682"/>
      <c r="AD20" s="683" t="s">
        <v>137</v>
      </c>
      <c r="AE20" s="683"/>
      <c r="AF20" s="683"/>
      <c r="AG20" s="683"/>
      <c r="AH20" s="683"/>
      <c r="AI20" s="683"/>
      <c r="AJ20" s="683"/>
      <c r="AK20" s="683"/>
      <c r="AL20" s="684" t="s">
        <v>137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2482</v>
      </c>
      <c r="BH20" s="680"/>
      <c r="BI20" s="680"/>
      <c r="BJ20" s="680"/>
      <c r="BK20" s="680"/>
      <c r="BL20" s="680"/>
      <c r="BM20" s="680"/>
      <c r="BN20" s="681"/>
      <c r="BO20" s="682">
        <v>0.2</v>
      </c>
      <c r="BP20" s="682"/>
      <c r="BQ20" s="682"/>
      <c r="BR20" s="682"/>
      <c r="BS20" s="688" t="s">
        <v>137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4858144</v>
      </c>
      <c r="CS20" s="680"/>
      <c r="CT20" s="680"/>
      <c r="CU20" s="680"/>
      <c r="CV20" s="680"/>
      <c r="CW20" s="680"/>
      <c r="CX20" s="680"/>
      <c r="CY20" s="681"/>
      <c r="CZ20" s="682">
        <v>100</v>
      </c>
      <c r="DA20" s="682"/>
      <c r="DB20" s="682"/>
      <c r="DC20" s="682"/>
      <c r="DD20" s="688">
        <v>532386</v>
      </c>
      <c r="DE20" s="680"/>
      <c r="DF20" s="680"/>
      <c r="DG20" s="680"/>
      <c r="DH20" s="680"/>
      <c r="DI20" s="680"/>
      <c r="DJ20" s="680"/>
      <c r="DK20" s="680"/>
      <c r="DL20" s="680"/>
      <c r="DM20" s="680"/>
      <c r="DN20" s="680"/>
      <c r="DO20" s="680"/>
      <c r="DP20" s="681"/>
      <c r="DQ20" s="688">
        <v>3319731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8052</v>
      </c>
      <c r="S21" s="680"/>
      <c r="T21" s="680"/>
      <c r="U21" s="680"/>
      <c r="V21" s="680"/>
      <c r="W21" s="680"/>
      <c r="X21" s="680"/>
      <c r="Y21" s="681"/>
      <c r="Z21" s="682">
        <v>0.2</v>
      </c>
      <c r="AA21" s="682"/>
      <c r="AB21" s="682"/>
      <c r="AC21" s="682"/>
      <c r="AD21" s="683" t="s">
        <v>137</v>
      </c>
      <c r="AE21" s="683"/>
      <c r="AF21" s="683"/>
      <c r="AG21" s="683"/>
      <c r="AH21" s="683"/>
      <c r="AI21" s="683"/>
      <c r="AJ21" s="683"/>
      <c r="AK21" s="683"/>
      <c r="AL21" s="684" t="s">
        <v>240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2482</v>
      </c>
      <c r="BH21" s="680"/>
      <c r="BI21" s="680"/>
      <c r="BJ21" s="680"/>
      <c r="BK21" s="680"/>
      <c r="BL21" s="680"/>
      <c r="BM21" s="680"/>
      <c r="BN21" s="681"/>
      <c r="BO21" s="682">
        <v>0.2</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2913579</v>
      </c>
      <c r="S22" s="680"/>
      <c r="T22" s="680"/>
      <c r="U22" s="680"/>
      <c r="V22" s="680"/>
      <c r="W22" s="680"/>
      <c r="X22" s="680"/>
      <c r="Y22" s="681"/>
      <c r="Z22" s="682">
        <v>56.9</v>
      </c>
      <c r="AA22" s="682"/>
      <c r="AB22" s="682"/>
      <c r="AC22" s="682"/>
      <c r="AD22" s="683">
        <v>2760564</v>
      </c>
      <c r="AE22" s="683"/>
      <c r="AF22" s="683"/>
      <c r="AG22" s="683"/>
      <c r="AH22" s="683"/>
      <c r="AI22" s="683"/>
      <c r="AJ22" s="683"/>
      <c r="AK22" s="683"/>
      <c r="AL22" s="684">
        <v>99.2</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240</v>
      </c>
      <c r="BP22" s="682"/>
      <c r="BQ22" s="682"/>
      <c r="BR22" s="682"/>
      <c r="BS22" s="688" t="s">
        <v>240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797</v>
      </c>
      <c r="S23" s="680"/>
      <c r="T23" s="680"/>
      <c r="U23" s="680"/>
      <c r="V23" s="680"/>
      <c r="W23" s="680"/>
      <c r="X23" s="680"/>
      <c r="Y23" s="681"/>
      <c r="Z23" s="682">
        <v>0</v>
      </c>
      <c r="AA23" s="682"/>
      <c r="AB23" s="682"/>
      <c r="AC23" s="682"/>
      <c r="AD23" s="683">
        <v>797</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137</v>
      </c>
      <c r="BP23" s="682"/>
      <c r="BQ23" s="682"/>
      <c r="BR23" s="682"/>
      <c r="BS23" s="688" t="s">
        <v>137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3718</v>
      </c>
      <c r="S24" s="680"/>
      <c r="T24" s="680"/>
      <c r="U24" s="680"/>
      <c r="V24" s="680"/>
      <c r="W24" s="680"/>
      <c r="X24" s="680"/>
      <c r="Y24" s="681"/>
      <c r="Z24" s="682">
        <v>0.1</v>
      </c>
      <c r="AA24" s="682"/>
      <c r="AB24" s="682"/>
      <c r="AC24" s="682"/>
      <c r="AD24" s="683" t="s">
        <v>240</v>
      </c>
      <c r="AE24" s="683"/>
      <c r="AF24" s="683"/>
      <c r="AG24" s="683"/>
      <c r="AH24" s="683"/>
      <c r="AI24" s="683"/>
      <c r="AJ24" s="683"/>
      <c r="AK24" s="683"/>
      <c r="AL24" s="684" t="s">
        <v>137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240</v>
      </c>
      <c r="BP24" s="682"/>
      <c r="BQ24" s="682"/>
      <c r="BR24" s="682"/>
      <c r="BS24" s="688" t="s">
        <v>137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1803033</v>
      </c>
      <c r="CS24" s="669"/>
      <c r="CT24" s="669"/>
      <c r="CU24" s="669"/>
      <c r="CV24" s="669"/>
      <c r="CW24" s="669"/>
      <c r="CX24" s="669"/>
      <c r="CY24" s="670"/>
      <c r="CZ24" s="673">
        <v>37.1</v>
      </c>
      <c r="DA24" s="674"/>
      <c r="DB24" s="674"/>
      <c r="DC24" s="693"/>
      <c r="DD24" s="712">
        <v>1401797</v>
      </c>
      <c r="DE24" s="669"/>
      <c r="DF24" s="669"/>
      <c r="DG24" s="669"/>
      <c r="DH24" s="669"/>
      <c r="DI24" s="669"/>
      <c r="DJ24" s="669"/>
      <c r="DK24" s="670"/>
      <c r="DL24" s="712">
        <v>1359049</v>
      </c>
      <c r="DM24" s="669"/>
      <c r="DN24" s="669"/>
      <c r="DO24" s="669"/>
      <c r="DP24" s="669"/>
      <c r="DQ24" s="669"/>
      <c r="DR24" s="669"/>
      <c r="DS24" s="669"/>
      <c r="DT24" s="669"/>
      <c r="DU24" s="669"/>
      <c r="DV24" s="670"/>
      <c r="DW24" s="673">
        <v>46.4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78117</v>
      </c>
      <c r="S25" s="680"/>
      <c r="T25" s="680"/>
      <c r="U25" s="680"/>
      <c r="V25" s="680"/>
      <c r="W25" s="680"/>
      <c r="X25" s="680"/>
      <c r="Y25" s="681"/>
      <c r="Z25" s="682">
        <v>1.5</v>
      </c>
      <c r="AA25" s="682"/>
      <c r="AB25" s="682"/>
      <c r="AC25" s="682"/>
      <c r="AD25" s="683">
        <v>10067</v>
      </c>
      <c r="AE25" s="683"/>
      <c r="AF25" s="683"/>
      <c r="AG25" s="683"/>
      <c r="AH25" s="683"/>
      <c r="AI25" s="683"/>
      <c r="AJ25" s="683"/>
      <c r="AK25" s="683"/>
      <c r="AL25" s="684">
        <v>0.4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832095</v>
      </c>
      <c r="CS25" s="713"/>
      <c r="CT25" s="713"/>
      <c r="CU25" s="713"/>
      <c r="CV25" s="713"/>
      <c r="CW25" s="713"/>
      <c r="CX25" s="713"/>
      <c r="CY25" s="714"/>
      <c r="CZ25" s="684">
        <v>17.100000000000001</v>
      </c>
      <c r="DA25" s="715"/>
      <c r="DB25" s="715"/>
      <c r="DC25" s="718"/>
      <c r="DD25" s="688">
        <v>807366</v>
      </c>
      <c r="DE25" s="713"/>
      <c r="DF25" s="713"/>
      <c r="DG25" s="713"/>
      <c r="DH25" s="713"/>
      <c r="DI25" s="713"/>
      <c r="DJ25" s="713"/>
      <c r="DK25" s="714"/>
      <c r="DL25" s="688">
        <v>804920</v>
      </c>
      <c r="DM25" s="713"/>
      <c r="DN25" s="713"/>
      <c r="DO25" s="713"/>
      <c r="DP25" s="713"/>
      <c r="DQ25" s="713"/>
      <c r="DR25" s="713"/>
      <c r="DS25" s="713"/>
      <c r="DT25" s="713"/>
      <c r="DU25" s="713"/>
      <c r="DV25" s="714"/>
      <c r="DW25" s="684">
        <v>27.5</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22236</v>
      </c>
      <c r="S26" s="680"/>
      <c r="T26" s="680"/>
      <c r="U26" s="680"/>
      <c r="V26" s="680"/>
      <c r="W26" s="680"/>
      <c r="X26" s="680"/>
      <c r="Y26" s="681"/>
      <c r="Z26" s="682">
        <v>0.4</v>
      </c>
      <c r="AA26" s="682"/>
      <c r="AB26" s="682"/>
      <c r="AC26" s="682"/>
      <c r="AD26" s="683" t="s">
        <v>137</v>
      </c>
      <c r="AE26" s="683"/>
      <c r="AF26" s="683"/>
      <c r="AG26" s="683"/>
      <c r="AH26" s="683"/>
      <c r="AI26" s="683"/>
      <c r="AJ26" s="683"/>
      <c r="AK26" s="683"/>
      <c r="AL26" s="684" t="s">
        <v>137</v>
      </c>
      <c r="AM26" s="685"/>
      <c r="AN26" s="685"/>
      <c r="AO26" s="686"/>
      <c r="AP26" s="697" t="s">
        <v>294</v>
      </c>
      <c r="AQ26" s="717"/>
      <c r="AR26" s="717"/>
      <c r="AS26" s="717"/>
      <c r="AT26" s="717"/>
      <c r="AU26" s="717"/>
      <c r="AV26" s="717"/>
      <c r="AW26" s="717"/>
      <c r="AX26" s="717"/>
      <c r="AY26" s="717"/>
      <c r="AZ26" s="717"/>
      <c r="BA26" s="717"/>
      <c r="BB26" s="717"/>
      <c r="BC26" s="717"/>
      <c r="BD26" s="717"/>
      <c r="BE26" s="717"/>
      <c r="BF26" s="699"/>
      <c r="BG26" s="679" t="s">
        <v>240</v>
      </c>
      <c r="BH26" s="680"/>
      <c r="BI26" s="680"/>
      <c r="BJ26" s="680"/>
      <c r="BK26" s="680"/>
      <c r="BL26" s="680"/>
      <c r="BM26" s="680"/>
      <c r="BN26" s="681"/>
      <c r="BO26" s="682" t="s">
        <v>240</v>
      </c>
      <c r="BP26" s="682"/>
      <c r="BQ26" s="682"/>
      <c r="BR26" s="682"/>
      <c r="BS26" s="688" t="s">
        <v>137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533933</v>
      </c>
      <c r="CS26" s="680"/>
      <c r="CT26" s="680"/>
      <c r="CU26" s="680"/>
      <c r="CV26" s="680"/>
      <c r="CW26" s="680"/>
      <c r="CX26" s="680"/>
      <c r="CY26" s="681"/>
      <c r="CZ26" s="684">
        <v>11</v>
      </c>
      <c r="DA26" s="715"/>
      <c r="DB26" s="715"/>
      <c r="DC26" s="718"/>
      <c r="DD26" s="688">
        <v>512316</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441043</v>
      </c>
      <c r="S27" s="680"/>
      <c r="T27" s="680"/>
      <c r="U27" s="680"/>
      <c r="V27" s="680"/>
      <c r="W27" s="680"/>
      <c r="X27" s="680"/>
      <c r="Y27" s="681"/>
      <c r="Z27" s="682">
        <v>8.6</v>
      </c>
      <c r="AA27" s="682"/>
      <c r="AB27" s="682"/>
      <c r="AC27" s="682"/>
      <c r="AD27" s="683" t="s">
        <v>137</v>
      </c>
      <c r="AE27" s="683"/>
      <c r="AF27" s="683"/>
      <c r="AG27" s="683"/>
      <c r="AH27" s="683"/>
      <c r="AI27" s="683"/>
      <c r="AJ27" s="683"/>
      <c r="AK27" s="683"/>
      <c r="AL27" s="684" t="s">
        <v>137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1176467</v>
      </c>
      <c r="BH27" s="680"/>
      <c r="BI27" s="680"/>
      <c r="BJ27" s="680"/>
      <c r="BK27" s="680"/>
      <c r="BL27" s="680"/>
      <c r="BM27" s="680"/>
      <c r="BN27" s="681"/>
      <c r="BO27" s="682">
        <v>100</v>
      </c>
      <c r="BP27" s="682"/>
      <c r="BQ27" s="682"/>
      <c r="BR27" s="682"/>
      <c r="BS27" s="688">
        <v>5218</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549654</v>
      </c>
      <c r="CS27" s="713"/>
      <c r="CT27" s="713"/>
      <c r="CU27" s="713"/>
      <c r="CV27" s="713"/>
      <c r="CW27" s="713"/>
      <c r="CX27" s="713"/>
      <c r="CY27" s="714"/>
      <c r="CZ27" s="684">
        <v>11.3</v>
      </c>
      <c r="DA27" s="715"/>
      <c r="DB27" s="715"/>
      <c r="DC27" s="718"/>
      <c r="DD27" s="688">
        <v>220401</v>
      </c>
      <c r="DE27" s="713"/>
      <c r="DF27" s="713"/>
      <c r="DG27" s="713"/>
      <c r="DH27" s="713"/>
      <c r="DI27" s="713"/>
      <c r="DJ27" s="713"/>
      <c r="DK27" s="714"/>
      <c r="DL27" s="688">
        <v>180099</v>
      </c>
      <c r="DM27" s="713"/>
      <c r="DN27" s="713"/>
      <c r="DO27" s="713"/>
      <c r="DP27" s="713"/>
      <c r="DQ27" s="713"/>
      <c r="DR27" s="713"/>
      <c r="DS27" s="713"/>
      <c r="DT27" s="713"/>
      <c r="DU27" s="713"/>
      <c r="DV27" s="714"/>
      <c r="DW27" s="684">
        <v>6.2</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240</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421284</v>
      </c>
      <c r="CS28" s="680"/>
      <c r="CT28" s="680"/>
      <c r="CU28" s="680"/>
      <c r="CV28" s="680"/>
      <c r="CW28" s="680"/>
      <c r="CX28" s="680"/>
      <c r="CY28" s="681"/>
      <c r="CZ28" s="684">
        <v>8.6999999999999993</v>
      </c>
      <c r="DA28" s="715"/>
      <c r="DB28" s="715"/>
      <c r="DC28" s="718"/>
      <c r="DD28" s="688">
        <v>374030</v>
      </c>
      <c r="DE28" s="680"/>
      <c r="DF28" s="680"/>
      <c r="DG28" s="680"/>
      <c r="DH28" s="680"/>
      <c r="DI28" s="680"/>
      <c r="DJ28" s="680"/>
      <c r="DK28" s="681"/>
      <c r="DL28" s="688">
        <v>374030</v>
      </c>
      <c r="DM28" s="680"/>
      <c r="DN28" s="680"/>
      <c r="DO28" s="680"/>
      <c r="DP28" s="680"/>
      <c r="DQ28" s="680"/>
      <c r="DR28" s="680"/>
      <c r="DS28" s="680"/>
      <c r="DT28" s="680"/>
      <c r="DU28" s="680"/>
      <c r="DV28" s="681"/>
      <c r="DW28" s="684">
        <v>12.8</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408618</v>
      </c>
      <c r="S29" s="680"/>
      <c r="T29" s="680"/>
      <c r="U29" s="680"/>
      <c r="V29" s="680"/>
      <c r="W29" s="680"/>
      <c r="X29" s="680"/>
      <c r="Y29" s="681"/>
      <c r="Z29" s="682">
        <v>8</v>
      </c>
      <c r="AA29" s="682"/>
      <c r="AB29" s="682"/>
      <c r="AC29" s="682"/>
      <c r="AD29" s="683" t="s">
        <v>137</v>
      </c>
      <c r="AE29" s="683"/>
      <c r="AF29" s="683"/>
      <c r="AG29" s="683"/>
      <c r="AH29" s="683"/>
      <c r="AI29" s="683"/>
      <c r="AJ29" s="683"/>
      <c r="AK29" s="683"/>
      <c r="AL29" s="684" t="s">
        <v>240</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36" t="s">
        <v>304</v>
      </c>
      <c r="CE29" s="737"/>
      <c r="CF29" s="694" t="s">
        <v>305</v>
      </c>
      <c r="CG29" s="695"/>
      <c r="CH29" s="695"/>
      <c r="CI29" s="695"/>
      <c r="CJ29" s="695"/>
      <c r="CK29" s="695"/>
      <c r="CL29" s="695"/>
      <c r="CM29" s="695"/>
      <c r="CN29" s="695"/>
      <c r="CO29" s="695"/>
      <c r="CP29" s="695"/>
      <c r="CQ29" s="696"/>
      <c r="CR29" s="679">
        <v>421284</v>
      </c>
      <c r="CS29" s="713"/>
      <c r="CT29" s="713"/>
      <c r="CU29" s="713"/>
      <c r="CV29" s="713"/>
      <c r="CW29" s="713"/>
      <c r="CX29" s="713"/>
      <c r="CY29" s="714"/>
      <c r="CZ29" s="684">
        <v>8.6999999999999993</v>
      </c>
      <c r="DA29" s="715"/>
      <c r="DB29" s="715"/>
      <c r="DC29" s="718"/>
      <c r="DD29" s="688">
        <v>374030</v>
      </c>
      <c r="DE29" s="713"/>
      <c r="DF29" s="713"/>
      <c r="DG29" s="713"/>
      <c r="DH29" s="713"/>
      <c r="DI29" s="713"/>
      <c r="DJ29" s="713"/>
      <c r="DK29" s="714"/>
      <c r="DL29" s="688">
        <v>374030</v>
      </c>
      <c r="DM29" s="713"/>
      <c r="DN29" s="713"/>
      <c r="DO29" s="713"/>
      <c r="DP29" s="713"/>
      <c r="DQ29" s="713"/>
      <c r="DR29" s="713"/>
      <c r="DS29" s="713"/>
      <c r="DT29" s="713"/>
      <c r="DU29" s="713"/>
      <c r="DV29" s="714"/>
      <c r="DW29" s="684">
        <v>12.8</v>
      </c>
      <c r="DX29" s="715"/>
      <c r="DY29" s="715"/>
      <c r="DZ29" s="715"/>
      <c r="EA29" s="715"/>
      <c r="EB29" s="715"/>
      <c r="EC29" s="716"/>
    </row>
    <row r="30" spans="2:133" ht="11.25" customHeight="1" x14ac:dyDescent="0.15">
      <c r="B30" s="676" t="s">
        <v>306</v>
      </c>
      <c r="C30" s="677"/>
      <c r="D30" s="677"/>
      <c r="E30" s="677"/>
      <c r="F30" s="677"/>
      <c r="G30" s="677"/>
      <c r="H30" s="677"/>
      <c r="I30" s="677"/>
      <c r="J30" s="677"/>
      <c r="K30" s="677"/>
      <c r="L30" s="677"/>
      <c r="M30" s="677"/>
      <c r="N30" s="677"/>
      <c r="O30" s="677"/>
      <c r="P30" s="677"/>
      <c r="Q30" s="678"/>
      <c r="R30" s="679">
        <v>19706</v>
      </c>
      <c r="S30" s="680"/>
      <c r="T30" s="680"/>
      <c r="U30" s="680"/>
      <c r="V30" s="680"/>
      <c r="W30" s="680"/>
      <c r="X30" s="680"/>
      <c r="Y30" s="681"/>
      <c r="Z30" s="682">
        <v>0.4</v>
      </c>
      <c r="AA30" s="682"/>
      <c r="AB30" s="682"/>
      <c r="AC30" s="682"/>
      <c r="AD30" s="683">
        <v>11965</v>
      </c>
      <c r="AE30" s="683"/>
      <c r="AF30" s="683"/>
      <c r="AG30" s="683"/>
      <c r="AH30" s="683"/>
      <c r="AI30" s="683"/>
      <c r="AJ30" s="683"/>
      <c r="AK30" s="683"/>
      <c r="AL30" s="684">
        <v>0.4</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45">
        <v>99.5</v>
      </c>
      <c r="BH30" s="746"/>
      <c r="BI30" s="746"/>
      <c r="BJ30" s="746"/>
      <c r="BK30" s="746"/>
      <c r="BL30" s="746"/>
      <c r="BM30" s="674">
        <v>96</v>
      </c>
      <c r="BN30" s="746"/>
      <c r="BO30" s="746"/>
      <c r="BP30" s="746"/>
      <c r="BQ30" s="747"/>
      <c r="BR30" s="745">
        <v>99.3</v>
      </c>
      <c r="BS30" s="746"/>
      <c r="BT30" s="746"/>
      <c r="BU30" s="746"/>
      <c r="BV30" s="746"/>
      <c r="BW30" s="746"/>
      <c r="BX30" s="674">
        <v>95.4</v>
      </c>
      <c r="BY30" s="746"/>
      <c r="BZ30" s="746"/>
      <c r="CA30" s="746"/>
      <c r="CB30" s="747"/>
      <c r="CD30" s="738"/>
      <c r="CE30" s="739"/>
      <c r="CF30" s="694" t="s">
        <v>309</v>
      </c>
      <c r="CG30" s="695"/>
      <c r="CH30" s="695"/>
      <c r="CI30" s="695"/>
      <c r="CJ30" s="695"/>
      <c r="CK30" s="695"/>
      <c r="CL30" s="695"/>
      <c r="CM30" s="695"/>
      <c r="CN30" s="695"/>
      <c r="CO30" s="695"/>
      <c r="CP30" s="695"/>
      <c r="CQ30" s="696"/>
      <c r="CR30" s="679">
        <v>390669</v>
      </c>
      <c r="CS30" s="680"/>
      <c r="CT30" s="680"/>
      <c r="CU30" s="680"/>
      <c r="CV30" s="680"/>
      <c r="CW30" s="680"/>
      <c r="CX30" s="680"/>
      <c r="CY30" s="681"/>
      <c r="CZ30" s="684">
        <v>8</v>
      </c>
      <c r="DA30" s="715"/>
      <c r="DB30" s="715"/>
      <c r="DC30" s="718"/>
      <c r="DD30" s="688">
        <v>344773</v>
      </c>
      <c r="DE30" s="680"/>
      <c r="DF30" s="680"/>
      <c r="DG30" s="680"/>
      <c r="DH30" s="680"/>
      <c r="DI30" s="680"/>
      <c r="DJ30" s="680"/>
      <c r="DK30" s="681"/>
      <c r="DL30" s="688">
        <v>344773</v>
      </c>
      <c r="DM30" s="680"/>
      <c r="DN30" s="680"/>
      <c r="DO30" s="680"/>
      <c r="DP30" s="680"/>
      <c r="DQ30" s="680"/>
      <c r="DR30" s="680"/>
      <c r="DS30" s="680"/>
      <c r="DT30" s="680"/>
      <c r="DU30" s="680"/>
      <c r="DV30" s="681"/>
      <c r="DW30" s="684">
        <v>11.8</v>
      </c>
      <c r="DX30" s="715"/>
      <c r="DY30" s="715"/>
      <c r="DZ30" s="715"/>
      <c r="EA30" s="715"/>
      <c r="EB30" s="715"/>
      <c r="EC30" s="716"/>
    </row>
    <row r="31" spans="2:133" ht="11.25" customHeight="1" x14ac:dyDescent="0.15">
      <c r="B31" s="676" t="s">
        <v>310</v>
      </c>
      <c r="C31" s="677"/>
      <c r="D31" s="677"/>
      <c r="E31" s="677"/>
      <c r="F31" s="677"/>
      <c r="G31" s="677"/>
      <c r="H31" s="677"/>
      <c r="I31" s="677"/>
      <c r="J31" s="677"/>
      <c r="K31" s="677"/>
      <c r="L31" s="677"/>
      <c r="M31" s="677"/>
      <c r="N31" s="677"/>
      <c r="O31" s="677"/>
      <c r="P31" s="677"/>
      <c r="Q31" s="678"/>
      <c r="R31" s="679">
        <v>143323</v>
      </c>
      <c r="S31" s="680"/>
      <c r="T31" s="680"/>
      <c r="U31" s="680"/>
      <c r="V31" s="680"/>
      <c r="W31" s="680"/>
      <c r="X31" s="680"/>
      <c r="Y31" s="681"/>
      <c r="Z31" s="682">
        <v>2.8</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42">
        <v>99.5</v>
      </c>
      <c r="BH31" s="713"/>
      <c r="BI31" s="713"/>
      <c r="BJ31" s="713"/>
      <c r="BK31" s="713"/>
      <c r="BL31" s="713"/>
      <c r="BM31" s="685">
        <v>97.4</v>
      </c>
      <c r="BN31" s="743"/>
      <c r="BO31" s="743"/>
      <c r="BP31" s="743"/>
      <c r="BQ31" s="744"/>
      <c r="BR31" s="742">
        <v>99</v>
      </c>
      <c r="BS31" s="713"/>
      <c r="BT31" s="713"/>
      <c r="BU31" s="713"/>
      <c r="BV31" s="713"/>
      <c r="BW31" s="713"/>
      <c r="BX31" s="685">
        <v>96.5</v>
      </c>
      <c r="BY31" s="743"/>
      <c r="BZ31" s="743"/>
      <c r="CA31" s="743"/>
      <c r="CB31" s="744"/>
      <c r="CD31" s="738"/>
      <c r="CE31" s="739"/>
      <c r="CF31" s="694" t="s">
        <v>313</v>
      </c>
      <c r="CG31" s="695"/>
      <c r="CH31" s="695"/>
      <c r="CI31" s="695"/>
      <c r="CJ31" s="695"/>
      <c r="CK31" s="695"/>
      <c r="CL31" s="695"/>
      <c r="CM31" s="695"/>
      <c r="CN31" s="695"/>
      <c r="CO31" s="695"/>
      <c r="CP31" s="695"/>
      <c r="CQ31" s="696"/>
      <c r="CR31" s="679">
        <v>30615</v>
      </c>
      <c r="CS31" s="713"/>
      <c r="CT31" s="713"/>
      <c r="CU31" s="713"/>
      <c r="CV31" s="713"/>
      <c r="CW31" s="713"/>
      <c r="CX31" s="713"/>
      <c r="CY31" s="714"/>
      <c r="CZ31" s="684">
        <v>0.6</v>
      </c>
      <c r="DA31" s="715"/>
      <c r="DB31" s="715"/>
      <c r="DC31" s="718"/>
      <c r="DD31" s="688">
        <v>29257</v>
      </c>
      <c r="DE31" s="713"/>
      <c r="DF31" s="713"/>
      <c r="DG31" s="713"/>
      <c r="DH31" s="713"/>
      <c r="DI31" s="713"/>
      <c r="DJ31" s="713"/>
      <c r="DK31" s="714"/>
      <c r="DL31" s="688">
        <v>29257</v>
      </c>
      <c r="DM31" s="713"/>
      <c r="DN31" s="713"/>
      <c r="DO31" s="713"/>
      <c r="DP31" s="713"/>
      <c r="DQ31" s="713"/>
      <c r="DR31" s="713"/>
      <c r="DS31" s="713"/>
      <c r="DT31" s="713"/>
      <c r="DU31" s="713"/>
      <c r="DV31" s="714"/>
      <c r="DW31" s="684">
        <v>1</v>
      </c>
      <c r="DX31" s="715"/>
      <c r="DY31" s="715"/>
      <c r="DZ31" s="715"/>
      <c r="EA31" s="715"/>
      <c r="EB31" s="715"/>
      <c r="EC31" s="716"/>
    </row>
    <row r="32" spans="2:133" ht="11.25" customHeight="1" x14ac:dyDescent="0.15">
      <c r="B32" s="676" t="s">
        <v>314</v>
      </c>
      <c r="C32" s="677"/>
      <c r="D32" s="677"/>
      <c r="E32" s="677"/>
      <c r="F32" s="677"/>
      <c r="G32" s="677"/>
      <c r="H32" s="677"/>
      <c r="I32" s="677"/>
      <c r="J32" s="677"/>
      <c r="K32" s="677"/>
      <c r="L32" s="677"/>
      <c r="M32" s="677"/>
      <c r="N32" s="677"/>
      <c r="O32" s="677"/>
      <c r="P32" s="677"/>
      <c r="Q32" s="678"/>
      <c r="R32" s="679">
        <v>488438</v>
      </c>
      <c r="S32" s="680"/>
      <c r="T32" s="680"/>
      <c r="U32" s="680"/>
      <c r="V32" s="680"/>
      <c r="W32" s="680"/>
      <c r="X32" s="680"/>
      <c r="Y32" s="681"/>
      <c r="Z32" s="682">
        <v>9.5</v>
      </c>
      <c r="AA32" s="682"/>
      <c r="AB32" s="682"/>
      <c r="AC32" s="682"/>
      <c r="AD32" s="683" t="s">
        <v>240</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99.4</v>
      </c>
      <c r="BH32" s="749"/>
      <c r="BI32" s="749"/>
      <c r="BJ32" s="749"/>
      <c r="BK32" s="749"/>
      <c r="BL32" s="749"/>
      <c r="BM32" s="750">
        <v>94.6</v>
      </c>
      <c r="BN32" s="749"/>
      <c r="BO32" s="749"/>
      <c r="BP32" s="749"/>
      <c r="BQ32" s="751"/>
      <c r="BR32" s="748">
        <v>99.3</v>
      </c>
      <c r="BS32" s="749"/>
      <c r="BT32" s="749"/>
      <c r="BU32" s="749"/>
      <c r="BV32" s="749"/>
      <c r="BW32" s="749"/>
      <c r="BX32" s="750">
        <v>94.2</v>
      </c>
      <c r="BY32" s="749"/>
      <c r="BZ32" s="749"/>
      <c r="CA32" s="749"/>
      <c r="CB32" s="751"/>
      <c r="CD32" s="740"/>
      <c r="CE32" s="741"/>
      <c r="CF32" s="694" t="s">
        <v>316</v>
      </c>
      <c r="CG32" s="695"/>
      <c r="CH32" s="695"/>
      <c r="CI32" s="695"/>
      <c r="CJ32" s="695"/>
      <c r="CK32" s="695"/>
      <c r="CL32" s="695"/>
      <c r="CM32" s="695"/>
      <c r="CN32" s="695"/>
      <c r="CO32" s="695"/>
      <c r="CP32" s="695"/>
      <c r="CQ32" s="696"/>
      <c r="CR32" s="679" t="s">
        <v>137</v>
      </c>
      <c r="CS32" s="680"/>
      <c r="CT32" s="680"/>
      <c r="CU32" s="680"/>
      <c r="CV32" s="680"/>
      <c r="CW32" s="680"/>
      <c r="CX32" s="680"/>
      <c r="CY32" s="681"/>
      <c r="CZ32" s="684" t="s">
        <v>137</v>
      </c>
      <c r="DA32" s="715"/>
      <c r="DB32" s="715"/>
      <c r="DC32" s="718"/>
      <c r="DD32" s="688" t="s">
        <v>240</v>
      </c>
      <c r="DE32" s="680"/>
      <c r="DF32" s="680"/>
      <c r="DG32" s="680"/>
      <c r="DH32" s="680"/>
      <c r="DI32" s="680"/>
      <c r="DJ32" s="680"/>
      <c r="DK32" s="681"/>
      <c r="DL32" s="688" t="s">
        <v>137</v>
      </c>
      <c r="DM32" s="680"/>
      <c r="DN32" s="680"/>
      <c r="DO32" s="680"/>
      <c r="DP32" s="680"/>
      <c r="DQ32" s="680"/>
      <c r="DR32" s="680"/>
      <c r="DS32" s="680"/>
      <c r="DT32" s="680"/>
      <c r="DU32" s="680"/>
      <c r="DV32" s="681"/>
      <c r="DW32" s="684" t="s">
        <v>240</v>
      </c>
      <c r="DX32" s="715"/>
      <c r="DY32" s="715"/>
      <c r="DZ32" s="715"/>
      <c r="EA32" s="715"/>
      <c r="EB32" s="715"/>
      <c r="EC32" s="716"/>
    </row>
    <row r="33" spans="2:133" ht="11.25" customHeight="1" x14ac:dyDescent="0.15">
      <c r="B33" s="676" t="s">
        <v>317</v>
      </c>
      <c r="C33" s="677"/>
      <c r="D33" s="677"/>
      <c r="E33" s="677"/>
      <c r="F33" s="677"/>
      <c r="G33" s="677"/>
      <c r="H33" s="677"/>
      <c r="I33" s="677"/>
      <c r="J33" s="677"/>
      <c r="K33" s="677"/>
      <c r="L33" s="677"/>
      <c r="M33" s="677"/>
      <c r="N33" s="677"/>
      <c r="O33" s="677"/>
      <c r="P33" s="677"/>
      <c r="Q33" s="678"/>
      <c r="R33" s="679">
        <v>135366</v>
      </c>
      <c r="S33" s="680"/>
      <c r="T33" s="680"/>
      <c r="U33" s="680"/>
      <c r="V33" s="680"/>
      <c r="W33" s="680"/>
      <c r="X33" s="680"/>
      <c r="Y33" s="681"/>
      <c r="Z33" s="682">
        <v>2.6</v>
      </c>
      <c r="AA33" s="682"/>
      <c r="AB33" s="682"/>
      <c r="AC33" s="682"/>
      <c r="AD33" s="683" t="s">
        <v>137</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2367925</v>
      </c>
      <c r="CS33" s="713"/>
      <c r="CT33" s="713"/>
      <c r="CU33" s="713"/>
      <c r="CV33" s="713"/>
      <c r="CW33" s="713"/>
      <c r="CX33" s="713"/>
      <c r="CY33" s="714"/>
      <c r="CZ33" s="684">
        <v>48.7</v>
      </c>
      <c r="DA33" s="715"/>
      <c r="DB33" s="715"/>
      <c r="DC33" s="718"/>
      <c r="DD33" s="688">
        <v>1809171</v>
      </c>
      <c r="DE33" s="713"/>
      <c r="DF33" s="713"/>
      <c r="DG33" s="713"/>
      <c r="DH33" s="713"/>
      <c r="DI33" s="713"/>
      <c r="DJ33" s="713"/>
      <c r="DK33" s="714"/>
      <c r="DL33" s="688">
        <v>1346848</v>
      </c>
      <c r="DM33" s="713"/>
      <c r="DN33" s="713"/>
      <c r="DO33" s="713"/>
      <c r="DP33" s="713"/>
      <c r="DQ33" s="713"/>
      <c r="DR33" s="713"/>
      <c r="DS33" s="713"/>
      <c r="DT33" s="713"/>
      <c r="DU33" s="713"/>
      <c r="DV33" s="714"/>
      <c r="DW33" s="684">
        <v>46</v>
      </c>
      <c r="DX33" s="715"/>
      <c r="DY33" s="715"/>
      <c r="DZ33" s="715"/>
      <c r="EA33" s="715"/>
      <c r="EB33" s="715"/>
      <c r="EC33" s="716"/>
    </row>
    <row r="34" spans="2:133" ht="11.25" customHeight="1" x14ac:dyDescent="0.15">
      <c r="B34" s="676" t="s">
        <v>319</v>
      </c>
      <c r="C34" s="677"/>
      <c r="D34" s="677"/>
      <c r="E34" s="677"/>
      <c r="F34" s="677"/>
      <c r="G34" s="677"/>
      <c r="H34" s="677"/>
      <c r="I34" s="677"/>
      <c r="J34" s="677"/>
      <c r="K34" s="677"/>
      <c r="L34" s="677"/>
      <c r="M34" s="677"/>
      <c r="N34" s="677"/>
      <c r="O34" s="677"/>
      <c r="P34" s="677"/>
      <c r="Q34" s="678"/>
      <c r="R34" s="679">
        <v>125414</v>
      </c>
      <c r="S34" s="680"/>
      <c r="T34" s="680"/>
      <c r="U34" s="680"/>
      <c r="V34" s="680"/>
      <c r="W34" s="680"/>
      <c r="X34" s="680"/>
      <c r="Y34" s="681"/>
      <c r="Z34" s="682">
        <v>2.4</v>
      </c>
      <c r="AA34" s="682"/>
      <c r="AB34" s="682"/>
      <c r="AC34" s="682"/>
      <c r="AD34" s="683">
        <v>634</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715366</v>
      </c>
      <c r="CS34" s="680"/>
      <c r="CT34" s="680"/>
      <c r="CU34" s="680"/>
      <c r="CV34" s="680"/>
      <c r="CW34" s="680"/>
      <c r="CX34" s="680"/>
      <c r="CY34" s="681"/>
      <c r="CZ34" s="684">
        <v>14.7</v>
      </c>
      <c r="DA34" s="715"/>
      <c r="DB34" s="715"/>
      <c r="DC34" s="718"/>
      <c r="DD34" s="688">
        <v>569792</v>
      </c>
      <c r="DE34" s="680"/>
      <c r="DF34" s="680"/>
      <c r="DG34" s="680"/>
      <c r="DH34" s="680"/>
      <c r="DI34" s="680"/>
      <c r="DJ34" s="680"/>
      <c r="DK34" s="681"/>
      <c r="DL34" s="688">
        <v>445380</v>
      </c>
      <c r="DM34" s="680"/>
      <c r="DN34" s="680"/>
      <c r="DO34" s="680"/>
      <c r="DP34" s="680"/>
      <c r="DQ34" s="680"/>
      <c r="DR34" s="680"/>
      <c r="DS34" s="680"/>
      <c r="DT34" s="680"/>
      <c r="DU34" s="680"/>
      <c r="DV34" s="681"/>
      <c r="DW34" s="684">
        <v>15.2</v>
      </c>
      <c r="DX34" s="715"/>
      <c r="DY34" s="715"/>
      <c r="DZ34" s="715"/>
      <c r="EA34" s="715"/>
      <c r="EB34" s="715"/>
      <c r="EC34" s="716"/>
    </row>
    <row r="35" spans="2:133" ht="11.25" customHeight="1" x14ac:dyDescent="0.15">
      <c r="B35" s="676" t="s">
        <v>323</v>
      </c>
      <c r="C35" s="677"/>
      <c r="D35" s="677"/>
      <c r="E35" s="677"/>
      <c r="F35" s="677"/>
      <c r="G35" s="677"/>
      <c r="H35" s="677"/>
      <c r="I35" s="677"/>
      <c r="J35" s="677"/>
      <c r="K35" s="677"/>
      <c r="L35" s="677"/>
      <c r="M35" s="677"/>
      <c r="N35" s="677"/>
      <c r="O35" s="677"/>
      <c r="P35" s="677"/>
      <c r="Q35" s="678"/>
      <c r="R35" s="679">
        <v>341505</v>
      </c>
      <c r="S35" s="680"/>
      <c r="T35" s="680"/>
      <c r="U35" s="680"/>
      <c r="V35" s="680"/>
      <c r="W35" s="680"/>
      <c r="X35" s="680"/>
      <c r="Y35" s="681"/>
      <c r="Z35" s="682">
        <v>6.7</v>
      </c>
      <c r="AA35" s="682"/>
      <c r="AB35" s="682"/>
      <c r="AC35" s="682"/>
      <c r="AD35" s="683" t="s">
        <v>244</v>
      </c>
      <c r="AE35" s="683"/>
      <c r="AF35" s="683"/>
      <c r="AG35" s="683"/>
      <c r="AH35" s="683"/>
      <c r="AI35" s="683"/>
      <c r="AJ35" s="683"/>
      <c r="AK35" s="683"/>
      <c r="AL35" s="684" t="s">
        <v>240</v>
      </c>
      <c r="AM35" s="685"/>
      <c r="AN35" s="685"/>
      <c r="AO35" s="686"/>
      <c r="AP35" s="234"/>
      <c r="AQ35" s="752" t="s">
        <v>324</v>
      </c>
      <c r="AR35" s="753"/>
      <c r="AS35" s="753"/>
      <c r="AT35" s="753"/>
      <c r="AU35" s="753"/>
      <c r="AV35" s="753"/>
      <c r="AW35" s="753"/>
      <c r="AX35" s="753"/>
      <c r="AY35" s="754"/>
      <c r="AZ35" s="668">
        <v>679538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13188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248968</v>
      </c>
      <c r="CS35" s="713"/>
      <c r="CT35" s="713"/>
      <c r="CU35" s="713"/>
      <c r="CV35" s="713"/>
      <c r="CW35" s="713"/>
      <c r="CX35" s="713"/>
      <c r="CY35" s="714"/>
      <c r="CZ35" s="684">
        <v>5.0999999999999996</v>
      </c>
      <c r="DA35" s="715"/>
      <c r="DB35" s="715"/>
      <c r="DC35" s="718"/>
      <c r="DD35" s="688">
        <v>62814</v>
      </c>
      <c r="DE35" s="713"/>
      <c r="DF35" s="713"/>
      <c r="DG35" s="713"/>
      <c r="DH35" s="713"/>
      <c r="DI35" s="713"/>
      <c r="DJ35" s="713"/>
      <c r="DK35" s="714"/>
      <c r="DL35" s="688">
        <v>59237</v>
      </c>
      <c r="DM35" s="713"/>
      <c r="DN35" s="713"/>
      <c r="DO35" s="713"/>
      <c r="DP35" s="713"/>
      <c r="DQ35" s="713"/>
      <c r="DR35" s="713"/>
      <c r="DS35" s="713"/>
      <c r="DT35" s="713"/>
      <c r="DU35" s="713"/>
      <c r="DV35" s="714"/>
      <c r="DW35" s="684">
        <v>2</v>
      </c>
      <c r="DX35" s="715"/>
      <c r="DY35" s="715"/>
      <c r="DZ35" s="715"/>
      <c r="EA35" s="715"/>
      <c r="EB35" s="715"/>
      <c r="EC35" s="716"/>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244</v>
      </c>
      <c r="AM36" s="685"/>
      <c r="AN36" s="685"/>
      <c r="AO36" s="686"/>
      <c r="AQ36" s="756" t="s">
        <v>328</v>
      </c>
      <c r="AR36" s="757"/>
      <c r="AS36" s="757"/>
      <c r="AT36" s="757"/>
      <c r="AU36" s="757"/>
      <c r="AV36" s="757"/>
      <c r="AW36" s="757"/>
      <c r="AX36" s="757"/>
      <c r="AY36" s="758"/>
      <c r="AZ36" s="679">
        <v>223083</v>
      </c>
      <c r="BA36" s="680"/>
      <c r="BB36" s="680"/>
      <c r="BC36" s="680"/>
      <c r="BD36" s="713"/>
      <c r="BE36" s="713"/>
      <c r="BF36" s="744"/>
      <c r="BG36" s="694" t="s">
        <v>329</v>
      </c>
      <c r="BH36" s="695"/>
      <c r="BI36" s="695"/>
      <c r="BJ36" s="695"/>
      <c r="BK36" s="695"/>
      <c r="BL36" s="695"/>
      <c r="BM36" s="695"/>
      <c r="BN36" s="695"/>
      <c r="BO36" s="695"/>
      <c r="BP36" s="695"/>
      <c r="BQ36" s="695"/>
      <c r="BR36" s="695"/>
      <c r="BS36" s="695"/>
      <c r="BT36" s="695"/>
      <c r="BU36" s="696"/>
      <c r="BV36" s="679">
        <v>10533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638055</v>
      </c>
      <c r="CS36" s="680"/>
      <c r="CT36" s="680"/>
      <c r="CU36" s="680"/>
      <c r="CV36" s="680"/>
      <c r="CW36" s="680"/>
      <c r="CX36" s="680"/>
      <c r="CY36" s="681"/>
      <c r="CZ36" s="684">
        <v>13.1</v>
      </c>
      <c r="DA36" s="715"/>
      <c r="DB36" s="715"/>
      <c r="DC36" s="718"/>
      <c r="DD36" s="688">
        <v>487328</v>
      </c>
      <c r="DE36" s="680"/>
      <c r="DF36" s="680"/>
      <c r="DG36" s="680"/>
      <c r="DH36" s="680"/>
      <c r="DI36" s="680"/>
      <c r="DJ36" s="680"/>
      <c r="DK36" s="681"/>
      <c r="DL36" s="688">
        <v>338212</v>
      </c>
      <c r="DM36" s="680"/>
      <c r="DN36" s="680"/>
      <c r="DO36" s="680"/>
      <c r="DP36" s="680"/>
      <c r="DQ36" s="680"/>
      <c r="DR36" s="680"/>
      <c r="DS36" s="680"/>
      <c r="DT36" s="680"/>
      <c r="DU36" s="680"/>
      <c r="DV36" s="681"/>
      <c r="DW36" s="684">
        <v>11.6</v>
      </c>
      <c r="DX36" s="715"/>
      <c r="DY36" s="715"/>
      <c r="DZ36" s="715"/>
      <c r="EA36" s="715"/>
      <c r="EB36" s="715"/>
      <c r="EC36" s="716"/>
    </row>
    <row r="37" spans="2:133" ht="11.25" customHeight="1" x14ac:dyDescent="0.15">
      <c r="B37" s="676" t="s">
        <v>331</v>
      </c>
      <c r="C37" s="677"/>
      <c r="D37" s="677"/>
      <c r="E37" s="677"/>
      <c r="F37" s="677"/>
      <c r="G37" s="677"/>
      <c r="H37" s="677"/>
      <c r="I37" s="677"/>
      <c r="J37" s="677"/>
      <c r="K37" s="677"/>
      <c r="L37" s="677"/>
      <c r="M37" s="677"/>
      <c r="N37" s="677"/>
      <c r="O37" s="677"/>
      <c r="P37" s="677"/>
      <c r="Q37" s="678"/>
      <c r="R37" s="679">
        <v>142005</v>
      </c>
      <c r="S37" s="680"/>
      <c r="T37" s="680"/>
      <c r="U37" s="680"/>
      <c r="V37" s="680"/>
      <c r="W37" s="680"/>
      <c r="X37" s="680"/>
      <c r="Y37" s="681"/>
      <c r="Z37" s="682">
        <v>2.8</v>
      </c>
      <c r="AA37" s="682"/>
      <c r="AB37" s="682"/>
      <c r="AC37" s="682"/>
      <c r="AD37" s="683" t="s">
        <v>137</v>
      </c>
      <c r="AE37" s="683"/>
      <c r="AF37" s="683"/>
      <c r="AG37" s="683"/>
      <c r="AH37" s="683"/>
      <c r="AI37" s="683"/>
      <c r="AJ37" s="683"/>
      <c r="AK37" s="683"/>
      <c r="AL37" s="684" t="s">
        <v>137</v>
      </c>
      <c r="AM37" s="685"/>
      <c r="AN37" s="685"/>
      <c r="AO37" s="686"/>
      <c r="AQ37" s="756" t="s">
        <v>332</v>
      </c>
      <c r="AR37" s="757"/>
      <c r="AS37" s="757"/>
      <c r="AT37" s="757"/>
      <c r="AU37" s="757"/>
      <c r="AV37" s="757"/>
      <c r="AW37" s="757"/>
      <c r="AX37" s="757"/>
      <c r="AY37" s="758"/>
      <c r="AZ37" s="679">
        <v>71223</v>
      </c>
      <c r="BA37" s="680"/>
      <c r="BB37" s="680"/>
      <c r="BC37" s="680"/>
      <c r="BD37" s="713"/>
      <c r="BE37" s="713"/>
      <c r="BF37" s="744"/>
      <c r="BG37" s="694" t="s">
        <v>333</v>
      </c>
      <c r="BH37" s="695"/>
      <c r="BI37" s="695"/>
      <c r="BJ37" s="695"/>
      <c r="BK37" s="695"/>
      <c r="BL37" s="695"/>
      <c r="BM37" s="695"/>
      <c r="BN37" s="695"/>
      <c r="BO37" s="695"/>
      <c r="BP37" s="695"/>
      <c r="BQ37" s="695"/>
      <c r="BR37" s="695"/>
      <c r="BS37" s="695"/>
      <c r="BT37" s="695"/>
      <c r="BU37" s="696"/>
      <c r="BV37" s="679">
        <v>1094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282555</v>
      </c>
      <c r="CS37" s="713"/>
      <c r="CT37" s="713"/>
      <c r="CU37" s="713"/>
      <c r="CV37" s="713"/>
      <c r="CW37" s="713"/>
      <c r="CX37" s="713"/>
      <c r="CY37" s="714"/>
      <c r="CZ37" s="684">
        <v>5.8</v>
      </c>
      <c r="DA37" s="715"/>
      <c r="DB37" s="715"/>
      <c r="DC37" s="718"/>
      <c r="DD37" s="688">
        <v>270706</v>
      </c>
      <c r="DE37" s="713"/>
      <c r="DF37" s="713"/>
      <c r="DG37" s="713"/>
      <c r="DH37" s="713"/>
      <c r="DI37" s="713"/>
      <c r="DJ37" s="713"/>
      <c r="DK37" s="714"/>
      <c r="DL37" s="688">
        <v>249670</v>
      </c>
      <c r="DM37" s="713"/>
      <c r="DN37" s="713"/>
      <c r="DO37" s="713"/>
      <c r="DP37" s="713"/>
      <c r="DQ37" s="713"/>
      <c r="DR37" s="713"/>
      <c r="DS37" s="713"/>
      <c r="DT37" s="713"/>
      <c r="DU37" s="713"/>
      <c r="DV37" s="714"/>
      <c r="DW37" s="684">
        <v>8.5</v>
      </c>
      <c r="DX37" s="715"/>
      <c r="DY37" s="715"/>
      <c r="DZ37" s="715"/>
      <c r="EA37" s="715"/>
      <c r="EB37" s="715"/>
      <c r="EC37" s="716"/>
    </row>
    <row r="38" spans="2:133" ht="11.25" customHeight="1" x14ac:dyDescent="0.15">
      <c r="B38" s="724" t="s">
        <v>335</v>
      </c>
      <c r="C38" s="725"/>
      <c r="D38" s="725"/>
      <c r="E38" s="725"/>
      <c r="F38" s="725"/>
      <c r="G38" s="725"/>
      <c r="H38" s="725"/>
      <c r="I38" s="725"/>
      <c r="J38" s="725"/>
      <c r="K38" s="725"/>
      <c r="L38" s="725"/>
      <c r="M38" s="725"/>
      <c r="N38" s="725"/>
      <c r="O38" s="725"/>
      <c r="P38" s="725"/>
      <c r="Q38" s="726"/>
      <c r="R38" s="759">
        <v>5121860</v>
      </c>
      <c r="S38" s="760"/>
      <c r="T38" s="760"/>
      <c r="U38" s="760"/>
      <c r="V38" s="760"/>
      <c r="W38" s="760"/>
      <c r="X38" s="760"/>
      <c r="Y38" s="761"/>
      <c r="Z38" s="762">
        <v>100</v>
      </c>
      <c r="AA38" s="762"/>
      <c r="AB38" s="762"/>
      <c r="AC38" s="762"/>
      <c r="AD38" s="763">
        <v>2784027</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42923</v>
      </c>
      <c r="BA38" s="680"/>
      <c r="BB38" s="680"/>
      <c r="BC38" s="680"/>
      <c r="BD38" s="713"/>
      <c r="BE38" s="713"/>
      <c r="BF38" s="744"/>
      <c r="BG38" s="694" t="s">
        <v>337</v>
      </c>
      <c r="BH38" s="695"/>
      <c r="BI38" s="695"/>
      <c r="BJ38" s="695"/>
      <c r="BK38" s="695"/>
      <c r="BL38" s="695"/>
      <c r="BM38" s="695"/>
      <c r="BN38" s="695"/>
      <c r="BO38" s="695"/>
      <c r="BP38" s="695"/>
      <c r="BQ38" s="695"/>
      <c r="BR38" s="695"/>
      <c r="BS38" s="695"/>
      <c r="BT38" s="695"/>
      <c r="BU38" s="696"/>
      <c r="BV38" s="679">
        <v>1842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565392</v>
      </c>
      <c r="CS38" s="680"/>
      <c r="CT38" s="680"/>
      <c r="CU38" s="680"/>
      <c r="CV38" s="680"/>
      <c r="CW38" s="680"/>
      <c r="CX38" s="680"/>
      <c r="CY38" s="681"/>
      <c r="CZ38" s="684">
        <v>11.6</v>
      </c>
      <c r="DA38" s="715"/>
      <c r="DB38" s="715"/>
      <c r="DC38" s="718"/>
      <c r="DD38" s="688">
        <v>519148</v>
      </c>
      <c r="DE38" s="680"/>
      <c r="DF38" s="680"/>
      <c r="DG38" s="680"/>
      <c r="DH38" s="680"/>
      <c r="DI38" s="680"/>
      <c r="DJ38" s="680"/>
      <c r="DK38" s="681"/>
      <c r="DL38" s="688">
        <v>494659</v>
      </c>
      <c r="DM38" s="680"/>
      <c r="DN38" s="680"/>
      <c r="DO38" s="680"/>
      <c r="DP38" s="680"/>
      <c r="DQ38" s="680"/>
      <c r="DR38" s="680"/>
      <c r="DS38" s="680"/>
      <c r="DT38" s="680"/>
      <c r="DU38" s="680"/>
      <c r="DV38" s="681"/>
      <c r="DW38" s="684">
        <v>16.899999999999999</v>
      </c>
      <c r="DX38" s="715"/>
      <c r="DY38" s="715"/>
      <c r="DZ38" s="715"/>
      <c r="EA38" s="715"/>
      <c r="EB38" s="715"/>
      <c r="EC38" s="716"/>
    </row>
    <row r="39" spans="2:133" ht="11.25" customHeight="1" x14ac:dyDescent="0.15">
      <c r="AQ39" s="756" t="s">
        <v>339</v>
      </c>
      <c r="AR39" s="757"/>
      <c r="AS39" s="757"/>
      <c r="AT39" s="757"/>
      <c r="AU39" s="757"/>
      <c r="AV39" s="757"/>
      <c r="AW39" s="757"/>
      <c r="AX39" s="757"/>
      <c r="AY39" s="758"/>
      <c r="AZ39" s="679">
        <v>469</v>
      </c>
      <c r="BA39" s="680"/>
      <c r="BB39" s="680"/>
      <c r="BC39" s="680"/>
      <c r="BD39" s="713"/>
      <c r="BE39" s="713"/>
      <c r="BF39" s="744"/>
      <c r="BG39" s="766" t="s">
        <v>340</v>
      </c>
      <c r="BH39" s="767"/>
      <c r="BI39" s="767"/>
      <c r="BJ39" s="767"/>
      <c r="BK39" s="767"/>
      <c r="BL39" s="235"/>
      <c r="BM39" s="695" t="s">
        <v>341</v>
      </c>
      <c r="BN39" s="695"/>
      <c r="BO39" s="695"/>
      <c r="BP39" s="695"/>
      <c r="BQ39" s="695"/>
      <c r="BR39" s="695"/>
      <c r="BS39" s="695"/>
      <c r="BT39" s="695"/>
      <c r="BU39" s="696"/>
      <c r="BV39" s="679">
        <v>80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144777</v>
      </c>
      <c r="CS39" s="713"/>
      <c r="CT39" s="713"/>
      <c r="CU39" s="713"/>
      <c r="CV39" s="713"/>
      <c r="CW39" s="713"/>
      <c r="CX39" s="713"/>
      <c r="CY39" s="714"/>
      <c r="CZ39" s="684">
        <v>3</v>
      </c>
      <c r="DA39" s="715"/>
      <c r="DB39" s="715"/>
      <c r="DC39" s="718"/>
      <c r="DD39" s="688">
        <v>115396</v>
      </c>
      <c r="DE39" s="713"/>
      <c r="DF39" s="713"/>
      <c r="DG39" s="713"/>
      <c r="DH39" s="713"/>
      <c r="DI39" s="713"/>
      <c r="DJ39" s="713"/>
      <c r="DK39" s="714"/>
      <c r="DL39" s="688" t="s">
        <v>137</v>
      </c>
      <c r="DM39" s="713"/>
      <c r="DN39" s="713"/>
      <c r="DO39" s="713"/>
      <c r="DP39" s="713"/>
      <c r="DQ39" s="713"/>
      <c r="DR39" s="713"/>
      <c r="DS39" s="713"/>
      <c r="DT39" s="713"/>
      <c r="DU39" s="713"/>
      <c r="DV39" s="714"/>
      <c r="DW39" s="684" t="s">
        <v>240</v>
      </c>
      <c r="DX39" s="715"/>
      <c r="DY39" s="715"/>
      <c r="DZ39" s="715"/>
      <c r="EA39" s="715"/>
      <c r="EB39" s="715"/>
      <c r="EC39" s="716"/>
    </row>
    <row r="40" spans="2:133" ht="11.25" customHeight="1" x14ac:dyDescent="0.15">
      <c r="AQ40" s="756" t="s">
        <v>343</v>
      </c>
      <c r="AR40" s="757"/>
      <c r="AS40" s="757"/>
      <c r="AT40" s="757"/>
      <c r="AU40" s="757"/>
      <c r="AV40" s="757"/>
      <c r="AW40" s="757"/>
      <c r="AX40" s="757"/>
      <c r="AY40" s="758"/>
      <c r="AZ40" s="679">
        <v>51175</v>
      </c>
      <c r="BA40" s="680"/>
      <c r="BB40" s="680"/>
      <c r="BC40" s="680"/>
      <c r="BD40" s="713"/>
      <c r="BE40" s="713"/>
      <c r="BF40" s="744"/>
      <c r="BG40" s="766"/>
      <c r="BH40" s="767"/>
      <c r="BI40" s="767"/>
      <c r="BJ40" s="767"/>
      <c r="BK40" s="767"/>
      <c r="BL40" s="235"/>
      <c r="BM40" s="695" t="s">
        <v>344</v>
      </c>
      <c r="BN40" s="695"/>
      <c r="BO40" s="695"/>
      <c r="BP40" s="695"/>
      <c r="BQ40" s="695"/>
      <c r="BR40" s="695"/>
      <c r="BS40" s="695"/>
      <c r="BT40" s="695"/>
      <c r="BU40" s="696"/>
      <c r="BV40" s="679" t="s">
        <v>240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55367</v>
      </c>
      <c r="CS40" s="680"/>
      <c r="CT40" s="680"/>
      <c r="CU40" s="680"/>
      <c r="CV40" s="680"/>
      <c r="CW40" s="680"/>
      <c r="CX40" s="680"/>
      <c r="CY40" s="681"/>
      <c r="CZ40" s="684">
        <v>1.1000000000000001</v>
      </c>
      <c r="DA40" s="715"/>
      <c r="DB40" s="715"/>
      <c r="DC40" s="718"/>
      <c r="DD40" s="688">
        <v>54693</v>
      </c>
      <c r="DE40" s="680"/>
      <c r="DF40" s="680"/>
      <c r="DG40" s="680"/>
      <c r="DH40" s="680"/>
      <c r="DI40" s="680"/>
      <c r="DJ40" s="680"/>
      <c r="DK40" s="681"/>
      <c r="DL40" s="688">
        <v>9360</v>
      </c>
      <c r="DM40" s="680"/>
      <c r="DN40" s="680"/>
      <c r="DO40" s="680"/>
      <c r="DP40" s="680"/>
      <c r="DQ40" s="680"/>
      <c r="DR40" s="680"/>
      <c r="DS40" s="680"/>
      <c r="DT40" s="680"/>
      <c r="DU40" s="680"/>
      <c r="DV40" s="681"/>
      <c r="DW40" s="684">
        <v>0.3</v>
      </c>
      <c r="DX40" s="715"/>
      <c r="DY40" s="715"/>
      <c r="DZ40" s="715"/>
      <c r="EA40" s="715"/>
      <c r="EB40" s="715"/>
      <c r="EC40" s="716"/>
    </row>
    <row r="41" spans="2:133" ht="11.25" customHeight="1" x14ac:dyDescent="0.15">
      <c r="AQ41" s="770" t="s">
        <v>346</v>
      </c>
      <c r="AR41" s="771"/>
      <c r="AS41" s="771"/>
      <c r="AT41" s="771"/>
      <c r="AU41" s="771"/>
      <c r="AV41" s="771"/>
      <c r="AW41" s="771"/>
      <c r="AX41" s="771"/>
      <c r="AY41" s="772"/>
      <c r="AZ41" s="759">
        <v>290665</v>
      </c>
      <c r="BA41" s="760"/>
      <c r="BB41" s="760"/>
      <c r="BC41" s="760"/>
      <c r="BD41" s="749"/>
      <c r="BE41" s="749"/>
      <c r="BF41" s="751"/>
      <c r="BG41" s="768"/>
      <c r="BH41" s="769"/>
      <c r="BI41" s="769"/>
      <c r="BJ41" s="769"/>
      <c r="BK41" s="769"/>
      <c r="BL41" s="236"/>
      <c r="BM41" s="704" t="s">
        <v>347</v>
      </c>
      <c r="BN41" s="704"/>
      <c r="BO41" s="704"/>
      <c r="BP41" s="704"/>
      <c r="BQ41" s="704"/>
      <c r="BR41" s="704"/>
      <c r="BS41" s="704"/>
      <c r="BT41" s="704"/>
      <c r="BU41" s="705"/>
      <c r="BV41" s="759">
        <v>319</v>
      </c>
      <c r="BW41" s="760"/>
      <c r="BX41" s="760"/>
      <c r="BY41" s="760"/>
      <c r="BZ41" s="760"/>
      <c r="CA41" s="760"/>
      <c r="CB41" s="773"/>
      <c r="CD41" s="694" t="s">
        <v>348</v>
      </c>
      <c r="CE41" s="695"/>
      <c r="CF41" s="695"/>
      <c r="CG41" s="695"/>
      <c r="CH41" s="695"/>
      <c r="CI41" s="695"/>
      <c r="CJ41" s="695"/>
      <c r="CK41" s="695"/>
      <c r="CL41" s="695"/>
      <c r="CM41" s="695"/>
      <c r="CN41" s="695"/>
      <c r="CO41" s="695"/>
      <c r="CP41" s="695"/>
      <c r="CQ41" s="696"/>
      <c r="CR41" s="679" t="s">
        <v>137</v>
      </c>
      <c r="CS41" s="713"/>
      <c r="CT41" s="713"/>
      <c r="CU41" s="713"/>
      <c r="CV41" s="713"/>
      <c r="CW41" s="713"/>
      <c r="CX41" s="713"/>
      <c r="CY41" s="714"/>
      <c r="CZ41" s="684" t="s">
        <v>244</v>
      </c>
      <c r="DA41" s="715"/>
      <c r="DB41" s="715"/>
      <c r="DC41" s="718"/>
      <c r="DD41" s="688" t="s">
        <v>137</v>
      </c>
      <c r="DE41" s="713"/>
      <c r="DF41" s="713"/>
      <c r="DG41" s="713"/>
      <c r="DH41" s="713"/>
      <c r="DI41" s="713"/>
      <c r="DJ41" s="713"/>
      <c r="DK41" s="71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687186</v>
      </c>
      <c r="CS42" s="680"/>
      <c r="CT42" s="680"/>
      <c r="CU42" s="680"/>
      <c r="CV42" s="680"/>
      <c r="CW42" s="680"/>
      <c r="CX42" s="680"/>
      <c r="CY42" s="681"/>
      <c r="CZ42" s="684">
        <v>14.1</v>
      </c>
      <c r="DA42" s="685"/>
      <c r="DB42" s="685"/>
      <c r="DC42" s="780"/>
      <c r="DD42" s="688">
        <v>108763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t="s">
        <v>244</v>
      </c>
      <c r="CS43" s="713"/>
      <c r="CT43" s="713"/>
      <c r="CU43" s="713"/>
      <c r="CV43" s="713"/>
      <c r="CW43" s="713"/>
      <c r="CX43" s="713"/>
      <c r="CY43" s="714"/>
      <c r="CZ43" s="684" t="s">
        <v>137</v>
      </c>
      <c r="DA43" s="715"/>
      <c r="DB43" s="715"/>
      <c r="DC43" s="718"/>
      <c r="DD43" s="688" t="s">
        <v>137</v>
      </c>
      <c r="DE43" s="713"/>
      <c r="DF43" s="713"/>
      <c r="DG43" s="713"/>
      <c r="DH43" s="713"/>
      <c r="DI43" s="713"/>
      <c r="DJ43" s="713"/>
      <c r="DK43" s="71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532386</v>
      </c>
      <c r="CS44" s="680"/>
      <c r="CT44" s="680"/>
      <c r="CU44" s="680"/>
      <c r="CV44" s="680"/>
      <c r="CW44" s="680"/>
      <c r="CX44" s="680"/>
      <c r="CY44" s="681"/>
      <c r="CZ44" s="684">
        <v>11</v>
      </c>
      <c r="DA44" s="685"/>
      <c r="DB44" s="685"/>
      <c r="DC44" s="780"/>
      <c r="DD44" s="688">
        <v>83718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263550</v>
      </c>
      <c r="CS45" s="713"/>
      <c r="CT45" s="713"/>
      <c r="CU45" s="713"/>
      <c r="CV45" s="713"/>
      <c r="CW45" s="713"/>
      <c r="CX45" s="713"/>
      <c r="CY45" s="714"/>
      <c r="CZ45" s="684">
        <v>5.4</v>
      </c>
      <c r="DA45" s="715"/>
      <c r="DB45" s="715"/>
      <c r="DC45" s="718"/>
      <c r="DD45" s="688">
        <v>5462</v>
      </c>
      <c r="DE45" s="713"/>
      <c r="DF45" s="713"/>
      <c r="DG45" s="713"/>
      <c r="DH45" s="713"/>
      <c r="DI45" s="713"/>
      <c r="DJ45" s="713"/>
      <c r="DK45" s="71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243561</v>
      </c>
      <c r="CS46" s="680"/>
      <c r="CT46" s="680"/>
      <c r="CU46" s="680"/>
      <c r="CV46" s="680"/>
      <c r="CW46" s="680"/>
      <c r="CX46" s="680"/>
      <c r="CY46" s="681"/>
      <c r="CZ46" s="684">
        <v>5</v>
      </c>
      <c r="DA46" s="685"/>
      <c r="DB46" s="685"/>
      <c r="DC46" s="780"/>
      <c r="DD46" s="688">
        <v>70781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154800</v>
      </c>
      <c r="CS47" s="713"/>
      <c r="CT47" s="713"/>
      <c r="CU47" s="713"/>
      <c r="CV47" s="713"/>
      <c r="CW47" s="713"/>
      <c r="CX47" s="713"/>
      <c r="CY47" s="714"/>
      <c r="CZ47" s="684">
        <v>3.2</v>
      </c>
      <c r="DA47" s="715"/>
      <c r="DB47" s="715"/>
      <c r="DC47" s="718"/>
      <c r="DD47" s="688">
        <v>25045</v>
      </c>
      <c r="DE47" s="713"/>
      <c r="DF47" s="713"/>
      <c r="DG47" s="713"/>
      <c r="DH47" s="713"/>
      <c r="DI47" s="713"/>
      <c r="DJ47" s="713"/>
      <c r="DK47" s="71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137</v>
      </c>
      <c r="CS48" s="680"/>
      <c r="CT48" s="680"/>
      <c r="CU48" s="680"/>
      <c r="CV48" s="680"/>
      <c r="CW48" s="680"/>
      <c r="CX48" s="680"/>
      <c r="CY48" s="681"/>
      <c r="CZ48" s="684" t="s">
        <v>240</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4858144</v>
      </c>
      <c r="CS49" s="749"/>
      <c r="CT49" s="749"/>
      <c r="CU49" s="749"/>
      <c r="CV49" s="749"/>
      <c r="CW49" s="749"/>
      <c r="CX49" s="749"/>
      <c r="CY49" s="781"/>
      <c r="CZ49" s="764">
        <v>100</v>
      </c>
      <c r="DA49" s="782"/>
      <c r="DB49" s="782"/>
      <c r="DC49" s="783"/>
      <c r="DD49" s="784">
        <v>3319731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Y8jacv1df2OOW7iEwdbi6rS5eRqzFNBPUymXF/an1WSKKYDw899imK3ELvwZOLzEMUG2SUkUOznvZkhj0KlKQ==" saltValue="QBpg81D4JjrIIOQhwvRTB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5122</v>
      </c>
      <c r="R7" s="815"/>
      <c r="S7" s="815"/>
      <c r="T7" s="815"/>
      <c r="U7" s="815"/>
      <c r="V7" s="815">
        <v>4858</v>
      </c>
      <c r="W7" s="815"/>
      <c r="X7" s="815"/>
      <c r="Y7" s="815"/>
      <c r="Z7" s="815"/>
      <c r="AA7" s="815">
        <v>264</v>
      </c>
      <c r="AB7" s="815"/>
      <c r="AC7" s="815"/>
      <c r="AD7" s="815"/>
      <c r="AE7" s="816"/>
      <c r="AF7" s="817">
        <v>240</v>
      </c>
      <c r="AG7" s="818"/>
      <c r="AH7" s="818"/>
      <c r="AI7" s="818"/>
      <c r="AJ7" s="819"/>
      <c r="AK7" s="854">
        <v>488</v>
      </c>
      <c r="AL7" s="855"/>
      <c r="AM7" s="855"/>
      <c r="AN7" s="855"/>
      <c r="AO7" s="855"/>
      <c r="AP7" s="855">
        <v>4382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598</v>
      </c>
      <c r="BT7" s="859"/>
      <c r="BU7" s="859"/>
      <c r="BV7" s="859"/>
      <c r="BW7" s="859"/>
      <c r="BX7" s="859"/>
      <c r="BY7" s="859"/>
      <c r="BZ7" s="859"/>
      <c r="CA7" s="859"/>
      <c r="CB7" s="859"/>
      <c r="CC7" s="859"/>
      <c r="CD7" s="859"/>
      <c r="CE7" s="859"/>
      <c r="CF7" s="859"/>
      <c r="CG7" s="860"/>
      <c r="CH7" s="851">
        <v>4</v>
      </c>
      <c r="CI7" s="852"/>
      <c r="CJ7" s="852"/>
      <c r="CK7" s="852"/>
      <c r="CL7" s="853"/>
      <c r="CM7" s="851">
        <v>-18</v>
      </c>
      <c r="CN7" s="852"/>
      <c r="CO7" s="852"/>
      <c r="CP7" s="852"/>
      <c r="CQ7" s="853"/>
      <c r="CR7" s="851">
        <v>21</v>
      </c>
      <c r="CS7" s="852"/>
      <c r="CT7" s="852"/>
      <c r="CU7" s="852"/>
      <c r="CV7" s="853"/>
      <c r="CW7" s="851">
        <v>105</v>
      </c>
      <c r="CX7" s="852"/>
      <c r="CY7" s="852"/>
      <c r="CZ7" s="852"/>
      <c r="DA7" s="853"/>
      <c r="DB7" s="851">
        <v>97</v>
      </c>
      <c r="DC7" s="852"/>
      <c r="DD7" s="852"/>
      <c r="DE7" s="852"/>
      <c r="DF7" s="853"/>
      <c r="DG7" s="851" t="s">
        <v>523</v>
      </c>
      <c r="DH7" s="852"/>
      <c r="DI7" s="852"/>
      <c r="DJ7" s="852"/>
      <c r="DK7" s="853"/>
      <c r="DL7" s="851" t="s">
        <v>523</v>
      </c>
      <c r="DM7" s="852"/>
      <c r="DN7" s="852"/>
      <c r="DO7" s="852"/>
      <c r="DP7" s="853"/>
      <c r="DQ7" s="851" t="s">
        <v>523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5122</v>
      </c>
      <c r="R23" s="874"/>
      <c r="S23" s="874"/>
      <c r="T23" s="874"/>
      <c r="U23" s="874"/>
      <c r="V23" s="874">
        <v>4858</v>
      </c>
      <c r="W23" s="874"/>
      <c r="X23" s="874"/>
      <c r="Y23" s="874"/>
      <c r="Z23" s="874"/>
      <c r="AA23" s="874">
        <v>264</v>
      </c>
      <c r="AB23" s="874"/>
      <c r="AC23" s="874"/>
      <c r="AD23" s="874"/>
      <c r="AE23" s="875"/>
      <c r="AF23" s="876">
        <v>240</v>
      </c>
      <c r="AG23" s="874"/>
      <c r="AH23" s="874"/>
      <c r="AI23" s="874"/>
      <c r="AJ23" s="877"/>
      <c r="AK23" s="878"/>
      <c r="AL23" s="879"/>
      <c r="AM23" s="879"/>
      <c r="AN23" s="879"/>
      <c r="AO23" s="879"/>
      <c r="AP23" s="874">
        <v>4382</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862</v>
      </c>
      <c r="R28" s="903"/>
      <c r="S28" s="903"/>
      <c r="T28" s="903"/>
      <c r="U28" s="903"/>
      <c r="V28" s="903">
        <v>849</v>
      </c>
      <c r="W28" s="903"/>
      <c r="X28" s="903"/>
      <c r="Y28" s="903"/>
      <c r="Z28" s="903"/>
      <c r="AA28" s="903">
        <v>13</v>
      </c>
      <c r="AB28" s="903"/>
      <c r="AC28" s="903"/>
      <c r="AD28" s="903"/>
      <c r="AE28" s="904"/>
      <c r="AF28" s="905">
        <v>13</v>
      </c>
      <c r="AG28" s="903"/>
      <c r="AH28" s="903"/>
      <c r="AI28" s="903"/>
      <c r="AJ28" s="906"/>
      <c r="AK28" s="907">
        <v>55</v>
      </c>
      <c r="AL28" s="898"/>
      <c r="AM28" s="898"/>
      <c r="AN28" s="898"/>
      <c r="AO28" s="898"/>
      <c r="AP28" s="898" t="s">
        <v>523</v>
      </c>
      <c r="AQ28" s="898"/>
      <c r="AR28" s="898"/>
      <c r="AS28" s="898"/>
      <c r="AT28" s="898"/>
      <c r="AU28" s="898" t="s">
        <v>523</v>
      </c>
      <c r="AV28" s="898"/>
      <c r="AW28" s="898"/>
      <c r="AX28" s="898"/>
      <c r="AY28" s="898"/>
      <c r="AZ28" s="899" t="s">
        <v>523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1014</v>
      </c>
      <c r="R29" s="839"/>
      <c r="S29" s="839"/>
      <c r="T29" s="839"/>
      <c r="U29" s="839"/>
      <c r="V29" s="839">
        <v>979</v>
      </c>
      <c r="W29" s="839"/>
      <c r="X29" s="839"/>
      <c r="Y29" s="839"/>
      <c r="Z29" s="839"/>
      <c r="AA29" s="839">
        <v>35</v>
      </c>
      <c r="AB29" s="839"/>
      <c r="AC29" s="839"/>
      <c r="AD29" s="839"/>
      <c r="AE29" s="840"/>
      <c r="AF29" s="841">
        <v>35</v>
      </c>
      <c r="AG29" s="842"/>
      <c r="AH29" s="842"/>
      <c r="AI29" s="842"/>
      <c r="AJ29" s="843"/>
      <c r="AK29" s="910">
        <v>148</v>
      </c>
      <c r="AL29" s="911"/>
      <c r="AM29" s="911"/>
      <c r="AN29" s="911"/>
      <c r="AO29" s="911"/>
      <c r="AP29" s="911" t="s">
        <v>523</v>
      </c>
      <c r="AQ29" s="911"/>
      <c r="AR29" s="911"/>
      <c r="AS29" s="911"/>
      <c r="AT29" s="911"/>
      <c r="AU29" s="911" t="s">
        <v>523</v>
      </c>
      <c r="AV29" s="911"/>
      <c r="AW29" s="911"/>
      <c r="AX29" s="911"/>
      <c r="AY29" s="911"/>
      <c r="AZ29" s="912" t="s">
        <v>523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81</v>
      </c>
      <c r="R30" s="839"/>
      <c r="S30" s="839"/>
      <c r="T30" s="839"/>
      <c r="U30" s="839"/>
      <c r="V30" s="839">
        <v>80</v>
      </c>
      <c r="W30" s="839"/>
      <c r="X30" s="839"/>
      <c r="Y30" s="839"/>
      <c r="Z30" s="839"/>
      <c r="AA30" s="839">
        <v>1</v>
      </c>
      <c r="AB30" s="839"/>
      <c r="AC30" s="839"/>
      <c r="AD30" s="839"/>
      <c r="AE30" s="840"/>
      <c r="AF30" s="841">
        <v>1</v>
      </c>
      <c r="AG30" s="842"/>
      <c r="AH30" s="842"/>
      <c r="AI30" s="842"/>
      <c r="AJ30" s="843"/>
      <c r="AK30" s="910">
        <v>27</v>
      </c>
      <c r="AL30" s="911"/>
      <c r="AM30" s="911"/>
      <c r="AN30" s="911"/>
      <c r="AO30" s="911"/>
      <c r="AP30" s="911" t="s">
        <v>523</v>
      </c>
      <c r="AQ30" s="911"/>
      <c r="AR30" s="911"/>
      <c r="AS30" s="911"/>
      <c r="AT30" s="911"/>
      <c r="AU30" s="911" t="s">
        <v>523</v>
      </c>
      <c r="AV30" s="911"/>
      <c r="AW30" s="911"/>
      <c r="AX30" s="911"/>
      <c r="AY30" s="911"/>
      <c r="AZ30" s="912" t="s">
        <v>523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229</v>
      </c>
      <c r="R31" s="839"/>
      <c r="S31" s="839"/>
      <c r="T31" s="839"/>
      <c r="U31" s="839"/>
      <c r="V31" s="839">
        <v>209</v>
      </c>
      <c r="W31" s="839"/>
      <c r="X31" s="839"/>
      <c r="Y31" s="839"/>
      <c r="Z31" s="839"/>
      <c r="AA31" s="839">
        <v>20</v>
      </c>
      <c r="AB31" s="839"/>
      <c r="AC31" s="839"/>
      <c r="AD31" s="839"/>
      <c r="AE31" s="840"/>
      <c r="AF31" s="841">
        <v>313</v>
      </c>
      <c r="AG31" s="842"/>
      <c r="AH31" s="842"/>
      <c r="AI31" s="842"/>
      <c r="AJ31" s="843"/>
      <c r="AK31" s="910">
        <v>41</v>
      </c>
      <c r="AL31" s="911"/>
      <c r="AM31" s="911"/>
      <c r="AN31" s="911"/>
      <c r="AO31" s="911"/>
      <c r="AP31" s="911">
        <v>621</v>
      </c>
      <c r="AQ31" s="911"/>
      <c r="AR31" s="911"/>
      <c r="AS31" s="911"/>
      <c r="AT31" s="911"/>
      <c r="AU31" s="911" t="s">
        <v>523</v>
      </c>
      <c r="AV31" s="911"/>
      <c r="AW31" s="911"/>
      <c r="AX31" s="911"/>
      <c r="AY31" s="911"/>
      <c r="AZ31" s="912" t="s">
        <v>523</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224</v>
      </c>
      <c r="R32" s="839"/>
      <c r="S32" s="839"/>
      <c r="T32" s="839"/>
      <c r="U32" s="839"/>
      <c r="V32" s="839">
        <v>219</v>
      </c>
      <c r="W32" s="839"/>
      <c r="X32" s="839"/>
      <c r="Y32" s="839"/>
      <c r="Z32" s="839"/>
      <c r="AA32" s="839">
        <v>4</v>
      </c>
      <c r="AB32" s="839"/>
      <c r="AC32" s="839"/>
      <c r="AD32" s="839"/>
      <c r="AE32" s="840"/>
      <c r="AF32" s="841">
        <v>4</v>
      </c>
      <c r="AG32" s="842"/>
      <c r="AH32" s="842"/>
      <c r="AI32" s="842"/>
      <c r="AJ32" s="843"/>
      <c r="AK32" s="910">
        <v>155</v>
      </c>
      <c r="AL32" s="911"/>
      <c r="AM32" s="911"/>
      <c r="AN32" s="911"/>
      <c r="AO32" s="911"/>
      <c r="AP32" s="911">
        <v>997</v>
      </c>
      <c r="AQ32" s="911"/>
      <c r="AR32" s="911"/>
      <c r="AS32" s="911"/>
      <c r="AT32" s="911"/>
      <c r="AU32" s="911">
        <v>939</v>
      </c>
      <c r="AV32" s="911"/>
      <c r="AW32" s="911"/>
      <c r="AX32" s="911"/>
      <c r="AY32" s="911"/>
      <c r="AZ32" s="912" t="s">
        <v>523</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51</v>
      </c>
      <c r="R33" s="839"/>
      <c r="S33" s="839"/>
      <c r="T33" s="839"/>
      <c r="U33" s="839"/>
      <c r="V33" s="839">
        <v>50</v>
      </c>
      <c r="W33" s="839"/>
      <c r="X33" s="839"/>
      <c r="Y33" s="839"/>
      <c r="Z33" s="839"/>
      <c r="AA33" s="839">
        <v>1</v>
      </c>
      <c r="AB33" s="839"/>
      <c r="AC33" s="839"/>
      <c r="AD33" s="839"/>
      <c r="AE33" s="840"/>
      <c r="AF33" s="841">
        <v>1</v>
      </c>
      <c r="AG33" s="842"/>
      <c r="AH33" s="842"/>
      <c r="AI33" s="842"/>
      <c r="AJ33" s="843"/>
      <c r="AK33" s="910">
        <v>41</v>
      </c>
      <c r="AL33" s="911"/>
      <c r="AM33" s="911"/>
      <c r="AN33" s="911"/>
      <c r="AO33" s="911"/>
      <c r="AP33" s="911">
        <v>227</v>
      </c>
      <c r="AQ33" s="911"/>
      <c r="AR33" s="911"/>
      <c r="AS33" s="911"/>
      <c r="AT33" s="911"/>
      <c r="AU33" s="911">
        <v>227</v>
      </c>
      <c r="AV33" s="911"/>
      <c r="AW33" s="911"/>
      <c r="AX33" s="911"/>
      <c r="AY33" s="911"/>
      <c r="AZ33" s="912" t="s">
        <v>523</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55</v>
      </c>
      <c r="R34" s="839"/>
      <c r="S34" s="839"/>
      <c r="T34" s="839"/>
      <c r="U34" s="839"/>
      <c r="V34" s="839">
        <v>53</v>
      </c>
      <c r="W34" s="839"/>
      <c r="X34" s="839"/>
      <c r="Y34" s="839"/>
      <c r="Z34" s="839"/>
      <c r="AA34" s="839">
        <v>2</v>
      </c>
      <c r="AB34" s="839"/>
      <c r="AC34" s="839"/>
      <c r="AD34" s="839"/>
      <c r="AE34" s="840"/>
      <c r="AF34" s="841">
        <v>2</v>
      </c>
      <c r="AG34" s="842"/>
      <c r="AH34" s="842"/>
      <c r="AI34" s="842"/>
      <c r="AJ34" s="843"/>
      <c r="AK34" s="910">
        <v>27</v>
      </c>
      <c r="AL34" s="911"/>
      <c r="AM34" s="911"/>
      <c r="AN34" s="911"/>
      <c r="AO34" s="911"/>
      <c r="AP34" s="911">
        <v>76</v>
      </c>
      <c r="AQ34" s="911"/>
      <c r="AR34" s="911"/>
      <c r="AS34" s="911"/>
      <c r="AT34" s="911"/>
      <c r="AU34" s="911">
        <v>76</v>
      </c>
      <c r="AV34" s="911"/>
      <c r="AW34" s="911"/>
      <c r="AX34" s="911"/>
      <c r="AY34" s="911"/>
      <c r="AZ34" s="912" t="s">
        <v>523</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55</v>
      </c>
      <c r="R35" s="839"/>
      <c r="S35" s="839"/>
      <c r="T35" s="839"/>
      <c r="U35" s="839"/>
      <c r="V35" s="839">
        <v>54</v>
      </c>
      <c r="W35" s="839"/>
      <c r="X35" s="839"/>
      <c r="Y35" s="839"/>
      <c r="Z35" s="839"/>
      <c r="AA35" s="839">
        <v>0</v>
      </c>
      <c r="AB35" s="839"/>
      <c r="AC35" s="839"/>
      <c r="AD35" s="839"/>
      <c r="AE35" s="840"/>
      <c r="AF35" s="841">
        <v>0</v>
      </c>
      <c r="AG35" s="842"/>
      <c r="AH35" s="842"/>
      <c r="AI35" s="842"/>
      <c r="AJ35" s="843"/>
      <c r="AK35" s="910">
        <v>1</v>
      </c>
      <c r="AL35" s="911"/>
      <c r="AM35" s="911"/>
      <c r="AN35" s="911"/>
      <c r="AO35" s="911"/>
      <c r="AP35" s="911" t="s">
        <v>523</v>
      </c>
      <c r="AQ35" s="911"/>
      <c r="AR35" s="911"/>
      <c r="AS35" s="911"/>
      <c r="AT35" s="911"/>
      <c r="AU35" s="911">
        <v>52</v>
      </c>
      <c r="AV35" s="911"/>
      <c r="AW35" s="911"/>
      <c r="AX35" s="911"/>
      <c r="AY35" s="911"/>
      <c r="AZ35" s="912" t="s">
        <v>523</v>
      </c>
      <c r="BA35" s="912"/>
      <c r="BB35" s="912"/>
      <c r="BC35" s="912"/>
      <c r="BD35" s="912"/>
      <c r="BE35" s="908" t="s">
        <v>408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370</v>
      </c>
      <c r="AG63" s="922"/>
      <c r="AH63" s="922"/>
      <c r="AI63" s="922"/>
      <c r="AJ63" s="923"/>
      <c r="AK63" s="924"/>
      <c r="AL63" s="919"/>
      <c r="AM63" s="919"/>
      <c r="AN63" s="919"/>
      <c r="AO63" s="919"/>
      <c r="AP63" s="922">
        <v>1920</v>
      </c>
      <c r="AQ63" s="922"/>
      <c r="AR63" s="922"/>
      <c r="AS63" s="922"/>
      <c r="AT63" s="922"/>
      <c r="AU63" s="922">
        <v>1293</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391</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589</v>
      </c>
      <c r="C68" s="950"/>
      <c r="D68" s="950"/>
      <c r="E68" s="950"/>
      <c r="F68" s="950"/>
      <c r="G68" s="950"/>
      <c r="H68" s="950"/>
      <c r="I68" s="950"/>
      <c r="J68" s="950"/>
      <c r="K68" s="950"/>
      <c r="L68" s="950"/>
      <c r="M68" s="950"/>
      <c r="N68" s="950"/>
      <c r="O68" s="950"/>
      <c r="P68" s="951"/>
      <c r="Q68" s="952">
        <v>2</v>
      </c>
      <c r="R68" s="946"/>
      <c r="S68" s="946"/>
      <c r="T68" s="946"/>
      <c r="U68" s="946"/>
      <c r="V68" s="946">
        <v>2</v>
      </c>
      <c r="W68" s="946"/>
      <c r="X68" s="946"/>
      <c r="Y68" s="946"/>
      <c r="Z68" s="946"/>
      <c r="AA68" s="946">
        <v>1</v>
      </c>
      <c r="AB68" s="946"/>
      <c r="AC68" s="946"/>
      <c r="AD68" s="946"/>
      <c r="AE68" s="946"/>
      <c r="AF68" s="946">
        <v>1</v>
      </c>
      <c r="AG68" s="946"/>
      <c r="AH68" s="946"/>
      <c r="AI68" s="946"/>
      <c r="AJ68" s="946"/>
      <c r="AK68" s="946" t="s">
        <v>523</v>
      </c>
      <c r="AL68" s="946"/>
      <c r="AM68" s="946"/>
      <c r="AN68" s="946"/>
      <c r="AO68" s="946"/>
      <c r="AP68" s="946" t="s">
        <v>523</v>
      </c>
      <c r="AQ68" s="946"/>
      <c r="AR68" s="946"/>
      <c r="AS68" s="946"/>
      <c r="AT68" s="946"/>
      <c r="AU68" s="946" t="s">
        <v>523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590</v>
      </c>
      <c r="C69" s="954"/>
      <c r="D69" s="954"/>
      <c r="E69" s="954"/>
      <c r="F69" s="954"/>
      <c r="G69" s="954"/>
      <c r="H69" s="954"/>
      <c r="I69" s="954"/>
      <c r="J69" s="954"/>
      <c r="K69" s="954"/>
      <c r="L69" s="954"/>
      <c r="M69" s="954"/>
      <c r="N69" s="954"/>
      <c r="O69" s="954"/>
      <c r="P69" s="955"/>
      <c r="Q69" s="956">
        <v>2148</v>
      </c>
      <c r="R69" s="911"/>
      <c r="S69" s="911"/>
      <c r="T69" s="911"/>
      <c r="U69" s="911"/>
      <c r="V69" s="911">
        <v>2131</v>
      </c>
      <c r="W69" s="911"/>
      <c r="X69" s="911"/>
      <c r="Y69" s="911"/>
      <c r="Z69" s="911"/>
      <c r="AA69" s="911">
        <v>17</v>
      </c>
      <c r="AB69" s="911"/>
      <c r="AC69" s="911"/>
      <c r="AD69" s="911"/>
      <c r="AE69" s="911"/>
      <c r="AF69" s="911">
        <v>17</v>
      </c>
      <c r="AG69" s="911"/>
      <c r="AH69" s="911"/>
      <c r="AI69" s="911"/>
      <c r="AJ69" s="911"/>
      <c r="AK69" s="911">
        <v>74</v>
      </c>
      <c r="AL69" s="911"/>
      <c r="AM69" s="911"/>
      <c r="AN69" s="911"/>
      <c r="AO69" s="911"/>
      <c r="AP69" s="911">
        <v>1092</v>
      </c>
      <c r="AQ69" s="911"/>
      <c r="AR69" s="911"/>
      <c r="AS69" s="911"/>
      <c r="AT69" s="911"/>
      <c r="AU69" s="911">
        <v>200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591</v>
      </c>
      <c r="C70" s="954"/>
      <c r="D70" s="954"/>
      <c r="E70" s="954"/>
      <c r="F70" s="954"/>
      <c r="G70" s="954"/>
      <c r="H70" s="954"/>
      <c r="I70" s="954"/>
      <c r="J70" s="954"/>
      <c r="K70" s="954"/>
      <c r="L70" s="954"/>
      <c r="M70" s="954"/>
      <c r="N70" s="954"/>
      <c r="O70" s="954"/>
      <c r="P70" s="955"/>
      <c r="Q70" s="956">
        <v>2997</v>
      </c>
      <c r="R70" s="911"/>
      <c r="S70" s="911"/>
      <c r="T70" s="911"/>
      <c r="U70" s="911"/>
      <c r="V70" s="911">
        <v>3236</v>
      </c>
      <c r="W70" s="911"/>
      <c r="X70" s="911"/>
      <c r="Y70" s="911"/>
      <c r="Z70" s="911"/>
      <c r="AA70" s="911">
        <v>-239</v>
      </c>
      <c r="AB70" s="911"/>
      <c r="AC70" s="911"/>
      <c r="AD70" s="911"/>
      <c r="AE70" s="911"/>
      <c r="AF70" s="911">
        <v>514</v>
      </c>
      <c r="AG70" s="911"/>
      <c r="AH70" s="911"/>
      <c r="AI70" s="911"/>
      <c r="AJ70" s="911"/>
      <c r="AK70" s="911">
        <v>475</v>
      </c>
      <c r="AL70" s="911"/>
      <c r="AM70" s="911"/>
      <c r="AN70" s="911"/>
      <c r="AO70" s="911"/>
      <c r="AP70" s="911">
        <v>2244</v>
      </c>
      <c r="AQ70" s="911"/>
      <c r="AR70" s="911"/>
      <c r="AS70" s="911"/>
      <c r="AT70" s="911"/>
      <c r="AU70" s="911">
        <v>337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592</v>
      </c>
      <c r="C71" s="954"/>
      <c r="D71" s="954"/>
      <c r="E71" s="954"/>
      <c r="F71" s="954"/>
      <c r="G71" s="954"/>
      <c r="H71" s="954"/>
      <c r="I71" s="954"/>
      <c r="J71" s="954"/>
      <c r="K71" s="954"/>
      <c r="L71" s="954"/>
      <c r="M71" s="954"/>
      <c r="N71" s="954"/>
      <c r="O71" s="954"/>
      <c r="P71" s="955"/>
      <c r="Q71" s="956">
        <v>51</v>
      </c>
      <c r="R71" s="911"/>
      <c r="S71" s="911"/>
      <c r="T71" s="911"/>
      <c r="U71" s="911"/>
      <c r="V71" s="911">
        <v>52</v>
      </c>
      <c r="W71" s="911"/>
      <c r="X71" s="911"/>
      <c r="Y71" s="911"/>
      <c r="Z71" s="911"/>
      <c r="AA71" s="911">
        <v>-1</v>
      </c>
      <c r="AB71" s="911"/>
      <c r="AC71" s="911"/>
      <c r="AD71" s="911"/>
      <c r="AE71" s="911"/>
      <c r="AF71" s="911">
        <v>11</v>
      </c>
      <c r="AG71" s="911"/>
      <c r="AH71" s="911"/>
      <c r="AI71" s="911"/>
      <c r="AJ71" s="911"/>
      <c r="AK71" s="911" t="s">
        <v>523</v>
      </c>
      <c r="AL71" s="911"/>
      <c r="AM71" s="911"/>
      <c r="AN71" s="911"/>
      <c r="AO71" s="911"/>
      <c r="AP71" s="911" t="s">
        <v>523</v>
      </c>
      <c r="AQ71" s="911"/>
      <c r="AR71" s="911"/>
      <c r="AS71" s="911"/>
      <c r="AT71" s="911"/>
      <c r="AU71" s="911" t="s">
        <v>523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593</v>
      </c>
      <c r="C72" s="954"/>
      <c r="D72" s="954"/>
      <c r="E72" s="954"/>
      <c r="F72" s="954"/>
      <c r="G72" s="954"/>
      <c r="H72" s="954"/>
      <c r="I72" s="954"/>
      <c r="J72" s="954"/>
      <c r="K72" s="954"/>
      <c r="L72" s="954"/>
      <c r="M72" s="954"/>
      <c r="N72" s="954"/>
      <c r="O72" s="954"/>
      <c r="P72" s="955"/>
      <c r="Q72" s="956">
        <v>12068</v>
      </c>
      <c r="R72" s="911"/>
      <c r="S72" s="911"/>
      <c r="T72" s="911"/>
      <c r="U72" s="911"/>
      <c r="V72" s="911">
        <v>11720</v>
      </c>
      <c r="W72" s="911"/>
      <c r="X72" s="911"/>
      <c r="Y72" s="911"/>
      <c r="Z72" s="911"/>
      <c r="AA72" s="911">
        <v>347</v>
      </c>
      <c r="AB72" s="911"/>
      <c r="AC72" s="911"/>
      <c r="AD72" s="911"/>
      <c r="AE72" s="911"/>
      <c r="AF72" s="911">
        <v>347</v>
      </c>
      <c r="AG72" s="911"/>
      <c r="AH72" s="911"/>
      <c r="AI72" s="911"/>
      <c r="AJ72" s="911"/>
      <c r="AK72" s="911" t="s">
        <v>523</v>
      </c>
      <c r="AL72" s="911"/>
      <c r="AM72" s="911"/>
      <c r="AN72" s="911"/>
      <c r="AO72" s="911"/>
      <c r="AP72" s="911" t="s">
        <v>523</v>
      </c>
      <c r="AQ72" s="911"/>
      <c r="AR72" s="911"/>
      <c r="AS72" s="911"/>
      <c r="AT72" s="911"/>
      <c r="AU72" s="911" t="s">
        <v>523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594</v>
      </c>
      <c r="C73" s="954"/>
      <c r="D73" s="954"/>
      <c r="E73" s="954"/>
      <c r="F73" s="954"/>
      <c r="G73" s="954"/>
      <c r="H73" s="954"/>
      <c r="I73" s="954"/>
      <c r="J73" s="954"/>
      <c r="K73" s="954"/>
      <c r="L73" s="954"/>
      <c r="M73" s="954"/>
      <c r="N73" s="954"/>
      <c r="O73" s="954"/>
      <c r="P73" s="955"/>
      <c r="Q73" s="956">
        <v>953</v>
      </c>
      <c r="R73" s="911"/>
      <c r="S73" s="911"/>
      <c r="T73" s="911"/>
      <c r="U73" s="911"/>
      <c r="V73" s="911">
        <v>951</v>
      </c>
      <c r="W73" s="911"/>
      <c r="X73" s="911"/>
      <c r="Y73" s="911"/>
      <c r="Z73" s="911"/>
      <c r="AA73" s="911">
        <v>2</v>
      </c>
      <c r="AB73" s="911"/>
      <c r="AC73" s="911"/>
      <c r="AD73" s="911"/>
      <c r="AE73" s="911"/>
      <c r="AF73" s="911">
        <v>2</v>
      </c>
      <c r="AG73" s="911"/>
      <c r="AH73" s="911"/>
      <c r="AI73" s="911"/>
      <c r="AJ73" s="911"/>
      <c r="AK73" s="911">
        <v>3</v>
      </c>
      <c r="AL73" s="911"/>
      <c r="AM73" s="911"/>
      <c r="AN73" s="911"/>
      <c r="AO73" s="911"/>
      <c r="AP73" s="911" t="s">
        <v>523</v>
      </c>
      <c r="AQ73" s="911"/>
      <c r="AR73" s="911"/>
      <c r="AS73" s="911"/>
      <c r="AT73" s="911"/>
      <c r="AU73" s="911" t="s">
        <v>523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595</v>
      </c>
      <c r="C74" s="954"/>
      <c r="D74" s="954"/>
      <c r="E74" s="954"/>
      <c r="F74" s="954"/>
      <c r="G74" s="954"/>
      <c r="H74" s="954"/>
      <c r="I74" s="954"/>
      <c r="J74" s="954"/>
      <c r="K74" s="954"/>
      <c r="L74" s="954"/>
      <c r="M74" s="954"/>
      <c r="N74" s="954"/>
      <c r="O74" s="954"/>
      <c r="P74" s="955"/>
      <c r="Q74" s="956">
        <v>146</v>
      </c>
      <c r="R74" s="911"/>
      <c r="S74" s="911"/>
      <c r="T74" s="911"/>
      <c r="U74" s="911"/>
      <c r="V74" s="911">
        <v>138</v>
      </c>
      <c r="W74" s="911"/>
      <c r="X74" s="911"/>
      <c r="Y74" s="911"/>
      <c r="Z74" s="911"/>
      <c r="AA74" s="911">
        <v>7</v>
      </c>
      <c r="AB74" s="911"/>
      <c r="AC74" s="911"/>
      <c r="AD74" s="911"/>
      <c r="AE74" s="911"/>
      <c r="AF74" s="911">
        <v>7</v>
      </c>
      <c r="AG74" s="911"/>
      <c r="AH74" s="911"/>
      <c r="AI74" s="911"/>
      <c r="AJ74" s="911"/>
      <c r="AK74" s="911" t="s">
        <v>523</v>
      </c>
      <c r="AL74" s="911"/>
      <c r="AM74" s="911"/>
      <c r="AN74" s="911"/>
      <c r="AO74" s="911"/>
      <c r="AP74" s="911" t="s">
        <v>523</v>
      </c>
      <c r="AQ74" s="911"/>
      <c r="AR74" s="911"/>
      <c r="AS74" s="911"/>
      <c r="AT74" s="911"/>
      <c r="AU74" s="911" t="s">
        <v>523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596</v>
      </c>
      <c r="C75" s="954"/>
      <c r="D75" s="954"/>
      <c r="E75" s="954"/>
      <c r="F75" s="954"/>
      <c r="G75" s="954"/>
      <c r="H75" s="954"/>
      <c r="I75" s="954"/>
      <c r="J75" s="954"/>
      <c r="K75" s="954"/>
      <c r="L75" s="954"/>
      <c r="M75" s="954"/>
      <c r="N75" s="954"/>
      <c r="O75" s="954"/>
      <c r="P75" s="955"/>
      <c r="Q75" s="959">
        <v>269</v>
      </c>
      <c r="R75" s="960"/>
      <c r="S75" s="960"/>
      <c r="T75" s="960"/>
      <c r="U75" s="910"/>
      <c r="V75" s="961">
        <v>158</v>
      </c>
      <c r="W75" s="960"/>
      <c r="X75" s="960"/>
      <c r="Y75" s="960"/>
      <c r="Z75" s="910"/>
      <c r="AA75" s="961">
        <v>111</v>
      </c>
      <c r="AB75" s="960"/>
      <c r="AC75" s="960"/>
      <c r="AD75" s="960"/>
      <c r="AE75" s="910"/>
      <c r="AF75" s="961">
        <v>111</v>
      </c>
      <c r="AG75" s="960"/>
      <c r="AH75" s="960"/>
      <c r="AI75" s="960"/>
      <c r="AJ75" s="910"/>
      <c r="AK75" s="961">
        <v>37</v>
      </c>
      <c r="AL75" s="960"/>
      <c r="AM75" s="960"/>
      <c r="AN75" s="960"/>
      <c r="AO75" s="910"/>
      <c r="AP75" s="961" t="s">
        <v>523</v>
      </c>
      <c r="AQ75" s="960"/>
      <c r="AR75" s="960"/>
      <c r="AS75" s="960"/>
      <c r="AT75" s="910"/>
      <c r="AU75" s="961" t="s">
        <v>523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597</v>
      </c>
      <c r="C76" s="954"/>
      <c r="D76" s="954"/>
      <c r="E76" s="954"/>
      <c r="F76" s="954"/>
      <c r="G76" s="954"/>
      <c r="H76" s="954"/>
      <c r="I76" s="954"/>
      <c r="J76" s="954"/>
      <c r="K76" s="954"/>
      <c r="L76" s="954"/>
      <c r="M76" s="954"/>
      <c r="N76" s="954"/>
      <c r="O76" s="954"/>
      <c r="P76" s="955"/>
      <c r="Q76" s="959">
        <v>259116</v>
      </c>
      <c r="R76" s="960"/>
      <c r="S76" s="960"/>
      <c r="T76" s="960"/>
      <c r="U76" s="910"/>
      <c r="V76" s="961">
        <v>249624</v>
      </c>
      <c r="W76" s="960"/>
      <c r="X76" s="960"/>
      <c r="Y76" s="960"/>
      <c r="Z76" s="910"/>
      <c r="AA76" s="961">
        <v>9492</v>
      </c>
      <c r="AB76" s="960"/>
      <c r="AC76" s="960"/>
      <c r="AD76" s="960"/>
      <c r="AE76" s="910"/>
      <c r="AF76" s="961">
        <v>9491</v>
      </c>
      <c r="AG76" s="960"/>
      <c r="AH76" s="960"/>
      <c r="AI76" s="960"/>
      <c r="AJ76" s="910"/>
      <c r="AK76" s="961">
        <v>7985</v>
      </c>
      <c r="AL76" s="960"/>
      <c r="AM76" s="960"/>
      <c r="AN76" s="960"/>
      <c r="AO76" s="910"/>
      <c r="AP76" s="961" t="s">
        <v>523</v>
      </c>
      <c r="AQ76" s="960"/>
      <c r="AR76" s="960"/>
      <c r="AS76" s="960"/>
      <c r="AT76" s="910"/>
      <c r="AU76" s="961" t="s">
        <v>523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10501</v>
      </c>
      <c r="AG88" s="922"/>
      <c r="AH88" s="922"/>
      <c r="AI88" s="922"/>
      <c r="AJ88" s="922"/>
      <c r="AK88" s="919"/>
      <c r="AL88" s="919"/>
      <c r="AM88" s="919"/>
      <c r="AN88" s="919"/>
      <c r="AO88" s="919"/>
      <c r="AP88" s="922">
        <v>3336</v>
      </c>
      <c r="AQ88" s="922"/>
      <c r="AR88" s="922"/>
      <c r="AS88" s="922"/>
      <c r="AT88" s="922"/>
      <c r="AU88" s="922">
        <v>537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21</v>
      </c>
      <c r="CS102" s="930"/>
      <c r="CT102" s="930"/>
      <c r="CU102" s="930"/>
      <c r="CV102" s="973"/>
      <c r="CW102" s="972">
        <v>105</v>
      </c>
      <c r="CX102" s="930"/>
      <c r="CY102" s="930"/>
      <c r="CZ102" s="930"/>
      <c r="DA102" s="973"/>
      <c r="DB102" s="972">
        <v>97</v>
      </c>
      <c r="DC102" s="930"/>
      <c r="DD102" s="930"/>
      <c r="DE102" s="930"/>
      <c r="DF102" s="973"/>
      <c r="DG102" s="972" t="s">
        <v>523</v>
      </c>
      <c r="DH102" s="930"/>
      <c r="DI102" s="930"/>
      <c r="DJ102" s="930"/>
      <c r="DK102" s="973"/>
      <c r="DL102" s="972" t="s">
        <v>523</v>
      </c>
      <c r="DM102" s="930"/>
      <c r="DN102" s="930"/>
      <c r="DO102" s="930"/>
      <c r="DP102" s="973"/>
      <c r="DQ102" s="972" t="s">
        <v>523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303</v>
      </c>
      <c r="AG109" s="975"/>
      <c r="AH109" s="975"/>
      <c r="AI109" s="975"/>
      <c r="AJ109" s="976"/>
      <c r="AK109" s="974" t="s">
        <v>302</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303</v>
      </c>
      <c r="BW109" s="975"/>
      <c r="BX109" s="975"/>
      <c r="BY109" s="975"/>
      <c r="BZ109" s="976"/>
      <c r="CA109" s="974" t="s">
        <v>302</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303</v>
      </c>
      <c r="DM109" s="975"/>
      <c r="DN109" s="975"/>
      <c r="DO109" s="975"/>
      <c r="DP109" s="976"/>
      <c r="DQ109" s="974" t="s">
        <v>302</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436635</v>
      </c>
      <c r="AB110" s="982"/>
      <c r="AC110" s="982"/>
      <c r="AD110" s="982"/>
      <c r="AE110" s="983"/>
      <c r="AF110" s="984">
        <v>428250</v>
      </c>
      <c r="AG110" s="982"/>
      <c r="AH110" s="982"/>
      <c r="AI110" s="982"/>
      <c r="AJ110" s="983"/>
      <c r="AK110" s="984">
        <v>421181</v>
      </c>
      <c r="AL110" s="982"/>
      <c r="AM110" s="982"/>
      <c r="AN110" s="982"/>
      <c r="AO110" s="983"/>
      <c r="AP110" s="985">
        <v>16.600000000000001</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4452243</v>
      </c>
      <c r="BR110" s="1017"/>
      <c r="BS110" s="1017"/>
      <c r="BT110" s="1017"/>
      <c r="BU110" s="1017"/>
      <c r="BV110" s="1017">
        <v>4431018</v>
      </c>
      <c r="BW110" s="1017"/>
      <c r="BX110" s="1017"/>
      <c r="BY110" s="1017"/>
      <c r="BZ110" s="1017"/>
      <c r="CA110" s="1017">
        <v>4381854</v>
      </c>
      <c r="CB110" s="1017"/>
      <c r="CC110" s="1017"/>
      <c r="CD110" s="1017"/>
      <c r="CE110" s="1017"/>
      <c r="CF110" s="1031">
        <v>173</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436</v>
      </c>
      <c r="DH110" s="1017"/>
      <c r="DI110" s="1017"/>
      <c r="DJ110" s="1017"/>
      <c r="DK110" s="1017"/>
      <c r="DL110" s="1017" t="s">
        <v>437</v>
      </c>
      <c r="DM110" s="1017"/>
      <c r="DN110" s="1017"/>
      <c r="DO110" s="1017"/>
      <c r="DP110" s="1017"/>
      <c r="DQ110" s="1017" t="s">
        <v>438</v>
      </c>
      <c r="DR110" s="1017"/>
      <c r="DS110" s="1017"/>
      <c r="DT110" s="1017"/>
      <c r="DU110" s="1017"/>
      <c r="DV110" s="1018" t="s">
        <v>437</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386</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437</v>
      </c>
      <c r="BR111" s="1010"/>
      <c r="BS111" s="1010"/>
      <c r="BT111" s="1010"/>
      <c r="BU111" s="1010"/>
      <c r="BV111" s="1010" t="s">
        <v>441</v>
      </c>
      <c r="BW111" s="1010"/>
      <c r="BX111" s="1010"/>
      <c r="BY111" s="1010"/>
      <c r="BZ111" s="1010"/>
      <c r="CA111" s="1010" t="s">
        <v>442</v>
      </c>
      <c r="CB111" s="1010"/>
      <c r="CC111" s="1010"/>
      <c r="CD111" s="1010"/>
      <c r="CE111" s="1010"/>
      <c r="CF111" s="1004" t="s">
        <v>386</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386</v>
      </c>
      <c r="DH111" s="1010"/>
      <c r="DI111" s="1010"/>
      <c r="DJ111" s="1010"/>
      <c r="DK111" s="1010"/>
      <c r="DL111" s="1010" t="s">
        <v>437</v>
      </c>
      <c r="DM111" s="1010"/>
      <c r="DN111" s="1010"/>
      <c r="DO111" s="1010"/>
      <c r="DP111" s="1010"/>
      <c r="DQ111" s="1010" t="s">
        <v>386</v>
      </c>
      <c r="DR111" s="1010"/>
      <c r="DS111" s="1010"/>
      <c r="DT111" s="1010"/>
      <c r="DU111" s="1010"/>
      <c r="DV111" s="1011" t="s">
        <v>437</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442</v>
      </c>
      <c r="AG112" s="1049"/>
      <c r="AH112" s="1049"/>
      <c r="AI112" s="1049"/>
      <c r="AJ112" s="1050"/>
      <c r="AK112" s="1051" t="s">
        <v>441</v>
      </c>
      <c r="AL112" s="1049"/>
      <c r="AM112" s="1049"/>
      <c r="AN112" s="1049"/>
      <c r="AO112" s="1050"/>
      <c r="AP112" s="1052" t="s">
        <v>437</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1514115</v>
      </c>
      <c r="BR112" s="1010"/>
      <c r="BS112" s="1010"/>
      <c r="BT112" s="1010"/>
      <c r="BU112" s="1010"/>
      <c r="BV112" s="1010">
        <v>1381427</v>
      </c>
      <c r="BW112" s="1010"/>
      <c r="BX112" s="1010"/>
      <c r="BY112" s="1010"/>
      <c r="BZ112" s="1010"/>
      <c r="CA112" s="1010">
        <v>1293325</v>
      </c>
      <c r="CB112" s="1010"/>
      <c r="CC112" s="1010"/>
      <c r="CD112" s="1010"/>
      <c r="CE112" s="1010"/>
      <c r="CF112" s="1004">
        <v>51</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437</v>
      </c>
      <c r="DM112" s="1010"/>
      <c r="DN112" s="1010"/>
      <c r="DO112" s="1010"/>
      <c r="DP112" s="1010"/>
      <c r="DQ112" s="1010" t="s">
        <v>437</v>
      </c>
      <c r="DR112" s="1010"/>
      <c r="DS112" s="1010"/>
      <c r="DT112" s="1010"/>
      <c r="DU112" s="1010"/>
      <c r="DV112" s="1011" t="s">
        <v>441</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174882</v>
      </c>
      <c r="AB113" s="1024"/>
      <c r="AC113" s="1024"/>
      <c r="AD113" s="1024"/>
      <c r="AE113" s="1025"/>
      <c r="AF113" s="1026">
        <v>175094</v>
      </c>
      <c r="AG113" s="1024"/>
      <c r="AH113" s="1024"/>
      <c r="AI113" s="1024"/>
      <c r="AJ113" s="1025"/>
      <c r="AK113" s="1026">
        <v>176671</v>
      </c>
      <c r="AL113" s="1024"/>
      <c r="AM113" s="1024"/>
      <c r="AN113" s="1024"/>
      <c r="AO113" s="1025"/>
      <c r="AP113" s="1027">
        <v>7</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383567</v>
      </c>
      <c r="BR113" s="1010"/>
      <c r="BS113" s="1010"/>
      <c r="BT113" s="1010"/>
      <c r="BU113" s="1010"/>
      <c r="BV113" s="1010">
        <v>559303</v>
      </c>
      <c r="BW113" s="1010"/>
      <c r="BX113" s="1010"/>
      <c r="BY113" s="1010"/>
      <c r="BZ113" s="1010"/>
      <c r="CA113" s="1010">
        <v>536608</v>
      </c>
      <c r="CB113" s="1010"/>
      <c r="CC113" s="1010"/>
      <c r="CD113" s="1010"/>
      <c r="CE113" s="1010"/>
      <c r="CF113" s="1004">
        <v>21.2</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437</v>
      </c>
      <c r="DM113" s="1049"/>
      <c r="DN113" s="1049"/>
      <c r="DO113" s="1049"/>
      <c r="DP113" s="1050"/>
      <c r="DQ113" s="1051" t="s">
        <v>451</v>
      </c>
      <c r="DR113" s="1049"/>
      <c r="DS113" s="1049"/>
      <c r="DT113" s="1049"/>
      <c r="DU113" s="1050"/>
      <c r="DV113" s="1052" t="s">
        <v>441</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45291</v>
      </c>
      <c r="AB114" s="1049"/>
      <c r="AC114" s="1049"/>
      <c r="AD114" s="1049"/>
      <c r="AE114" s="1050"/>
      <c r="AF114" s="1051">
        <v>39383</v>
      </c>
      <c r="AG114" s="1049"/>
      <c r="AH114" s="1049"/>
      <c r="AI114" s="1049"/>
      <c r="AJ114" s="1050"/>
      <c r="AK114" s="1051">
        <v>47469</v>
      </c>
      <c r="AL114" s="1049"/>
      <c r="AM114" s="1049"/>
      <c r="AN114" s="1049"/>
      <c r="AO114" s="1050"/>
      <c r="AP114" s="1052">
        <v>1.9</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692661</v>
      </c>
      <c r="BR114" s="1010"/>
      <c r="BS114" s="1010"/>
      <c r="BT114" s="1010"/>
      <c r="BU114" s="1010"/>
      <c r="BV114" s="1010">
        <v>639704</v>
      </c>
      <c r="BW114" s="1010"/>
      <c r="BX114" s="1010"/>
      <c r="BY114" s="1010"/>
      <c r="BZ114" s="1010"/>
      <c r="CA114" s="1010">
        <v>647939</v>
      </c>
      <c r="CB114" s="1010"/>
      <c r="CC114" s="1010"/>
      <c r="CD114" s="1010"/>
      <c r="CE114" s="1010"/>
      <c r="CF114" s="1004">
        <v>25.6</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451</v>
      </c>
      <c r="DH114" s="1049"/>
      <c r="DI114" s="1049"/>
      <c r="DJ114" s="1049"/>
      <c r="DK114" s="1050"/>
      <c r="DL114" s="1051" t="s">
        <v>437</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372</v>
      </c>
      <c r="AB115" s="1024"/>
      <c r="AC115" s="1024"/>
      <c r="AD115" s="1024"/>
      <c r="AE115" s="1025"/>
      <c r="AF115" s="1026">
        <v>474</v>
      </c>
      <c r="AG115" s="1024"/>
      <c r="AH115" s="1024"/>
      <c r="AI115" s="1024"/>
      <c r="AJ115" s="1025"/>
      <c r="AK115" s="1026">
        <v>378</v>
      </c>
      <c r="AL115" s="1024"/>
      <c r="AM115" s="1024"/>
      <c r="AN115" s="1024"/>
      <c r="AO115" s="1025"/>
      <c r="AP115" s="1027">
        <v>0</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442</v>
      </c>
      <c r="BW115" s="1010"/>
      <c r="BX115" s="1010"/>
      <c r="BY115" s="1010"/>
      <c r="BZ115" s="1010"/>
      <c r="CA115" s="1010" t="s">
        <v>442</v>
      </c>
      <c r="CB115" s="1010"/>
      <c r="CC115" s="1010"/>
      <c r="CD115" s="1010"/>
      <c r="CE115" s="1010"/>
      <c r="CF115" s="1004" t="s">
        <v>437</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437</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451</v>
      </c>
      <c r="AB116" s="1049"/>
      <c r="AC116" s="1049"/>
      <c r="AD116" s="1049"/>
      <c r="AE116" s="1050"/>
      <c r="AF116" s="1051" t="s">
        <v>437</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441</v>
      </c>
      <c r="DM116" s="1049"/>
      <c r="DN116" s="1049"/>
      <c r="DO116" s="1049"/>
      <c r="DP116" s="1050"/>
      <c r="DQ116" s="1051" t="s">
        <v>437</v>
      </c>
      <c r="DR116" s="1049"/>
      <c r="DS116" s="1049"/>
      <c r="DT116" s="1049"/>
      <c r="DU116" s="1050"/>
      <c r="DV116" s="1052" t="s">
        <v>437</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657180</v>
      </c>
      <c r="AB117" s="1067"/>
      <c r="AC117" s="1067"/>
      <c r="AD117" s="1067"/>
      <c r="AE117" s="1068"/>
      <c r="AF117" s="1069">
        <v>643201</v>
      </c>
      <c r="AG117" s="1067"/>
      <c r="AH117" s="1067"/>
      <c r="AI117" s="1067"/>
      <c r="AJ117" s="1068"/>
      <c r="AK117" s="1069">
        <v>645699</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451</v>
      </c>
      <c r="BR117" s="1010"/>
      <c r="BS117" s="1010"/>
      <c r="BT117" s="1010"/>
      <c r="BU117" s="1010"/>
      <c r="BV117" s="1010" t="s">
        <v>451</v>
      </c>
      <c r="BW117" s="1010"/>
      <c r="BX117" s="1010"/>
      <c r="BY117" s="1010"/>
      <c r="BZ117" s="1010"/>
      <c r="CA117" s="1010" t="s">
        <v>451</v>
      </c>
      <c r="CB117" s="1010"/>
      <c r="CC117" s="1010"/>
      <c r="CD117" s="1010"/>
      <c r="CE117" s="1010"/>
      <c r="CF117" s="1004" t="s">
        <v>451</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451</v>
      </c>
      <c r="DH117" s="1049"/>
      <c r="DI117" s="1049"/>
      <c r="DJ117" s="1049"/>
      <c r="DK117" s="1050"/>
      <c r="DL117" s="1051" t="s">
        <v>451</v>
      </c>
      <c r="DM117" s="1049"/>
      <c r="DN117" s="1049"/>
      <c r="DO117" s="1049"/>
      <c r="DP117" s="1050"/>
      <c r="DQ117" s="1051" t="s">
        <v>451</v>
      </c>
      <c r="DR117" s="1049"/>
      <c r="DS117" s="1049"/>
      <c r="DT117" s="1049"/>
      <c r="DU117" s="1050"/>
      <c r="DV117" s="1052" t="s">
        <v>442</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303</v>
      </c>
      <c r="AG118" s="975"/>
      <c r="AH118" s="975"/>
      <c r="AI118" s="975"/>
      <c r="AJ118" s="976"/>
      <c r="AK118" s="974" t="s">
        <v>302</v>
      </c>
      <c r="AL118" s="975"/>
      <c r="AM118" s="975"/>
      <c r="AN118" s="975"/>
      <c r="AO118" s="976"/>
      <c r="AP118" s="1061" t="s">
        <v>430</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465</v>
      </c>
      <c r="BW118" s="1088"/>
      <c r="BX118" s="1088"/>
      <c r="BY118" s="1088"/>
      <c r="BZ118" s="1088"/>
      <c r="CA118" s="1088" t="s">
        <v>465</v>
      </c>
      <c r="CB118" s="1088"/>
      <c r="CC118" s="1088"/>
      <c r="CD118" s="1088"/>
      <c r="CE118" s="1088"/>
      <c r="CF118" s="1004" t="s">
        <v>441</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467</v>
      </c>
      <c r="DH118" s="1049"/>
      <c r="DI118" s="1049"/>
      <c r="DJ118" s="1049"/>
      <c r="DK118" s="1050"/>
      <c r="DL118" s="1051" t="s">
        <v>137</v>
      </c>
      <c r="DM118" s="1049"/>
      <c r="DN118" s="1049"/>
      <c r="DO118" s="1049"/>
      <c r="DP118" s="1050"/>
      <c r="DQ118" s="1051" t="s">
        <v>468</v>
      </c>
      <c r="DR118" s="1049"/>
      <c r="DS118" s="1049"/>
      <c r="DT118" s="1049"/>
      <c r="DU118" s="1050"/>
      <c r="DV118" s="1052" t="s">
        <v>411</v>
      </c>
      <c r="DW118" s="1053"/>
      <c r="DX118" s="1053"/>
      <c r="DY118" s="1053"/>
      <c r="DZ118" s="1054"/>
    </row>
    <row r="119" spans="1:130" s="246" customFormat="1" ht="26.25" customHeight="1" x14ac:dyDescent="0.15">
      <c r="A119" s="1154"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137</v>
      </c>
      <c r="AB119" s="982"/>
      <c r="AC119" s="982"/>
      <c r="AD119" s="982"/>
      <c r="AE119" s="983"/>
      <c r="AF119" s="984" t="s">
        <v>465</v>
      </c>
      <c r="AG119" s="982"/>
      <c r="AH119" s="982"/>
      <c r="AI119" s="982"/>
      <c r="AJ119" s="983"/>
      <c r="AK119" s="984" t="s">
        <v>137</v>
      </c>
      <c r="AL119" s="982"/>
      <c r="AM119" s="982"/>
      <c r="AN119" s="982"/>
      <c r="AO119" s="983"/>
      <c r="AP119" s="985" t="s">
        <v>137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469</v>
      </c>
      <c r="BP119" s="1096"/>
      <c r="BQ119" s="1087">
        <v>7042586</v>
      </c>
      <c r="BR119" s="1088"/>
      <c r="BS119" s="1088"/>
      <c r="BT119" s="1088"/>
      <c r="BU119" s="1088"/>
      <c r="BV119" s="1088">
        <v>7011452</v>
      </c>
      <c r="BW119" s="1088"/>
      <c r="BX119" s="1088"/>
      <c r="BY119" s="1088"/>
      <c r="BZ119" s="1088"/>
      <c r="CA119" s="1088">
        <v>6859726</v>
      </c>
      <c r="CB119" s="1088"/>
      <c r="CC119" s="1088"/>
      <c r="CD119" s="1088"/>
      <c r="CE119" s="1088"/>
      <c r="CF119" s="1089"/>
      <c r="CG119" s="1090"/>
      <c r="CH119" s="1090"/>
      <c r="CI119" s="1090"/>
      <c r="CJ119" s="1091"/>
      <c r="CK119" s="1037"/>
      <c r="CL119" s="1038"/>
      <c r="CM119" s="1092" t="s">
        <v>470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411</v>
      </c>
      <c r="DH119" s="1074"/>
      <c r="DI119" s="1074"/>
      <c r="DJ119" s="1074"/>
      <c r="DK119" s="1075"/>
      <c r="DL119" s="1073" t="s">
        <v>137</v>
      </c>
      <c r="DM119" s="1074"/>
      <c r="DN119" s="1074"/>
      <c r="DO119" s="1074"/>
      <c r="DP119" s="1075"/>
      <c r="DQ119" s="1073" t="s">
        <v>442</v>
      </c>
      <c r="DR119" s="1074"/>
      <c r="DS119" s="1074"/>
      <c r="DT119" s="1074"/>
      <c r="DU119" s="1075"/>
      <c r="DV119" s="1076" t="s">
        <v>471</v>
      </c>
      <c r="DW119" s="1077"/>
      <c r="DX119" s="1077"/>
      <c r="DY119" s="1077"/>
      <c r="DZ119" s="1078"/>
    </row>
    <row r="120" spans="1:130" s="246" customFormat="1" ht="26.25" customHeight="1" x14ac:dyDescent="0.15">
      <c r="A120" s="1155"/>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137</v>
      </c>
      <c r="AB120" s="1049"/>
      <c r="AC120" s="1049"/>
      <c r="AD120" s="1049"/>
      <c r="AE120" s="1050"/>
      <c r="AF120" s="1051" t="s">
        <v>137</v>
      </c>
      <c r="AG120" s="1049"/>
      <c r="AH120" s="1049"/>
      <c r="AI120" s="1049"/>
      <c r="AJ120" s="1050"/>
      <c r="AK120" s="1051" t="s">
        <v>137</v>
      </c>
      <c r="AL120" s="1049"/>
      <c r="AM120" s="1049"/>
      <c r="AN120" s="1049"/>
      <c r="AO120" s="1050"/>
      <c r="AP120" s="1052" t="s">
        <v>442</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2720454</v>
      </c>
      <c r="BR120" s="1017"/>
      <c r="BS120" s="1017"/>
      <c r="BT120" s="1017"/>
      <c r="BU120" s="1017"/>
      <c r="BV120" s="1017">
        <v>2709257</v>
      </c>
      <c r="BW120" s="1017"/>
      <c r="BX120" s="1017"/>
      <c r="BY120" s="1017"/>
      <c r="BZ120" s="1017"/>
      <c r="CA120" s="1017">
        <v>2692248</v>
      </c>
      <c r="CB120" s="1017"/>
      <c r="CC120" s="1017"/>
      <c r="CD120" s="1017"/>
      <c r="CE120" s="1017"/>
      <c r="CF120" s="1031">
        <v>106.3</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1174183</v>
      </c>
      <c r="DH120" s="1017"/>
      <c r="DI120" s="1017"/>
      <c r="DJ120" s="1017"/>
      <c r="DK120" s="1017"/>
      <c r="DL120" s="1017">
        <v>1050683</v>
      </c>
      <c r="DM120" s="1017"/>
      <c r="DN120" s="1017"/>
      <c r="DO120" s="1017"/>
      <c r="DP120" s="1017"/>
      <c r="DQ120" s="1017">
        <v>939106</v>
      </c>
      <c r="DR120" s="1017"/>
      <c r="DS120" s="1017"/>
      <c r="DT120" s="1017"/>
      <c r="DU120" s="1017"/>
      <c r="DV120" s="1018">
        <v>37.1</v>
      </c>
      <c r="DW120" s="1018"/>
      <c r="DX120" s="1018"/>
      <c r="DY120" s="1018"/>
      <c r="DZ120" s="1019"/>
    </row>
    <row r="121" spans="1:130" s="246" customFormat="1" ht="26.25" customHeight="1" x14ac:dyDescent="0.15">
      <c r="A121" s="1155"/>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137</v>
      </c>
      <c r="AB121" s="1049"/>
      <c r="AC121" s="1049"/>
      <c r="AD121" s="1049"/>
      <c r="AE121" s="1050"/>
      <c r="AF121" s="1051" t="s">
        <v>137</v>
      </c>
      <c r="AG121" s="1049"/>
      <c r="AH121" s="1049"/>
      <c r="AI121" s="1049"/>
      <c r="AJ121" s="1050"/>
      <c r="AK121" s="1051" t="s">
        <v>137</v>
      </c>
      <c r="AL121" s="1049"/>
      <c r="AM121" s="1049"/>
      <c r="AN121" s="1049"/>
      <c r="AO121" s="1050"/>
      <c r="AP121" s="1052" t="s">
        <v>477</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v>325815</v>
      </c>
      <c r="BR121" s="1010"/>
      <c r="BS121" s="1010"/>
      <c r="BT121" s="1010"/>
      <c r="BU121" s="1010"/>
      <c r="BV121" s="1010">
        <v>351626</v>
      </c>
      <c r="BW121" s="1010"/>
      <c r="BX121" s="1010"/>
      <c r="BY121" s="1010"/>
      <c r="BZ121" s="1010"/>
      <c r="CA121" s="1010">
        <v>428338</v>
      </c>
      <c r="CB121" s="1010"/>
      <c r="CC121" s="1010"/>
      <c r="CD121" s="1010"/>
      <c r="CE121" s="1010"/>
      <c r="CF121" s="1004">
        <v>16.899999999999999</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v>271163</v>
      </c>
      <c r="DH121" s="1010"/>
      <c r="DI121" s="1010"/>
      <c r="DJ121" s="1010"/>
      <c r="DK121" s="1010"/>
      <c r="DL121" s="1010">
        <v>249145</v>
      </c>
      <c r="DM121" s="1010"/>
      <c r="DN121" s="1010"/>
      <c r="DO121" s="1010"/>
      <c r="DP121" s="1010"/>
      <c r="DQ121" s="1010">
        <v>226705</v>
      </c>
      <c r="DR121" s="1010"/>
      <c r="DS121" s="1010"/>
      <c r="DT121" s="1010"/>
      <c r="DU121" s="1010"/>
      <c r="DV121" s="1011">
        <v>8.9</v>
      </c>
      <c r="DW121" s="1011"/>
      <c r="DX121" s="1011"/>
      <c r="DY121" s="1011"/>
      <c r="DZ121" s="1012"/>
    </row>
    <row r="122" spans="1:130" s="246" customFormat="1" ht="26.25" customHeight="1" x14ac:dyDescent="0.15">
      <c r="A122" s="1155"/>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468</v>
      </c>
      <c r="AB122" s="1049"/>
      <c r="AC122" s="1049"/>
      <c r="AD122" s="1049"/>
      <c r="AE122" s="1050"/>
      <c r="AF122" s="1051" t="s">
        <v>480</v>
      </c>
      <c r="AG122" s="1049"/>
      <c r="AH122" s="1049"/>
      <c r="AI122" s="1049"/>
      <c r="AJ122" s="1050"/>
      <c r="AK122" s="1051" t="s">
        <v>137</v>
      </c>
      <c r="AL122" s="1049"/>
      <c r="AM122" s="1049"/>
      <c r="AN122" s="1049"/>
      <c r="AO122" s="1050"/>
      <c r="AP122" s="1052" t="s">
        <v>137</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3775323</v>
      </c>
      <c r="BR122" s="1088"/>
      <c r="BS122" s="1088"/>
      <c r="BT122" s="1088"/>
      <c r="BU122" s="1088"/>
      <c r="BV122" s="1088">
        <v>3665911</v>
      </c>
      <c r="BW122" s="1088"/>
      <c r="BX122" s="1088"/>
      <c r="BY122" s="1088"/>
      <c r="BZ122" s="1088"/>
      <c r="CA122" s="1088">
        <v>3530646</v>
      </c>
      <c r="CB122" s="1088"/>
      <c r="CC122" s="1088"/>
      <c r="CD122" s="1088"/>
      <c r="CE122" s="1088"/>
      <c r="CF122" s="1108">
        <v>139.4</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v>68769</v>
      </c>
      <c r="DH122" s="1010"/>
      <c r="DI122" s="1010"/>
      <c r="DJ122" s="1010"/>
      <c r="DK122" s="1010"/>
      <c r="DL122" s="1010">
        <v>79191</v>
      </c>
      <c r="DM122" s="1010"/>
      <c r="DN122" s="1010"/>
      <c r="DO122" s="1010"/>
      <c r="DP122" s="1010"/>
      <c r="DQ122" s="1010">
        <v>75521</v>
      </c>
      <c r="DR122" s="1010"/>
      <c r="DS122" s="1010"/>
      <c r="DT122" s="1010"/>
      <c r="DU122" s="1010"/>
      <c r="DV122" s="1011">
        <v>3</v>
      </c>
      <c r="DW122" s="1011"/>
      <c r="DX122" s="1011"/>
      <c r="DY122" s="1011"/>
      <c r="DZ122" s="1012"/>
    </row>
    <row r="123" spans="1:130" s="246" customFormat="1" ht="26.25" customHeight="1" x14ac:dyDescent="0.15">
      <c r="A123" s="1155"/>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137</v>
      </c>
      <c r="AG123" s="1049"/>
      <c r="AH123" s="1049"/>
      <c r="AI123" s="1049"/>
      <c r="AJ123" s="1050"/>
      <c r="AK123" s="1051" t="s">
        <v>137</v>
      </c>
      <c r="AL123" s="1049"/>
      <c r="AM123" s="1049"/>
      <c r="AN123" s="1049"/>
      <c r="AO123" s="1050"/>
      <c r="AP123" s="1052" t="s">
        <v>468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483</v>
      </c>
      <c r="BP123" s="1096"/>
      <c r="BQ123" s="1126">
        <v>6821592</v>
      </c>
      <c r="BR123" s="1127"/>
      <c r="BS123" s="1127"/>
      <c r="BT123" s="1127"/>
      <c r="BU123" s="1127"/>
      <c r="BV123" s="1127">
        <v>6726794</v>
      </c>
      <c r="BW123" s="1127"/>
      <c r="BX123" s="1127"/>
      <c r="BY123" s="1127"/>
      <c r="BZ123" s="1127"/>
      <c r="CA123" s="1127">
        <v>6651232</v>
      </c>
      <c r="CB123" s="1127"/>
      <c r="CC123" s="1127"/>
      <c r="CD123" s="1127"/>
      <c r="CE123" s="1127"/>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t="s">
        <v>465</v>
      </c>
      <c r="DH123" s="1049"/>
      <c r="DI123" s="1049"/>
      <c r="DJ123" s="1049"/>
      <c r="DK123" s="1050"/>
      <c r="DL123" s="1051">
        <v>2408</v>
      </c>
      <c r="DM123" s="1049"/>
      <c r="DN123" s="1049"/>
      <c r="DO123" s="1049"/>
      <c r="DP123" s="1050"/>
      <c r="DQ123" s="1051">
        <v>51993</v>
      </c>
      <c r="DR123" s="1049"/>
      <c r="DS123" s="1049"/>
      <c r="DT123" s="1049"/>
      <c r="DU123" s="1050"/>
      <c r="DV123" s="1052">
        <v>2.1</v>
      </c>
      <c r="DW123" s="1053"/>
      <c r="DX123" s="1053"/>
      <c r="DY123" s="1053"/>
      <c r="DZ123" s="1054"/>
    </row>
    <row r="124" spans="1:130" s="246" customFormat="1" ht="26.25" customHeight="1" thickBot="1" x14ac:dyDescent="0.2">
      <c r="A124" s="1155"/>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137</v>
      </c>
      <c r="AB124" s="1049"/>
      <c r="AC124" s="1049"/>
      <c r="AD124" s="1049"/>
      <c r="AE124" s="1050"/>
      <c r="AF124" s="1051" t="s">
        <v>137</v>
      </c>
      <c r="AG124" s="1049"/>
      <c r="AH124" s="1049"/>
      <c r="AI124" s="1049"/>
      <c r="AJ124" s="1050"/>
      <c r="AK124" s="1051" t="s">
        <v>477</v>
      </c>
      <c r="AL124" s="1049"/>
      <c r="AM124" s="1049"/>
      <c r="AN124" s="1049"/>
      <c r="AO124" s="1050"/>
      <c r="AP124" s="1052" t="s">
        <v>465</v>
      </c>
      <c r="AQ124" s="1053"/>
      <c r="AR124" s="1053"/>
      <c r="AS124" s="1053"/>
      <c r="AT124" s="1054"/>
      <c r="AU124" s="1122" t="s">
        <v>485</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8.5</v>
      </c>
      <c r="BR124" s="1118"/>
      <c r="BS124" s="1118"/>
      <c r="BT124" s="1118"/>
      <c r="BU124" s="1118"/>
      <c r="BV124" s="1118">
        <v>11.1</v>
      </c>
      <c r="BW124" s="1118"/>
      <c r="BX124" s="1118"/>
      <c r="BY124" s="1118"/>
      <c r="BZ124" s="1118"/>
      <c r="CA124" s="1118">
        <v>8.1999999999999993</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t="s">
        <v>477</v>
      </c>
      <c r="DH124" s="1074"/>
      <c r="DI124" s="1074"/>
      <c r="DJ124" s="1074"/>
      <c r="DK124" s="1075"/>
      <c r="DL124" s="1073" t="s">
        <v>477</v>
      </c>
      <c r="DM124" s="1074"/>
      <c r="DN124" s="1074"/>
      <c r="DO124" s="1074"/>
      <c r="DP124" s="1075"/>
      <c r="DQ124" s="1073" t="s">
        <v>137</v>
      </c>
      <c r="DR124" s="1074"/>
      <c r="DS124" s="1074"/>
      <c r="DT124" s="1074"/>
      <c r="DU124" s="1075"/>
      <c r="DV124" s="1076" t="s">
        <v>441</v>
      </c>
      <c r="DW124" s="1077"/>
      <c r="DX124" s="1077"/>
      <c r="DY124" s="1077"/>
      <c r="DZ124" s="1078"/>
    </row>
    <row r="125" spans="1:130" s="246" customFormat="1" ht="26.25" customHeight="1" x14ac:dyDescent="0.15">
      <c r="A125" s="1155"/>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477</v>
      </c>
      <c r="AB125" s="1049"/>
      <c r="AC125" s="1049"/>
      <c r="AD125" s="1049"/>
      <c r="AE125" s="1050"/>
      <c r="AF125" s="1051" t="s">
        <v>477</v>
      </c>
      <c r="AG125" s="1049"/>
      <c r="AH125" s="1049"/>
      <c r="AI125" s="1049"/>
      <c r="AJ125" s="1050"/>
      <c r="AK125" s="1051" t="s">
        <v>465</v>
      </c>
      <c r="AL125" s="1049"/>
      <c r="AM125" s="1049"/>
      <c r="AN125" s="1049"/>
      <c r="AO125" s="1050"/>
      <c r="AP125" s="1052" t="s">
        <v>471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477</v>
      </c>
      <c r="DH125" s="1017"/>
      <c r="DI125" s="1017"/>
      <c r="DJ125" s="1017"/>
      <c r="DK125" s="1017"/>
      <c r="DL125" s="1017" t="s">
        <v>441</v>
      </c>
      <c r="DM125" s="1017"/>
      <c r="DN125" s="1017"/>
      <c r="DO125" s="1017"/>
      <c r="DP125" s="1017"/>
      <c r="DQ125" s="1017" t="s">
        <v>411</v>
      </c>
      <c r="DR125" s="1017"/>
      <c r="DS125" s="1017"/>
      <c r="DT125" s="1017"/>
      <c r="DU125" s="1017"/>
      <c r="DV125" s="1018" t="s">
        <v>477</v>
      </c>
      <c r="DW125" s="1018"/>
      <c r="DX125" s="1018"/>
      <c r="DY125" s="1018"/>
      <c r="DZ125" s="1019"/>
    </row>
    <row r="126" spans="1:130" s="246" customFormat="1" ht="26.25" customHeight="1" thickBot="1" x14ac:dyDescent="0.2">
      <c r="A126" s="1155"/>
      <c r="B126" s="1036"/>
      <c r="C126" s="1006" t="s">
        <v>470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477</v>
      </c>
      <c r="AB126" s="1049"/>
      <c r="AC126" s="1049"/>
      <c r="AD126" s="1049"/>
      <c r="AE126" s="1050"/>
      <c r="AF126" s="1051" t="s">
        <v>477</v>
      </c>
      <c r="AG126" s="1049"/>
      <c r="AH126" s="1049"/>
      <c r="AI126" s="1049"/>
      <c r="AJ126" s="1050"/>
      <c r="AK126" s="1051" t="s">
        <v>465</v>
      </c>
      <c r="AL126" s="1049"/>
      <c r="AM126" s="1049"/>
      <c r="AN126" s="1049"/>
      <c r="AO126" s="1050"/>
      <c r="AP126" s="1052" t="s">
        <v>137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465</v>
      </c>
      <c r="DH126" s="1010"/>
      <c r="DI126" s="1010"/>
      <c r="DJ126" s="1010"/>
      <c r="DK126" s="1010"/>
      <c r="DL126" s="1010" t="s">
        <v>137</v>
      </c>
      <c r="DM126" s="1010"/>
      <c r="DN126" s="1010"/>
      <c r="DO126" s="1010"/>
      <c r="DP126" s="1010"/>
      <c r="DQ126" s="1010" t="s">
        <v>471</v>
      </c>
      <c r="DR126" s="1010"/>
      <c r="DS126" s="1010"/>
      <c r="DT126" s="1010"/>
      <c r="DU126" s="1010"/>
      <c r="DV126" s="1011" t="s">
        <v>477</v>
      </c>
      <c r="DW126" s="1011"/>
      <c r="DX126" s="1011"/>
      <c r="DY126" s="1011"/>
      <c r="DZ126" s="1012"/>
    </row>
    <row r="127" spans="1:130" s="246" customFormat="1" ht="26.25" customHeight="1" x14ac:dyDescent="0.15">
      <c r="A127" s="1156"/>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372</v>
      </c>
      <c r="AB127" s="1049"/>
      <c r="AC127" s="1049"/>
      <c r="AD127" s="1049"/>
      <c r="AE127" s="1050"/>
      <c r="AF127" s="1051">
        <v>474</v>
      </c>
      <c r="AG127" s="1049"/>
      <c r="AH127" s="1049"/>
      <c r="AI127" s="1049"/>
      <c r="AJ127" s="1050"/>
      <c r="AK127" s="1051">
        <v>378</v>
      </c>
      <c r="AL127" s="1049"/>
      <c r="AM127" s="1049"/>
      <c r="AN127" s="1049"/>
      <c r="AO127" s="1050"/>
      <c r="AP127" s="1052">
        <v>0</v>
      </c>
      <c r="AQ127" s="1053"/>
      <c r="AR127" s="1053"/>
      <c r="AS127" s="1053"/>
      <c r="AT127" s="1054"/>
      <c r="AU127" s="282"/>
      <c r="AV127" s="282"/>
      <c r="AW127" s="282"/>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465</v>
      </c>
      <c r="DM127" s="1010"/>
      <c r="DN127" s="1010"/>
      <c r="DO127" s="1010"/>
      <c r="DP127" s="1010"/>
      <c r="DQ127" s="1010" t="s">
        <v>411</v>
      </c>
      <c r="DR127" s="1010"/>
      <c r="DS127" s="1010"/>
      <c r="DT127" s="1010"/>
      <c r="DU127" s="1010"/>
      <c r="DV127" s="1011" t="s">
        <v>480</v>
      </c>
      <c r="DW127" s="1011"/>
      <c r="DX127" s="1011"/>
      <c r="DY127" s="1011"/>
      <c r="DZ127" s="1012"/>
    </row>
    <row r="128" spans="1:130" s="246"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40388</v>
      </c>
      <c r="AB128" s="1144"/>
      <c r="AC128" s="1144"/>
      <c r="AD128" s="1144"/>
      <c r="AE128" s="1145"/>
      <c r="AF128" s="1146">
        <v>45336</v>
      </c>
      <c r="AG128" s="1144"/>
      <c r="AH128" s="1144"/>
      <c r="AI128" s="1144"/>
      <c r="AJ128" s="1145"/>
      <c r="AK128" s="1146">
        <v>47254</v>
      </c>
      <c r="AL128" s="1144"/>
      <c r="AM128" s="1144"/>
      <c r="AN128" s="1144"/>
      <c r="AO128" s="1145"/>
      <c r="AP128" s="1147"/>
      <c r="AQ128" s="1148"/>
      <c r="AR128" s="1148"/>
      <c r="AS128" s="1148"/>
      <c r="AT128" s="1149"/>
      <c r="AU128" s="282"/>
      <c r="AV128" s="282"/>
      <c r="AW128" s="282"/>
      <c r="AX128" s="978" t="s">
        <v>498</v>
      </c>
      <c r="AY128" s="979"/>
      <c r="AZ128" s="979"/>
      <c r="BA128" s="979"/>
      <c r="BB128" s="979"/>
      <c r="BC128" s="979"/>
      <c r="BD128" s="979"/>
      <c r="BE128" s="980"/>
      <c r="BF128" s="1150" t="s">
        <v>468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69"/>
      <c r="CA128" s="283"/>
      <c r="CB128" s="283"/>
      <c r="CC128" s="283"/>
      <c r="CD128" s="283"/>
      <c r="CE128" s="283"/>
      <c r="CF128" s="283"/>
      <c r="CG128" s="280"/>
      <c r="CH128" s="280"/>
      <c r="CI128" s="280"/>
      <c r="CJ128" s="281"/>
      <c r="CK128" s="1115"/>
      <c r="CL128" s="1116"/>
      <c r="CM128" s="1116"/>
      <c r="CN128" s="1116"/>
      <c r="CO128" s="1117"/>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442</v>
      </c>
      <c r="DM128" s="1136"/>
      <c r="DN128" s="1136"/>
      <c r="DO128" s="1136"/>
      <c r="DP128" s="1136"/>
      <c r="DQ128" s="1136" t="s">
        <v>477</v>
      </c>
      <c r="DR128" s="1136"/>
      <c r="DS128" s="1136"/>
      <c r="DT128" s="1136"/>
      <c r="DU128" s="1136"/>
      <c r="DV128" s="1137" t="s">
        <v>442</v>
      </c>
      <c r="DW128" s="1137"/>
      <c r="DX128" s="1137"/>
      <c r="DY128" s="1137"/>
      <c r="DZ128" s="1138"/>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2934855</v>
      </c>
      <c r="AB129" s="1049"/>
      <c r="AC129" s="1049"/>
      <c r="AD129" s="1049"/>
      <c r="AE129" s="1050"/>
      <c r="AF129" s="1051">
        <v>2903241</v>
      </c>
      <c r="AG129" s="1049"/>
      <c r="AH129" s="1049"/>
      <c r="AI129" s="1049"/>
      <c r="AJ129" s="1050"/>
      <c r="AK129" s="1051">
        <v>2889006</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477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360639</v>
      </c>
      <c r="AB130" s="1049"/>
      <c r="AC130" s="1049"/>
      <c r="AD130" s="1049"/>
      <c r="AE130" s="1050"/>
      <c r="AF130" s="1051">
        <v>354550</v>
      </c>
      <c r="AG130" s="1049"/>
      <c r="AH130" s="1049"/>
      <c r="AI130" s="1049"/>
      <c r="AJ130" s="1050"/>
      <c r="AK130" s="1051">
        <v>355543</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2574216</v>
      </c>
      <c r="AB131" s="1074"/>
      <c r="AC131" s="1074"/>
      <c r="AD131" s="1074"/>
      <c r="AE131" s="1075"/>
      <c r="AF131" s="1073">
        <v>2548691</v>
      </c>
      <c r="AG131" s="1074"/>
      <c r="AH131" s="1074"/>
      <c r="AI131" s="1074"/>
      <c r="AJ131" s="1075"/>
      <c r="AK131" s="1073">
        <v>2533463</v>
      </c>
      <c r="AL131" s="1074"/>
      <c r="AM131" s="1074"/>
      <c r="AN131" s="1074"/>
      <c r="AO131" s="1075"/>
      <c r="AP131" s="1204"/>
      <c r="AQ131" s="1205"/>
      <c r="AR131" s="1205"/>
      <c r="AS131" s="1205"/>
      <c r="AT131" s="1206"/>
      <c r="AU131" s="284"/>
      <c r="AV131" s="284"/>
      <c r="AW131" s="284"/>
      <c r="AX131" s="1176" t="s">
        <v>506</v>
      </c>
      <c r="AY131" s="1133"/>
      <c r="AZ131" s="1133"/>
      <c r="BA131" s="1133"/>
      <c r="BB131" s="1133"/>
      <c r="BC131" s="1133"/>
      <c r="BD131" s="1133"/>
      <c r="BE131" s="1134"/>
      <c r="BF131" s="1177">
        <v>8.1999999999999993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9.9507189759999992</v>
      </c>
      <c r="AB132" s="1190"/>
      <c r="AC132" s="1190"/>
      <c r="AD132" s="1190"/>
      <c r="AE132" s="1191"/>
      <c r="AF132" s="1192">
        <v>9.5466653269999995</v>
      </c>
      <c r="AG132" s="1190"/>
      <c r="AH132" s="1190"/>
      <c r="AI132" s="1190"/>
      <c r="AJ132" s="1191"/>
      <c r="AK132" s="1192">
        <v>9.5877461010000005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9.8000000000000007</v>
      </c>
      <c r="AB133" s="1173"/>
      <c r="AC133" s="1173"/>
      <c r="AD133" s="1173"/>
      <c r="AE133" s="1174"/>
      <c r="AF133" s="1172">
        <v>9.8000000000000007</v>
      </c>
      <c r="AG133" s="1173"/>
      <c r="AH133" s="1173"/>
      <c r="AI133" s="1173"/>
      <c r="AJ133" s="1174"/>
      <c r="AK133" s="1172">
        <v>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EJWuBc1Ld5aLCNN+toaz/7WTeFYomt/Z+xuNXMH2adqfM0il2YNZkKuRK9g08OLzwJxDJRfTIgDtJpz6vEA0w==" saltValue="xwAMQM187qVv1MX+am7Q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de7TYKu9N7GpYnrgAnJVosGEEfGlQlFP6pvEHZhK/rqo4l1Wpxf4UgaUoeRQAsIaARxUwF5B3on9aC0WUN6YQ==" saltValue="p1HRoqd5oQVxIy4V5K3v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qdWHat2zuzb9oU33e+Ddp5wnXCe1OWtyET26iYPuTZJvuhHWi1fey+CQeGucezJsXxj1hwAr008boIRb+bGKA==" saltValue="eqrPRDySRFyF65vIOREL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832095</v>
      </c>
      <c r="AP9" s="312">
        <v>102399</v>
      </c>
      <c r="AQ9" s="313">
        <v>116834</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20445</v>
      </c>
      <c r="AP10" s="315">
        <v>2516</v>
      </c>
      <c r="AQ10" s="316">
        <v>12766</v>
      </c>
      <c r="AR10" s="317">
        <v>-80.3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151274</v>
      </c>
      <c r="AP11" s="315">
        <v>18616</v>
      </c>
      <c r="AQ11" s="316">
        <v>19336</v>
      </c>
      <c r="AR11" s="317">
        <v>-3.7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1289</v>
      </c>
      <c r="AP12" s="315">
        <v>159</v>
      </c>
      <c r="AQ12" s="316">
        <v>1049</v>
      </c>
      <c r="AR12" s="317">
        <v>-84.8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t="s">
        <v>523</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38206</v>
      </c>
      <c r="AP14" s="315">
        <v>4702</v>
      </c>
      <c r="AQ14" s="316">
        <v>5063</v>
      </c>
      <c r="AR14" s="317">
        <v>-7.1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t="s">
        <v>523</v>
      </c>
      <c r="AP15" s="315" t="s">
        <v>523</v>
      </c>
      <c r="AQ15" s="316">
        <v>3168</v>
      </c>
      <c r="AR15" s="317" t="s">
        <v>523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-63553</v>
      </c>
      <c r="AP16" s="315">
        <v>-7821</v>
      </c>
      <c r="AQ16" s="316">
        <v>-11723</v>
      </c>
      <c r="AR16" s="317">
        <v>-33.299999999999997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979756</v>
      </c>
      <c r="AP17" s="315">
        <v>120571</v>
      </c>
      <c r="AQ17" s="316">
        <v>146494</v>
      </c>
      <c r="AR17" s="317">
        <v>-17.7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12.43</v>
      </c>
      <c r="AP21" s="328">
        <v>13.76</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93.8</v>
      </c>
      <c r="AP22" s="333">
        <v>94.9</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421181</v>
      </c>
      <c r="AP32" s="342">
        <v>51831</v>
      </c>
      <c r="AQ32" s="343">
        <v>73591</v>
      </c>
      <c r="AR32" s="344">
        <v>-29.6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1</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176671</v>
      </c>
      <c r="AP35" s="342">
        <v>21741</v>
      </c>
      <c r="AQ35" s="343">
        <v>19214</v>
      </c>
      <c r="AR35" s="344">
        <v>13.2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47469</v>
      </c>
      <c r="AP36" s="342">
        <v>5842</v>
      </c>
      <c r="AQ36" s="343">
        <v>5293</v>
      </c>
      <c r="AR36" s="344">
        <v>10.4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378</v>
      </c>
      <c r="AP37" s="342">
        <v>47</v>
      </c>
      <c r="AQ37" s="343">
        <v>1256</v>
      </c>
      <c r="AR37" s="344">
        <v>-96.3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9</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-47254</v>
      </c>
      <c r="AP39" s="342">
        <v>-5815</v>
      </c>
      <c r="AQ39" s="343">
        <v>-3572</v>
      </c>
      <c r="AR39" s="344">
        <v>62.8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-355543</v>
      </c>
      <c r="AP40" s="342">
        <v>-43754</v>
      </c>
      <c r="AQ40" s="343">
        <v>-65248</v>
      </c>
      <c r="AR40" s="344">
        <v>-32.9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242902</v>
      </c>
      <c r="AP41" s="342">
        <v>29892</v>
      </c>
      <c r="AQ41" s="343">
        <v>30545</v>
      </c>
      <c r="AR41" s="344">
        <v>-2.1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422333</v>
      </c>
      <c r="AN51" s="364">
        <v>49029</v>
      </c>
      <c r="AO51" s="365">
        <v>-43.2</v>
      </c>
      <c r="AP51" s="366">
        <v>119685</v>
      </c>
      <c r="AQ51" s="367">
        <v>0</v>
      </c>
      <c r="AR51" s="368">
        <v>-43.2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124393</v>
      </c>
      <c r="AN52" s="372">
        <v>14441</v>
      </c>
      <c r="AO52" s="373">
        <v>-35.9</v>
      </c>
      <c r="AP52" s="374">
        <v>68464</v>
      </c>
      <c r="AQ52" s="375">
        <v>18.399999999999999</v>
      </c>
      <c r="AR52" s="376">
        <v>-54.3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623929</v>
      </c>
      <c r="AN53" s="364">
        <v>73551</v>
      </c>
      <c r="AO53" s="365">
        <v>50</v>
      </c>
      <c r="AP53" s="366">
        <v>109920</v>
      </c>
      <c r="AQ53" s="367">
        <v>-8.1999999999999993</v>
      </c>
      <c r="AR53" s="368">
        <v>58.2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230067</v>
      </c>
      <c r="AN54" s="372">
        <v>27121</v>
      </c>
      <c r="AO54" s="373">
        <v>87.8</v>
      </c>
      <c r="AP54" s="374">
        <v>62739</v>
      </c>
      <c r="AQ54" s="375">
        <v>-8.4</v>
      </c>
      <c r="AR54" s="376">
        <v>96.2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840028</v>
      </c>
      <c r="AN55" s="364">
        <v>100242</v>
      </c>
      <c r="AO55" s="365">
        <v>36.299999999999997</v>
      </c>
      <c r="AP55" s="366">
        <v>119882</v>
      </c>
      <c r="AQ55" s="367">
        <v>9.1</v>
      </c>
      <c r="AR55" s="368">
        <v>27.2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497995</v>
      </c>
      <c r="AN56" s="372">
        <v>59427</v>
      </c>
      <c r="AO56" s="373">
        <v>119.1</v>
      </c>
      <c r="AP56" s="374">
        <v>66481</v>
      </c>
      <c r="AQ56" s="375">
        <v>6</v>
      </c>
      <c r="AR56" s="376">
        <v>113.1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712188</v>
      </c>
      <c r="AN57" s="364">
        <v>86483</v>
      </c>
      <c r="AO57" s="365">
        <v>-13.7</v>
      </c>
      <c r="AP57" s="366">
        <v>116162</v>
      </c>
      <c r="AQ57" s="367">
        <v>-3.1</v>
      </c>
      <c r="AR57" s="368">
        <v>-10.6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272878</v>
      </c>
      <c r="AN58" s="372">
        <v>33136</v>
      </c>
      <c r="AO58" s="373">
        <v>-44.2</v>
      </c>
      <c r="AP58" s="374">
        <v>61562</v>
      </c>
      <c r="AQ58" s="375">
        <v>-7.4</v>
      </c>
      <c r="AR58" s="376">
        <v>-36.799999999999997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532386</v>
      </c>
      <c r="AN59" s="364">
        <v>65516</v>
      </c>
      <c r="AO59" s="365">
        <v>-24.2</v>
      </c>
      <c r="AP59" s="366">
        <v>121449</v>
      </c>
      <c r="AQ59" s="367">
        <v>4.5999999999999996</v>
      </c>
      <c r="AR59" s="368">
        <v>-28.8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243561</v>
      </c>
      <c r="AN60" s="372">
        <v>29973</v>
      </c>
      <c r="AO60" s="373">
        <v>-9.5</v>
      </c>
      <c r="AP60" s="374">
        <v>62922</v>
      </c>
      <c r="AQ60" s="375">
        <v>2.2000000000000002</v>
      </c>
      <c r="AR60" s="376">
        <v>-11.7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626173</v>
      </c>
      <c r="AN61" s="379">
        <v>74964</v>
      </c>
      <c r="AO61" s="380">
        <v>1</v>
      </c>
      <c r="AP61" s="381">
        <v>117420</v>
      </c>
      <c r="AQ61" s="382">
        <v>0.5</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273779</v>
      </c>
      <c r="AN62" s="372">
        <v>32820</v>
      </c>
      <c r="AO62" s="373">
        <v>23.5</v>
      </c>
      <c r="AP62" s="374">
        <v>64434</v>
      </c>
      <c r="AQ62" s="375">
        <v>2.2000000000000002</v>
      </c>
      <c r="AR62" s="376">
        <v>21.3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ykvIqIRmEgqIhSq9j1k3Jv1OUtyN2RHC0elQjyvWNw/DuOh//MI/VYaY4fx4UPEuxhtb1a7zq7g6VD65i8fiQ==" saltValue="bQyB03qxfA/YnN6xFhSz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vYO9YOvPWeNia1aw81a0A6DJwWH/efbRVwRNTeF5pUIYHMkKO0KbnkLN6fzrO4pOYRo2IS5BP9r7netqJfNw==" saltValue="tDJ+nOSLujXLZPdiwlqm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mVrNRdicPtYMRqDN2bymXQLbNWhgHznHhG3wuFVu8rinVeeAeZ2J0h6K8Q3r7J3Fj78j3SGOxIyeQ41d+U3Kw==" saltValue="5MX6Xm6hETkNAOJ9Cn9T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29.4</v>
      </c>
      <c r="G47" s="12">
        <v>29.97</v>
      </c>
      <c r="H47" s="12">
        <v>31.95</v>
      </c>
      <c r="I47" s="12">
        <v>31.75</v>
      </c>
      <c r="J47" s="13">
        <v>31.25</v>
      </c>
    </row>
    <row r="48" spans="2:10" ht="57.75" customHeight="1" x14ac:dyDescent="0.15">
      <c r="B48" s="14"/>
      <c r="C48" s="1234" t="s">
        <v>4</v>
      </c>
      <c r="D48" s="1234"/>
      <c r="E48" s="1235"/>
      <c r="F48" s="15">
        <v>7.29</v>
      </c>
      <c r="G48" s="16">
        <v>6.98</v>
      </c>
      <c r="H48" s="16">
        <v>8.2899999999999991</v>
      </c>
      <c r="I48" s="16">
        <v>9.91</v>
      </c>
      <c r="J48" s="17">
        <v>8.31</v>
      </c>
    </row>
    <row r="49" spans="2:10" ht="57.75" customHeight="1" thickBot="1" x14ac:dyDescent="0.2">
      <c r="B49" s="18"/>
      <c r="C49" s="1236" t="s">
        <v>5</v>
      </c>
      <c r="D49" s="1236"/>
      <c r="E49" s="1237"/>
      <c r="F49" s="19" t="s">
        <v>569</v>
      </c>
      <c r="G49" s="20" t="s">
        <v>570</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0QPQxg6Z7AY7ydjLQ6ytzX1mj4s9Jq0gsm7LEZ+NoD9kPVWWrREUOOcPU35ItUgd+1LRXr2pzPFQhhd7x9sFw==" saltValue="9r+IqzQEFidRFKfy7yD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2020-02-10T02:27:11Z</dcterms:created>
  <dcterms:modified xsi:type="dcterms:W3CDTF">2020-09-16T23:42:50Z</dcterms:modified>
  <cp:category/>
</cp:coreProperties>
</file>