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15 蔵王町○○\"/>
    </mc:Choice>
  </mc:AlternateContent>
  <bookViews>
    <workbookView xWindow="0" yWindow="0" windowWidth="20490" windowHeight="7620" tabRatio="8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E34" i="10" l="1"/>
  <c r="BW34" i="10" s="1"/>
  <c r="BW35" i="10" s="1"/>
  <c r="BW36" i="10" s="1"/>
  <c r="BW37" i="10" s="1"/>
  <c r="BW38" i="10" s="1"/>
  <c r="BW39" i="10" s="1"/>
  <c r="BW40" i="10" s="1"/>
  <c r="BW41" i="10" s="1"/>
</calcChain>
</file>

<file path=xl/sharedStrings.xml><?xml version="1.0" encoding="utf-8"?>
<sst xmlns="http://schemas.openxmlformats.org/spreadsheetml/2006/main" count="1096" uniqueCount="605">
  <si>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</si>
  <si>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</si>
  <si>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</si>
  <si>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</si>
  <si>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</si>
  <si>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</si>
  <si>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</si>
  <si>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</si>
  <si>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</si>
  <si>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</si>
  <si>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</si>
  <si>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</si>
  <si>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</si>
  <si>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</si>
  <si>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</si>
  <si>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</si>
  <si>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</si>
  <si>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</si>
  <si>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</si>
  <si>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</si>
  <si>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</si>
  <si>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</si>
  <si>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</si>
  <si>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</si>
  <si>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</si>
  <si>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</si>
  <si>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</si>
  <si>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</si>
  <si>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</si>
  <si>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</si>
  <si>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</si>
  <si>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</si>
  <si>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</si>
  <si>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</si>
  <si>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</si>
  <si>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</si>
  <si>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</si>
  <si>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</si>
  <si>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</si>
  <si>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</si>
  <si>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</si>
  <si>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</si>
  <si>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</si>
  <si>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</si>
  <si>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</si>
  <si>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</si>
  <si>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</si>
  <si>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</si>
  <si>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</si>
  <si>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</si>
  <si>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</si>
  <si>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</si>
  <si>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</si>
  <si>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</si>
  <si>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</si>
  <si>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</si>
  <si>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</si>
  <si>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</si>
  <si>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</si>
  <si>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</si>
  <si>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</si>
  <si>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</si>
  <si>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</si>
  <si>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</si>
  <si>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</si>
  <si>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</si>
  <si>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</si>
  <si>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</si>
  <si>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</si>
  <si>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</si>
  <si>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</si>
  <si>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</si>
  <si>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</si>
  <si>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</si>
  <si>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</si>
  <si>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</si>
  <si>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</si>
  <si>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</si>
  <si>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</si>
  <si>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</si>
  <si>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</si>
  <si>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</si>
  <si>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</si>
  <si>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</si>
  <si>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</si>
  <si>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</si>
  <si>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</si>
  <si>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</si>
  <si>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</si>
  <si>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</si>
  <si>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</si>
  <si>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</si>
  <si>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</si>
  <si>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</si>
  <si>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</si>
  <si>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</si>
  <si>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</si>
  <si>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蔵王町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</si>
  <si>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</si>
  <si>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</si>
  <si>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</si>
  <si>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</si>
  <si>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</si>
  <si>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</si>
  <si>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</si>
  <si>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</si>
  <si>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</si>
  <si>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</si>
  <si>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</si>
  <si>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</si>
  <si>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</si>
  <si>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</si>
  <si>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</si>
  <si>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</si>
  <si>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</si>
  <si>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</si>
  <si>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</si>
  <si>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</si>
  <si>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</si>
  <si>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</si>
  <si>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</si>
  <si>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</si>
  <si>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</si>
  <si>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</si>
  <si>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</si>
  <si>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</si>
  <si>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</si>
  <si>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</si>
  <si>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</si>
  <si>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</si>
  <si>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</si>
  <si>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</si>
  <si>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</si>
  <si>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</si>
  <si>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</si>
  <si>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</si>
  <si>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</si>
  <si>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</si>
  <si>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</si>
  <si>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</si>
  <si>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</si>
  <si>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</si>
  <si>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</si>
  <si>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</si>
  <si>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</si>
  <si>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</si>
  <si>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</si>
  <si>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</si>
  <si>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</si>
  <si>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</si>
  <si>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</si>
  <si>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</si>
  <si>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</si>
  <si>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</si>
  <si>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</si>
  <si>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</si>
  <si>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</si>
  <si>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</si>
  <si>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</si>
  <si>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</si>
  <si>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</si>
  <si>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</si>
  <si>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</si>
  <si>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</si>
  <si>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</si>
  <si>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</si>
  <si>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</si>
  <si>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</si>
  <si>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</si>
  <si>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</si>
  <si>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</si>
  <si>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</si>
  <si>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</si>
  <si>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</si>
  <si>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</si>
  <si>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</si>
  <si>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</si>
  <si>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</si>
  <si>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</si>
  <si>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</si>
  <si>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</si>
  <si>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</si>
  <si>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</si>
  <si>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</si>
  <si>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</si>
  <si>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</si>
  <si>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</si>
  <si>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</si>
  <si>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</si>
  <si>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</si>
  <si>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</si>
  <si>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</si>
  <si>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</si>
  <si>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</si>
  <si>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</si>
  <si>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</si>
  <si>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</si>
  <si>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</si>
  <si>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</si>
  <si>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</si>
  <si>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</si>
  <si>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</si>
  <si>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</si>
  <si>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</si>
  <si>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</si>
  <si>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</si>
  <si>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</si>
  <si>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</si>
  <si>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</si>
  <si>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</si>
  <si>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宮城県蔵王町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</si>
  <si>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</si>
  <si>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</si>
  <si>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</si>
  <si>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</si>
  <si>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</si>
  <si>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</si>
  <si>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</si>
  <si>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</si>
  <si>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</si>
  <si>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</si>
  <si>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</si>
  <si>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</si>
  <si>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</si>
  <si>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</si>
  <si>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</si>
  <si>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</si>
  <si>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</si>
  <si>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</si>
  <si>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</si>
  <si>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</si>
  <si>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</si>
  <si>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</si>
  <si>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</si>
  <si>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</si>
  <si>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</si>
  <si>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</si>
  <si>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</si>
  <si>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</si>
  <si>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</si>
  <si>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</si>
  <si>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</si>
  <si>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</si>
  <si>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</si>
  <si>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</si>
  <si>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</si>
  <si>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</si>
  <si>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</si>
  <si>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</si>
  <si>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</si>
  <si>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</si>
  <si>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</si>
  <si>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</si>
  <si>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</si>
  <si>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</si>
  <si>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</si>
  <si>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</si>
  <si>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</si>
  <si>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</si>
  <si>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</si>
  <si>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</si>
  <si>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</si>
  <si>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</si>
  <si>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</si>
  <si>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</si>
  <si>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</si>
  <si>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</si>
  <si>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</si>
  <si>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</si>
  <si>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</si>
  <si>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</si>
  <si>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</si>
  <si>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</si>
  <si>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</si>
  <si>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</si>
  <si>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</si>
  <si>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</si>
  <si>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</si>
  <si>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</si>
  <si>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</si>
  <si>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</si>
  <si>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</si>
  <si>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</si>
  <si>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</si>
  <si>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</si>
  <si>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</si>
  <si>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</si>
  <si>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</si>
  <si>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</si>
  <si>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</si>
  <si>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</si>
  <si>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</si>
  <si>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</si>
  <si>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</si>
  <si>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</si>
  <si>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</si>
  <si>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</si>
  <si>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</si>
  <si>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</si>
  <si>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</si>
  <si>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</si>
  <si>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</si>
  <si>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</si>
  <si>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</si>
  <si>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</si>
  <si>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</si>
  <si>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</si>
  <si>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</si>
  <si>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</si>
  <si>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</si>
  <si>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</si>
  <si>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</si>
  <si>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</si>
  <si>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</si>
  <si>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</si>
  <si>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</si>
  <si>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</si>
  <si>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</si>
  <si>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</si>
  <si>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</si>
  <si>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</si>
  <si>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</si>
  <si>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</si>
  <si>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</si>
  <si>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</si>
  <si>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</si>
  <si>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</si>
  <si>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</si>
  <si>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</si>
  <si>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</si>
  <si>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</si>
  <si>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</si>
  <si>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</si>
  <si>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</si>
  <si>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</si>
  <si>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</si>
  <si>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</si>
  <si>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</si>
  <si>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</si>
  <si>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</si>
  <si>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</si>
  <si>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</si>
  <si>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</si>
  <si>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</si>
  <si>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</si>
  <si>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</si>
  <si>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</si>
  <si>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</si>
  <si>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</si>
  <si>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</si>
  <si>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</si>
  <si>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</si>
  <si>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</si>
  <si>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</si>
  <si>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</si>
  <si>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</si>
  <si>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</si>
  <si>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</si>
  <si>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</si>
  <si>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</si>
  <si>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</si>
  <si>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</si>
  <si>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</si>
  <si>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</si>
  <si>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宮城県蔵王町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</si>
  <si>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</si>
  <si>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</si>
  <si>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</si>
  <si>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</si>
  <si>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</si>
  <si>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</si>
  <si>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</si>
  <si>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</si>
  <si>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</si>
  <si>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</si>
  <si>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</si>
  <si>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</si>
  <si>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</si>
  <si>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</si>
  <si>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</si>
  <si>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</si>
  <si>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</si>
  <si>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</si>
  <si>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</si>
  <si>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</si>
  <si>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</si>
  <si>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</si>
  <si>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</si>
  <si>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</si>
  <si>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</si>
  <si>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</si>
  <si>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</si>
  <si>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</si>
  <si>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</si>
  <si>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</si>
  <si>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</si>
  <si>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</si>
  <si>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</si>
  <si>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</si>
  <si>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</si>
  <si>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</si>
  <si>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</si>
  <si>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国民健康保険蔵王病院事業会計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</si>
  <si>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</si>
  <si>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</si>
  <si>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</si>
  <si>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</si>
  <si>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</si>
  <si>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</si>
  <si>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</si>
  <si>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</si>
  <si>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</si>
  <si>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</si>
  <si>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</si>
  <si>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</si>
  <si>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</si>
  <si>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</si>
  <si>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</si>
  <si>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</si>
  <si>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</si>
  <si>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</si>
  <si>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</si>
  <si>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</si>
  <si>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</si>
  <si>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</si>
  <si>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</si>
  <si>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</si>
  <si>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</si>
  <si>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</si>
  <si>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</si>
  <si>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</si>
  <si>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</si>
  <si>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</si>
  <si>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</si>
  <si>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</si>
  <si>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</si>
  <si>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</si>
  <si>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</si>
  <si>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</si>
  <si>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</si>
  <si>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</si>
  <si>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</si>
  <si>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</si>
  <si>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</si>
  <si>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</si>
  <si>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</si>
  <si>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</si>
  <si>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</si>
  <si>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</si>
  <si>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</si>
  <si>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</si>
  <si>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</si>
  <si>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</si>
  <si>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</si>
  <si>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</si>
  <si>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</si>
  <si>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</si>
  <si>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</si>
  <si>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</si>
  <si>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</si>
  <si>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</si>
  <si>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</si>
  <si>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</si>
  <si>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</si>
  <si>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</si>
  <si>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</si>
  <si>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</si>
  <si>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</si>
  <si>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</si>
  <si>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</si>
  <si>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国民健康保険蔵王病院事業会計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</si>
  <si>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</si>
  <si>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</si>
  <si>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</si>
  <si>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</si>
  <si>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</si>
  <si>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</si>
  <si>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</si>
  <si>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</si>
  <si>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</si>
  <si>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</si>
  <si>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</si>
  <si>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</si>
  <si>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</si>
  <si>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</si>
  <si>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</si>
  <si>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</si>
  <si>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</si>
  <si>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</si>
  <si>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</si>
  <si>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</si>
  <si>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</si>
  <si>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</si>
  <si>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</si>
  <si>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</si>
  <si>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</si>
  <si>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</si>
  <si>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</si>
  <si>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</si>
  <si>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</si>
  <si>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</si>
  <si>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</si>
  <si>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</si>
  <si>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</si>
  <si>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</si>
  <si>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</si>
  <si>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</si>
  <si>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</si>
  <si>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</si>
  <si>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</si>
  <si>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</si>
  <si>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</si>
  <si>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</si>
  <si>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</si>
  <si>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</si>
  <si>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</si>
  <si>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</si>
  <si>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</si>
  <si>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</si>
  <si>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</si>
  <si>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</si>
  <si>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</si>
  <si>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</si>
  <si>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</si>
  <si>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</si>
  <si>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</si>
  <si>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</si>
  <si>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</si>
  <si>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</si>
  <si>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</si>
  <si>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</si>
  <si>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</si>
  <si>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</si>
  <si>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</si>
  <si>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</si>
  <si>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</si>
  <si>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</si>
  <si>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</si>
  <si>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</si>
  <si>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</si>
  <si>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</si>
  <si>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</si>
  <si>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</si>
  <si>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</si>
  <si>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</si>
  <si>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</si>
  <si>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</si>
  <si>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</si>
  <si>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</si>
  <si>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</si>
  <si>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</si>
  <si>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</si>
  <si>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</si>
  <si>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</si>
  <si>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</si>
  <si>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</si>
  <si>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</si>
  <si>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</si>
  <si>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2.34</t>
  </si>
  <si>
    <t>▲ 3.59</t>
  </si>
  <si>
    <t>▲ 2.23</t>
  </si>
  <si>
    <t>▲ 10.17</t>
  </si>
  <si>
    <t>水道事業会計</t>
  </si>
  <si>
    <t>公共下水道事業特別会計</t>
  </si>
  <si>
    <t>国民健康保険蔵王病院事業会計</t>
  </si>
  <si>
    <t>一般会計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</si>
  <si>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</si>
  <si>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</si>
  <si>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</si>
  <si>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</si>
  <si>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</si>
  <si>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</si>
  <si>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</si>
  <si>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</si>
  <si>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</si>
  <si>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</si>
  <si>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</si>
  <si>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仙南地域広域行政事務組合：一般会計</t>
    <rPh sb="0" eb="2">
      <t>センナン</t>
    </rPh>
    <rPh sb="2" eb="4">
      <t>チイキ</t>
    </rPh>
    <rPh sb="4" eb="6">
      <t>コウイキ</t>
    </rPh>
    <rPh sb="6" eb="8">
      <t>ギョウセイ</t>
    </rPh>
    <rPh sb="8" eb="10">
      <t>ジム</t>
    </rPh>
    <rPh sb="10" eb="12">
      <t>クミアイ</t>
    </rPh>
    <rPh sb="13" eb="15">
      <t>イッパン</t>
    </rPh>
    <rPh sb="15" eb="17">
      <t>カイケイ</t>
    </rPh>
    <phoneticPr fontId="2"/>
  </si>
  <si>
    <t>白石市外二町組合：一般会計</t>
    <rPh sb="0" eb="3">
      <t>シロイシシ</t>
    </rPh>
    <rPh sb="3" eb="4">
      <t>ホカ</t>
    </rPh>
    <rPh sb="4" eb="6">
      <t>ニチョウ</t>
    </rPh>
    <rPh sb="6" eb="8">
      <t>クミアイ</t>
    </rPh>
    <rPh sb="9" eb="11">
      <t>イッパン</t>
    </rPh>
    <rPh sb="11" eb="13">
      <t>カイケイ</t>
    </rPh>
    <phoneticPr fontId="2"/>
  </si>
  <si>
    <t>白石市外二町組合：病院会計</t>
    <rPh sb="0" eb="3">
      <t>シロイシシ</t>
    </rPh>
    <rPh sb="3" eb="4">
      <t>ホカ</t>
    </rPh>
    <rPh sb="4" eb="6">
      <t>ニチョウ</t>
    </rPh>
    <rPh sb="6" eb="8">
      <t>クミアイ</t>
    </rPh>
    <rPh sb="9" eb="11">
      <t>ビョウイン</t>
    </rPh>
    <rPh sb="11" eb="13">
      <t>カイケイ</t>
    </rPh>
    <phoneticPr fontId="2"/>
  </si>
  <si>
    <t>宮城県市町村職員退職手当組合：一般会計</t>
    <rPh sb="0" eb="3">
      <t>ミヤギケン</t>
    </rPh>
    <rPh sb="3" eb="6">
      <t>シチョウソン</t>
    </rPh>
    <rPh sb="6" eb="8">
      <t>ショクイン</t>
    </rPh>
    <rPh sb="8" eb="10">
      <t>タイショク</t>
    </rPh>
    <rPh sb="10" eb="12">
      <t>テアテ</t>
    </rPh>
    <rPh sb="12" eb="14">
      <t>クミアイ</t>
    </rPh>
    <rPh sb="15" eb="17">
      <t>イッパン</t>
    </rPh>
    <rPh sb="17" eb="19">
      <t>カイケイ</t>
    </rPh>
    <phoneticPr fontId="2"/>
  </si>
  <si>
    <t>宮城県市町村非常勤消防団員補償報償組合：一般会計</t>
    <rPh sb="0" eb="3">
      <t>ミヤギケン</t>
    </rPh>
    <rPh sb="3" eb="6">
      <t>シチョウソン</t>
    </rPh>
    <rPh sb="6" eb="9">
      <t>ヒジョウキン</t>
    </rPh>
    <rPh sb="9" eb="17">
      <t>ショウボウダンインホショウホウショウ</t>
    </rPh>
    <rPh sb="17" eb="19">
      <t>クミアイ</t>
    </rPh>
    <rPh sb="20" eb="22">
      <t>イッパン</t>
    </rPh>
    <rPh sb="22" eb="24">
      <t>カイケイ</t>
    </rPh>
    <phoneticPr fontId="2"/>
  </si>
  <si>
    <t>宮城県市町村自治振興センター：一般会計</t>
    <rPh sb="0" eb="3">
      <t>ミヤギケン</t>
    </rPh>
    <rPh sb="3" eb="6">
      <t>シチョウソン</t>
    </rPh>
    <rPh sb="6" eb="8">
      <t>ジチ</t>
    </rPh>
    <rPh sb="8" eb="10">
      <t>シンコウ</t>
    </rPh>
    <rPh sb="15" eb="17">
      <t>イッパン</t>
    </rPh>
    <rPh sb="17" eb="19">
      <t>カイケイ</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</si>
  <si>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</si>
  <si>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宮城県後期高齢者医療広域連合：事業会計</t>
    <rPh sb="0" eb="3">
      <t>ミヤギケン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</si>
  <si>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</si>
  <si>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法適用企業</t>
    <rPh sb="0" eb="1">
      <t>ホウ</t>
    </rPh>
    <rPh sb="1" eb="3">
      <t>テキヨウ</t>
    </rPh>
    <rPh sb="3" eb="5">
      <t>キギョウ</t>
    </rPh>
    <phoneticPr fontId="2"/>
  </si>
  <si>
    <t>義務教育施設整備基金</t>
    <rPh sb="0" eb="2">
      <t>ギム</t>
    </rPh>
    <rPh sb="2" eb="4">
      <t>キョウイク</t>
    </rPh>
    <rPh sb="4" eb="6">
      <t>シセツ</t>
    </rPh>
    <rPh sb="6" eb="8">
      <t>セイビ</t>
    </rPh>
    <rPh sb="8" eb="10">
      <t>キキン</t>
    </rPh>
    <phoneticPr fontId="5"/>
  </si>
  <si>
    <t>公共施設等維持補修基金</t>
    <rPh sb="0" eb="2">
      <t>コウキョウ</t>
    </rPh>
    <rPh sb="2" eb="5">
      <t>シセツトウ</t>
    </rPh>
    <rPh sb="5" eb="7">
      <t>イジ</t>
    </rPh>
    <rPh sb="7" eb="9">
      <t>ホシュウ</t>
    </rPh>
    <rPh sb="9" eb="11">
      <t>キキン</t>
    </rPh>
    <phoneticPr fontId="5"/>
  </si>
  <si>
    <t>ふるさと応援寄附基金</t>
    <rPh sb="4" eb="6">
      <t>オウエン</t>
    </rPh>
    <rPh sb="6" eb="8">
      <t>キフ</t>
    </rPh>
    <rPh sb="8" eb="10">
      <t>キキン</t>
    </rPh>
    <phoneticPr fontId="5"/>
  </si>
  <si>
    <t>老人憩いの家施設整備基金</t>
    <rPh sb="0" eb="2">
      <t>ロウジン</t>
    </rPh>
    <rPh sb="2" eb="3">
      <t>イコ</t>
    </rPh>
    <rPh sb="5" eb="6">
      <t>イエ</t>
    </rPh>
    <rPh sb="6" eb="8">
      <t>シセツ</t>
    </rPh>
    <rPh sb="8" eb="10">
      <t>セイビ</t>
    </rPh>
    <rPh sb="10" eb="12">
      <t>キキン</t>
    </rPh>
    <phoneticPr fontId="5"/>
  </si>
  <si>
    <t>21世紀の田園文化創造基金</t>
    <rPh sb="2" eb="4">
      <t>セイキ</t>
    </rPh>
    <rPh sb="5" eb="7">
      <t>デンエン</t>
    </rPh>
    <rPh sb="7" eb="9">
      <t>ブンカ</t>
    </rPh>
    <rPh sb="9" eb="11">
      <t>ソウゾウ</t>
    </rPh>
    <rPh sb="11" eb="13">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</si>
  <si>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</si>
  <si>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</si>
  <si>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</si>
  <si>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</si>
  <si>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これまで実施してきた新規地方債発行の抑制、平成20～25年度の補償金免除繰上償還、平成24年度の任意繰上償還により将来負担比率は減少傾向にあったが、統合中学校建設に係る起債、下水道事業への繰出金、令和元年台風への対応等を基金取り崩しにより行ったため、将来負担比率が増加した。また、有形固定資産減価償却率も類似団体と比べて同水準となっているが、新たな施設の建設を抑制していることから今後高くなっていくことが予想されるため、公共施設等総合管理計画に基づき老朽化対策に取組んでいく。</t>
    <rPh sb="75" eb="77">
      <t>トウゴウ</t>
    </rPh>
    <rPh sb="77" eb="80">
      <t>チュウガッコウ</t>
    </rPh>
    <rPh sb="80" eb="82">
      <t>ケンセツ</t>
    </rPh>
    <rPh sb="83" eb="84">
      <t>カカ</t>
    </rPh>
    <rPh sb="85" eb="87">
      <t>キサイ</t>
    </rPh>
    <rPh sb="88" eb="91">
      <t>ゲスイドウ</t>
    </rPh>
    <rPh sb="91" eb="93">
      <t>ジギョウ</t>
    </rPh>
    <rPh sb="95" eb="97">
      <t>クリダ</t>
    </rPh>
    <rPh sb="97" eb="98">
      <t>キン</t>
    </rPh>
    <rPh sb="99" eb="100">
      <t>レイ</t>
    </rPh>
    <rPh sb="100" eb="101">
      <t>ワ</t>
    </rPh>
    <rPh sb="101" eb="103">
      <t>ガンネン</t>
    </rPh>
    <rPh sb="103" eb="105">
      <t>タイフウ</t>
    </rPh>
    <rPh sb="107" eb="109">
      <t>タイオウ</t>
    </rPh>
    <rPh sb="109" eb="110">
      <t>トウ</t>
    </rPh>
    <rPh sb="111" eb="113">
      <t>キキン</t>
    </rPh>
    <rPh sb="113" eb="114">
      <t>ト</t>
    </rPh>
    <rPh sb="115" eb="116">
      <t>クズ</t>
    </rPh>
    <rPh sb="120" eb="121">
      <t>オコナ</t>
    </rPh>
    <rPh sb="126" eb="128">
      <t>ショウライ</t>
    </rPh>
    <rPh sb="128" eb="130">
      <t>フタン</t>
    </rPh>
    <rPh sb="130" eb="132">
      <t>ヒリツ</t>
    </rPh>
    <rPh sb="133" eb="135">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</si>
  <si>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</si>
  <si>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</si>
  <si>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</si>
  <si>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</si>
  <si>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</si>
  <si>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</si>
  <si>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これまで実施してきた新規地方債発行の抑制、H20～25年度の補償金免除繰上償還、H24年度の任意繰上償還に取り組んできたため類似団体と比較して低い水準にあるが、一方で、将来負担比率については令和元年度において統合中学校建設に係る起債、下水道事業への繰出金、令和元年台風への対応等を基金取り崩しにより行ったため、類似団体平均を上回った。
　今後も統合中学校建設に係る起債の増加が見込まれるため、建設に向けた基金の積み増し等により比率増加の抑制に努める。</t>
    <rPh sb="125" eb="126">
      <t>カカ</t>
    </rPh>
    <rPh sb="168" eb="170">
      <t>ルイジ</t>
    </rPh>
    <rPh sb="170" eb="172">
      <t>ダンタイ</t>
    </rPh>
    <rPh sb="172" eb="174">
      <t>ヘイキン</t>
    </rPh>
    <rPh sb="175" eb="177">
      <t>ウワマワ</t>
    </rPh>
    <rPh sb="182" eb="184">
      <t>コンゴ</t>
    </rPh>
    <rPh sb="185" eb="187">
      <t>トウゴウ</t>
    </rPh>
    <rPh sb="187" eb="190">
      <t>チュウガッコウ</t>
    </rPh>
    <rPh sb="190" eb="192">
      <t>ケンセツ</t>
    </rPh>
    <rPh sb="193" eb="194">
      <t>カカ</t>
    </rPh>
    <rPh sb="195" eb="197">
      <t>キサイ</t>
    </rPh>
    <rPh sb="198" eb="200">
      <t>ゾウカ</t>
    </rPh>
    <rPh sb="201" eb="203">
      <t>ミコ</t>
    </rPh>
    <rPh sb="209" eb="211">
      <t>ケンセツ</t>
    </rPh>
    <rPh sb="212" eb="213">
      <t>ム</t>
    </rPh>
    <rPh sb="215" eb="217">
      <t>キキン</t>
    </rPh>
    <rPh sb="218" eb="219">
      <t>ツ</t>
    </rPh>
    <rPh sb="220" eb="221">
      <t>マ</t>
    </rPh>
    <rPh sb="222" eb="223">
      <t>トウ</t>
    </rPh>
    <rPh sb="226" eb="228">
      <t>ヒリツ</t>
    </rPh>
    <rPh sb="228" eb="230">
      <t>ゾウカ</t>
    </rPh>
    <rPh sb="231" eb="233">
      <t>ヨクセイ</t>
    </rPh>
    <rPh sb="234" eb="23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</si>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</sst>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F1E2-456F-A757-BFE96BF59B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28975</c:v>
                </c:pt>
                <c:pt idx="1">
                  <c:v>26638</c:v>
                </c:pt>
                <c:pt idx="2">
                  <c:v>43870</c:v>
                </c:pt>
                <c:pt idx="3">
                  <c:v>29648</c:v>
                </c:pt>
                <c:pt idx="4">
                  <c:v>75009</c:v>
                </c:pt>
              </c:numCache>
            </c:numRef>
          </c:val>
          <c:smooth val="0"/>
          <c:extLst>
            <c:ext xmlns:c16="http://schemas.microsoft.com/office/drawing/2014/chart" uri="{C3380CC4-5D6E-409C-BE32-E72D297353CC}">
              <c16:uniqueId val="{00000001-F1E2-456F-A757-BFE96BF59B2A}"/>
            </c:ext>
          </c:extLst>
        </c:ser>
        <c:dLbls>
          <c:showLegendKey val="0"/>
          <c:showVal val="0"/>
          <c:showCatName val="0"/>
          <c:showSerName val="0"/>
          <c:showPercent val="0"/>
          <c:showBubbleSize val="0"/>
        </c:dLbls>
        <c:marker val="1"/>
        <c:smooth val="0"/>
        <c:axId val="358732320"/>
        <c:axId val="358733104"/>
      </c:lineChart>
      <c:catAx>
        <c:axId val="35873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733104"/>
        <c:crosses val="autoZero"/>
        <c:auto val="1"/>
        <c:lblAlgn val="ctr"/>
        <c:lblOffset val="100"/>
        <c:tickLblSkip val="1"/>
        <c:tickMarkSkip val="1"/>
        <c:noMultiLvlLbl val="0"/>
      </c:catAx>
      <c:valAx>
        <c:axId val="358733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73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4.88</c:v>
                </c:pt>
                <c:pt idx="1">
                  <c:v>3.33</c:v>
                </c:pt>
                <c:pt idx="2">
                  <c:v>3.85</c:v>
                </c:pt>
                <c:pt idx="3">
                  <c:v>3.72</c:v>
                </c:pt>
                <c:pt idx="4">
                  <c:v>4.0199999999999996</c:v>
                </c:pt>
              </c:numCache>
            </c:numRef>
          </c:val>
          <c:extLst>
            <c:ext xmlns:c16="http://schemas.microsoft.com/office/drawing/2014/chart" uri="{C3380CC4-5D6E-409C-BE32-E72D297353CC}">
              <c16:uniqueId val="{00000000-6635-416D-82B2-C805804663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16.170000000000002</c:v>
                </c:pt>
                <c:pt idx="1">
                  <c:v>18.260000000000002</c:v>
                </c:pt>
                <c:pt idx="2">
                  <c:v>15.97</c:v>
                </c:pt>
                <c:pt idx="3">
                  <c:v>16</c:v>
                </c:pt>
                <c:pt idx="4">
                  <c:v>7.42</c:v>
                </c:pt>
              </c:numCache>
            </c:numRef>
          </c:val>
          <c:extLst>
            <c:ext xmlns:c16="http://schemas.microsoft.com/office/drawing/2014/chart" uri="{C3380CC4-5D6E-409C-BE32-E72D297353CC}">
              <c16:uniqueId val="{00000001-6635-416D-82B2-C805804663D3}"/>
            </c:ext>
          </c:extLst>
        </c:ser>
        <c:dLbls>
          <c:showLegendKey val="0"/>
          <c:showVal val="0"/>
          <c:showCatName val="0"/>
          <c:showSerName val="0"/>
          <c:showPercent val="0"/>
          <c:showBubbleSize val="0"/>
        </c:dLbls>
        <c:gapWidth val="250"/>
        <c:overlap val="100"/>
        <c:axId val="111959616"/>
        <c:axId val="111960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-2.34</c:v>
                </c:pt>
                <c:pt idx="2">
                  <c:v>-3.59</c:v>
                </c:pt>
                <c:pt idx="3">
                  <c:v>-2.23</c:v>
                </c:pt>
                <c:pt idx="4">
                  <c:v>-10.17</c:v>
                </c:pt>
              </c:numCache>
            </c:numRef>
          </c:val>
          <c:smooth val="0"/>
          <c:extLst>
            <c:ext xmlns:c16="http://schemas.microsoft.com/office/drawing/2014/chart" uri="{C3380CC4-5D6E-409C-BE32-E72D297353CC}">
              <c16:uniqueId val="{00000002-6635-416D-82B2-C805804663D3}"/>
            </c:ext>
          </c:extLst>
        </c:ser>
        <c:dLbls>
          <c:showLegendKey val="0"/>
          <c:showVal val="0"/>
          <c:showCatName val="0"/>
          <c:showSerName val="0"/>
          <c:showPercent val="0"/>
          <c:showBubbleSize val="0"/>
        </c:dLbls>
        <c:marker val="1"/>
        <c:smooth val="0"/>
        <c:axId val="111959616"/>
        <c:axId val="111960008"/>
      </c:lineChart>
      <c:catAx>
        <c:axId val="11195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60008"/>
        <c:crosses val="autoZero"/>
        <c:auto val="1"/>
        <c:lblAlgn val="ctr"/>
        <c:lblOffset val="100"/>
        <c:tickLblSkip val="1"/>
        <c:tickMarkSkip val="1"/>
        <c:noMultiLvlLbl val="0"/>
      </c:catAx>
      <c:valAx>
        <c:axId val="111960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5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BC-4005-8802-8F7DDF6EBE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BC-4005-8802-8F7DDF6EBE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BC-4005-8802-8F7DDF6EBE2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3BC-4005-8802-8F7DDF6EBE2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1.69</c:v>
                </c:pt>
                <c:pt idx="2">
                  <c:v>#N/A</c:v>
                </c:pt>
                <c:pt idx="3">
                  <c:v>1.44</c:v>
                </c:pt>
                <c:pt idx="4">
                  <c:v>#N/A</c:v>
                </c:pt>
                <c:pt idx="5">
                  <c:v>1.1299999999999999</c:v>
                </c:pt>
                <c:pt idx="6">
                  <c:v>#N/A</c:v>
                </c:pt>
                <c:pt idx="7">
                  <c:v>0.71</c:v>
                </c:pt>
                <c:pt idx="8">
                  <c:v>#N/A</c:v>
                </c:pt>
                <c:pt idx="9">
                  <c:v>0.48</c:v>
                </c:pt>
              </c:numCache>
            </c:numRef>
          </c:val>
          <c:extLst>
            <c:ext xmlns:c16="http://schemas.microsoft.com/office/drawing/2014/chart" uri="{C3380CC4-5D6E-409C-BE32-E72D297353CC}">
              <c16:uniqueId val="{00000004-23BC-4005-8802-8F7DDF6EBE2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3.45</c:v>
                </c:pt>
                <c:pt idx="2">
                  <c:v>#N/A</c:v>
                </c:pt>
                <c:pt idx="3">
                  <c:v>3.47</c:v>
                </c:pt>
                <c:pt idx="4">
                  <c:v>#N/A</c:v>
                </c:pt>
                <c:pt idx="5">
                  <c:v>2.33</c:v>
                </c:pt>
                <c:pt idx="6">
                  <c:v>#N/A</c:v>
                </c:pt>
                <c:pt idx="7">
                  <c:v>2.61</c:v>
                </c:pt>
                <c:pt idx="8">
                  <c:v>#N/A</c:v>
                </c:pt>
                <c:pt idx="9">
                  <c:v>2.2200000000000002</c:v>
                </c:pt>
              </c:numCache>
            </c:numRef>
          </c:val>
          <c:extLst>
            <c:ext xmlns:c16="http://schemas.microsoft.com/office/drawing/2014/chart" uri="{C3380CC4-5D6E-409C-BE32-E72D297353CC}">
              <c16:uniqueId val="{00000005-23BC-4005-8802-8F7DDF6EBE2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4.87</c:v>
                </c:pt>
                <c:pt idx="2">
                  <c:v>#N/A</c:v>
                </c:pt>
                <c:pt idx="3">
                  <c:v>3.33</c:v>
                </c:pt>
                <c:pt idx="4">
                  <c:v>#N/A</c:v>
                </c:pt>
                <c:pt idx="5">
                  <c:v>3.84</c:v>
                </c:pt>
                <c:pt idx="6">
                  <c:v>#N/A</c:v>
                </c:pt>
                <c:pt idx="7">
                  <c:v>3.72</c:v>
                </c:pt>
                <c:pt idx="8">
                  <c:v>#N/A</c:v>
                </c:pt>
                <c:pt idx="9">
                  <c:v>4.0199999999999996</c:v>
                </c:pt>
              </c:numCache>
            </c:numRef>
          </c:val>
          <c:extLst>
            <c:ext xmlns:c16="http://schemas.microsoft.com/office/drawing/2014/chart" uri="{C3380CC4-5D6E-409C-BE32-E72D297353CC}">
              <c16:uniqueId val="{00000006-23BC-4005-8802-8F7DDF6EBE20}"/>
            </c:ext>
          </c:extLst>
        </c:ser>
        <c:ser>
          <c:idx val="7"/>
          <c:order val="7"/>
          <c:tx>
            <c:strRef>
              <c:f>データシート!$A$34</c:f>
              <c:strCache>
                <c:ptCount val="1"/>
                <c:pt idx="0">
                  <c:v>国民健康保険蔵王病院事業会計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6.68</c:v>
                </c:pt>
                <c:pt idx="2">
                  <c:v>#N/A</c:v>
                </c:pt>
                <c:pt idx="3">
                  <c:v>7.15</c:v>
                </c:pt>
                <c:pt idx="4">
                  <c:v>#N/A</c:v>
                </c:pt>
                <c:pt idx="5">
                  <c:v>7.24</c:v>
                </c:pt>
                <c:pt idx="6">
                  <c:v>#N/A</c:v>
                </c:pt>
                <c:pt idx="7">
                  <c:v>6.1</c:v>
                </c:pt>
                <c:pt idx="8">
                  <c:v>#N/A</c:v>
                </c:pt>
                <c:pt idx="9">
                  <c:v>4.8600000000000003</c:v>
                </c:pt>
              </c:numCache>
            </c:numRef>
          </c:val>
          <c:extLst>
            <c:ext xmlns:c16="http://schemas.microsoft.com/office/drawing/2014/chart" uri="{C3380CC4-5D6E-409C-BE32-E72D297353CC}">
              <c16:uniqueId val="{00000007-23BC-4005-8802-8F7DDF6EBE20}"/>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7.0000000000000007E-2</c:v>
                </c:pt>
                <c:pt idx="2">
                  <c:v>#N/A</c:v>
                </c:pt>
                <c:pt idx="3">
                  <c:v>0</c:v>
                </c:pt>
                <c:pt idx="4">
                  <c:v>#N/A</c:v>
                </c:pt>
                <c:pt idx="5">
                  <c:v>7.0000000000000007E-2</c:v>
                </c:pt>
                <c:pt idx="6">
                  <c:v>#N/A</c:v>
                </c:pt>
                <c:pt idx="7">
                  <c:v>0.18</c:v>
                </c:pt>
                <c:pt idx="8">
                  <c:v>#N/A</c:v>
                </c:pt>
                <c:pt idx="9">
                  <c:v>5.1100000000000003</c:v>
                </c:pt>
              </c:numCache>
            </c:numRef>
          </c:val>
          <c:extLst>
            <c:ext xmlns:c16="http://schemas.microsoft.com/office/drawing/2014/chart" uri="{C3380CC4-5D6E-409C-BE32-E72D297353CC}">
              <c16:uniqueId val="{00000008-23BC-4005-8802-8F7DDF6EBE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15.92</c:v>
                </c:pt>
                <c:pt idx="2">
                  <c:v>#N/A</c:v>
                </c:pt>
                <c:pt idx="3">
                  <c:v>16.309999999999999</c:v>
                </c:pt>
                <c:pt idx="4">
                  <c:v>#N/A</c:v>
                </c:pt>
                <c:pt idx="5">
                  <c:v>16.079999999999998</c:v>
                </c:pt>
                <c:pt idx="6">
                  <c:v>#N/A</c:v>
                </c:pt>
                <c:pt idx="7">
                  <c:v>15.71</c:v>
                </c:pt>
                <c:pt idx="8">
                  <c:v>#N/A</c:v>
                </c:pt>
                <c:pt idx="9">
                  <c:v>16.559999999999999</c:v>
                </c:pt>
              </c:numCache>
            </c:numRef>
          </c:val>
          <c:extLst>
            <c:ext xmlns:c16="http://schemas.microsoft.com/office/drawing/2014/chart" uri="{C3380CC4-5D6E-409C-BE32-E72D297353CC}">
              <c16:uniqueId val="{00000009-23BC-4005-8802-8F7DDF6EBE20}"/>
            </c:ext>
          </c:extLst>
        </c:ser>
        <c:dLbls>
          <c:showLegendKey val="0"/>
          <c:showVal val="0"/>
          <c:showCatName val="0"/>
          <c:showSerName val="0"/>
          <c:showPercent val="0"/>
          <c:showBubbleSize val="0"/>
        </c:dLbls>
        <c:gapWidth val="150"/>
        <c:overlap val="100"/>
        <c:axId val="111960792"/>
        <c:axId val="111961184"/>
      </c:barChart>
      <c:catAx>
        <c:axId val="11196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961184"/>
        <c:crosses val="autoZero"/>
        <c:auto val="1"/>
        <c:lblAlgn val="ctr"/>
        <c:lblOffset val="100"/>
        <c:tickLblSkip val="1"/>
        <c:tickMarkSkip val="1"/>
        <c:noMultiLvlLbl val="0"/>
      </c:catAx>
      <c:valAx>
        <c:axId val="11196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60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580</c:v>
                </c:pt>
                <c:pt idx="5">
                  <c:v>584</c:v>
                </c:pt>
                <c:pt idx="8">
                  <c:v>574</c:v>
                </c:pt>
                <c:pt idx="11">
                  <c:v>553</c:v>
                </c:pt>
                <c:pt idx="14">
                  <c:v>523</c:v>
                </c:pt>
              </c:numCache>
            </c:numRef>
          </c:val>
          <c:extLst>
            <c:ext xmlns:c16="http://schemas.microsoft.com/office/drawing/2014/chart" uri="{C3380CC4-5D6E-409C-BE32-E72D297353CC}">
              <c16:uniqueId val="{00000000-4447-4187-A352-AE8D34B977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47-4187-A352-AE8D34B977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4447-4187-A352-AE8D34B977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c:v>
                </c:pt>
                <c:pt idx="3">
                  <c:v>52</c:v>
                </c:pt>
                <c:pt idx="6">
                  <c:v>58</c:v>
                </c:pt>
                <c:pt idx="9">
                  <c:v>56</c:v>
                </c:pt>
                <c:pt idx="12">
                  <c:v>44</c:v>
                </c:pt>
              </c:numCache>
            </c:numRef>
          </c:val>
          <c:extLst>
            <c:ext xmlns:c16="http://schemas.microsoft.com/office/drawing/2014/chart" uri="{C3380CC4-5D6E-409C-BE32-E72D297353CC}">
              <c16:uniqueId val="{00000003-4447-4187-A352-AE8D34B977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209</c:v>
                </c:pt>
                <c:pt idx="3">
                  <c:v>223</c:v>
                </c:pt>
                <c:pt idx="6">
                  <c:v>199</c:v>
                </c:pt>
                <c:pt idx="9">
                  <c:v>207</c:v>
                </c:pt>
                <c:pt idx="12">
                  <c:v>245</c:v>
                </c:pt>
              </c:numCache>
            </c:numRef>
          </c:val>
          <c:extLst>
            <c:ext xmlns:c16="http://schemas.microsoft.com/office/drawing/2014/chart" uri="{C3380CC4-5D6E-409C-BE32-E72D297353CC}">
              <c16:uniqueId val="{00000004-4447-4187-A352-AE8D34B977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47-4187-A352-AE8D34B977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47-4187-A352-AE8D34B977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501</c:v>
                </c:pt>
                <c:pt idx="3">
                  <c:v>500</c:v>
                </c:pt>
                <c:pt idx="6">
                  <c:v>493</c:v>
                </c:pt>
                <c:pt idx="9">
                  <c:v>450</c:v>
                </c:pt>
                <c:pt idx="12">
                  <c:v>425</c:v>
                </c:pt>
              </c:numCache>
            </c:numRef>
          </c:val>
          <c:extLst>
            <c:ext xmlns:c16="http://schemas.microsoft.com/office/drawing/2014/chart" uri="{C3380CC4-5D6E-409C-BE32-E72D297353CC}">
              <c16:uniqueId val="{00000007-4447-4187-A352-AE8D34B977E3}"/>
            </c:ext>
          </c:extLst>
        </c:ser>
        <c:dLbls>
          <c:showLegendKey val="0"/>
          <c:showVal val="0"/>
          <c:showCatName val="0"/>
          <c:showSerName val="0"/>
          <c:showPercent val="0"/>
          <c:showBubbleSize val="0"/>
        </c:dLbls>
        <c:gapWidth val="100"/>
        <c:overlap val="100"/>
        <c:axId val="488685136"/>
        <c:axId val="488685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181</c:v>
                </c:pt>
                <c:pt idx="2">
                  <c:v>#N/A</c:v>
                </c:pt>
                <c:pt idx="3">
                  <c:v>#N/A</c:v>
                </c:pt>
                <c:pt idx="4">
                  <c:v>192</c:v>
                </c:pt>
                <c:pt idx="5">
                  <c:v>#N/A</c:v>
                </c:pt>
                <c:pt idx="6">
                  <c:v>#N/A</c:v>
                </c:pt>
                <c:pt idx="7">
                  <c:v>177</c:v>
                </c:pt>
                <c:pt idx="8">
                  <c:v>#N/A</c:v>
                </c:pt>
                <c:pt idx="9">
                  <c:v>#N/A</c:v>
                </c:pt>
                <c:pt idx="10">
                  <c:v>162</c:v>
                </c:pt>
                <c:pt idx="11">
                  <c:v>#N/A</c:v>
                </c:pt>
                <c:pt idx="12">
                  <c:v>#N/A</c:v>
                </c:pt>
                <c:pt idx="13">
                  <c:v>193</c:v>
                </c:pt>
                <c:pt idx="14">
                  <c:v>#N/A</c:v>
                </c:pt>
              </c:numCache>
            </c:numRef>
          </c:val>
          <c:smooth val="0"/>
          <c:extLst>
            <c:ext xmlns:c16="http://schemas.microsoft.com/office/drawing/2014/chart" uri="{C3380CC4-5D6E-409C-BE32-E72D297353CC}">
              <c16:uniqueId val="{00000008-4447-4187-A352-AE8D34B977E3}"/>
            </c:ext>
          </c:extLst>
        </c:ser>
        <c:dLbls>
          <c:showLegendKey val="0"/>
          <c:showVal val="0"/>
          <c:showCatName val="0"/>
          <c:showSerName val="0"/>
          <c:showPercent val="0"/>
          <c:showBubbleSize val="0"/>
        </c:dLbls>
        <c:marker val="1"/>
        <c:smooth val="0"/>
        <c:axId val="488685136"/>
        <c:axId val="488685528"/>
      </c:lineChart>
      <c:catAx>
        <c:axId val="48868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685528"/>
        <c:crosses val="autoZero"/>
        <c:auto val="1"/>
        <c:lblAlgn val="ctr"/>
        <c:lblOffset val="100"/>
        <c:tickLblSkip val="1"/>
        <c:tickMarkSkip val="1"/>
        <c:noMultiLvlLbl val="0"/>
      </c:catAx>
      <c:valAx>
        <c:axId val="488685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68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6015</c:v>
                </c:pt>
                <c:pt idx="5">
                  <c:v>5831</c:v>
                </c:pt>
                <c:pt idx="8">
                  <c:v>5657</c:v>
                </c:pt>
                <c:pt idx="11">
                  <c:v>5514</c:v>
                </c:pt>
                <c:pt idx="14">
                  <c:v>5363</c:v>
                </c:pt>
              </c:numCache>
            </c:numRef>
          </c:val>
          <c:extLst>
            <c:ext xmlns:c16="http://schemas.microsoft.com/office/drawing/2014/chart" uri="{C3380CC4-5D6E-409C-BE32-E72D297353CC}">
              <c16:uniqueId val="{00000000-A647-4A14-B4E5-40E5FD9CC5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c:v>
                </c:pt>
                <c:pt idx="5">
                  <c:v>55</c:v>
                </c:pt>
                <c:pt idx="8">
                  <c:v>45</c:v>
                </c:pt>
                <c:pt idx="11">
                  <c:v>39</c:v>
                </c:pt>
                <c:pt idx="14">
                  <c:v>28</c:v>
                </c:pt>
              </c:numCache>
            </c:numRef>
          </c:val>
          <c:extLst>
            <c:ext xmlns:c16="http://schemas.microsoft.com/office/drawing/2014/chart" uri="{C3380CC4-5D6E-409C-BE32-E72D297353CC}">
              <c16:uniqueId val="{00000001-A647-4A14-B4E5-40E5FD9CC5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2235</c:v>
                </c:pt>
                <c:pt idx="5">
                  <c:v>2449</c:v>
                </c:pt>
                <c:pt idx="8">
                  <c:v>2519</c:v>
                </c:pt>
                <c:pt idx="11">
                  <c:v>2546</c:v>
                </c:pt>
                <c:pt idx="14">
                  <c:v>2155</c:v>
                </c:pt>
              </c:numCache>
            </c:numRef>
          </c:val>
          <c:extLst>
            <c:ext xmlns:c16="http://schemas.microsoft.com/office/drawing/2014/chart" uri="{C3380CC4-5D6E-409C-BE32-E72D297353CC}">
              <c16:uniqueId val="{00000002-A647-4A14-B4E5-40E5FD9CC5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47-4A14-B4E5-40E5FD9CC5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47-4A14-B4E5-40E5FD9CC5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A647-4A14-B4E5-40E5FD9CC5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742</c:v>
                </c:pt>
                <c:pt idx="3">
                  <c:v>726</c:v>
                </c:pt>
                <c:pt idx="6">
                  <c:v>766</c:v>
                </c:pt>
                <c:pt idx="9">
                  <c:v>733</c:v>
                </c:pt>
                <c:pt idx="12">
                  <c:v>756</c:v>
                </c:pt>
              </c:numCache>
            </c:numRef>
          </c:val>
          <c:extLst>
            <c:ext xmlns:c16="http://schemas.microsoft.com/office/drawing/2014/chart" uri="{C3380CC4-5D6E-409C-BE32-E72D297353CC}">
              <c16:uniqueId val="{00000006-A647-4A14-B4E5-40E5FD9CC5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702</c:v>
                </c:pt>
                <c:pt idx="3">
                  <c:v>773</c:v>
                </c:pt>
                <c:pt idx="6">
                  <c:v>738</c:v>
                </c:pt>
                <c:pt idx="9">
                  <c:v>798</c:v>
                </c:pt>
                <c:pt idx="12">
                  <c:v>862</c:v>
                </c:pt>
              </c:numCache>
            </c:numRef>
          </c:val>
          <c:extLst>
            <c:ext xmlns:c16="http://schemas.microsoft.com/office/drawing/2014/chart" uri="{C3380CC4-5D6E-409C-BE32-E72D297353CC}">
              <c16:uniqueId val="{00000007-A647-4A14-B4E5-40E5FD9CC5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2598</c:v>
                </c:pt>
                <c:pt idx="3">
                  <c:v>2450</c:v>
                </c:pt>
                <c:pt idx="6">
                  <c:v>2330</c:v>
                </c:pt>
                <c:pt idx="9">
                  <c:v>2195</c:v>
                </c:pt>
                <c:pt idx="12">
                  <c:v>2176</c:v>
                </c:pt>
              </c:numCache>
            </c:numRef>
          </c:val>
          <c:extLst>
            <c:ext xmlns:c16="http://schemas.microsoft.com/office/drawing/2014/chart" uri="{C3380CC4-5D6E-409C-BE32-E72D297353CC}">
              <c16:uniqueId val="{00000008-A647-4A14-B4E5-40E5FD9CC5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0</c:v>
                </c:pt>
                <c:pt idx="9">
                  <c:v>1</c:v>
                </c:pt>
                <c:pt idx="12">
                  <c:v>1</c:v>
                </c:pt>
              </c:numCache>
            </c:numRef>
          </c:val>
          <c:extLst>
            <c:ext xmlns:c16="http://schemas.microsoft.com/office/drawing/2014/chart" uri="{C3380CC4-5D6E-409C-BE32-E72D297353CC}">
              <c16:uniqueId val="{00000009-A647-4A14-B4E5-40E5FD9CC5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4550</c:v>
                </c:pt>
                <c:pt idx="3">
                  <c:v>4405</c:v>
                </c:pt>
                <c:pt idx="6">
                  <c:v>4332</c:v>
                </c:pt>
                <c:pt idx="9">
                  <c:v>4256</c:v>
                </c:pt>
                <c:pt idx="12">
                  <c:v>4519</c:v>
                </c:pt>
              </c:numCache>
            </c:numRef>
          </c:val>
          <c:extLst>
            <c:ext xmlns:c16="http://schemas.microsoft.com/office/drawing/2014/chart" uri="{C3380CC4-5D6E-409C-BE32-E72D297353CC}">
              <c16:uniqueId val="{0000000A-A647-4A14-B4E5-40E5FD9CC581}"/>
            </c:ext>
          </c:extLst>
        </c:ser>
        <c:dLbls>
          <c:showLegendKey val="0"/>
          <c:showVal val="0"/>
          <c:showCatName val="0"/>
          <c:showSerName val="0"/>
          <c:showPercent val="0"/>
          <c:showBubbleSize val="0"/>
        </c:dLbls>
        <c:gapWidth val="100"/>
        <c:overlap val="100"/>
        <c:axId val="488684744"/>
        <c:axId val="488684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281</c:v>
                </c:pt>
                <c:pt idx="2">
                  <c:v>#N/A</c:v>
                </c:pt>
                <c:pt idx="3">
                  <c:v>#N/A</c:v>
                </c:pt>
                <c:pt idx="4">
                  <c:v>19</c:v>
                </c:pt>
                <c:pt idx="5">
                  <c:v>#N/A</c:v>
                </c:pt>
                <c:pt idx="6">
                  <c:v>#N/A</c:v>
                </c:pt>
                <c:pt idx="7">
                  <c:v>0</c:v>
                </c:pt>
                <c:pt idx="8">
                  <c:v>#N/A</c:v>
                </c:pt>
                <c:pt idx="9">
                  <c:v>#N/A</c:v>
                </c:pt>
                <c:pt idx="10">
                  <c:v>0</c:v>
                </c:pt>
                <c:pt idx="11">
                  <c:v>#N/A</c:v>
                </c:pt>
                <c:pt idx="12">
                  <c:v>#N/A</c:v>
                </c:pt>
                <c:pt idx="13">
                  <c:v>768</c:v>
                </c:pt>
                <c:pt idx="14">
                  <c:v>#N/A</c:v>
                </c:pt>
              </c:numCache>
            </c:numRef>
          </c:val>
          <c:smooth val="0"/>
          <c:extLst>
            <c:ext xmlns:c16="http://schemas.microsoft.com/office/drawing/2014/chart" uri="{C3380CC4-5D6E-409C-BE32-E72D297353CC}">
              <c16:uniqueId val="{0000000B-A647-4A14-B4E5-40E5FD9CC581}"/>
            </c:ext>
          </c:extLst>
        </c:ser>
        <c:dLbls>
          <c:showLegendKey val="0"/>
          <c:showVal val="0"/>
          <c:showCatName val="0"/>
          <c:showSerName val="0"/>
          <c:showPercent val="0"/>
          <c:showBubbleSize val="0"/>
        </c:dLbls>
        <c:marker val="1"/>
        <c:smooth val="0"/>
        <c:axId val="488684744"/>
        <c:axId val="488684352"/>
      </c:lineChart>
      <c:catAx>
        <c:axId val="488684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8684352"/>
        <c:crosses val="autoZero"/>
        <c:auto val="1"/>
        <c:lblAlgn val="ctr"/>
        <c:lblOffset val="100"/>
        <c:tickLblSkip val="1"/>
        <c:tickMarkSkip val="1"/>
        <c:noMultiLvlLbl val="0"/>
      </c:catAx>
      <c:valAx>
        <c:axId val="48868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684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637</c:v>
                </c:pt>
                <c:pt idx="1">
                  <c:v>635</c:v>
                </c:pt>
                <c:pt idx="2">
                  <c:v>296</c:v>
                </c:pt>
              </c:numCache>
            </c:numRef>
          </c:val>
          <c:extLst>
            <c:ext xmlns:c16="http://schemas.microsoft.com/office/drawing/2014/chart" uri="{C3380CC4-5D6E-409C-BE32-E72D297353CC}">
              <c16:uniqueId val="{00000000-61B4-4EE1-B7BE-796F6B0DB6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507</c:v>
                </c:pt>
                <c:pt idx="1">
                  <c:v>517</c:v>
                </c:pt>
                <c:pt idx="2">
                  <c:v>522</c:v>
                </c:pt>
              </c:numCache>
            </c:numRef>
          </c:val>
          <c:extLst>
            <c:ext xmlns:c16="http://schemas.microsoft.com/office/drawing/2014/chart" uri="{C3380CC4-5D6E-409C-BE32-E72D297353CC}">
              <c16:uniqueId val="{00000001-61B4-4EE1-B7BE-796F6B0DB6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682</c:v>
                </c:pt>
                <c:pt idx="1">
                  <c:v>630</c:v>
                </c:pt>
                <c:pt idx="2">
                  <c:v>522</c:v>
                </c:pt>
              </c:numCache>
            </c:numRef>
          </c:val>
          <c:extLst>
            <c:ext xmlns:c16="http://schemas.microsoft.com/office/drawing/2014/chart" uri="{C3380CC4-5D6E-409C-BE32-E72D297353CC}">
              <c16:uniqueId val="{00000002-61B4-4EE1-B7BE-796F6B0DB6A4}"/>
            </c:ext>
          </c:extLst>
        </c:ser>
        <c:dLbls>
          <c:showLegendKey val="0"/>
          <c:showVal val="0"/>
          <c:showCatName val="0"/>
          <c:showSerName val="0"/>
          <c:showPercent val="0"/>
          <c:showBubbleSize val="0"/>
        </c:dLbls>
        <c:gapWidth val="120"/>
        <c:overlap val="100"/>
        <c:axId val="488687096"/>
        <c:axId val="488687488"/>
      </c:barChart>
      <c:catAx>
        <c:axId val="48868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8687488"/>
        <c:crosses val="autoZero"/>
        <c:auto val="1"/>
        <c:lblAlgn val="ctr"/>
        <c:lblOffset val="100"/>
        <c:tickLblSkip val="1"/>
        <c:tickMarkSkip val="1"/>
        <c:noMultiLvlLbl val="0"/>
      </c:catAx>
      <c:valAx>
        <c:axId val="488687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868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{467C9CFD-FD33-42E4-8B30-69AFE105C484}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35A-4A8B-BAE5-C8D644A383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{8934B8CD-473D-4C64-8FB1-31B627318699}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5A-4A8B-BAE5-C8D644A383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{F0AD204C-5AEB-4FAD-B6F7-ADBFF561E4A3}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5A-4A8B-BAE5-C8D644A383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{7C8FBAB7-4A50-42A8-A14E-B4E8CD5D7E15}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5A-4A8B-BAE5-C8D644A383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{C2F35162-0B8F-4D38-A10B-1E0490921EE9}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5A-4A8B-BAE5-C8D644A3835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{9E41F49F-83DD-4FDB-8AB5-55C652E9A15E}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35A-4A8B-BAE5-C8D644A3835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{3B7B0AD5-A906-41CC-9D77-379DF35EDC67}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35A-4A8B-BAE5-C8D644A3835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{80A3EC39-610B-45CB-8E2E-C9245952B079}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35A-4A8B-BAE5-C8D644A3835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{9F949228-E5C1-4BB4-BE79-16A5AF376AF2}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35A-4A8B-BAE5-C8D644A383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c:v>
                </c:pt>
                <c:pt idx="8">
                  <c:v>58.4</c:v>
                </c:pt>
                <c:pt idx="16">
                  <c:v>59</c:v>
                </c:pt>
                <c:pt idx="24">
                  <c:v>60.8</c:v>
                </c:pt>
                <c:pt idx="32">
                  <c:v>63.1</c:v>
                </c:pt>
              </c:numCache>
            </c:numRef>
          </c:xVal>
          <c:yVal>
            <c:numRef>
              <c:f>公会計指標分析・財政指標組合せ分析表!$BP$51:$DC$51</c:f>
              <c:numCache>
                <c:formatCode>#,##0.0;"▲ "#,##0.0</c:formatCode>
                <c:ptCount val="40"/>
                <c:pt idx="0">
                  <c:v>8</c:v>
                </c:pt>
                <c:pt idx="8">
                  <c:v>0.5</c:v>
                </c:pt>
                <c:pt idx="32">
                  <c:v>22.1</c:v>
                </c:pt>
              </c:numCache>
            </c:numRef>
          </c:yVal>
          <c:smooth val="0"/>
          <c:extLst>
            <c:ext xmlns:c16="http://schemas.microsoft.com/office/drawing/2014/chart" uri="{C3380CC4-5D6E-409C-BE32-E72D297353CC}">
              <c16:uniqueId val="{00000009-235A-4A8B-BAE5-C8D644A383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{BECABD2B-C20E-4FE0-8450-62AFD0D87608}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35A-4A8B-BAE5-C8D644A383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{361C26F0-3CF8-4C87-92C6-2AEBA1CE1817}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5A-4A8B-BAE5-C8D644A383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{A5D809CC-5A21-4DD6-9B11-255DE6D087C6}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5A-4A8B-BAE5-C8D644A383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{9467EB03-7AAD-4BC0-8895-069E3BE1998E}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5A-4A8B-BAE5-C8D644A383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{F1120C03-533B-4C12-A5E3-32E5A93BE49B}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5A-4A8B-BAE5-C8D644A3835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{449FC3D4-2EC7-4D18-B789-54AC762532C5}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35A-4A8B-BAE5-C8D644A3835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{BEA6D7DD-9600-4DE7-8747-B0A8F4CF74E5}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35A-4A8B-BAE5-C8D644A38356}"/>
                </c:ext>
              </c:extLst>
            </c:dLbl>
            <c:dLbl>
              <c:idx val="24"/>
              <c:layout>
                <c:manualLayout>
                  <c:x val="-3.322382762001933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{7B496E0F-740D-4524-91CE-BBB6A24A9F26}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35A-4A8B-BAE5-C8D644A38356}"/>
                </c:ext>
              </c:extLst>
            </c:dLbl>
            <c:dLbl>
              <c:idx val="32"/>
              <c:layout>
                <c:manualLayout>
                  <c:x val="-3.093712349978739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{BDA13C57-424D-4F7A-8471-8417B054FFFB}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35A-4A8B-BAE5-C8D644A383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235A-4A8B-BAE5-C8D644A38356}"/>
            </c:ext>
          </c:extLst>
        </c:ser>
        <c:dLbls>
          <c:showLegendKey val="0"/>
          <c:showVal val="1"/>
          <c:showCatName val="0"/>
          <c:showSerName val="0"/>
          <c:showPercent val="0"/>
          <c:showBubbleSize val="0"/>
        </c:dLbls>
        <c:axId val="217013640"/>
        <c:axId val="218172648"/>
      </c:scatterChart>
      <c:valAx>
        <c:axId val="217013640"/>
        <c:scaling>
          <c:orientation val="minMax"/>
          <c:max val="65"/>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172648"/>
        <c:crosses val="autoZero"/>
        <c:crossBetween val="midCat"/>
      </c:valAx>
      <c:valAx>
        <c:axId val="218172648"/>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0136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{33FD9B7B-FFA3-4C11-A34C-0B4F914099AE}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575-4476-B869-225F3047A9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{C405ADD2-D3F1-4E7E-BADB-C290192851A7}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75-4476-B869-225F3047A9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{1F33FD29-E9CA-456C-8484-83A756671A06}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75-4476-B869-225F3047A9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{C77A0C84-C2F0-421E-8D40-DCC6BB67F01F}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75-4476-B869-225F3047A9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{18FBF7A0-E52D-482B-8327-C55DE004511A}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75-4476-B869-225F3047A99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{2D12A594-0A21-46AD-8753-734A42013B64}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575-4476-B869-225F3047A99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{F3A19474-9EC3-44BA-8764-453507F81893}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575-4476-B869-225F3047A99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{75F6D82E-79BC-4B58-A7F7-FF9F06938DFE}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575-4476-B869-225F3047A99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{F6199EAD-3588-4461-A97D-B9975DB0D494}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575-4476-B869-225F3047A9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5.6</c:v>
                </c:pt>
                <c:pt idx="16">
                  <c:v>5.2</c:v>
                </c:pt>
                <c:pt idx="24">
                  <c:v>5.0999999999999996</c:v>
                </c:pt>
                <c:pt idx="32">
                  <c:v>5.0999999999999996</c:v>
                </c:pt>
              </c:numCache>
            </c:numRef>
          </c:xVal>
          <c:yVal>
            <c:numRef>
              <c:f>公会計指標分析・財政指標組合せ分析表!$BP$73:$DC$73</c:f>
              <c:numCache>
                <c:formatCode>#,##0.0;"▲ "#,##0.0</c:formatCode>
                <c:ptCount val="40"/>
                <c:pt idx="0">
                  <c:v>8</c:v>
                </c:pt>
                <c:pt idx="8">
                  <c:v>0.5</c:v>
                </c:pt>
                <c:pt idx="32">
                  <c:v>22.1</c:v>
                </c:pt>
              </c:numCache>
            </c:numRef>
          </c:yVal>
          <c:smooth val="0"/>
          <c:extLst>
            <c:ext xmlns:c16="http://schemas.microsoft.com/office/drawing/2014/chart" uri="{C3380CC4-5D6E-409C-BE32-E72D297353CC}">
              <c16:uniqueId val="{00000009-E575-4476-B869-225F3047A9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56038912067686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{A0767937-061E-483A-9EC0-E26A57A7D3F2}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575-4476-B869-225F3047A9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{B5C2B3EE-37CB-4FFF-BEA4-047576C64C33}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75-4476-B869-225F3047A9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{1B6F88D8-208B-4516-9138-78CEA85A3BCC}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75-4476-B869-225F3047A9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{528CA126-C553-4EBC-87D9-533425B0450A}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75-4476-B869-225F3047A9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{D1774445-9A86-4486-AFDC-C6202F05E15F}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75-4476-B869-225F3047A99D}"/>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{11B2957D-0DD1-4DC5-BCBE-D155922E3103}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575-4476-B869-225F3047A99D}"/>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{C9686FB8-DAA6-43C2-8BEB-73D959CB61B5}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575-4476-B869-225F3047A99D}"/>
                </c:ext>
              </c:extLst>
            </c:dLbl>
            <c:dLbl>
              <c:idx val="24"/>
              <c:layout>
                <c:manualLayout>
                  <c:x val="0"/>
                  <c:y val="1.184544631952583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{EE712616-B2A9-4AD9-8737-AAF22C2D2E36}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575-4476-B869-225F3047A99D}"/>
                </c:ext>
              </c:extLst>
            </c:dLbl>
            <c:dLbl>
              <c:idx val="32"/>
              <c:layout>
                <c:manualLayout>
                  <c:x val="0"/>
                  <c:y val="-2.440583544020269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{56D5A1B1-71CD-4F62-80D0-1054E7B09CB3}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575-4476-B869-225F3047A9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E575-4476-B869-225F3047A99D}"/>
            </c:ext>
          </c:extLst>
        </c:ser>
        <c:dLbls>
          <c:showLegendKey val="0"/>
          <c:showVal val="1"/>
          <c:showCatName val="0"/>
          <c:showSerName val="0"/>
          <c:showPercent val="0"/>
          <c:showBubbleSize val="0"/>
        </c:dLbls>
        <c:axId val="218164528"/>
        <c:axId val="487214016"/>
      </c:scatterChart>
      <c:valAx>
        <c:axId val="218164528"/>
        <c:scaling>
          <c:orientation val="minMax"/>
          <c:max val="9.6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214016"/>
        <c:crosses val="autoZero"/>
        <c:crossBetween val="midCat"/>
      </c:valAx>
      <c:valAx>
        <c:axId val="487214016"/>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164528"/>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令和元年度の実質公債費比率は、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％（前年度増減なし）となった。一般会計の元利償還金はこれまで実施してきた新規地方債発行の抑制、平成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年度の補償金免除繰上償還により減少している一方、基準財政需要額算入公債費等が減少したことにより、分子となる額が大きくなったことで単年度の比率は上がっているものの、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ヵ年平均では増減なしとなった。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満期一括償還地方債を発行していない。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令和元年度の将来負担比率は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ポイント増）となった。地方債現在高の増加や充当可能基金の減少により、将来負担額が充当可能財源等を上回ったことが要因である。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宮城県蔵王町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ふるさと応援寄附基金のほか統合中学校建設事業に対応するため義務教育施設整備基金等に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百万円積み立てた一方、下水道事業法適用化に伴う繰出金等のため財政調整基金から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百万円、一部事務組合病院への貸付金等のため地域福祉基金から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東日本大震災や蔵王山の火山対策等の非常時の行政需要に対応できるように、財政調整基金の残高は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百万円を目安に積み立てていく。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統合中学校建設事業に対応するため、義務教育施設整備基金に優先して積み立てていく。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義務教育施設整備基金：義務教育施設の整備資金に充てる。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公共施設等維持補修基金：行政財産として管理する建物の修繕その他の維持補修に充てる。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地域福祉基金：一部事務組合病院への貸付金等のため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ふるさと応援寄附の増により増加。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義務教育施設整備基金：統合中学校建設事業に充てていくため、減少していく見込み。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ふるさと応援寄附基金：ふるさと応援寄附の増により、増加していく見込み。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下水道事業法適用化に伴う繰出金の増加。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百万円を目安に積み立てていく。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地方債の償還計画を踏まえ、計画的に積立てを行っていく。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11,844
11,759
152.83
6,955,661
6,707,305
160,571
3,992,688
4,545,898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有形固定資産減価償却率は類似団体と比べて同水準にある。公共施設等総合管理計画に基づき施設の維持管理を適切に行い、老朽化対策に取組んでいく。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9" name="直線コネクタ 68"/>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0"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1" name="直線コネクタ 70"/>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2"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3" name="直線コネクタ 72"/>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4" name="有形固定資産減価償却率平均値テキスト"/>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5" name="フローチャート: 判断 74"/>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6" name="フローチャート: 判断 75"/>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7" name="フローチャート: 判断 76"/>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8" name="フローチャート: 判断 77"/>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9" name="フローチャート: 判断 78"/>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122449</xdr:rowOff>
    </xdr:from>
    <xdr:to>
      <xdr:col>23</xdr:col>
      <xdr:colOff>136525</xdr:colOff>
      <xdr:row>31</xdr:row>
      <xdr:rowOff>52599</xdr:rowOff>
    </xdr:to>
    <xdr:sp macro="" textlink="">
      <xdr:nvSpPr>
        <xdr:cNvPr id="85" name="楕円 84"/>
        <xdr:cNvSpPr/>
      </xdr:nvSpPr>
      <xdr:spPr>
        <a:xfrm>
          <a:off x="47117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100876</xdr:rowOff>
    </xdr:from>
    <xdr:ext cx="405111" cy="259045"/>
    <xdr:sp macro="" textlink="">
      <xdr:nvSpPr>
        <xdr:cNvPr id="86" name="有形固定資産減価償却率該当値テキスト"/>
        <xdr:cNvSpPr txBox="1"/>
      </xdr:nvSpPr>
      <xdr:spPr>
        <a:xfrm>
          <a:off x="4813300" y="6015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7" name="楕円 86"/>
        <xdr:cNvSpPr/>
      </xdr:nvSpPr>
      <xdr:spPr>
        <a:xfrm>
          <a:off x="4000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131868</xdr:rowOff>
    </xdr:from>
    <xdr:to>
      <xdr:col>23</xdr:col>
      <xdr:colOff>85725</xdr:colOff>
      <xdr:row>31</xdr:row>
      <xdr:rowOff>1799</xdr:rowOff>
    </xdr:to>
    <xdr:cxnSp macro="">
      <xdr:nvCxnSpPr>
        <xdr:cNvPr id="88" name="直線コネクタ 87"/>
        <xdr:cNvCxnSpPr/>
      </xdr:nvCxnSpPr>
      <xdr:spPr>
        <a:xfrm>
          <a:off x="4051300" y="6046893"/>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89" name="楕円 88"/>
        <xdr:cNvSpPr/>
      </xdr:nvSpPr>
      <xdr:spPr>
        <a:xfrm>
          <a:off x="3238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131868</xdr:rowOff>
    </xdr:to>
    <xdr:cxnSp macro="">
      <xdr:nvCxnSpPr>
        <xdr:cNvPr id="90" name="直線コネクタ 89"/>
        <xdr:cNvCxnSpPr/>
      </xdr:nvCxnSpPr>
      <xdr:spPr>
        <a:xfrm>
          <a:off x="3289300" y="601450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37888</xdr:rowOff>
    </xdr:from>
    <xdr:to>
      <xdr:col>11</xdr:col>
      <xdr:colOff>187325</xdr:colOff>
      <xdr:row>30</xdr:row>
      <xdr:rowOff>139488</xdr:rowOff>
    </xdr:to>
    <xdr:sp macro="" textlink="">
      <xdr:nvSpPr>
        <xdr:cNvPr id="91" name="楕円 90"/>
        <xdr:cNvSpPr/>
      </xdr:nvSpPr>
      <xdr:spPr>
        <a:xfrm>
          <a:off x="2476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88688</xdr:rowOff>
    </xdr:from>
    <xdr:to>
      <xdr:col>15</xdr:col>
      <xdr:colOff>136525</xdr:colOff>
      <xdr:row>30</xdr:row>
      <xdr:rowOff>99483</xdr:rowOff>
    </xdr:to>
    <xdr:cxnSp macro="">
      <xdr:nvCxnSpPr>
        <xdr:cNvPr id="92" name="直線コネクタ 91"/>
        <xdr:cNvCxnSpPr/>
      </xdr:nvCxnSpPr>
      <xdr:spPr>
        <a:xfrm>
          <a:off x="2527300" y="600371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103717</xdr:rowOff>
    </xdr:from>
    <xdr:to>
      <xdr:col>7</xdr:col>
      <xdr:colOff>187325</xdr:colOff>
      <xdr:row>29</xdr:row>
      <xdr:rowOff>33867</xdr:rowOff>
    </xdr:to>
    <xdr:sp macro="" textlink="">
      <xdr:nvSpPr>
        <xdr:cNvPr id="93" name="楕円 92"/>
        <xdr:cNvSpPr/>
      </xdr:nvSpPr>
      <xdr:spPr>
        <a:xfrm>
          <a:off x="1714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154517</xdr:rowOff>
    </xdr:from>
    <xdr:to>
      <xdr:col>11</xdr:col>
      <xdr:colOff>136525</xdr:colOff>
      <xdr:row>30</xdr:row>
      <xdr:rowOff>88688</xdr:rowOff>
    </xdr:to>
    <xdr:cxnSp macro="">
      <xdr:nvCxnSpPr>
        <xdr:cNvPr id="94" name="直線コネクタ 93"/>
        <xdr:cNvCxnSpPr/>
      </xdr:nvCxnSpPr>
      <xdr:spPr>
        <a:xfrm>
          <a:off x="1765300" y="5726642"/>
          <a:ext cx="762000" cy="2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95" name="n_1aveValue有形固定資産減価償却率"/>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6" name="n_2aveValue有形固定資産減価償却率"/>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7"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8" name="n_4aveValue有形固定資産減価償却率"/>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2345</xdr:rowOff>
    </xdr:from>
    <xdr:ext cx="405111" cy="259045"/>
    <xdr:sp macro="" textlink="">
      <xdr:nvSpPr>
        <xdr:cNvPr id="99" name="n_1mainValue有形固定資産減価償却率"/>
        <xdr:cNvSpPr txBox="1"/>
      </xdr:nvSpPr>
      <xdr:spPr>
        <a:xfrm>
          <a:off x="38360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141410</xdr:rowOff>
    </xdr:from>
    <xdr:ext cx="405111" cy="259045"/>
    <xdr:sp macro="" textlink="">
      <xdr:nvSpPr>
        <xdr:cNvPr id="100" name="n_2mainValue有形固定資産減価償却率"/>
        <xdr:cNvSpPr txBox="1"/>
      </xdr:nvSpPr>
      <xdr:spPr>
        <a:xfrm>
          <a:off x="3086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101" name="n_3main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50394</xdr:rowOff>
    </xdr:from>
    <xdr:ext cx="405111" cy="259045"/>
    <xdr:sp macro="" textlink="">
      <xdr:nvSpPr>
        <xdr:cNvPr id="102" name="n_4mainValue有形固定資産減価償却率"/>
        <xdr:cNvSpPr txBox="1"/>
      </xdr:nvSpPr>
      <xdr:spPr>
        <a:xfrm>
          <a:off x="15627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蔵王町長期総合計画により毎年の地方債の新規発行額を抑制したこと等により、将来負担額は減少傾向にあ</a:t>
          </a:r>
          <a:r>
            <a:rPr kumimoji="1" lang="ja-JP" altLang="en-US" sz="1100">
              <a:solidFill>
                <a:schemeClr val="dk1"/>
              </a:solidFill>
              <a:effectLst/>
              <a:latin typeface="+mn-lt"/>
              <a:ea typeface="+mn-ea"/>
              <a:cs typeface="+mn-cs"/>
            </a:rPr>
            <a:t>ったが、令和元</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、統合中学校建設に係る起債等により</a:t>
          </a:r>
          <a:r>
            <a:rPr kumimoji="1" lang="ja-JP" altLang="ja-JP" sz="1100">
              <a:solidFill>
                <a:schemeClr val="dk1"/>
              </a:solidFill>
              <a:effectLst/>
              <a:latin typeface="+mn-lt"/>
              <a:ea typeface="+mn-ea"/>
              <a:cs typeface="+mn-cs"/>
            </a:rPr>
            <a:t>類似団体の平均値を下回った。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3" name="直線コネクタ 132"/>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4"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5" name="直線コネクタ 134"/>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8" name="債務償還比率平均値テキスト"/>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9" name="フローチャート: 判断 138"/>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40" name="フローチャート: 判断 139"/>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1" name="フローチャート: 判断 140"/>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2" name="フローチャート: 判断 141"/>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3" name="フローチャート: 判断 142"/>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40649</xdr:rowOff>
    </xdr:from>
    <xdr:to>
      <xdr:col>76</xdr:col>
      <xdr:colOff>73025</xdr:colOff>
      <xdr:row>31</xdr:row>
      <xdr:rowOff>142249</xdr:rowOff>
    </xdr:to>
    <xdr:sp macro="" textlink="">
      <xdr:nvSpPr>
        <xdr:cNvPr id="149" name="楕円 148"/>
        <xdr:cNvSpPr/>
      </xdr:nvSpPr>
      <xdr:spPr>
        <a:xfrm>
          <a:off x="14744700" y="61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19076</xdr:rowOff>
    </xdr:from>
    <xdr:ext cx="469744" cy="259045"/>
    <xdr:sp macro="" textlink="">
      <xdr:nvSpPr>
        <xdr:cNvPr id="150" name="債務償還比率該当値テキスト"/>
        <xdr:cNvSpPr txBox="1"/>
      </xdr:nvSpPr>
      <xdr:spPr>
        <a:xfrm>
          <a:off x="14846300" y="610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94896</xdr:rowOff>
    </xdr:from>
    <xdr:to>
      <xdr:col>72</xdr:col>
      <xdr:colOff>123825</xdr:colOff>
      <xdr:row>31</xdr:row>
      <xdr:rowOff>25046</xdr:rowOff>
    </xdr:to>
    <xdr:sp macro="" textlink="">
      <xdr:nvSpPr>
        <xdr:cNvPr id="151" name="楕円 150"/>
        <xdr:cNvSpPr/>
      </xdr:nvSpPr>
      <xdr:spPr>
        <a:xfrm>
          <a:off x="14033500" y="60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145696</xdr:rowOff>
    </xdr:from>
    <xdr:to>
      <xdr:col>76</xdr:col>
      <xdr:colOff>22225</xdr:colOff>
      <xdr:row>31</xdr:row>
      <xdr:rowOff>91449</xdr:rowOff>
    </xdr:to>
    <xdr:cxnSp macro="">
      <xdr:nvCxnSpPr>
        <xdr:cNvPr id="152" name="直線コネクタ 151"/>
        <xdr:cNvCxnSpPr/>
      </xdr:nvCxnSpPr>
      <xdr:spPr>
        <a:xfrm>
          <a:off x="14084300" y="6060721"/>
          <a:ext cx="711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136072</xdr:rowOff>
    </xdr:from>
    <xdr:to>
      <xdr:col>68</xdr:col>
      <xdr:colOff>123825</xdr:colOff>
      <xdr:row>31</xdr:row>
      <xdr:rowOff>66222</xdr:rowOff>
    </xdr:to>
    <xdr:sp macro="" textlink="">
      <xdr:nvSpPr>
        <xdr:cNvPr id="153" name="楕円 152"/>
        <xdr:cNvSpPr/>
      </xdr:nvSpPr>
      <xdr:spPr>
        <a:xfrm>
          <a:off x="13271500" y="60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145696</xdr:rowOff>
    </xdr:from>
    <xdr:to>
      <xdr:col>72</xdr:col>
      <xdr:colOff>73025</xdr:colOff>
      <xdr:row>31</xdr:row>
      <xdr:rowOff>15422</xdr:rowOff>
    </xdr:to>
    <xdr:cxnSp macro="">
      <xdr:nvCxnSpPr>
        <xdr:cNvPr id="154" name="直線コネクタ 153"/>
        <xdr:cNvCxnSpPr/>
      </xdr:nvCxnSpPr>
      <xdr:spPr>
        <a:xfrm flipV="1">
          <a:off x="13322300" y="6060721"/>
          <a:ext cx="762000" cy="4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85181</xdr:rowOff>
    </xdr:from>
    <xdr:to>
      <xdr:col>64</xdr:col>
      <xdr:colOff>123825</xdr:colOff>
      <xdr:row>31</xdr:row>
      <xdr:rowOff>15331</xdr:rowOff>
    </xdr:to>
    <xdr:sp macro="" textlink="">
      <xdr:nvSpPr>
        <xdr:cNvPr id="155" name="楕円 154"/>
        <xdr:cNvSpPr/>
      </xdr:nvSpPr>
      <xdr:spPr>
        <a:xfrm>
          <a:off x="12509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135981</xdr:rowOff>
    </xdr:from>
    <xdr:to>
      <xdr:col>68</xdr:col>
      <xdr:colOff>73025</xdr:colOff>
      <xdr:row>31</xdr:row>
      <xdr:rowOff>15422</xdr:rowOff>
    </xdr:to>
    <xdr:cxnSp macro="">
      <xdr:nvCxnSpPr>
        <xdr:cNvPr id="156" name="直線コネクタ 155"/>
        <xdr:cNvCxnSpPr/>
      </xdr:nvCxnSpPr>
      <xdr:spPr>
        <a:xfrm>
          <a:off x="12560300" y="6051006"/>
          <a:ext cx="7620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89499</xdr:rowOff>
    </xdr:from>
    <xdr:to>
      <xdr:col>60</xdr:col>
      <xdr:colOff>123825</xdr:colOff>
      <xdr:row>31</xdr:row>
      <xdr:rowOff>19649</xdr:rowOff>
    </xdr:to>
    <xdr:sp macro="" textlink="">
      <xdr:nvSpPr>
        <xdr:cNvPr id="157" name="楕円 156"/>
        <xdr:cNvSpPr/>
      </xdr:nvSpPr>
      <xdr:spPr>
        <a:xfrm>
          <a:off x="11747500" y="60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135981</xdr:rowOff>
    </xdr:from>
    <xdr:to>
      <xdr:col>64</xdr:col>
      <xdr:colOff>73025</xdr:colOff>
      <xdr:row>30</xdr:row>
      <xdr:rowOff>140299</xdr:rowOff>
    </xdr:to>
    <xdr:cxnSp macro="">
      <xdr:nvCxnSpPr>
        <xdr:cNvPr id="158" name="直線コネクタ 157"/>
        <xdr:cNvCxnSpPr/>
      </xdr:nvCxnSpPr>
      <xdr:spPr>
        <a:xfrm flipV="1">
          <a:off x="11798300" y="605100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59" name="n_1aveValue債務償還比率"/>
        <xdr:cNvSpPr txBox="1"/>
      </xdr:nvSpPr>
      <xdr:spPr>
        <a:xfrm>
          <a:off x="13836727" y="61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60" name="n_2aveValue債務償還比率"/>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61" name="n_3aveValue債務償還比率"/>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62" name="n_4aveValue債務償還比率"/>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41573</xdr:rowOff>
    </xdr:from>
    <xdr:ext cx="469744" cy="259045"/>
    <xdr:sp macro="" textlink="">
      <xdr:nvSpPr>
        <xdr:cNvPr id="163" name="n_1mainValue債務償還比率"/>
        <xdr:cNvSpPr txBox="1"/>
      </xdr:nvSpPr>
      <xdr:spPr>
        <a:xfrm>
          <a:off x="13836727" y="5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57349</xdr:rowOff>
    </xdr:from>
    <xdr:ext cx="469744" cy="259045"/>
    <xdr:sp macro="" textlink="">
      <xdr:nvSpPr>
        <xdr:cNvPr id="164" name="n_2mainValue債務償還比率"/>
        <xdr:cNvSpPr txBox="1"/>
      </xdr:nvSpPr>
      <xdr:spPr>
        <a:xfrm>
          <a:off x="13087427" y="614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31858</xdr:rowOff>
    </xdr:from>
    <xdr:ext cx="469744" cy="259045"/>
    <xdr:sp macro="" textlink="">
      <xdr:nvSpPr>
        <xdr:cNvPr id="165" name="n_3mainValue債務償還比率"/>
        <xdr:cNvSpPr txBox="1"/>
      </xdr:nvSpPr>
      <xdr:spPr>
        <a:xfrm>
          <a:off x="12325427" y="577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10776</xdr:rowOff>
    </xdr:from>
    <xdr:ext cx="469744" cy="259045"/>
    <xdr:sp macro="" textlink="">
      <xdr:nvSpPr>
        <xdr:cNvPr id="166" name="n_4mainValue債務償還比率"/>
        <xdr:cNvSpPr txBox="1"/>
      </xdr:nvSpPr>
      <xdr:spPr>
        <a:xfrm>
          <a:off x="11563427" y="609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11,844
11,759
152.83
6,955,661
6,707,305
160,571
3,992,688
4,545,898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xdr:rowOff>
    </xdr:from>
    <xdr:to>
      <xdr:col>24</xdr:col>
      <xdr:colOff>114300</xdr:colOff>
      <xdr:row>35</xdr:row>
      <xdr:rowOff>113665</xdr:rowOff>
    </xdr:to>
    <xdr:sp macro="" textlink="">
      <xdr:nvSpPr>
        <xdr:cNvPr id="73" name="楕円 72"/>
        <xdr:cNvSpPr/>
      </xdr:nvSpPr>
      <xdr:spPr>
        <a:xfrm>
          <a:off x="45847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34942</xdr:rowOff>
    </xdr:from>
    <xdr:ext cx="405111" cy="259045"/>
    <xdr:sp macro="" textlink="">
      <xdr:nvSpPr>
        <xdr:cNvPr id="74" name="【道路】&#10;有形固定資産減価償却率該当値テキスト"/>
        <xdr:cNvSpPr txBox="1"/>
      </xdr:nvSpPr>
      <xdr:spPr>
        <a:xfrm>
          <a:off x="4673600"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130175</xdr:rowOff>
    </xdr:from>
    <xdr:to>
      <xdr:col>20</xdr:col>
      <xdr:colOff>38100</xdr:colOff>
      <xdr:row>35</xdr:row>
      <xdr:rowOff>60325</xdr:rowOff>
    </xdr:to>
    <xdr:sp macro="" textlink="">
      <xdr:nvSpPr>
        <xdr:cNvPr id="75" name="楕円 74"/>
        <xdr:cNvSpPr/>
      </xdr:nvSpPr>
      <xdr:spPr>
        <a:xfrm>
          <a:off x="3746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xdr:rowOff>
    </xdr:from>
    <xdr:to>
      <xdr:col>24</xdr:col>
      <xdr:colOff>63500</xdr:colOff>
      <xdr:row>35</xdr:row>
      <xdr:rowOff>62865</xdr:rowOff>
    </xdr:to>
    <xdr:cxnSp macro="">
      <xdr:nvCxnSpPr>
        <xdr:cNvPr id="76" name="直線コネクタ 75"/>
        <xdr:cNvCxnSpPr/>
      </xdr:nvCxnSpPr>
      <xdr:spPr>
        <a:xfrm>
          <a:off x="3797300" y="601027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92075</xdr:rowOff>
    </xdr:from>
    <xdr:to>
      <xdr:col>15</xdr:col>
      <xdr:colOff>101600</xdr:colOff>
      <xdr:row>35</xdr:row>
      <xdr:rowOff>22225</xdr:rowOff>
    </xdr:to>
    <xdr:sp macro="" textlink="">
      <xdr:nvSpPr>
        <xdr:cNvPr id="77" name="楕円 76"/>
        <xdr:cNvSpPr/>
      </xdr:nvSpPr>
      <xdr:spPr>
        <a:xfrm>
          <a:off x="2857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142875</xdr:rowOff>
    </xdr:from>
    <xdr:to>
      <xdr:col>19</xdr:col>
      <xdr:colOff>177800</xdr:colOff>
      <xdr:row>35</xdr:row>
      <xdr:rowOff>9525</xdr:rowOff>
    </xdr:to>
    <xdr:cxnSp macro="">
      <xdr:nvCxnSpPr>
        <xdr:cNvPr id="78" name="直線コネクタ 77"/>
        <xdr:cNvCxnSpPr/>
      </xdr:nvCxnSpPr>
      <xdr:spPr>
        <a:xfrm>
          <a:off x="2908300" y="5972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76835</xdr:rowOff>
    </xdr:from>
    <xdr:to>
      <xdr:col>10</xdr:col>
      <xdr:colOff>165100</xdr:colOff>
      <xdr:row>35</xdr:row>
      <xdr:rowOff>6985</xdr:rowOff>
    </xdr:to>
    <xdr:sp macro="" textlink="">
      <xdr:nvSpPr>
        <xdr:cNvPr id="79" name="楕円 78"/>
        <xdr:cNvSpPr/>
      </xdr:nvSpPr>
      <xdr:spPr>
        <a:xfrm>
          <a:off x="196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127635</xdr:rowOff>
    </xdr:from>
    <xdr:to>
      <xdr:col>15</xdr:col>
      <xdr:colOff>50800</xdr:colOff>
      <xdr:row>34</xdr:row>
      <xdr:rowOff>142875</xdr:rowOff>
    </xdr:to>
    <xdr:cxnSp macro="">
      <xdr:nvCxnSpPr>
        <xdr:cNvPr id="80" name="直線コネクタ 79"/>
        <xdr:cNvCxnSpPr/>
      </xdr:nvCxnSpPr>
      <xdr:spPr>
        <a:xfrm>
          <a:off x="2019300" y="59569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38735</xdr:rowOff>
    </xdr:from>
    <xdr:to>
      <xdr:col>6</xdr:col>
      <xdr:colOff>38100</xdr:colOff>
      <xdr:row>34</xdr:row>
      <xdr:rowOff>140335</xdr:rowOff>
    </xdr:to>
    <xdr:sp macro="" textlink="">
      <xdr:nvSpPr>
        <xdr:cNvPr id="81" name="楕円 80"/>
        <xdr:cNvSpPr/>
      </xdr:nvSpPr>
      <xdr:spPr>
        <a:xfrm>
          <a:off x="1079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89535</xdr:rowOff>
    </xdr:from>
    <xdr:to>
      <xdr:col>10</xdr:col>
      <xdr:colOff>114300</xdr:colOff>
      <xdr:row>34</xdr:row>
      <xdr:rowOff>127635</xdr:rowOff>
    </xdr:to>
    <xdr:cxnSp macro="">
      <xdr:nvCxnSpPr>
        <xdr:cNvPr id="82" name="直線コネクタ 81"/>
        <xdr:cNvCxnSpPr/>
      </xdr:nvCxnSpPr>
      <xdr:spPr>
        <a:xfrm>
          <a:off x="1130300" y="59188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3" name="n_1aveValue【道路】&#10;有形固定資産減価償却率"/>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5" name="n_3aveValue【道路】&#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76852</xdr:rowOff>
    </xdr:from>
    <xdr:ext cx="405111" cy="259045"/>
    <xdr:sp macro="" textlink="">
      <xdr:nvSpPr>
        <xdr:cNvPr id="87" name="n_1mainValue【道路】&#10;有形固定資産減価償却率"/>
        <xdr:cNvSpPr txBox="1"/>
      </xdr:nvSpPr>
      <xdr:spPr>
        <a:xfrm>
          <a:off x="35820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38752</xdr:rowOff>
    </xdr:from>
    <xdr:ext cx="405111" cy="259045"/>
    <xdr:sp macro="" textlink="">
      <xdr:nvSpPr>
        <xdr:cNvPr id="88" name="n_2mainValue【道路】&#10;有形固定資産減価償却率"/>
        <xdr:cNvSpPr txBox="1"/>
      </xdr:nvSpPr>
      <xdr:spPr>
        <a:xfrm>
          <a:off x="27057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23512</xdr:rowOff>
    </xdr:from>
    <xdr:ext cx="405111" cy="259045"/>
    <xdr:sp macro="" textlink="">
      <xdr:nvSpPr>
        <xdr:cNvPr id="89" name="n_3mainValue【道路】&#10;有形固定資産減価償却率"/>
        <xdr:cNvSpPr txBox="1"/>
      </xdr:nvSpPr>
      <xdr:spPr>
        <a:xfrm>
          <a:off x="181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156862</xdr:rowOff>
    </xdr:from>
    <xdr:ext cx="405111" cy="259045"/>
    <xdr:sp macro="" textlink="">
      <xdr:nvSpPr>
        <xdr:cNvPr id="90" name="n_4mainValue【道路】&#10;有形固定資産減価償却率"/>
        <xdr:cNvSpPr txBox="1"/>
      </xdr:nvSpPr>
      <xdr:spPr>
        <a:xfrm>
          <a:off x="927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54563</xdr:rowOff>
    </xdr:from>
    <xdr:to>
      <xdr:col>55</xdr:col>
      <xdr:colOff>50800</xdr:colOff>
      <xdr:row>40</xdr:row>
      <xdr:rowOff>156163</xdr:rowOff>
    </xdr:to>
    <xdr:sp macro="" textlink="">
      <xdr:nvSpPr>
        <xdr:cNvPr id="132" name="楕円 131"/>
        <xdr:cNvSpPr/>
      </xdr:nvSpPr>
      <xdr:spPr>
        <a:xfrm>
          <a:off x="10426700" y="69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32990</xdr:rowOff>
    </xdr:from>
    <xdr:ext cx="534377" cy="259045"/>
    <xdr:sp macro="" textlink="">
      <xdr:nvSpPr>
        <xdr:cNvPr id="133" name="【道路】&#10;一人当たり延長該当値テキスト"/>
        <xdr:cNvSpPr txBox="1"/>
      </xdr:nvSpPr>
      <xdr:spPr>
        <a:xfrm>
          <a:off x="10515600" y="689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49827</xdr:rowOff>
    </xdr:from>
    <xdr:to>
      <xdr:col>50</xdr:col>
      <xdr:colOff>165100</xdr:colOff>
      <xdr:row>40</xdr:row>
      <xdr:rowOff>151427</xdr:rowOff>
    </xdr:to>
    <xdr:sp macro="" textlink="">
      <xdr:nvSpPr>
        <xdr:cNvPr id="134" name="楕円 133"/>
        <xdr:cNvSpPr/>
      </xdr:nvSpPr>
      <xdr:spPr>
        <a:xfrm>
          <a:off x="9588500" y="690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100627</xdr:rowOff>
    </xdr:from>
    <xdr:to>
      <xdr:col>55</xdr:col>
      <xdr:colOff>0</xdr:colOff>
      <xdr:row>40</xdr:row>
      <xdr:rowOff>105363</xdr:rowOff>
    </xdr:to>
    <xdr:cxnSp macro="">
      <xdr:nvCxnSpPr>
        <xdr:cNvPr id="135" name="直線コネクタ 134"/>
        <xdr:cNvCxnSpPr/>
      </xdr:nvCxnSpPr>
      <xdr:spPr>
        <a:xfrm>
          <a:off x="9639300" y="6958627"/>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55967</xdr:rowOff>
    </xdr:from>
    <xdr:to>
      <xdr:col>46</xdr:col>
      <xdr:colOff>38100</xdr:colOff>
      <xdr:row>40</xdr:row>
      <xdr:rowOff>157567</xdr:rowOff>
    </xdr:to>
    <xdr:sp macro="" textlink="">
      <xdr:nvSpPr>
        <xdr:cNvPr id="136" name="楕円 135"/>
        <xdr:cNvSpPr/>
      </xdr:nvSpPr>
      <xdr:spPr>
        <a:xfrm>
          <a:off x="8699500" y="691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100627</xdr:rowOff>
    </xdr:from>
    <xdr:to>
      <xdr:col>50</xdr:col>
      <xdr:colOff>114300</xdr:colOff>
      <xdr:row>40</xdr:row>
      <xdr:rowOff>106767</xdr:rowOff>
    </xdr:to>
    <xdr:cxnSp macro="">
      <xdr:nvCxnSpPr>
        <xdr:cNvPr id="137" name="直線コネクタ 136"/>
        <xdr:cNvCxnSpPr/>
      </xdr:nvCxnSpPr>
      <xdr:spPr>
        <a:xfrm flipV="1">
          <a:off x="8750300" y="6958627"/>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70206</xdr:rowOff>
    </xdr:from>
    <xdr:to>
      <xdr:col>41</xdr:col>
      <xdr:colOff>101600</xdr:colOff>
      <xdr:row>41</xdr:row>
      <xdr:rowOff>356</xdr:rowOff>
    </xdr:to>
    <xdr:sp macro="" textlink="">
      <xdr:nvSpPr>
        <xdr:cNvPr id="138" name="楕円 137"/>
        <xdr:cNvSpPr/>
      </xdr:nvSpPr>
      <xdr:spPr>
        <a:xfrm>
          <a:off x="7810500" y="69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106767</xdr:rowOff>
    </xdr:from>
    <xdr:to>
      <xdr:col>45</xdr:col>
      <xdr:colOff>177800</xdr:colOff>
      <xdr:row>40</xdr:row>
      <xdr:rowOff>121006</xdr:rowOff>
    </xdr:to>
    <xdr:cxnSp macro="">
      <xdr:nvCxnSpPr>
        <xdr:cNvPr id="139" name="直線コネクタ 138"/>
        <xdr:cNvCxnSpPr/>
      </xdr:nvCxnSpPr>
      <xdr:spPr>
        <a:xfrm flipV="1">
          <a:off x="7861300" y="6964767"/>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74190</xdr:rowOff>
    </xdr:from>
    <xdr:to>
      <xdr:col>36</xdr:col>
      <xdr:colOff>165100</xdr:colOff>
      <xdr:row>41</xdr:row>
      <xdr:rowOff>4340</xdr:rowOff>
    </xdr:to>
    <xdr:sp macro="" textlink="">
      <xdr:nvSpPr>
        <xdr:cNvPr id="140" name="楕円 139"/>
        <xdr:cNvSpPr/>
      </xdr:nvSpPr>
      <xdr:spPr>
        <a:xfrm>
          <a:off x="6921500" y="69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121006</xdr:rowOff>
    </xdr:from>
    <xdr:to>
      <xdr:col>41</xdr:col>
      <xdr:colOff>50800</xdr:colOff>
      <xdr:row>40</xdr:row>
      <xdr:rowOff>124990</xdr:rowOff>
    </xdr:to>
    <xdr:cxnSp macro="">
      <xdr:nvCxnSpPr>
        <xdr:cNvPr id="141" name="直線コネクタ 140"/>
        <xdr:cNvCxnSpPr/>
      </xdr:nvCxnSpPr>
      <xdr:spPr>
        <a:xfrm flipV="1">
          <a:off x="6972300" y="697900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2"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3"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5" name="n_4aveValue【道路】&#10;一人当たり延長"/>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142554</xdr:rowOff>
    </xdr:from>
    <xdr:ext cx="534377" cy="259045"/>
    <xdr:sp macro="" textlink="">
      <xdr:nvSpPr>
        <xdr:cNvPr id="146" name="n_1mainValue【道路】&#10;一人当たり延長"/>
        <xdr:cNvSpPr txBox="1"/>
      </xdr:nvSpPr>
      <xdr:spPr>
        <a:xfrm>
          <a:off x="9359411" y="70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148694</xdr:rowOff>
    </xdr:from>
    <xdr:ext cx="534377" cy="259045"/>
    <xdr:sp macro="" textlink="">
      <xdr:nvSpPr>
        <xdr:cNvPr id="147" name="n_2mainValue【道路】&#10;一人当たり延長"/>
        <xdr:cNvSpPr txBox="1"/>
      </xdr:nvSpPr>
      <xdr:spPr>
        <a:xfrm>
          <a:off x="8483111" y="700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162933</xdr:rowOff>
    </xdr:from>
    <xdr:ext cx="534377" cy="259045"/>
    <xdr:sp macro="" textlink="">
      <xdr:nvSpPr>
        <xdr:cNvPr id="148" name="n_3mainValue【道路】&#10;一人当たり延長"/>
        <xdr:cNvSpPr txBox="1"/>
      </xdr:nvSpPr>
      <xdr:spPr>
        <a:xfrm>
          <a:off x="7594111" y="70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166917</xdr:rowOff>
    </xdr:from>
    <xdr:ext cx="534377" cy="259045"/>
    <xdr:sp macro="" textlink="">
      <xdr:nvSpPr>
        <xdr:cNvPr id="149" name="n_4mainValue【道路】&#10;一人当たり延長"/>
        <xdr:cNvSpPr txBox="1"/>
      </xdr:nvSpPr>
      <xdr:spPr>
        <a:xfrm>
          <a:off x="6705111" y="70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76563</xdr:rowOff>
    </xdr:from>
    <xdr:to>
      <xdr:col>24</xdr:col>
      <xdr:colOff>114300</xdr:colOff>
      <xdr:row>59</xdr:row>
      <xdr:rowOff>6713</xdr:rowOff>
    </xdr:to>
    <xdr:sp macro="" textlink="">
      <xdr:nvSpPr>
        <xdr:cNvPr id="191" name="楕円 190"/>
        <xdr:cNvSpPr/>
      </xdr:nvSpPr>
      <xdr:spPr>
        <a:xfrm>
          <a:off x="4584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99440</xdr:rowOff>
    </xdr:from>
    <xdr:ext cx="405111" cy="259045"/>
    <xdr:sp macro="" textlink="">
      <xdr:nvSpPr>
        <xdr:cNvPr id="192" name="【橋りょう・トンネル】&#10;有形固定資産減価償却率該当値テキスト"/>
        <xdr:cNvSpPr txBox="1"/>
      </xdr:nvSpPr>
      <xdr:spPr>
        <a:xfrm>
          <a:off x="4673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89626</xdr:rowOff>
    </xdr:from>
    <xdr:to>
      <xdr:col>20</xdr:col>
      <xdr:colOff>38100</xdr:colOff>
      <xdr:row>59</xdr:row>
      <xdr:rowOff>19776</xdr:rowOff>
    </xdr:to>
    <xdr:sp macro="" textlink="">
      <xdr:nvSpPr>
        <xdr:cNvPr id="193" name="楕円 192"/>
        <xdr:cNvSpPr/>
      </xdr:nvSpPr>
      <xdr:spPr>
        <a:xfrm>
          <a:off x="3746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127363</xdr:rowOff>
    </xdr:from>
    <xdr:to>
      <xdr:col>24</xdr:col>
      <xdr:colOff>63500</xdr:colOff>
      <xdr:row>58</xdr:row>
      <xdr:rowOff>140426</xdr:rowOff>
    </xdr:to>
    <xdr:cxnSp macro="">
      <xdr:nvCxnSpPr>
        <xdr:cNvPr id="194" name="直線コネクタ 193"/>
        <xdr:cNvCxnSpPr/>
      </xdr:nvCxnSpPr>
      <xdr:spPr>
        <a:xfrm flipV="1">
          <a:off x="3797300" y="100714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61867</xdr:rowOff>
    </xdr:from>
    <xdr:to>
      <xdr:col>15</xdr:col>
      <xdr:colOff>101600</xdr:colOff>
      <xdr:row>58</xdr:row>
      <xdr:rowOff>163467</xdr:rowOff>
    </xdr:to>
    <xdr:sp macro="" textlink="">
      <xdr:nvSpPr>
        <xdr:cNvPr id="195" name="楕円 194"/>
        <xdr:cNvSpPr/>
      </xdr:nvSpPr>
      <xdr:spPr>
        <a:xfrm>
          <a:off x="2857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112667</xdr:rowOff>
    </xdr:from>
    <xdr:to>
      <xdr:col>19</xdr:col>
      <xdr:colOff>177800</xdr:colOff>
      <xdr:row>58</xdr:row>
      <xdr:rowOff>140426</xdr:rowOff>
    </xdr:to>
    <xdr:cxnSp macro="">
      <xdr:nvCxnSpPr>
        <xdr:cNvPr id="196" name="直線コネクタ 195"/>
        <xdr:cNvCxnSpPr/>
      </xdr:nvCxnSpPr>
      <xdr:spPr>
        <a:xfrm>
          <a:off x="2908300" y="100567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163104</xdr:rowOff>
    </xdr:from>
    <xdr:to>
      <xdr:col>10</xdr:col>
      <xdr:colOff>165100</xdr:colOff>
      <xdr:row>59</xdr:row>
      <xdr:rowOff>93254</xdr:rowOff>
    </xdr:to>
    <xdr:sp macro="" textlink="">
      <xdr:nvSpPr>
        <xdr:cNvPr id="197" name="楕円 196"/>
        <xdr:cNvSpPr/>
      </xdr:nvSpPr>
      <xdr:spPr>
        <a:xfrm>
          <a:off x="1968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112667</xdr:rowOff>
    </xdr:from>
    <xdr:to>
      <xdr:col>15</xdr:col>
      <xdr:colOff>50800</xdr:colOff>
      <xdr:row>59</xdr:row>
      <xdr:rowOff>42454</xdr:rowOff>
    </xdr:to>
    <xdr:cxnSp macro="">
      <xdr:nvCxnSpPr>
        <xdr:cNvPr id="198" name="直線コネクタ 197"/>
        <xdr:cNvCxnSpPr/>
      </xdr:nvCxnSpPr>
      <xdr:spPr>
        <a:xfrm flipV="1">
          <a:off x="2019300" y="1005676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48804</xdr:rowOff>
    </xdr:from>
    <xdr:to>
      <xdr:col>6</xdr:col>
      <xdr:colOff>38100</xdr:colOff>
      <xdr:row>59</xdr:row>
      <xdr:rowOff>150404</xdr:rowOff>
    </xdr:to>
    <xdr:sp macro="" textlink="">
      <xdr:nvSpPr>
        <xdr:cNvPr id="199" name="楕円 198"/>
        <xdr:cNvSpPr/>
      </xdr:nvSpPr>
      <xdr:spPr>
        <a:xfrm>
          <a:off x="1079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42454</xdr:rowOff>
    </xdr:from>
    <xdr:to>
      <xdr:col>10</xdr:col>
      <xdr:colOff>114300</xdr:colOff>
      <xdr:row>59</xdr:row>
      <xdr:rowOff>99604</xdr:rowOff>
    </xdr:to>
    <xdr:cxnSp macro="">
      <xdr:nvCxnSpPr>
        <xdr:cNvPr id="200" name="直線コネクタ 199"/>
        <xdr:cNvCxnSpPr/>
      </xdr:nvCxnSpPr>
      <xdr:spPr>
        <a:xfrm flipV="1">
          <a:off x="1130300" y="101580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201"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202" name="n_2aveValue【橋りょう・トンネル】&#10;有形固定資産減価償却率"/>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4" name="n_4aveValue【橋りょう・トンネル】&#10;有形固定資産減価償却率"/>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36303</xdr:rowOff>
    </xdr:from>
    <xdr:ext cx="405111" cy="259045"/>
    <xdr:sp macro="" textlink="">
      <xdr:nvSpPr>
        <xdr:cNvPr id="205" name="n_1mainValue【橋りょう・トンネル】&#10;有形固定資産減価償却率"/>
        <xdr:cNvSpPr txBox="1"/>
      </xdr:nvSpPr>
      <xdr:spPr>
        <a:xfrm>
          <a:off x="3582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8544</xdr:rowOff>
    </xdr:from>
    <xdr:ext cx="405111" cy="259045"/>
    <xdr:sp macro="" textlink="">
      <xdr:nvSpPr>
        <xdr:cNvPr id="206" name="n_2mainValue【橋りょう・トンネル】&#10;有形固定資産減価償却率"/>
        <xdr:cNvSpPr txBox="1"/>
      </xdr:nvSpPr>
      <xdr:spPr>
        <a:xfrm>
          <a:off x="27057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109781</xdr:rowOff>
    </xdr:from>
    <xdr:ext cx="405111" cy="259045"/>
    <xdr:sp macro="" textlink="">
      <xdr:nvSpPr>
        <xdr:cNvPr id="207" name="n_3mainValue【橋りょう・トンネル】&#10;有形固定資産減価償却率"/>
        <xdr:cNvSpPr txBox="1"/>
      </xdr:nvSpPr>
      <xdr:spPr>
        <a:xfrm>
          <a:off x="1816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166931</xdr:rowOff>
    </xdr:from>
    <xdr:ext cx="405111" cy="259045"/>
    <xdr:sp macro="" textlink="">
      <xdr:nvSpPr>
        <xdr:cNvPr id="208" name="n_4mainValue【橋りょう・トンネル】&#10;有形固定資産減価償却率"/>
        <xdr:cNvSpPr txBox="1"/>
      </xdr:nvSpPr>
      <xdr:spPr>
        <a:xfrm>
          <a:off x="927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37" name="【橋りょう・トンネル】&#10;一人当たり有形固定資産（償却資産）額平均値テキスト"/>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93196</xdr:rowOff>
    </xdr:from>
    <xdr:to>
      <xdr:col>55</xdr:col>
      <xdr:colOff>50800</xdr:colOff>
      <xdr:row>64</xdr:row>
      <xdr:rowOff>23346</xdr:rowOff>
    </xdr:to>
    <xdr:sp macro="" textlink="">
      <xdr:nvSpPr>
        <xdr:cNvPr id="248" name="楕円 247"/>
        <xdr:cNvSpPr/>
      </xdr:nvSpPr>
      <xdr:spPr>
        <a:xfrm>
          <a:off x="10426700" y="108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8123</xdr:rowOff>
    </xdr:from>
    <xdr:ext cx="599010" cy="259045"/>
    <xdr:sp macro="" textlink="">
      <xdr:nvSpPr>
        <xdr:cNvPr id="249" name="【橋りょう・トンネル】&#10;一人当たり有形固定資産（償却資産）額該当値テキスト"/>
        <xdr:cNvSpPr txBox="1"/>
      </xdr:nvSpPr>
      <xdr:spPr>
        <a:xfrm>
          <a:off x="10515600" y="1080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101865</xdr:rowOff>
    </xdr:from>
    <xdr:to>
      <xdr:col>50</xdr:col>
      <xdr:colOff>165100</xdr:colOff>
      <xdr:row>64</xdr:row>
      <xdr:rowOff>32015</xdr:rowOff>
    </xdr:to>
    <xdr:sp macro="" textlink="">
      <xdr:nvSpPr>
        <xdr:cNvPr id="250" name="楕円 249"/>
        <xdr:cNvSpPr/>
      </xdr:nvSpPr>
      <xdr:spPr>
        <a:xfrm>
          <a:off x="9588500" y="109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143996</xdr:rowOff>
    </xdr:from>
    <xdr:to>
      <xdr:col>55</xdr:col>
      <xdr:colOff>0</xdr:colOff>
      <xdr:row>63</xdr:row>
      <xdr:rowOff>152665</xdr:rowOff>
    </xdr:to>
    <xdr:cxnSp macro="">
      <xdr:nvCxnSpPr>
        <xdr:cNvPr id="251" name="直線コネクタ 250"/>
        <xdr:cNvCxnSpPr/>
      </xdr:nvCxnSpPr>
      <xdr:spPr>
        <a:xfrm flipV="1">
          <a:off x="9639300" y="10945346"/>
          <a:ext cx="838200" cy="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103605</xdr:rowOff>
    </xdr:from>
    <xdr:to>
      <xdr:col>46</xdr:col>
      <xdr:colOff>38100</xdr:colOff>
      <xdr:row>64</xdr:row>
      <xdr:rowOff>33755</xdr:rowOff>
    </xdr:to>
    <xdr:sp macro="" textlink="">
      <xdr:nvSpPr>
        <xdr:cNvPr id="252" name="楕円 251"/>
        <xdr:cNvSpPr/>
      </xdr:nvSpPr>
      <xdr:spPr>
        <a:xfrm>
          <a:off x="8699500" y="109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152665</xdr:rowOff>
    </xdr:from>
    <xdr:to>
      <xdr:col>50</xdr:col>
      <xdr:colOff>114300</xdr:colOff>
      <xdr:row>63</xdr:row>
      <xdr:rowOff>154405</xdr:rowOff>
    </xdr:to>
    <xdr:cxnSp macro="">
      <xdr:nvCxnSpPr>
        <xdr:cNvPr id="253" name="直線コネクタ 252"/>
        <xdr:cNvCxnSpPr/>
      </xdr:nvCxnSpPr>
      <xdr:spPr>
        <a:xfrm flipV="1">
          <a:off x="8750300" y="10954015"/>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130196</xdr:rowOff>
    </xdr:from>
    <xdr:to>
      <xdr:col>41</xdr:col>
      <xdr:colOff>101600</xdr:colOff>
      <xdr:row>64</xdr:row>
      <xdr:rowOff>60346</xdr:rowOff>
    </xdr:to>
    <xdr:sp macro="" textlink="">
      <xdr:nvSpPr>
        <xdr:cNvPr id="254" name="楕円 253"/>
        <xdr:cNvSpPr/>
      </xdr:nvSpPr>
      <xdr:spPr>
        <a:xfrm>
          <a:off x="7810500" y="109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154405</xdr:rowOff>
    </xdr:from>
    <xdr:to>
      <xdr:col>45</xdr:col>
      <xdr:colOff>177800</xdr:colOff>
      <xdr:row>64</xdr:row>
      <xdr:rowOff>9546</xdr:rowOff>
    </xdr:to>
    <xdr:cxnSp macro="">
      <xdr:nvCxnSpPr>
        <xdr:cNvPr id="255" name="直線コネクタ 254"/>
        <xdr:cNvCxnSpPr/>
      </xdr:nvCxnSpPr>
      <xdr:spPr>
        <a:xfrm flipV="1">
          <a:off x="7861300" y="10955755"/>
          <a:ext cx="889000" cy="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137806</xdr:rowOff>
    </xdr:from>
    <xdr:to>
      <xdr:col>36</xdr:col>
      <xdr:colOff>165100</xdr:colOff>
      <xdr:row>64</xdr:row>
      <xdr:rowOff>67956</xdr:rowOff>
    </xdr:to>
    <xdr:sp macro="" textlink="">
      <xdr:nvSpPr>
        <xdr:cNvPr id="256" name="楕円 255"/>
        <xdr:cNvSpPr/>
      </xdr:nvSpPr>
      <xdr:spPr>
        <a:xfrm>
          <a:off x="6921500" y="109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9546</xdr:rowOff>
    </xdr:from>
    <xdr:to>
      <xdr:col>41</xdr:col>
      <xdr:colOff>50800</xdr:colOff>
      <xdr:row>64</xdr:row>
      <xdr:rowOff>17156</xdr:rowOff>
    </xdr:to>
    <xdr:cxnSp macro="">
      <xdr:nvCxnSpPr>
        <xdr:cNvPr id="257" name="直線コネクタ 256"/>
        <xdr:cNvCxnSpPr/>
      </xdr:nvCxnSpPr>
      <xdr:spPr>
        <a:xfrm flipV="1">
          <a:off x="6972300" y="10982346"/>
          <a:ext cx="8890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58" name="n_1aveValue【橋りょう・トンネル】&#10;一人当たり有形固定資産（償却資産）額"/>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59" name="n_2aveValue【橋りょう・トンネル】&#10;一人当たり有形固定資産（償却資産）額"/>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60" name="n_3aveValue【橋りょう・トンネル】&#10;一人当たり有形固定資産（償却資産）額"/>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61" name="n_4aveValue【橋りょう・トンネル】&#10;一人当たり有形固定資産（償却資産）額"/>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23142</xdr:rowOff>
    </xdr:from>
    <xdr:ext cx="599010" cy="259045"/>
    <xdr:sp macro="" textlink="">
      <xdr:nvSpPr>
        <xdr:cNvPr id="262" name="n_1mainValue【橋りょう・トンネル】&#10;一人当たり有形固定資産（償却資産）額"/>
        <xdr:cNvSpPr txBox="1"/>
      </xdr:nvSpPr>
      <xdr:spPr>
        <a:xfrm>
          <a:off x="9327095" y="1099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24882</xdr:rowOff>
    </xdr:from>
    <xdr:ext cx="599010" cy="259045"/>
    <xdr:sp macro="" textlink="">
      <xdr:nvSpPr>
        <xdr:cNvPr id="263" name="n_2mainValue【橋りょう・トンネル】&#10;一人当たり有形固定資産（償却資産）額"/>
        <xdr:cNvSpPr txBox="1"/>
      </xdr:nvSpPr>
      <xdr:spPr>
        <a:xfrm>
          <a:off x="8450795" y="1099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51473</xdr:rowOff>
    </xdr:from>
    <xdr:ext cx="534377" cy="259045"/>
    <xdr:sp macro="" textlink="">
      <xdr:nvSpPr>
        <xdr:cNvPr id="264" name="n_3mainValue【橋りょう・トンネル】&#10;一人当たり有形固定資産（償却資産）額"/>
        <xdr:cNvSpPr txBox="1"/>
      </xdr:nvSpPr>
      <xdr:spPr>
        <a:xfrm>
          <a:off x="7594111" y="110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59083</xdr:rowOff>
    </xdr:from>
    <xdr:ext cx="534377" cy="259045"/>
    <xdr:sp macro="" textlink="">
      <xdr:nvSpPr>
        <xdr:cNvPr id="265" name="n_4mainValue【橋りょう・トンネル】&#10;一人当たり有形固定資産（償却資産）額"/>
        <xdr:cNvSpPr txBox="1"/>
      </xdr:nvSpPr>
      <xdr:spPr>
        <a:xfrm>
          <a:off x="6705111" y="110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6" name="楕円 305"/>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7" name="【公営住宅】&#10;有形固定資産減価償却率該当値テキスト"/>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8" name="楕円 307"/>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99061</xdr:rowOff>
    </xdr:to>
    <xdr:cxnSp macro="">
      <xdr:nvCxnSpPr>
        <xdr:cNvPr id="309" name="直線コネクタ 308"/>
        <xdr:cNvCxnSpPr/>
      </xdr:nvCxnSpPr>
      <xdr:spPr>
        <a:xfrm>
          <a:off x="3797300" y="142817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122555</xdr:rowOff>
    </xdr:from>
    <xdr:to>
      <xdr:col>15</xdr:col>
      <xdr:colOff>101600</xdr:colOff>
      <xdr:row>83</xdr:row>
      <xdr:rowOff>52705</xdr:rowOff>
    </xdr:to>
    <xdr:sp macro="" textlink="">
      <xdr:nvSpPr>
        <xdr:cNvPr id="310" name="楕円 309"/>
        <xdr:cNvSpPr/>
      </xdr:nvSpPr>
      <xdr:spPr>
        <a:xfrm>
          <a:off x="2857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xdr:rowOff>
    </xdr:from>
    <xdr:to>
      <xdr:col>19</xdr:col>
      <xdr:colOff>177800</xdr:colOff>
      <xdr:row>83</xdr:row>
      <xdr:rowOff>51436</xdr:rowOff>
    </xdr:to>
    <xdr:cxnSp macro="">
      <xdr:nvCxnSpPr>
        <xdr:cNvPr id="311" name="直線コネクタ 310"/>
        <xdr:cNvCxnSpPr/>
      </xdr:nvCxnSpPr>
      <xdr:spPr>
        <a:xfrm>
          <a:off x="2908300" y="142322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74930</xdr:rowOff>
    </xdr:from>
    <xdr:to>
      <xdr:col>10</xdr:col>
      <xdr:colOff>165100</xdr:colOff>
      <xdr:row>83</xdr:row>
      <xdr:rowOff>5080</xdr:rowOff>
    </xdr:to>
    <xdr:sp macro="" textlink="">
      <xdr:nvSpPr>
        <xdr:cNvPr id="312" name="楕円 311"/>
        <xdr:cNvSpPr/>
      </xdr:nvSpPr>
      <xdr:spPr>
        <a:xfrm>
          <a:off x="196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125730</xdr:rowOff>
    </xdr:from>
    <xdr:to>
      <xdr:col>15</xdr:col>
      <xdr:colOff>50800</xdr:colOff>
      <xdr:row>83</xdr:row>
      <xdr:rowOff>1905</xdr:rowOff>
    </xdr:to>
    <xdr:cxnSp macro="">
      <xdr:nvCxnSpPr>
        <xdr:cNvPr id="313" name="直線コネクタ 312"/>
        <xdr:cNvCxnSpPr/>
      </xdr:nvCxnSpPr>
      <xdr:spPr>
        <a:xfrm>
          <a:off x="2019300" y="141846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314" name="楕円 313"/>
        <xdr:cNvSpPr/>
      </xdr:nvSpPr>
      <xdr:spPr>
        <a:xfrm>
          <a:off x="107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82</xdr:row>
      <xdr:rowOff>125730</xdr:rowOff>
    </xdr:to>
    <xdr:cxnSp macro="">
      <xdr:nvCxnSpPr>
        <xdr:cNvPr id="315" name="直線コネクタ 314"/>
        <xdr:cNvCxnSpPr/>
      </xdr:nvCxnSpPr>
      <xdr:spPr>
        <a:xfrm>
          <a:off x="1130300" y="141351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7" name="n_2ave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20" name="n_1mainValue【公営住宅】&#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43832</xdr:rowOff>
    </xdr:from>
    <xdr:ext cx="405111" cy="259045"/>
    <xdr:sp macro="" textlink="">
      <xdr:nvSpPr>
        <xdr:cNvPr id="321" name="n_2mainValue【公営住宅】&#10;有形固定資産減価償却率"/>
        <xdr:cNvSpPr txBox="1"/>
      </xdr:nvSpPr>
      <xdr:spPr>
        <a:xfrm>
          <a:off x="2705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167657</xdr:rowOff>
    </xdr:from>
    <xdr:ext cx="405111" cy="259045"/>
    <xdr:sp macro="" textlink="">
      <xdr:nvSpPr>
        <xdr:cNvPr id="322" name="n_3mainValue【公営住宅】&#10;有形固定資産減価償却率"/>
        <xdr:cNvSpPr txBox="1"/>
      </xdr:nvSpPr>
      <xdr:spPr>
        <a:xfrm>
          <a:off x="1816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23" name="n_4main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52" name="【公営住宅】&#10;一人当たり面積平均値テキスト"/>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xdr:rowOff>
    </xdr:from>
    <xdr:to>
      <xdr:col>55</xdr:col>
      <xdr:colOff>50800</xdr:colOff>
      <xdr:row>85</xdr:row>
      <xdr:rowOff>112903</xdr:rowOff>
    </xdr:to>
    <xdr:sp macro="" textlink="">
      <xdr:nvSpPr>
        <xdr:cNvPr id="363" name="楕円 362"/>
        <xdr:cNvSpPr/>
      </xdr:nvSpPr>
      <xdr:spPr>
        <a:xfrm>
          <a:off x="10426700" y="145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161180</xdr:rowOff>
    </xdr:from>
    <xdr:ext cx="469744" cy="259045"/>
    <xdr:sp macro="" textlink="">
      <xdr:nvSpPr>
        <xdr:cNvPr id="364" name="【公営住宅】&#10;一人当たり面積該当値テキスト"/>
        <xdr:cNvSpPr txBox="1"/>
      </xdr:nvSpPr>
      <xdr:spPr>
        <a:xfrm>
          <a:off x="10515600" y="1456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16256</xdr:rowOff>
    </xdr:from>
    <xdr:to>
      <xdr:col>50</xdr:col>
      <xdr:colOff>165100</xdr:colOff>
      <xdr:row>85</xdr:row>
      <xdr:rowOff>117856</xdr:rowOff>
    </xdr:to>
    <xdr:sp macro="" textlink="">
      <xdr:nvSpPr>
        <xdr:cNvPr id="365" name="楕円 364"/>
        <xdr:cNvSpPr/>
      </xdr:nvSpPr>
      <xdr:spPr>
        <a:xfrm>
          <a:off x="95885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62103</xdr:rowOff>
    </xdr:from>
    <xdr:to>
      <xdr:col>55</xdr:col>
      <xdr:colOff>0</xdr:colOff>
      <xdr:row>85</xdr:row>
      <xdr:rowOff>67056</xdr:rowOff>
    </xdr:to>
    <xdr:cxnSp macro="">
      <xdr:nvCxnSpPr>
        <xdr:cNvPr id="366" name="直線コネクタ 365"/>
        <xdr:cNvCxnSpPr/>
      </xdr:nvCxnSpPr>
      <xdr:spPr>
        <a:xfrm flipV="1">
          <a:off x="9639300" y="1463535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20065</xdr:rowOff>
    </xdr:from>
    <xdr:to>
      <xdr:col>46</xdr:col>
      <xdr:colOff>38100</xdr:colOff>
      <xdr:row>85</xdr:row>
      <xdr:rowOff>121665</xdr:rowOff>
    </xdr:to>
    <xdr:sp macro="" textlink="">
      <xdr:nvSpPr>
        <xdr:cNvPr id="367" name="楕円 366"/>
        <xdr:cNvSpPr/>
      </xdr:nvSpPr>
      <xdr:spPr>
        <a:xfrm>
          <a:off x="8699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67056</xdr:rowOff>
    </xdr:from>
    <xdr:to>
      <xdr:col>50</xdr:col>
      <xdr:colOff>114300</xdr:colOff>
      <xdr:row>85</xdr:row>
      <xdr:rowOff>70865</xdr:rowOff>
    </xdr:to>
    <xdr:cxnSp macro="">
      <xdr:nvCxnSpPr>
        <xdr:cNvPr id="368" name="直線コネクタ 367"/>
        <xdr:cNvCxnSpPr/>
      </xdr:nvCxnSpPr>
      <xdr:spPr>
        <a:xfrm flipV="1">
          <a:off x="8750300" y="1464030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22352</xdr:rowOff>
    </xdr:from>
    <xdr:to>
      <xdr:col>41</xdr:col>
      <xdr:colOff>101600</xdr:colOff>
      <xdr:row>85</xdr:row>
      <xdr:rowOff>123952</xdr:rowOff>
    </xdr:to>
    <xdr:sp macro="" textlink="">
      <xdr:nvSpPr>
        <xdr:cNvPr id="369" name="楕円 368"/>
        <xdr:cNvSpPr/>
      </xdr:nvSpPr>
      <xdr:spPr>
        <a:xfrm>
          <a:off x="7810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70865</xdr:rowOff>
    </xdr:from>
    <xdr:to>
      <xdr:col>45</xdr:col>
      <xdr:colOff>177800</xdr:colOff>
      <xdr:row>85</xdr:row>
      <xdr:rowOff>73152</xdr:rowOff>
    </xdr:to>
    <xdr:cxnSp macro="">
      <xdr:nvCxnSpPr>
        <xdr:cNvPr id="370" name="直線コネクタ 369"/>
        <xdr:cNvCxnSpPr/>
      </xdr:nvCxnSpPr>
      <xdr:spPr>
        <a:xfrm flipV="1">
          <a:off x="7861300" y="146441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24637</xdr:rowOff>
    </xdr:from>
    <xdr:to>
      <xdr:col>36</xdr:col>
      <xdr:colOff>165100</xdr:colOff>
      <xdr:row>85</xdr:row>
      <xdr:rowOff>126237</xdr:rowOff>
    </xdr:to>
    <xdr:sp macro="" textlink="">
      <xdr:nvSpPr>
        <xdr:cNvPr id="371" name="楕円 370"/>
        <xdr:cNvSpPr/>
      </xdr:nvSpPr>
      <xdr:spPr>
        <a:xfrm>
          <a:off x="6921500" y="145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73152</xdr:rowOff>
    </xdr:from>
    <xdr:to>
      <xdr:col>41</xdr:col>
      <xdr:colOff>50800</xdr:colOff>
      <xdr:row>85</xdr:row>
      <xdr:rowOff>75437</xdr:rowOff>
    </xdr:to>
    <xdr:cxnSp macro="">
      <xdr:nvCxnSpPr>
        <xdr:cNvPr id="372" name="直線コネクタ 371"/>
        <xdr:cNvCxnSpPr/>
      </xdr:nvCxnSpPr>
      <xdr:spPr>
        <a:xfrm flipV="1">
          <a:off x="6972300" y="146464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73" name="n_1aveValue【公営住宅】&#10;一人当たり面積"/>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74" name="n_2aveValue【公営住宅】&#10;一人当たり面積"/>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75" name="n_3aveValue【公営住宅】&#10;一人当たり面積"/>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76"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108983</xdr:rowOff>
    </xdr:from>
    <xdr:ext cx="469744" cy="259045"/>
    <xdr:sp macro="" textlink="">
      <xdr:nvSpPr>
        <xdr:cNvPr id="377" name="n_1mainValue【公営住宅】&#10;一人当たり面積"/>
        <xdr:cNvSpPr txBox="1"/>
      </xdr:nvSpPr>
      <xdr:spPr>
        <a:xfrm>
          <a:off x="9391727" y="1468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112792</xdr:rowOff>
    </xdr:from>
    <xdr:ext cx="469744" cy="259045"/>
    <xdr:sp macro="" textlink="">
      <xdr:nvSpPr>
        <xdr:cNvPr id="378" name="n_2mainValue【公営住宅】&#10;一人当たり面積"/>
        <xdr:cNvSpPr txBox="1"/>
      </xdr:nvSpPr>
      <xdr:spPr>
        <a:xfrm>
          <a:off x="8515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115079</xdr:rowOff>
    </xdr:from>
    <xdr:ext cx="469744" cy="259045"/>
    <xdr:sp macro="" textlink="">
      <xdr:nvSpPr>
        <xdr:cNvPr id="379" name="n_3mainValue【公営住宅】&#10;一人当たり面積"/>
        <xdr:cNvSpPr txBox="1"/>
      </xdr:nvSpPr>
      <xdr:spPr>
        <a:xfrm>
          <a:off x="762642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117364</xdr:rowOff>
    </xdr:from>
    <xdr:ext cx="469744" cy="259045"/>
    <xdr:sp macro="" textlink="">
      <xdr:nvSpPr>
        <xdr:cNvPr id="380" name="n_4mainValue【公営住宅】&#10;一人当たり面積"/>
        <xdr:cNvSpPr txBox="1"/>
      </xdr:nvSpPr>
      <xdr:spPr>
        <a:xfrm>
          <a:off x="6737427"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26"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141605</xdr:rowOff>
    </xdr:from>
    <xdr:to>
      <xdr:col>85</xdr:col>
      <xdr:colOff>177800</xdr:colOff>
      <xdr:row>40</xdr:row>
      <xdr:rowOff>71755</xdr:rowOff>
    </xdr:to>
    <xdr:sp macro="" textlink="">
      <xdr:nvSpPr>
        <xdr:cNvPr id="437" name="楕円 436"/>
        <xdr:cNvSpPr/>
      </xdr:nvSpPr>
      <xdr:spPr>
        <a:xfrm>
          <a:off x="162687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120032</xdr:rowOff>
    </xdr:from>
    <xdr:ext cx="405111" cy="259045"/>
    <xdr:sp macro="" textlink="">
      <xdr:nvSpPr>
        <xdr:cNvPr id="438" name="【認定こども園・幼稚園・保育所】&#10;有形固定資産減価償却率該当値テキスト"/>
        <xdr:cNvSpPr txBox="1"/>
      </xdr:nvSpPr>
      <xdr:spPr>
        <a:xfrm>
          <a:off x="16357600"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97790</xdr:rowOff>
    </xdr:from>
    <xdr:to>
      <xdr:col>81</xdr:col>
      <xdr:colOff>101600</xdr:colOff>
      <xdr:row>40</xdr:row>
      <xdr:rowOff>27940</xdr:rowOff>
    </xdr:to>
    <xdr:sp macro="" textlink="">
      <xdr:nvSpPr>
        <xdr:cNvPr id="439" name="楕円 438"/>
        <xdr:cNvSpPr/>
      </xdr:nvSpPr>
      <xdr:spPr>
        <a:xfrm>
          <a:off x="1543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148590</xdr:rowOff>
    </xdr:from>
    <xdr:to>
      <xdr:col>85</xdr:col>
      <xdr:colOff>127000</xdr:colOff>
      <xdr:row>40</xdr:row>
      <xdr:rowOff>20955</xdr:rowOff>
    </xdr:to>
    <xdr:cxnSp macro="">
      <xdr:nvCxnSpPr>
        <xdr:cNvPr id="440" name="直線コネクタ 439"/>
        <xdr:cNvCxnSpPr/>
      </xdr:nvCxnSpPr>
      <xdr:spPr>
        <a:xfrm>
          <a:off x="15481300" y="68351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53975</xdr:rowOff>
    </xdr:from>
    <xdr:to>
      <xdr:col>76</xdr:col>
      <xdr:colOff>165100</xdr:colOff>
      <xdr:row>39</xdr:row>
      <xdr:rowOff>155575</xdr:rowOff>
    </xdr:to>
    <xdr:sp macro="" textlink="">
      <xdr:nvSpPr>
        <xdr:cNvPr id="441" name="楕円 440"/>
        <xdr:cNvSpPr/>
      </xdr:nvSpPr>
      <xdr:spPr>
        <a:xfrm>
          <a:off x="14541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104775</xdr:rowOff>
    </xdr:from>
    <xdr:to>
      <xdr:col>81</xdr:col>
      <xdr:colOff>50800</xdr:colOff>
      <xdr:row>39</xdr:row>
      <xdr:rowOff>148590</xdr:rowOff>
    </xdr:to>
    <xdr:cxnSp macro="">
      <xdr:nvCxnSpPr>
        <xdr:cNvPr id="442" name="直線コネクタ 441"/>
        <xdr:cNvCxnSpPr/>
      </xdr:nvCxnSpPr>
      <xdr:spPr>
        <a:xfrm>
          <a:off x="14592300" y="67913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xdr:rowOff>
    </xdr:from>
    <xdr:to>
      <xdr:col>72</xdr:col>
      <xdr:colOff>38100</xdr:colOff>
      <xdr:row>39</xdr:row>
      <xdr:rowOff>109855</xdr:rowOff>
    </xdr:to>
    <xdr:sp macro="" textlink="">
      <xdr:nvSpPr>
        <xdr:cNvPr id="443" name="楕円 442"/>
        <xdr:cNvSpPr/>
      </xdr:nvSpPr>
      <xdr:spPr>
        <a:xfrm>
          <a:off x="13652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59055</xdr:rowOff>
    </xdr:from>
    <xdr:to>
      <xdr:col>76</xdr:col>
      <xdr:colOff>114300</xdr:colOff>
      <xdr:row>39</xdr:row>
      <xdr:rowOff>104775</xdr:rowOff>
    </xdr:to>
    <xdr:cxnSp macro="">
      <xdr:nvCxnSpPr>
        <xdr:cNvPr id="444" name="直線コネクタ 443"/>
        <xdr:cNvCxnSpPr/>
      </xdr:nvCxnSpPr>
      <xdr:spPr>
        <a:xfrm>
          <a:off x="13703300" y="6745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445" name="楕円 444"/>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15240</xdr:rowOff>
    </xdr:from>
    <xdr:to>
      <xdr:col>71</xdr:col>
      <xdr:colOff>177800</xdr:colOff>
      <xdr:row>39</xdr:row>
      <xdr:rowOff>59055</xdr:rowOff>
    </xdr:to>
    <xdr:cxnSp macro="">
      <xdr:nvCxnSpPr>
        <xdr:cNvPr id="446" name="直線コネクタ 445"/>
        <xdr:cNvCxnSpPr/>
      </xdr:nvCxnSpPr>
      <xdr:spPr>
        <a:xfrm>
          <a:off x="12814300" y="67017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47"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48" name="n_2aveValue【認定こども園・幼稚園・保育所】&#10;有形固定資産減価償却率"/>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9"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50"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19067</xdr:rowOff>
    </xdr:from>
    <xdr:ext cx="405111" cy="259045"/>
    <xdr:sp macro="" textlink="">
      <xdr:nvSpPr>
        <xdr:cNvPr id="451" name="n_1mainValue【認定こども園・幼稚園・保育所】&#10;有形固定資産減価償却率"/>
        <xdr:cNvSpPr txBox="1"/>
      </xdr:nvSpPr>
      <xdr:spPr>
        <a:xfrm>
          <a:off x="152660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146702</xdr:rowOff>
    </xdr:from>
    <xdr:ext cx="405111" cy="259045"/>
    <xdr:sp macro="" textlink="">
      <xdr:nvSpPr>
        <xdr:cNvPr id="452" name="n_2mainValue【認定こども園・幼稚園・保育所】&#10;有形固定資産減価償却率"/>
        <xdr:cNvSpPr txBox="1"/>
      </xdr:nvSpPr>
      <xdr:spPr>
        <a:xfrm>
          <a:off x="14389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100982</xdr:rowOff>
    </xdr:from>
    <xdr:ext cx="405111" cy="259045"/>
    <xdr:sp macro="" textlink="">
      <xdr:nvSpPr>
        <xdr:cNvPr id="453" name="n_3mainValue【認定こども園・幼稚園・保育所】&#10;有形固定資産減価償却率"/>
        <xdr:cNvSpPr txBox="1"/>
      </xdr:nvSpPr>
      <xdr:spPr>
        <a:xfrm>
          <a:off x="13500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454" name="n_4mainValue【認定こども園・幼稚園・保育所】&#10;有形固定資産減価償却率"/>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81" name="【認定こども園・幼稚園・保育所】&#10;一人当たり面積平均値テキスト"/>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92" name="楕円 491"/>
        <xdr:cNvSpPr/>
      </xdr:nvSpPr>
      <xdr:spPr>
        <a:xfrm>
          <a:off x="221107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113555</xdr:rowOff>
    </xdr:from>
    <xdr:ext cx="469744" cy="259045"/>
    <xdr:sp macro="" textlink="">
      <xdr:nvSpPr>
        <xdr:cNvPr id="493" name="【認定こども園・幼稚園・保育所】&#10;一人当たり面積該当値テキスト"/>
        <xdr:cNvSpPr txBox="1"/>
      </xdr:nvSpPr>
      <xdr:spPr>
        <a:xfrm>
          <a:off x="22199600" y="645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148844</xdr:rowOff>
    </xdr:from>
    <xdr:to>
      <xdr:col>112</xdr:col>
      <xdr:colOff>38100</xdr:colOff>
      <xdr:row>38</xdr:row>
      <xdr:rowOff>78994</xdr:rowOff>
    </xdr:to>
    <xdr:sp macro="" textlink="">
      <xdr:nvSpPr>
        <xdr:cNvPr id="494" name="楕円 493"/>
        <xdr:cNvSpPr/>
      </xdr:nvSpPr>
      <xdr:spPr>
        <a:xfrm>
          <a:off x="21272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xdr:rowOff>
    </xdr:from>
    <xdr:to>
      <xdr:col>116</xdr:col>
      <xdr:colOff>63500</xdr:colOff>
      <xdr:row>38</xdr:row>
      <xdr:rowOff>28194</xdr:rowOff>
    </xdr:to>
    <xdr:cxnSp macro="">
      <xdr:nvCxnSpPr>
        <xdr:cNvPr id="495" name="直線コネクタ 494"/>
        <xdr:cNvCxnSpPr/>
      </xdr:nvCxnSpPr>
      <xdr:spPr>
        <a:xfrm flipV="1">
          <a:off x="21323300" y="65295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160274</xdr:rowOff>
    </xdr:from>
    <xdr:to>
      <xdr:col>107</xdr:col>
      <xdr:colOff>101600</xdr:colOff>
      <xdr:row>38</xdr:row>
      <xdr:rowOff>90424</xdr:rowOff>
    </xdr:to>
    <xdr:sp macro="" textlink="">
      <xdr:nvSpPr>
        <xdr:cNvPr id="496" name="楕円 495"/>
        <xdr:cNvSpPr/>
      </xdr:nvSpPr>
      <xdr:spPr>
        <a:xfrm>
          <a:off x="20383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28194</xdr:rowOff>
    </xdr:from>
    <xdr:to>
      <xdr:col>111</xdr:col>
      <xdr:colOff>177800</xdr:colOff>
      <xdr:row>38</xdr:row>
      <xdr:rowOff>39624</xdr:rowOff>
    </xdr:to>
    <xdr:cxnSp macro="">
      <xdr:nvCxnSpPr>
        <xdr:cNvPr id="497" name="直線コネクタ 496"/>
        <xdr:cNvCxnSpPr/>
      </xdr:nvCxnSpPr>
      <xdr:spPr>
        <a:xfrm flipV="1">
          <a:off x="20434300" y="65432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167132</xdr:rowOff>
    </xdr:from>
    <xdr:to>
      <xdr:col>102</xdr:col>
      <xdr:colOff>165100</xdr:colOff>
      <xdr:row>38</xdr:row>
      <xdr:rowOff>97282</xdr:rowOff>
    </xdr:to>
    <xdr:sp macro="" textlink="">
      <xdr:nvSpPr>
        <xdr:cNvPr id="498" name="楕円 497"/>
        <xdr:cNvSpPr/>
      </xdr:nvSpPr>
      <xdr:spPr>
        <a:xfrm>
          <a:off x="19494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39624</xdr:rowOff>
    </xdr:from>
    <xdr:to>
      <xdr:col>107</xdr:col>
      <xdr:colOff>50800</xdr:colOff>
      <xdr:row>38</xdr:row>
      <xdr:rowOff>46482</xdr:rowOff>
    </xdr:to>
    <xdr:cxnSp macro="">
      <xdr:nvCxnSpPr>
        <xdr:cNvPr id="499" name="直線コネクタ 498"/>
        <xdr:cNvCxnSpPr/>
      </xdr:nvCxnSpPr>
      <xdr:spPr>
        <a:xfrm flipV="1">
          <a:off x="19545300" y="65547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xdr:rowOff>
    </xdr:from>
    <xdr:to>
      <xdr:col>98</xdr:col>
      <xdr:colOff>38100</xdr:colOff>
      <xdr:row>38</xdr:row>
      <xdr:rowOff>104140</xdr:rowOff>
    </xdr:to>
    <xdr:sp macro="" textlink="">
      <xdr:nvSpPr>
        <xdr:cNvPr id="500" name="楕円 499"/>
        <xdr:cNvSpPr/>
      </xdr:nvSpPr>
      <xdr:spPr>
        <a:xfrm>
          <a:off x="18605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46482</xdr:rowOff>
    </xdr:from>
    <xdr:to>
      <xdr:col>102</xdr:col>
      <xdr:colOff>114300</xdr:colOff>
      <xdr:row>38</xdr:row>
      <xdr:rowOff>53340</xdr:rowOff>
    </xdr:to>
    <xdr:cxnSp macro="">
      <xdr:nvCxnSpPr>
        <xdr:cNvPr id="501" name="直線コネクタ 500"/>
        <xdr:cNvCxnSpPr/>
      </xdr:nvCxnSpPr>
      <xdr:spPr>
        <a:xfrm flipV="1">
          <a:off x="18656300" y="656158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502"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503"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04"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5"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70121</xdr:rowOff>
    </xdr:from>
    <xdr:ext cx="469744" cy="259045"/>
    <xdr:sp macro="" textlink="">
      <xdr:nvSpPr>
        <xdr:cNvPr id="506" name="n_1mainValue【認定こども園・幼稚園・保育所】&#10;一人当たり面積"/>
        <xdr:cNvSpPr txBox="1"/>
      </xdr:nvSpPr>
      <xdr:spPr>
        <a:xfrm>
          <a:off x="210757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81551</xdr:rowOff>
    </xdr:from>
    <xdr:ext cx="469744" cy="259045"/>
    <xdr:sp macro="" textlink="">
      <xdr:nvSpPr>
        <xdr:cNvPr id="507" name="n_2mainValue【認定こども園・幼稚園・保育所】&#10;一人当たり面積"/>
        <xdr:cNvSpPr txBox="1"/>
      </xdr:nvSpPr>
      <xdr:spPr>
        <a:xfrm>
          <a:off x="20199427"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88409</xdr:rowOff>
    </xdr:from>
    <xdr:ext cx="469744" cy="259045"/>
    <xdr:sp macro="" textlink="">
      <xdr:nvSpPr>
        <xdr:cNvPr id="508" name="n_3mainValue【認定こども園・幼稚園・保育所】&#10;一人当たり面積"/>
        <xdr:cNvSpPr txBox="1"/>
      </xdr:nvSpPr>
      <xdr:spPr>
        <a:xfrm>
          <a:off x="19310427" y="660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120667</xdr:rowOff>
    </xdr:from>
    <xdr:ext cx="469744" cy="259045"/>
    <xdr:sp macro="" textlink="">
      <xdr:nvSpPr>
        <xdr:cNvPr id="509" name="n_4mainValue【認定こども園・幼稚園・保育所】&#10;一人当たり面積"/>
        <xdr:cNvSpPr txBox="1"/>
      </xdr:nvSpPr>
      <xdr:spPr>
        <a:xfrm>
          <a:off x="18421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40" name="【学校施設】&#10;有形固定資産減価償却率平均値テキスト"/>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78196</xdr:rowOff>
    </xdr:from>
    <xdr:to>
      <xdr:col>85</xdr:col>
      <xdr:colOff>177800</xdr:colOff>
      <xdr:row>64</xdr:row>
      <xdr:rowOff>8346</xdr:rowOff>
    </xdr:to>
    <xdr:sp macro="" textlink="">
      <xdr:nvSpPr>
        <xdr:cNvPr id="551" name="楕円 550"/>
        <xdr:cNvSpPr/>
      </xdr:nvSpPr>
      <xdr:spPr>
        <a:xfrm>
          <a:off x="162687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56623</xdr:rowOff>
    </xdr:from>
    <xdr:ext cx="405111" cy="259045"/>
    <xdr:sp macro="" textlink="">
      <xdr:nvSpPr>
        <xdr:cNvPr id="552" name="【学校施設】&#10;有形固定資産減価償却率該当値テキスト"/>
        <xdr:cNvSpPr txBox="1"/>
      </xdr:nvSpPr>
      <xdr:spPr>
        <a:xfrm>
          <a:off x="16357600"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55335</xdr:rowOff>
    </xdr:from>
    <xdr:to>
      <xdr:col>81</xdr:col>
      <xdr:colOff>101600</xdr:colOff>
      <xdr:row>63</xdr:row>
      <xdr:rowOff>156935</xdr:rowOff>
    </xdr:to>
    <xdr:sp macro="" textlink="">
      <xdr:nvSpPr>
        <xdr:cNvPr id="553" name="楕円 552"/>
        <xdr:cNvSpPr/>
      </xdr:nvSpPr>
      <xdr:spPr>
        <a:xfrm>
          <a:off x="15430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106135</xdr:rowOff>
    </xdr:from>
    <xdr:to>
      <xdr:col>85</xdr:col>
      <xdr:colOff>127000</xdr:colOff>
      <xdr:row>63</xdr:row>
      <xdr:rowOff>128996</xdr:rowOff>
    </xdr:to>
    <xdr:cxnSp macro="">
      <xdr:nvCxnSpPr>
        <xdr:cNvPr id="554" name="直線コネクタ 553"/>
        <xdr:cNvCxnSpPr/>
      </xdr:nvCxnSpPr>
      <xdr:spPr>
        <a:xfrm>
          <a:off x="15481300" y="1090748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30843</xdr:rowOff>
    </xdr:from>
    <xdr:to>
      <xdr:col>76</xdr:col>
      <xdr:colOff>165100</xdr:colOff>
      <xdr:row>63</xdr:row>
      <xdr:rowOff>132443</xdr:rowOff>
    </xdr:to>
    <xdr:sp macro="" textlink="">
      <xdr:nvSpPr>
        <xdr:cNvPr id="555" name="楕円 554"/>
        <xdr:cNvSpPr/>
      </xdr:nvSpPr>
      <xdr:spPr>
        <a:xfrm>
          <a:off x="14541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81643</xdr:rowOff>
    </xdr:from>
    <xdr:to>
      <xdr:col>81</xdr:col>
      <xdr:colOff>50800</xdr:colOff>
      <xdr:row>63</xdr:row>
      <xdr:rowOff>106135</xdr:rowOff>
    </xdr:to>
    <xdr:cxnSp macro="">
      <xdr:nvCxnSpPr>
        <xdr:cNvPr id="556" name="直線コネクタ 555"/>
        <xdr:cNvCxnSpPr/>
      </xdr:nvCxnSpPr>
      <xdr:spPr>
        <a:xfrm>
          <a:off x="14592300" y="108829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4717</xdr:rowOff>
    </xdr:from>
    <xdr:to>
      <xdr:col>72</xdr:col>
      <xdr:colOff>38100</xdr:colOff>
      <xdr:row>63</xdr:row>
      <xdr:rowOff>106317</xdr:rowOff>
    </xdr:to>
    <xdr:sp macro="" textlink="">
      <xdr:nvSpPr>
        <xdr:cNvPr id="557" name="楕円 556"/>
        <xdr:cNvSpPr/>
      </xdr:nvSpPr>
      <xdr:spPr>
        <a:xfrm>
          <a:off x="13652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55517</xdr:rowOff>
    </xdr:from>
    <xdr:to>
      <xdr:col>76</xdr:col>
      <xdr:colOff>114300</xdr:colOff>
      <xdr:row>63</xdr:row>
      <xdr:rowOff>81643</xdr:rowOff>
    </xdr:to>
    <xdr:cxnSp macro="">
      <xdr:nvCxnSpPr>
        <xdr:cNvPr id="558" name="直線コネクタ 557"/>
        <xdr:cNvCxnSpPr/>
      </xdr:nvCxnSpPr>
      <xdr:spPr>
        <a:xfrm>
          <a:off x="13703300" y="108568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146776</xdr:rowOff>
    </xdr:from>
    <xdr:to>
      <xdr:col>67</xdr:col>
      <xdr:colOff>101600</xdr:colOff>
      <xdr:row>63</xdr:row>
      <xdr:rowOff>76926</xdr:rowOff>
    </xdr:to>
    <xdr:sp macro="" textlink="">
      <xdr:nvSpPr>
        <xdr:cNvPr id="559" name="楕円 558"/>
        <xdr:cNvSpPr/>
      </xdr:nvSpPr>
      <xdr:spPr>
        <a:xfrm>
          <a:off x="12763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26126</xdr:rowOff>
    </xdr:from>
    <xdr:to>
      <xdr:col>71</xdr:col>
      <xdr:colOff>177800</xdr:colOff>
      <xdr:row>63</xdr:row>
      <xdr:rowOff>55517</xdr:rowOff>
    </xdr:to>
    <xdr:cxnSp macro="">
      <xdr:nvCxnSpPr>
        <xdr:cNvPr id="560" name="直線コネクタ 559"/>
        <xdr:cNvCxnSpPr/>
      </xdr:nvCxnSpPr>
      <xdr:spPr>
        <a:xfrm>
          <a:off x="12814300" y="108274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61" name="n_1aveValue【学校施設】&#10;有形固定資産減価償却率"/>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2"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63" name="n_3aveValue【学校施設】&#10;有形固定資産減価償却率"/>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64"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148062</xdr:rowOff>
    </xdr:from>
    <xdr:ext cx="405111" cy="259045"/>
    <xdr:sp macro="" textlink="">
      <xdr:nvSpPr>
        <xdr:cNvPr id="565" name="n_1mainValue【学校施設】&#10;有形固定資産減価償却率"/>
        <xdr:cNvSpPr txBox="1"/>
      </xdr:nvSpPr>
      <xdr:spPr>
        <a:xfrm>
          <a:off x="152660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123570</xdr:rowOff>
    </xdr:from>
    <xdr:ext cx="405111" cy="259045"/>
    <xdr:sp macro="" textlink="">
      <xdr:nvSpPr>
        <xdr:cNvPr id="566" name="n_2mainValue【学校施設】&#10;有形固定資産減価償却率"/>
        <xdr:cNvSpPr txBox="1"/>
      </xdr:nvSpPr>
      <xdr:spPr>
        <a:xfrm>
          <a:off x="14389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97444</xdr:rowOff>
    </xdr:from>
    <xdr:ext cx="405111" cy="259045"/>
    <xdr:sp macro="" textlink="">
      <xdr:nvSpPr>
        <xdr:cNvPr id="567" name="n_3mainValue【学校施設】&#10;有形固定資産減価償却率"/>
        <xdr:cNvSpPr txBox="1"/>
      </xdr:nvSpPr>
      <xdr:spPr>
        <a:xfrm>
          <a:off x="13500744"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68053</xdr:rowOff>
    </xdr:from>
    <xdr:ext cx="405111" cy="259045"/>
    <xdr:sp macro="" textlink="">
      <xdr:nvSpPr>
        <xdr:cNvPr id="568" name="n_4mainValue【学校施設】&#10;有形固定資産減価償却率"/>
        <xdr:cNvSpPr txBox="1"/>
      </xdr:nvSpPr>
      <xdr:spPr>
        <a:xfrm>
          <a:off x="12611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600" name="【学校施設】&#10;一人当たり面積平均値テキスト"/>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4390</xdr:rowOff>
    </xdr:from>
    <xdr:to>
      <xdr:col>116</xdr:col>
      <xdr:colOff>114300</xdr:colOff>
      <xdr:row>62</xdr:row>
      <xdr:rowOff>105990</xdr:rowOff>
    </xdr:to>
    <xdr:sp macro="" textlink="">
      <xdr:nvSpPr>
        <xdr:cNvPr id="611" name="楕円 610"/>
        <xdr:cNvSpPr/>
      </xdr:nvSpPr>
      <xdr:spPr>
        <a:xfrm>
          <a:off x="22110700" y="10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27267</xdr:rowOff>
    </xdr:from>
    <xdr:ext cx="469744" cy="259045"/>
    <xdr:sp macro="" textlink="">
      <xdr:nvSpPr>
        <xdr:cNvPr id="612" name="【学校施設】&#10;一人当たり面積該当値テキスト"/>
        <xdr:cNvSpPr txBox="1"/>
      </xdr:nvSpPr>
      <xdr:spPr>
        <a:xfrm>
          <a:off x="22199600" y="1048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20393</xdr:rowOff>
    </xdr:from>
    <xdr:to>
      <xdr:col>112</xdr:col>
      <xdr:colOff>38100</xdr:colOff>
      <xdr:row>62</xdr:row>
      <xdr:rowOff>121993</xdr:rowOff>
    </xdr:to>
    <xdr:sp macro="" textlink="">
      <xdr:nvSpPr>
        <xdr:cNvPr id="613" name="楕円 612"/>
        <xdr:cNvSpPr/>
      </xdr:nvSpPr>
      <xdr:spPr>
        <a:xfrm>
          <a:off x="21272500" y="106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55190</xdr:rowOff>
    </xdr:from>
    <xdr:to>
      <xdr:col>116</xdr:col>
      <xdr:colOff>63500</xdr:colOff>
      <xdr:row>62</xdr:row>
      <xdr:rowOff>71193</xdr:rowOff>
    </xdr:to>
    <xdr:cxnSp macro="">
      <xdr:nvCxnSpPr>
        <xdr:cNvPr id="614" name="直線コネクタ 613"/>
        <xdr:cNvCxnSpPr/>
      </xdr:nvCxnSpPr>
      <xdr:spPr>
        <a:xfrm flipV="1">
          <a:off x="21323300" y="10685090"/>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33782</xdr:rowOff>
    </xdr:from>
    <xdr:to>
      <xdr:col>107</xdr:col>
      <xdr:colOff>101600</xdr:colOff>
      <xdr:row>62</xdr:row>
      <xdr:rowOff>135382</xdr:rowOff>
    </xdr:to>
    <xdr:sp macro="" textlink="">
      <xdr:nvSpPr>
        <xdr:cNvPr id="615" name="楕円 614"/>
        <xdr:cNvSpPr/>
      </xdr:nvSpPr>
      <xdr:spPr>
        <a:xfrm>
          <a:off x="20383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71193</xdr:rowOff>
    </xdr:from>
    <xdr:to>
      <xdr:col>111</xdr:col>
      <xdr:colOff>177800</xdr:colOff>
      <xdr:row>62</xdr:row>
      <xdr:rowOff>84582</xdr:rowOff>
    </xdr:to>
    <xdr:cxnSp macro="">
      <xdr:nvCxnSpPr>
        <xdr:cNvPr id="616" name="直線コネクタ 615"/>
        <xdr:cNvCxnSpPr/>
      </xdr:nvCxnSpPr>
      <xdr:spPr>
        <a:xfrm flipV="1">
          <a:off x="20434300" y="10701093"/>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40313</xdr:rowOff>
    </xdr:from>
    <xdr:to>
      <xdr:col>102</xdr:col>
      <xdr:colOff>165100</xdr:colOff>
      <xdr:row>62</xdr:row>
      <xdr:rowOff>141913</xdr:rowOff>
    </xdr:to>
    <xdr:sp macro="" textlink="">
      <xdr:nvSpPr>
        <xdr:cNvPr id="617" name="楕円 616"/>
        <xdr:cNvSpPr/>
      </xdr:nvSpPr>
      <xdr:spPr>
        <a:xfrm>
          <a:off x="19494500" y="106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84582</xdr:rowOff>
    </xdr:from>
    <xdr:to>
      <xdr:col>107</xdr:col>
      <xdr:colOff>50800</xdr:colOff>
      <xdr:row>62</xdr:row>
      <xdr:rowOff>91113</xdr:rowOff>
    </xdr:to>
    <xdr:cxnSp macro="">
      <xdr:nvCxnSpPr>
        <xdr:cNvPr id="618" name="直線コネクタ 617"/>
        <xdr:cNvCxnSpPr/>
      </xdr:nvCxnSpPr>
      <xdr:spPr>
        <a:xfrm flipV="1">
          <a:off x="19545300" y="1071448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48478</xdr:rowOff>
    </xdr:from>
    <xdr:to>
      <xdr:col>98</xdr:col>
      <xdr:colOff>38100</xdr:colOff>
      <xdr:row>62</xdr:row>
      <xdr:rowOff>150078</xdr:rowOff>
    </xdr:to>
    <xdr:sp macro="" textlink="">
      <xdr:nvSpPr>
        <xdr:cNvPr id="619" name="楕円 618"/>
        <xdr:cNvSpPr/>
      </xdr:nvSpPr>
      <xdr:spPr>
        <a:xfrm>
          <a:off x="18605500" y="106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91113</xdr:rowOff>
    </xdr:from>
    <xdr:to>
      <xdr:col>102</xdr:col>
      <xdr:colOff>114300</xdr:colOff>
      <xdr:row>62</xdr:row>
      <xdr:rowOff>99278</xdr:rowOff>
    </xdr:to>
    <xdr:cxnSp macro="">
      <xdr:nvCxnSpPr>
        <xdr:cNvPr id="620" name="直線コネクタ 619"/>
        <xdr:cNvCxnSpPr/>
      </xdr:nvCxnSpPr>
      <xdr:spPr>
        <a:xfrm flipV="1">
          <a:off x="18656300" y="10721013"/>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621" name="n_1aveValue【学校施設】&#10;一人当たり面積"/>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622" name="n_2aveValue【学校施設】&#10;一人当たり面積"/>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623" name="n_3aveValue【学校施設】&#10;一人当たり面積"/>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624" name="n_4aveValue【学校施設】&#10;一人当たり面積"/>
        <xdr:cNvSpPr txBox="1"/>
      </xdr:nvSpPr>
      <xdr:spPr>
        <a:xfrm>
          <a:off x="18421427" y="1081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138520</xdr:rowOff>
    </xdr:from>
    <xdr:ext cx="469744" cy="259045"/>
    <xdr:sp macro="" textlink="">
      <xdr:nvSpPr>
        <xdr:cNvPr id="625" name="n_1mainValue【学校施設】&#10;一人当たり面積"/>
        <xdr:cNvSpPr txBox="1"/>
      </xdr:nvSpPr>
      <xdr:spPr>
        <a:xfrm>
          <a:off x="21075727" y="1042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151909</xdr:rowOff>
    </xdr:from>
    <xdr:ext cx="469744" cy="259045"/>
    <xdr:sp macro="" textlink="">
      <xdr:nvSpPr>
        <xdr:cNvPr id="626" name="n_2mainValue【学校施設】&#10;一人当たり面積"/>
        <xdr:cNvSpPr txBox="1"/>
      </xdr:nvSpPr>
      <xdr:spPr>
        <a:xfrm>
          <a:off x="201994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133040</xdr:rowOff>
    </xdr:from>
    <xdr:ext cx="469744" cy="259045"/>
    <xdr:sp macro="" textlink="">
      <xdr:nvSpPr>
        <xdr:cNvPr id="627" name="n_3mainValue【学校施設】&#10;一人当たり面積"/>
        <xdr:cNvSpPr txBox="1"/>
      </xdr:nvSpPr>
      <xdr:spPr>
        <a:xfrm>
          <a:off x="19310427" y="1076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166605</xdr:rowOff>
    </xdr:from>
    <xdr:ext cx="469744" cy="259045"/>
    <xdr:sp macro="" textlink="">
      <xdr:nvSpPr>
        <xdr:cNvPr id="628" name="n_4mainValue【学校施設】&#10;一人当たり面積"/>
        <xdr:cNvSpPr txBox="1"/>
      </xdr:nvSpPr>
      <xdr:spPr>
        <a:xfrm>
          <a:off x="18421427" y="1045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9" name="テキスト ボックス 6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1" name="テキスト ボックス 6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53" name="直線コネクタ 652"/>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5" name="直線コネクタ 65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5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57" name="直線コネクタ 65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116222</xdr:rowOff>
    </xdr:from>
    <xdr:ext cx="405111" cy="259045"/>
    <xdr:sp macro="" textlink="">
      <xdr:nvSpPr>
        <xdr:cNvPr id="658" name="【児童館】&#10;有形固定資産減価償却率平均値テキスト"/>
        <xdr:cNvSpPr txBox="1"/>
      </xdr:nvSpPr>
      <xdr:spPr>
        <a:xfrm>
          <a:off x="16357600" y="1434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59" name="フローチャート: 判断 658"/>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60" name="フローチャート: 判断 659"/>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1" name="フローチャート: 判断 660"/>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62" name="フローチャート: 判断 661"/>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63" name="フローチャート: 判断 662"/>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69" name="楕円 668"/>
        <xdr:cNvSpPr/>
      </xdr:nvSpPr>
      <xdr:spPr>
        <a:xfrm>
          <a:off x="16268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55897</xdr:rowOff>
    </xdr:from>
    <xdr:ext cx="405111" cy="259045"/>
    <xdr:sp macro="" textlink="">
      <xdr:nvSpPr>
        <xdr:cNvPr id="670" name="【児童館】&#10;有形固定資産減価償却率該当値テキスト"/>
        <xdr:cNvSpPr txBox="1"/>
      </xdr:nvSpPr>
      <xdr:spPr>
        <a:xfrm>
          <a:off x="16357600"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671" name="楕円 670"/>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83820</xdr:rowOff>
    </xdr:to>
    <xdr:cxnSp macro="">
      <xdr:nvCxnSpPr>
        <xdr:cNvPr id="672" name="直線コネクタ 671"/>
        <xdr:cNvCxnSpPr/>
      </xdr:nvCxnSpPr>
      <xdr:spPr>
        <a:xfrm>
          <a:off x="15481300" y="14268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73" name="楕円 672"/>
        <xdr:cNvSpPr/>
      </xdr:nvSpPr>
      <xdr:spPr>
        <a:xfrm>
          <a:off x="14541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78105</xdr:rowOff>
    </xdr:to>
    <xdr:cxnSp macro="">
      <xdr:nvCxnSpPr>
        <xdr:cNvPr id="674" name="直線コネクタ 673"/>
        <xdr:cNvCxnSpPr/>
      </xdr:nvCxnSpPr>
      <xdr:spPr>
        <a:xfrm flipV="1">
          <a:off x="14592300" y="14268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154939</xdr:rowOff>
    </xdr:from>
    <xdr:to>
      <xdr:col>72</xdr:col>
      <xdr:colOff>38100</xdr:colOff>
      <xdr:row>83</xdr:row>
      <xdr:rowOff>85089</xdr:rowOff>
    </xdr:to>
    <xdr:sp macro="" textlink="">
      <xdr:nvSpPr>
        <xdr:cNvPr id="675" name="楕円 674"/>
        <xdr:cNvSpPr/>
      </xdr:nvSpPr>
      <xdr:spPr>
        <a:xfrm>
          <a:off x="13652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34289</xdr:rowOff>
    </xdr:from>
    <xdr:to>
      <xdr:col>76</xdr:col>
      <xdr:colOff>114300</xdr:colOff>
      <xdr:row>83</xdr:row>
      <xdr:rowOff>78105</xdr:rowOff>
    </xdr:to>
    <xdr:cxnSp macro="">
      <xdr:nvCxnSpPr>
        <xdr:cNvPr id="676" name="直線コネクタ 675"/>
        <xdr:cNvCxnSpPr/>
      </xdr:nvCxnSpPr>
      <xdr:spPr>
        <a:xfrm>
          <a:off x="13703300" y="142646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111125</xdr:rowOff>
    </xdr:from>
    <xdr:to>
      <xdr:col>67</xdr:col>
      <xdr:colOff>101600</xdr:colOff>
      <xdr:row>83</xdr:row>
      <xdr:rowOff>41275</xdr:rowOff>
    </xdr:to>
    <xdr:sp macro="" textlink="">
      <xdr:nvSpPr>
        <xdr:cNvPr id="677" name="楕円 676"/>
        <xdr:cNvSpPr/>
      </xdr:nvSpPr>
      <xdr:spPr>
        <a:xfrm>
          <a:off x="12763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161925</xdr:rowOff>
    </xdr:from>
    <xdr:to>
      <xdr:col>71</xdr:col>
      <xdr:colOff>177800</xdr:colOff>
      <xdr:row>83</xdr:row>
      <xdr:rowOff>34289</xdr:rowOff>
    </xdr:to>
    <xdr:cxnSp macro="">
      <xdr:nvCxnSpPr>
        <xdr:cNvPr id="678" name="直線コネクタ 677"/>
        <xdr:cNvCxnSpPr/>
      </xdr:nvCxnSpPr>
      <xdr:spPr>
        <a:xfrm>
          <a:off x="12814300" y="142208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679" name="n_1aveValue【児童館】&#10;有形固定資産減価償却率"/>
        <xdr:cNvSpPr txBox="1"/>
      </xdr:nvSpPr>
      <xdr:spPr>
        <a:xfrm>
          <a:off x="15266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80" name="n_2aveValue【児童館】&#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88282</xdr:rowOff>
    </xdr:from>
    <xdr:ext cx="405111" cy="259045"/>
    <xdr:sp macro="" textlink="">
      <xdr:nvSpPr>
        <xdr:cNvPr id="681" name="n_3aveValue【児童館】&#10;有形固定資産減価償却率"/>
        <xdr:cNvSpPr txBox="1"/>
      </xdr:nvSpPr>
      <xdr:spPr>
        <a:xfrm>
          <a:off x="13500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82" name="n_4aveValue【児童館】&#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683" name="n_1mainValue【児童館】&#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684" name="n_2mainValue【児童館】&#10;有形固定資産減価償却率"/>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76216</xdr:rowOff>
    </xdr:from>
    <xdr:ext cx="405111" cy="259045"/>
    <xdr:sp macro="" textlink="">
      <xdr:nvSpPr>
        <xdr:cNvPr id="685" name="n_3mainValue【児童館】&#10;有形固定資産減価償却率"/>
        <xdr:cNvSpPr txBox="1"/>
      </xdr:nvSpPr>
      <xdr:spPr>
        <a:xfrm>
          <a:off x="13500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32402</xdr:rowOff>
    </xdr:from>
    <xdr:ext cx="405111" cy="259045"/>
    <xdr:sp macro="" textlink="">
      <xdr:nvSpPr>
        <xdr:cNvPr id="686" name="n_4mainValue【児童館】&#10;有形固定資産減価償却率"/>
        <xdr:cNvSpPr txBox="1"/>
      </xdr:nvSpPr>
      <xdr:spPr>
        <a:xfrm>
          <a:off x="12611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710" name="直線コネクタ 709"/>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11"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12" name="直線コネクタ 711"/>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713" name="【児童館】&#10;一人当たり面積最大値テキスト"/>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714" name="直線コネクタ 713"/>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163847</xdr:rowOff>
    </xdr:from>
    <xdr:ext cx="469744" cy="259045"/>
    <xdr:sp macro="" textlink="">
      <xdr:nvSpPr>
        <xdr:cNvPr id="715" name="【児童館】&#10;一人当たり面積平均値テキスト"/>
        <xdr:cNvSpPr txBox="1"/>
      </xdr:nvSpPr>
      <xdr:spPr>
        <a:xfrm>
          <a:off x="22199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716" name="フローチャート: 判断 715"/>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717" name="フローチャート: 判断 716"/>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8" name="フローチャート: 判断 717"/>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719" name="フローチャート: 判断 718"/>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20" name="フローチャート: 判断 719"/>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26" name="楕円 725"/>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27"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28" name="楕円 727"/>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129539</xdr:rowOff>
    </xdr:to>
    <xdr:cxnSp macro="">
      <xdr:nvCxnSpPr>
        <xdr:cNvPr id="729" name="直線コネクタ 728"/>
        <xdr:cNvCxnSpPr/>
      </xdr:nvCxnSpPr>
      <xdr:spPr>
        <a:xfrm flipV="1">
          <a:off x="21323300" y="14173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113030</xdr:rowOff>
    </xdr:from>
    <xdr:to>
      <xdr:col>107</xdr:col>
      <xdr:colOff>101600</xdr:colOff>
      <xdr:row>83</xdr:row>
      <xdr:rowOff>43180</xdr:rowOff>
    </xdr:to>
    <xdr:sp macro="" textlink="">
      <xdr:nvSpPr>
        <xdr:cNvPr id="730" name="楕円 729"/>
        <xdr:cNvSpPr/>
      </xdr:nvSpPr>
      <xdr:spPr>
        <a:xfrm>
          <a:off x="20383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163830</xdr:rowOff>
    </xdr:to>
    <xdr:cxnSp macro="">
      <xdr:nvCxnSpPr>
        <xdr:cNvPr id="731" name="直線コネクタ 730"/>
        <xdr:cNvCxnSpPr/>
      </xdr:nvCxnSpPr>
      <xdr:spPr>
        <a:xfrm flipV="1">
          <a:off x="20434300" y="14188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732" name="楕円 731"/>
        <xdr:cNvSpPr/>
      </xdr:nvSpPr>
      <xdr:spPr>
        <a:xfrm>
          <a:off x="19494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163830</xdr:rowOff>
    </xdr:from>
    <xdr:to>
      <xdr:col>107</xdr:col>
      <xdr:colOff>50800</xdr:colOff>
      <xdr:row>83</xdr:row>
      <xdr:rowOff>0</xdr:rowOff>
    </xdr:to>
    <xdr:cxnSp macro="">
      <xdr:nvCxnSpPr>
        <xdr:cNvPr id="733" name="直線コネクタ 732"/>
        <xdr:cNvCxnSpPr/>
      </xdr:nvCxnSpPr>
      <xdr:spPr>
        <a:xfrm flipV="1">
          <a:off x="19545300" y="1422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128270</xdr:rowOff>
    </xdr:from>
    <xdr:to>
      <xdr:col>98</xdr:col>
      <xdr:colOff>38100</xdr:colOff>
      <xdr:row>83</xdr:row>
      <xdr:rowOff>58420</xdr:rowOff>
    </xdr:to>
    <xdr:sp macro="" textlink="">
      <xdr:nvSpPr>
        <xdr:cNvPr id="734" name="楕円 733"/>
        <xdr:cNvSpPr/>
      </xdr:nvSpPr>
      <xdr:spPr>
        <a:xfrm>
          <a:off x="18605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0</xdr:rowOff>
    </xdr:from>
    <xdr:to>
      <xdr:col>102</xdr:col>
      <xdr:colOff>114300</xdr:colOff>
      <xdr:row>83</xdr:row>
      <xdr:rowOff>7620</xdr:rowOff>
    </xdr:to>
    <xdr:cxnSp macro="">
      <xdr:nvCxnSpPr>
        <xdr:cNvPr id="735" name="直線コネクタ 734"/>
        <xdr:cNvCxnSpPr/>
      </xdr:nvCxnSpPr>
      <xdr:spPr>
        <a:xfrm flipV="1">
          <a:off x="18656300" y="14230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64788</xdr:rowOff>
    </xdr:from>
    <xdr:ext cx="469744" cy="259045"/>
    <xdr:sp macro="" textlink="">
      <xdr:nvSpPr>
        <xdr:cNvPr id="736" name="n_1aveValue【児童館】&#10;一人当たり面積"/>
        <xdr:cNvSpPr txBox="1"/>
      </xdr:nvSpPr>
      <xdr:spPr>
        <a:xfrm>
          <a:off x="21075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37" name="n_2aveValue【児童館】&#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57166</xdr:rowOff>
    </xdr:from>
    <xdr:ext cx="469744" cy="259045"/>
    <xdr:sp macro="" textlink="">
      <xdr:nvSpPr>
        <xdr:cNvPr id="738" name="n_3aveValue【児童館】&#10;一人当たり面積"/>
        <xdr:cNvSpPr txBox="1"/>
      </xdr:nvSpPr>
      <xdr:spPr>
        <a:xfrm>
          <a:off x="19310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739" name="n_4aveValue【児童館】&#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740" name="n_1main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59707</xdr:rowOff>
    </xdr:from>
    <xdr:ext cx="469744" cy="259045"/>
    <xdr:sp macro="" textlink="">
      <xdr:nvSpPr>
        <xdr:cNvPr id="741" name="n_2mainValue【児童館】&#10;一人当たり面積"/>
        <xdr:cNvSpPr txBox="1"/>
      </xdr:nvSpPr>
      <xdr:spPr>
        <a:xfrm>
          <a:off x="201994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742" name="n_3mainValue【児童館】&#10;一人当たり面積"/>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74947</xdr:rowOff>
    </xdr:from>
    <xdr:ext cx="469744" cy="259045"/>
    <xdr:sp macro="" textlink="">
      <xdr:nvSpPr>
        <xdr:cNvPr id="743" name="n_4mainValue【児童館】&#10;一人当たり面積"/>
        <xdr:cNvSpPr txBox="1"/>
      </xdr:nvSpPr>
      <xdr:spPr>
        <a:xfrm>
          <a:off x="184214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4" name="テキスト ボックス 7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7" name="直線コネクタ 76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8"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9" name="直線コネクタ 76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70"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1" name="直線コネクタ 7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72"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73" name="フローチャート: 判断 772"/>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74" name="フローチャート: 判断 773"/>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5" name="フローチャート: 判断 774"/>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76" name="フローチャート: 判断 775"/>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77" name="フローチャート: 判断 776"/>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120650</xdr:rowOff>
    </xdr:from>
    <xdr:to>
      <xdr:col>85</xdr:col>
      <xdr:colOff>177800</xdr:colOff>
      <xdr:row>106</xdr:row>
      <xdr:rowOff>50800</xdr:rowOff>
    </xdr:to>
    <xdr:sp macro="" textlink="">
      <xdr:nvSpPr>
        <xdr:cNvPr id="783" name="楕円 782"/>
        <xdr:cNvSpPr/>
      </xdr:nvSpPr>
      <xdr:spPr>
        <a:xfrm>
          <a:off x="16268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99077</xdr:rowOff>
    </xdr:from>
    <xdr:ext cx="405111" cy="259045"/>
    <xdr:sp macro="" textlink="">
      <xdr:nvSpPr>
        <xdr:cNvPr id="784" name="【公民館】&#10;有形固定資産減価償却率該当値テキスト"/>
        <xdr:cNvSpPr txBox="1"/>
      </xdr:nvSpPr>
      <xdr:spPr>
        <a:xfrm>
          <a:off x="16357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785" name="楕円 784"/>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0</xdr:rowOff>
    </xdr:to>
    <xdr:cxnSp macro="">
      <xdr:nvCxnSpPr>
        <xdr:cNvPr id="786" name="直線コネクタ 785"/>
        <xdr:cNvCxnSpPr/>
      </xdr:nvCxnSpPr>
      <xdr:spPr>
        <a:xfrm>
          <a:off x="15481300" y="181470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68580</xdr:rowOff>
    </xdr:from>
    <xdr:to>
      <xdr:col>76</xdr:col>
      <xdr:colOff>165100</xdr:colOff>
      <xdr:row>105</xdr:row>
      <xdr:rowOff>170180</xdr:rowOff>
    </xdr:to>
    <xdr:sp macro="" textlink="">
      <xdr:nvSpPr>
        <xdr:cNvPr id="787" name="楕円 786"/>
        <xdr:cNvSpPr/>
      </xdr:nvSpPr>
      <xdr:spPr>
        <a:xfrm>
          <a:off x="145415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119380</xdr:rowOff>
    </xdr:from>
    <xdr:to>
      <xdr:col>81</xdr:col>
      <xdr:colOff>50800</xdr:colOff>
      <xdr:row>105</xdr:row>
      <xdr:rowOff>144780</xdr:rowOff>
    </xdr:to>
    <xdr:cxnSp macro="">
      <xdr:nvCxnSpPr>
        <xdr:cNvPr id="788" name="直線コネクタ 787"/>
        <xdr:cNvCxnSpPr/>
      </xdr:nvCxnSpPr>
      <xdr:spPr>
        <a:xfrm>
          <a:off x="14592300" y="181216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41911</xdr:rowOff>
    </xdr:from>
    <xdr:to>
      <xdr:col>72</xdr:col>
      <xdr:colOff>38100</xdr:colOff>
      <xdr:row>105</xdr:row>
      <xdr:rowOff>143511</xdr:rowOff>
    </xdr:to>
    <xdr:sp macro="" textlink="">
      <xdr:nvSpPr>
        <xdr:cNvPr id="789" name="楕円 788"/>
        <xdr:cNvSpPr/>
      </xdr:nvSpPr>
      <xdr:spPr>
        <a:xfrm>
          <a:off x="136525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92711</xdr:rowOff>
    </xdr:from>
    <xdr:to>
      <xdr:col>76</xdr:col>
      <xdr:colOff>114300</xdr:colOff>
      <xdr:row>105</xdr:row>
      <xdr:rowOff>119380</xdr:rowOff>
    </xdr:to>
    <xdr:cxnSp macro="">
      <xdr:nvCxnSpPr>
        <xdr:cNvPr id="790" name="直線コネクタ 789"/>
        <xdr:cNvCxnSpPr/>
      </xdr:nvCxnSpPr>
      <xdr:spPr>
        <a:xfrm>
          <a:off x="13703300" y="18094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15239</xdr:rowOff>
    </xdr:from>
    <xdr:to>
      <xdr:col>67</xdr:col>
      <xdr:colOff>101600</xdr:colOff>
      <xdr:row>105</xdr:row>
      <xdr:rowOff>116839</xdr:rowOff>
    </xdr:to>
    <xdr:sp macro="" textlink="">
      <xdr:nvSpPr>
        <xdr:cNvPr id="791" name="楕円 790"/>
        <xdr:cNvSpPr/>
      </xdr:nvSpPr>
      <xdr:spPr>
        <a:xfrm>
          <a:off x="127635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66039</xdr:rowOff>
    </xdr:from>
    <xdr:to>
      <xdr:col>71</xdr:col>
      <xdr:colOff>177800</xdr:colOff>
      <xdr:row>105</xdr:row>
      <xdr:rowOff>92711</xdr:rowOff>
    </xdr:to>
    <xdr:cxnSp macro="">
      <xdr:nvCxnSpPr>
        <xdr:cNvPr id="792" name="直線コネクタ 791"/>
        <xdr:cNvCxnSpPr/>
      </xdr:nvCxnSpPr>
      <xdr:spPr>
        <a:xfrm>
          <a:off x="12814300" y="18068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793" name="n_1aveValue【公民館】&#10;有形固定資産減価償却率"/>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94"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795" name="n_3aveValue【公民館】&#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96"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797" name="n_1mainValue【公民館】&#10;有形固定資産減価償却率"/>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161307</xdr:rowOff>
    </xdr:from>
    <xdr:ext cx="405111" cy="259045"/>
    <xdr:sp macro="" textlink="">
      <xdr:nvSpPr>
        <xdr:cNvPr id="798" name="n_2mainValue【公民館】&#10;有形固定資産減価償却率"/>
        <xdr:cNvSpPr txBox="1"/>
      </xdr:nvSpPr>
      <xdr:spPr>
        <a:xfrm>
          <a:off x="14389744" y="181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134638</xdr:rowOff>
    </xdr:from>
    <xdr:ext cx="405111" cy="259045"/>
    <xdr:sp macro="" textlink="">
      <xdr:nvSpPr>
        <xdr:cNvPr id="799" name="n_3mainValue【公民館】&#10;有形固定資産減価償却率"/>
        <xdr:cNvSpPr txBox="1"/>
      </xdr:nvSpPr>
      <xdr:spPr>
        <a:xfrm>
          <a:off x="13500744" y="1813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107966</xdr:rowOff>
    </xdr:from>
    <xdr:ext cx="405111" cy="259045"/>
    <xdr:sp macro="" textlink="">
      <xdr:nvSpPr>
        <xdr:cNvPr id="800" name="n_4mainValue【公民館】&#10;有形固定資産減価償却率"/>
        <xdr:cNvSpPr txBox="1"/>
      </xdr:nvSpPr>
      <xdr:spPr>
        <a:xfrm>
          <a:off x="12611744" y="1811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826" name="直線コネクタ 825"/>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2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28" name="直線コネクタ 82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829"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830" name="直線コネクタ 829"/>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31"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32" name="フローチャート: 判断 831"/>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33" name="フローチャート: 判断 832"/>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834" name="フローチャート: 判断 833"/>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35" name="フローチャート: 判断 834"/>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836" name="フローチャート: 判断 835"/>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42" name="楕円 841"/>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843" name="【公民館】&#10;一人当たり面積該当値テキスト"/>
        <xdr:cNvSpPr txBox="1"/>
      </xdr:nvSpPr>
      <xdr:spPr>
        <a:xfrm>
          <a:off x="22199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167458</xdr:rowOff>
    </xdr:from>
    <xdr:to>
      <xdr:col>112</xdr:col>
      <xdr:colOff>38100</xdr:colOff>
      <xdr:row>107</xdr:row>
      <xdr:rowOff>97608</xdr:rowOff>
    </xdr:to>
    <xdr:sp macro="" textlink="">
      <xdr:nvSpPr>
        <xdr:cNvPr id="844" name="楕円 843"/>
        <xdr:cNvSpPr/>
      </xdr:nvSpPr>
      <xdr:spPr>
        <a:xfrm>
          <a:off x="2127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46808</xdr:rowOff>
    </xdr:to>
    <xdr:cxnSp macro="">
      <xdr:nvCxnSpPr>
        <xdr:cNvPr id="845" name="直線コネクタ 844"/>
        <xdr:cNvCxnSpPr/>
      </xdr:nvCxnSpPr>
      <xdr:spPr>
        <a:xfrm flipV="1">
          <a:off x="21323300" y="1838379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846" name="楕円 845"/>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46808</xdr:rowOff>
    </xdr:from>
    <xdr:to>
      <xdr:col>111</xdr:col>
      <xdr:colOff>177800</xdr:colOff>
      <xdr:row>107</xdr:row>
      <xdr:rowOff>51707</xdr:rowOff>
    </xdr:to>
    <xdr:cxnSp macro="">
      <xdr:nvCxnSpPr>
        <xdr:cNvPr id="847" name="直線コネクタ 846"/>
        <xdr:cNvCxnSpPr/>
      </xdr:nvCxnSpPr>
      <xdr:spPr>
        <a:xfrm flipV="1">
          <a:off x="20434300" y="1839195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4173</xdr:rowOff>
    </xdr:from>
    <xdr:to>
      <xdr:col>102</xdr:col>
      <xdr:colOff>165100</xdr:colOff>
      <xdr:row>107</xdr:row>
      <xdr:rowOff>105773</xdr:rowOff>
    </xdr:to>
    <xdr:sp macro="" textlink="">
      <xdr:nvSpPr>
        <xdr:cNvPr id="848" name="楕円 847"/>
        <xdr:cNvSpPr/>
      </xdr:nvSpPr>
      <xdr:spPr>
        <a:xfrm>
          <a:off x="19494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54973</xdr:rowOff>
    </xdr:to>
    <xdr:cxnSp macro="">
      <xdr:nvCxnSpPr>
        <xdr:cNvPr id="849" name="直線コネクタ 848"/>
        <xdr:cNvCxnSpPr/>
      </xdr:nvCxnSpPr>
      <xdr:spPr>
        <a:xfrm flipV="1">
          <a:off x="19545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7438</xdr:rowOff>
    </xdr:from>
    <xdr:to>
      <xdr:col>98</xdr:col>
      <xdr:colOff>38100</xdr:colOff>
      <xdr:row>107</xdr:row>
      <xdr:rowOff>109038</xdr:rowOff>
    </xdr:to>
    <xdr:sp macro="" textlink="">
      <xdr:nvSpPr>
        <xdr:cNvPr id="850" name="楕円 849"/>
        <xdr:cNvSpPr/>
      </xdr:nvSpPr>
      <xdr:spPr>
        <a:xfrm>
          <a:off x="18605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54973</xdr:rowOff>
    </xdr:from>
    <xdr:to>
      <xdr:col>102</xdr:col>
      <xdr:colOff>114300</xdr:colOff>
      <xdr:row>107</xdr:row>
      <xdr:rowOff>58238</xdr:rowOff>
    </xdr:to>
    <xdr:cxnSp macro="">
      <xdr:nvCxnSpPr>
        <xdr:cNvPr id="851" name="直線コネクタ 850"/>
        <xdr:cNvCxnSpPr/>
      </xdr:nvCxnSpPr>
      <xdr:spPr>
        <a:xfrm flipV="1">
          <a:off x="18656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52"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853" name="n_2aveValue【公民館】&#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54" name="n_3aveValue【公民館】&#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855" name="n_4aveValue【公民館】&#10;一人当たり面積"/>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88735</xdr:rowOff>
    </xdr:from>
    <xdr:ext cx="469744" cy="259045"/>
    <xdr:sp macro="" textlink="">
      <xdr:nvSpPr>
        <xdr:cNvPr id="856" name="n_1mainValue【公民館】&#10;一人当たり面積"/>
        <xdr:cNvSpPr txBox="1"/>
      </xdr:nvSpPr>
      <xdr:spPr>
        <a:xfrm>
          <a:off x="210757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857" name="n_2mainValue【公民館】&#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96900</xdr:rowOff>
    </xdr:from>
    <xdr:ext cx="469744" cy="259045"/>
    <xdr:sp macro="" textlink="">
      <xdr:nvSpPr>
        <xdr:cNvPr id="858" name="n_3mainValue【公民館】&#10;一人当たり面積"/>
        <xdr:cNvSpPr txBox="1"/>
      </xdr:nvSpPr>
      <xdr:spPr>
        <a:xfrm>
          <a:off x="19310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100165</xdr:rowOff>
    </xdr:from>
    <xdr:ext cx="469744" cy="259045"/>
    <xdr:sp macro="" textlink="">
      <xdr:nvSpPr>
        <xdr:cNvPr id="859" name="n_4mainValue【公民館】&#10;一人当たり面積"/>
        <xdr:cNvSpPr txBox="1"/>
      </xdr:nvSpPr>
      <xdr:spPr>
        <a:xfrm>
          <a:off x="18421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高くなっている施設は、認定子ども園・幼稚園・保育所、学校施設、公営住宅、公民館であり、老朽化対策が課題となっている。特に有形固定資産減価償却率が高くなっている学校施設については、学校再編計画等との整合を図りながら老朽化対策を図っていく必要があ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11,844
11,759
152.83
6,955,661
6,707,305
160,571
3,992,688
4,545,898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xdr:cNvSpPr txBox="1"/>
      </xdr:nvSpPr>
      <xdr:spPr>
        <a:xfrm>
          <a:off x="467360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44450</xdr:rowOff>
    </xdr:from>
    <xdr:to>
      <xdr:col>24</xdr:col>
      <xdr:colOff>114300</xdr:colOff>
      <xdr:row>35</xdr:row>
      <xdr:rowOff>146050</xdr:rowOff>
    </xdr:to>
    <xdr:sp macro="" textlink="">
      <xdr:nvSpPr>
        <xdr:cNvPr id="72" name="楕円 71"/>
        <xdr:cNvSpPr/>
      </xdr:nvSpPr>
      <xdr:spPr>
        <a:xfrm>
          <a:off x="4584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67327</xdr:rowOff>
    </xdr:from>
    <xdr:ext cx="405111" cy="259045"/>
    <xdr:sp macro="" textlink="">
      <xdr:nvSpPr>
        <xdr:cNvPr id="73" name="【図書館】&#10;有形固定資産減価償却率該当値テキスト"/>
        <xdr:cNvSpPr txBox="1"/>
      </xdr:nvSpPr>
      <xdr:spPr>
        <a:xfrm>
          <a:off x="4673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19050</xdr:rowOff>
    </xdr:from>
    <xdr:to>
      <xdr:col>20</xdr:col>
      <xdr:colOff>38100</xdr:colOff>
      <xdr:row>35</xdr:row>
      <xdr:rowOff>120650</xdr:rowOff>
    </xdr:to>
    <xdr:sp macro="" textlink="">
      <xdr:nvSpPr>
        <xdr:cNvPr id="74" name="楕円 73"/>
        <xdr:cNvSpPr/>
      </xdr:nvSpPr>
      <xdr:spPr>
        <a:xfrm>
          <a:off x="3746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69850</xdr:rowOff>
    </xdr:from>
    <xdr:to>
      <xdr:col>24</xdr:col>
      <xdr:colOff>63500</xdr:colOff>
      <xdr:row>35</xdr:row>
      <xdr:rowOff>95250</xdr:rowOff>
    </xdr:to>
    <xdr:cxnSp macro="">
      <xdr:nvCxnSpPr>
        <xdr:cNvPr id="75" name="直線コネクタ 74"/>
        <xdr:cNvCxnSpPr/>
      </xdr:nvCxnSpPr>
      <xdr:spPr>
        <a:xfrm>
          <a:off x="3797300" y="6070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76" name="楕円 75"/>
        <xdr:cNvSpPr/>
      </xdr:nvSpPr>
      <xdr:spPr>
        <a:xfrm>
          <a:off x="2857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44450</xdr:rowOff>
    </xdr:from>
    <xdr:to>
      <xdr:col>19</xdr:col>
      <xdr:colOff>177800</xdr:colOff>
      <xdr:row>35</xdr:row>
      <xdr:rowOff>69850</xdr:rowOff>
    </xdr:to>
    <xdr:cxnSp macro="">
      <xdr:nvCxnSpPr>
        <xdr:cNvPr id="77" name="直線コネクタ 76"/>
        <xdr:cNvCxnSpPr/>
      </xdr:nvCxnSpPr>
      <xdr:spPr>
        <a:xfrm>
          <a:off x="2908300" y="604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8" name="楕円 77"/>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44450</xdr:rowOff>
    </xdr:to>
    <xdr:cxnSp macro="">
      <xdr:nvCxnSpPr>
        <xdr:cNvPr id="79" name="直線コネクタ 78"/>
        <xdr:cNvCxnSpPr/>
      </xdr:nvCxnSpPr>
      <xdr:spPr>
        <a:xfrm>
          <a:off x="2019300" y="601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114300</xdr:rowOff>
    </xdr:from>
    <xdr:to>
      <xdr:col>6</xdr:col>
      <xdr:colOff>38100</xdr:colOff>
      <xdr:row>35</xdr:row>
      <xdr:rowOff>44450</xdr:rowOff>
    </xdr:to>
    <xdr:sp macro="" textlink="">
      <xdr:nvSpPr>
        <xdr:cNvPr id="80" name="楕円 79"/>
        <xdr:cNvSpPr/>
      </xdr:nvSpPr>
      <xdr:spPr>
        <a:xfrm>
          <a:off x="1079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165100</xdr:rowOff>
    </xdr:from>
    <xdr:to>
      <xdr:col>10</xdr:col>
      <xdr:colOff>114300</xdr:colOff>
      <xdr:row>35</xdr:row>
      <xdr:rowOff>19050</xdr:rowOff>
    </xdr:to>
    <xdr:cxnSp macro="">
      <xdr:nvCxnSpPr>
        <xdr:cNvPr id="81" name="直線コネクタ 80"/>
        <xdr:cNvCxnSpPr/>
      </xdr:nvCxnSpPr>
      <xdr:spPr>
        <a:xfrm>
          <a:off x="1130300" y="599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2"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83" name="n_2aveValue【図書館】&#10;有形固定資産減価償却率"/>
        <xdr:cNvSpPr txBox="1"/>
      </xdr:nvSpPr>
      <xdr:spPr>
        <a:xfrm>
          <a:off x="2705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30497</xdr:rowOff>
    </xdr:from>
    <xdr:ext cx="405111" cy="259045"/>
    <xdr:sp macro="" textlink="">
      <xdr:nvSpPr>
        <xdr:cNvPr id="84" name="n_3aveValue【図書館】&#10;有形固定資産減価償却率"/>
        <xdr:cNvSpPr txBox="1"/>
      </xdr:nvSpPr>
      <xdr:spPr>
        <a:xfrm>
          <a:off x="18167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15257</xdr:rowOff>
    </xdr:from>
    <xdr:ext cx="405111" cy="259045"/>
    <xdr:sp macro="" textlink="">
      <xdr:nvSpPr>
        <xdr:cNvPr id="85" name="n_4aveValue【図書館】&#10;有形固定資産減価償却率"/>
        <xdr:cNvSpPr txBox="1"/>
      </xdr:nvSpPr>
      <xdr:spPr>
        <a:xfrm>
          <a:off x="927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137177</xdr:rowOff>
    </xdr:from>
    <xdr:ext cx="405111" cy="259045"/>
    <xdr:sp macro="" textlink="">
      <xdr:nvSpPr>
        <xdr:cNvPr id="86" name="n_1mainValue【図書館】&#10;有形固定資産減価償却率"/>
        <xdr:cNvSpPr txBox="1"/>
      </xdr:nvSpPr>
      <xdr:spPr>
        <a:xfrm>
          <a:off x="35820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111777</xdr:rowOff>
    </xdr:from>
    <xdr:ext cx="405111" cy="259045"/>
    <xdr:sp macro="" textlink="">
      <xdr:nvSpPr>
        <xdr:cNvPr id="87" name="n_2mainValue【図書館】&#10;有形固定資産減価償却率"/>
        <xdr:cNvSpPr txBox="1"/>
      </xdr:nvSpPr>
      <xdr:spPr>
        <a:xfrm>
          <a:off x="27057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8" name="n_3mainValue【図書館】&#10;有形固定資産減価償却率"/>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60977</xdr:rowOff>
    </xdr:from>
    <xdr:ext cx="405111" cy="259045"/>
    <xdr:sp macro="" textlink="">
      <xdr:nvSpPr>
        <xdr:cNvPr id="89" name="n_4mainValue【図書館】&#10;有形固定資産減価償却率"/>
        <xdr:cNvSpPr txBox="1"/>
      </xdr:nvSpPr>
      <xdr:spPr>
        <a:xfrm>
          <a:off x="927744"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20" name="【図書館】&#10;一人当たり面積平均値テキスト"/>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23767</xdr:rowOff>
    </xdr:from>
    <xdr:to>
      <xdr:col>55</xdr:col>
      <xdr:colOff>50800</xdr:colOff>
      <xdr:row>41</xdr:row>
      <xdr:rowOff>125367</xdr:rowOff>
    </xdr:to>
    <xdr:sp macro="" textlink="">
      <xdr:nvSpPr>
        <xdr:cNvPr id="131" name="楕円 130"/>
        <xdr:cNvSpPr/>
      </xdr:nvSpPr>
      <xdr:spPr>
        <a:xfrm>
          <a:off x="10426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2194</xdr:rowOff>
    </xdr:from>
    <xdr:ext cx="469744" cy="259045"/>
    <xdr:sp macro="" textlink="">
      <xdr:nvSpPr>
        <xdr:cNvPr id="132" name="【図書館】&#10;一人当たり面積該当値テキスト"/>
        <xdr:cNvSpPr txBox="1"/>
      </xdr:nvSpPr>
      <xdr:spPr>
        <a:xfrm>
          <a:off x="10515600"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30299</xdr:rowOff>
    </xdr:from>
    <xdr:to>
      <xdr:col>50</xdr:col>
      <xdr:colOff>165100</xdr:colOff>
      <xdr:row>41</xdr:row>
      <xdr:rowOff>131899</xdr:rowOff>
    </xdr:to>
    <xdr:sp macro="" textlink="">
      <xdr:nvSpPr>
        <xdr:cNvPr id="133" name="楕円 132"/>
        <xdr:cNvSpPr/>
      </xdr:nvSpPr>
      <xdr:spPr>
        <a:xfrm>
          <a:off x="9588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74567</xdr:rowOff>
    </xdr:from>
    <xdr:to>
      <xdr:col>55</xdr:col>
      <xdr:colOff>0</xdr:colOff>
      <xdr:row>41</xdr:row>
      <xdr:rowOff>81099</xdr:rowOff>
    </xdr:to>
    <xdr:cxnSp macro="">
      <xdr:nvCxnSpPr>
        <xdr:cNvPr id="134" name="直線コネクタ 133"/>
        <xdr:cNvCxnSpPr/>
      </xdr:nvCxnSpPr>
      <xdr:spPr>
        <a:xfrm flipV="1">
          <a:off x="9639300" y="71040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33565</xdr:rowOff>
    </xdr:from>
    <xdr:to>
      <xdr:col>46</xdr:col>
      <xdr:colOff>38100</xdr:colOff>
      <xdr:row>41</xdr:row>
      <xdr:rowOff>135165</xdr:rowOff>
    </xdr:to>
    <xdr:sp macro="" textlink="">
      <xdr:nvSpPr>
        <xdr:cNvPr id="135" name="楕円 134"/>
        <xdr:cNvSpPr/>
      </xdr:nvSpPr>
      <xdr:spPr>
        <a:xfrm>
          <a:off x="8699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81099</xdr:rowOff>
    </xdr:from>
    <xdr:to>
      <xdr:col>50</xdr:col>
      <xdr:colOff>114300</xdr:colOff>
      <xdr:row>41</xdr:row>
      <xdr:rowOff>84365</xdr:rowOff>
    </xdr:to>
    <xdr:cxnSp macro="">
      <xdr:nvCxnSpPr>
        <xdr:cNvPr id="136" name="直線コネクタ 135"/>
        <xdr:cNvCxnSpPr/>
      </xdr:nvCxnSpPr>
      <xdr:spPr>
        <a:xfrm flipV="1">
          <a:off x="8750300" y="71105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33565</xdr:rowOff>
    </xdr:from>
    <xdr:to>
      <xdr:col>41</xdr:col>
      <xdr:colOff>101600</xdr:colOff>
      <xdr:row>41</xdr:row>
      <xdr:rowOff>135165</xdr:rowOff>
    </xdr:to>
    <xdr:sp macro="" textlink="">
      <xdr:nvSpPr>
        <xdr:cNvPr id="137" name="楕円 136"/>
        <xdr:cNvSpPr/>
      </xdr:nvSpPr>
      <xdr:spPr>
        <a:xfrm>
          <a:off x="7810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84365</xdr:rowOff>
    </xdr:from>
    <xdr:to>
      <xdr:col>45</xdr:col>
      <xdr:colOff>177800</xdr:colOff>
      <xdr:row>41</xdr:row>
      <xdr:rowOff>84365</xdr:rowOff>
    </xdr:to>
    <xdr:cxnSp macro="">
      <xdr:nvCxnSpPr>
        <xdr:cNvPr id="138" name="直線コネクタ 137"/>
        <xdr:cNvCxnSpPr/>
      </xdr:nvCxnSpPr>
      <xdr:spPr>
        <a:xfrm>
          <a:off x="7861300" y="71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9" name="楕円 138"/>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84365</xdr:rowOff>
    </xdr:from>
    <xdr:to>
      <xdr:col>41</xdr:col>
      <xdr:colOff>50800</xdr:colOff>
      <xdr:row>41</xdr:row>
      <xdr:rowOff>87630</xdr:rowOff>
    </xdr:to>
    <xdr:cxnSp macro="">
      <xdr:nvCxnSpPr>
        <xdr:cNvPr id="140" name="直線コネクタ 139"/>
        <xdr:cNvCxnSpPr/>
      </xdr:nvCxnSpPr>
      <xdr:spPr>
        <a:xfrm flipV="1">
          <a:off x="6972300" y="71138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41" name="n_1aveValue【図書館】&#10;一人当たり面積"/>
        <xdr:cNvSpPr txBox="1"/>
      </xdr:nvSpPr>
      <xdr:spPr>
        <a:xfrm>
          <a:off x="9391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42" name="n_2aveValue【図書館】&#10;一人当たり面積"/>
        <xdr:cNvSpPr txBox="1"/>
      </xdr:nvSpPr>
      <xdr:spPr>
        <a:xfrm>
          <a:off x="8515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3" name="n_3aveValue【図書館】&#10;一人当たり面積"/>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44" name="n_4aveValue【図書館】&#10;一人当たり面積"/>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123026</xdr:rowOff>
    </xdr:from>
    <xdr:ext cx="469744" cy="259045"/>
    <xdr:sp macro="" textlink="">
      <xdr:nvSpPr>
        <xdr:cNvPr id="145" name="n_1mainValue【図書館】&#10;一人当たり面積"/>
        <xdr:cNvSpPr txBox="1"/>
      </xdr:nvSpPr>
      <xdr:spPr>
        <a:xfrm>
          <a:off x="9391727"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126292</xdr:rowOff>
    </xdr:from>
    <xdr:ext cx="469744" cy="259045"/>
    <xdr:sp macro="" textlink="">
      <xdr:nvSpPr>
        <xdr:cNvPr id="146" name="n_2mainValue【図書館】&#10;一人当たり面積"/>
        <xdr:cNvSpPr txBox="1"/>
      </xdr:nvSpPr>
      <xdr:spPr>
        <a:xfrm>
          <a:off x="8515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126292</xdr:rowOff>
    </xdr:from>
    <xdr:ext cx="469744" cy="259045"/>
    <xdr:sp macro="" textlink="">
      <xdr:nvSpPr>
        <xdr:cNvPr id="147" name="n_3mainValue【図書館】&#10;一人当たり面積"/>
        <xdr:cNvSpPr txBox="1"/>
      </xdr:nvSpPr>
      <xdr:spPr>
        <a:xfrm>
          <a:off x="7626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8" name="n_4mainValue【図書館】&#10;一人当たり面積"/>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9" name="楕円 188"/>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90" name="【体育館・プール】&#10;有形固定資産減価償却率該当値テキスト"/>
        <xdr:cNvSpPr txBox="1"/>
      </xdr:nvSpPr>
      <xdr:spPr>
        <a:xfrm>
          <a:off x="4673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48260</xdr:rowOff>
    </xdr:from>
    <xdr:to>
      <xdr:col>20</xdr:col>
      <xdr:colOff>38100</xdr:colOff>
      <xdr:row>61</xdr:row>
      <xdr:rowOff>149860</xdr:rowOff>
    </xdr:to>
    <xdr:sp macro="" textlink="">
      <xdr:nvSpPr>
        <xdr:cNvPr id="191" name="楕円 190"/>
        <xdr:cNvSpPr/>
      </xdr:nvSpPr>
      <xdr:spPr>
        <a:xfrm>
          <a:off x="3746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99060</xdr:rowOff>
    </xdr:from>
    <xdr:to>
      <xdr:col>24</xdr:col>
      <xdr:colOff>63500</xdr:colOff>
      <xdr:row>61</xdr:row>
      <xdr:rowOff>129540</xdr:rowOff>
    </xdr:to>
    <xdr:cxnSp macro="">
      <xdr:nvCxnSpPr>
        <xdr:cNvPr id="192" name="直線コネクタ 191"/>
        <xdr:cNvCxnSpPr/>
      </xdr:nvCxnSpPr>
      <xdr:spPr>
        <a:xfrm>
          <a:off x="3797300" y="105575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xdr:rowOff>
    </xdr:from>
    <xdr:to>
      <xdr:col>15</xdr:col>
      <xdr:colOff>101600</xdr:colOff>
      <xdr:row>61</xdr:row>
      <xdr:rowOff>111760</xdr:rowOff>
    </xdr:to>
    <xdr:sp macro="" textlink="">
      <xdr:nvSpPr>
        <xdr:cNvPr id="193" name="楕円 192"/>
        <xdr:cNvSpPr/>
      </xdr:nvSpPr>
      <xdr:spPr>
        <a:xfrm>
          <a:off x="2857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60960</xdr:rowOff>
    </xdr:from>
    <xdr:to>
      <xdr:col>19</xdr:col>
      <xdr:colOff>177800</xdr:colOff>
      <xdr:row>61</xdr:row>
      <xdr:rowOff>99060</xdr:rowOff>
    </xdr:to>
    <xdr:cxnSp macro="">
      <xdr:nvCxnSpPr>
        <xdr:cNvPr id="194" name="直線コネクタ 193"/>
        <xdr:cNvCxnSpPr/>
      </xdr:nvCxnSpPr>
      <xdr:spPr>
        <a:xfrm>
          <a:off x="2908300" y="105194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133985</xdr:rowOff>
    </xdr:from>
    <xdr:to>
      <xdr:col>10</xdr:col>
      <xdr:colOff>165100</xdr:colOff>
      <xdr:row>61</xdr:row>
      <xdr:rowOff>64135</xdr:rowOff>
    </xdr:to>
    <xdr:sp macro="" textlink="">
      <xdr:nvSpPr>
        <xdr:cNvPr id="195" name="楕円 194"/>
        <xdr:cNvSpPr/>
      </xdr:nvSpPr>
      <xdr:spPr>
        <a:xfrm>
          <a:off x="1968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xdr:rowOff>
    </xdr:from>
    <xdr:to>
      <xdr:col>15</xdr:col>
      <xdr:colOff>50800</xdr:colOff>
      <xdr:row>61</xdr:row>
      <xdr:rowOff>60960</xdr:rowOff>
    </xdr:to>
    <xdr:cxnSp macro="">
      <xdr:nvCxnSpPr>
        <xdr:cNvPr id="196" name="直線コネクタ 195"/>
        <xdr:cNvCxnSpPr/>
      </xdr:nvCxnSpPr>
      <xdr:spPr>
        <a:xfrm>
          <a:off x="2019300" y="104717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7" name="楕円 196"/>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61</xdr:row>
      <xdr:rowOff>13335</xdr:rowOff>
    </xdr:to>
    <xdr:cxnSp macro="">
      <xdr:nvCxnSpPr>
        <xdr:cNvPr id="198" name="直線コネクタ 197"/>
        <xdr:cNvCxnSpPr/>
      </xdr:nvCxnSpPr>
      <xdr:spPr>
        <a:xfrm>
          <a:off x="1130300" y="104241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9"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1" name="n_3ave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202"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140987</xdr:rowOff>
    </xdr:from>
    <xdr:ext cx="405111" cy="259045"/>
    <xdr:sp macro="" textlink="">
      <xdr:nvSpPr>
        <xdr:cNvPr id="203" name="n_1mainValue【体育館・プール】&#10;有形固定資産減価償却率"/>
        <xdr:cNvSpPr txBox="1"/>
      </xdr:nvSpPr>
      <xdr:spPr>
        <a:xfrm>
          <a:off x="3582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102887</xdr:rowOff>
    </xdr:from>
    <xdr:ext cx="405111" cy="259045"/>
    <xdr:sp macro="" textlink="">
      <xdr:nvSpPr>
        <xdr:cNvPr id="204" name="n_2mainValue【体育館・プール】&#10;有形固定資産減価償却率"/>
        <xdr:cNvSpPr txBox="1"/>
      </xdr:nvSpPr>
      <xdr:spPr>
        <a:xfrm>
          <a:off x="2705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55262</xdr:rowOff>
    </xdr:from>
    <xdr:ext cx="405111" cy="259045"/>
    <xdr:sp macro="" textlink="">
      <xdr:nvSpPr>
        <xdr:cNvPr id="205" name="n_3mainValue【体育館・プール】&#10;有形固定資産減価償却率"/>
        <xdr:cNvSpPr txBox="1"/>
      </xdr:nvSpPr>
      <xdr:spPr>
        <a:xfrm>
          <a:off x="1816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6" name="n_4mainValue【体育館・プー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37" name="【体育館・プール】&#10;一人当たり面積平均値テキスト"/>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68943</xdr:rowOff>
    </xdr:from>
    <xdr:to>
      <xdr:col>55</xdr:col>
      <xdr:colOff>50800</xdr:colOff>
      <xdr:row>62</xdr:row>
      <xdr:rowOff>170543</xdr:rowOff>
    </xdr:to>
    <xdr:sp macro="" textlink="">
      <xdr:nvSpPr>
        <xdr:cNvPr id="248" name="楕円 247"/>
        <xdr:cNvSpPr/>
      </xdr:nvSpPr>
      <xdr:spPr>
        <a:xfrm>
          <a:off x="10426700" y="106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47370</xdr:rowOff>
    </xdr:from>
    <xdr:ext cx="469744" cy="259045"/>
    <xdr:sp macro="" textlink="">
      <xdr:nvSpPr>
        <xdr:cNvPr id="249" name="【体育館・プール】&#10;一人当たり面積該当値テキスト"/>
        <xdr:cNvSpPr txBox="1"/>
      </xdr:nvSpPr>
      <xdr:spPr>
        <a:xfrm>
          <a:off x="10515600" y="106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76563</xdr:rowOff>
    </xdr:from>
    <xdr:to>
      <xdr:col>50</xdr:col>
      <xdr:colOff>165100</xdr:colOff>
      <xdr:row>63</xdr:row>
      <xdr:rowOff>6713</xdr:rowOff>
    </xdr:to>
    <xdr:sp macro="" textlink="">
      <xdr:nvSpPr>
        <xdr:cNvPr id="250" name="楕円 249"/>
        <xdr:cNvSpPr/>
      </xdr:nvSpPr>
      <xdr:spPr>
        <a:xfrm>
          <a:off x="9588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119743</xdr:rowOff>
    </xdr:from>
    <xdr:to>
      <xdr:col>55</xdr:col>
      <xdr:colOff>0</xdr:colOff>
      <xdr:row>62</xdr:row>
      <xdr:rowOff>127363</xdr:rowOff>
    </xdr:to>
    <xdr:cxnSp macro="">
      <xdr:nvCxnSpPr>
        <xdr:cNvPr id="251" name="直線コネクタ 250"/>
        <xdr:cNvCxnSpPr/>
      </xdr:nvCxnSpPr>
      <xdr:spPr>
        <a:xfrm flipV="1">
          <a:off x="9639300" y="1074964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83094</xdr:rowOff>
    </xdr:from>
    <xdr:to>
      <xdr:col>46</xdr:col>
      <xdr:colOff>38100</xdr:colOff>
      <xdr:row>63</xdr:row>
      <xdr:rowOff>13244</xdr:rowOff>
    </xdr:to>
    <xdr:sp macro="" textlink="">
      <xdr:nvSpPr>
        <xdr:cNvPr id="252" name="楕円 251"/>
        <xdr:cNvSpPr/>
      </xdr:nvSpPr>
      <xdr:spPr>
        <a:xfrm>
          <a:off x="869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127363</xdr:rowOff>
    </xdr:from>
    <xdr:to>
      <xdr:col>50</xdr:col>
      <xdr:colOff>114300</xdr:colOff>
      <xdr:row>62</xdr:row>
      <xdr:rowOff>133894</xdr:rowOff>
    </xdr:to>
    <xdr:cxnSp macro="">
      <xdr:nvCxnSpPr>
        <xdr:cNvPr id="253" name="直線コネクタ 252"/>
        <xdr:cNvCxnSpPr/>
      </xdr:nvCxnSpPr>
      <xdr:spPr>
        <a:xfrm flipV="1">
          <a:off x="8750300" y="107572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254" name="楕円 253"/>
        <xdr:cNvSpPr/>
      </xdr:nvSpPr>
      <xdr:spPr>
        <a:xfrm>
          <a:off x="781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133894</xdr:rowOff>
    </xdr:from>
    <xdr:to>
      <xdr:col>45</xdr:col>
      <xdr:colOff>177800</xdr:colOff>
      <xdr:row>62</xdr:row>
      <xdr:rowOff>137160</xdr:rowOff>
    </xdr:to>
    <xdr:cxnSp macro="">
      <xdr:nvCxnSpPr>
        <xdr:cNvPr id="255" name="直線コネクタ 254"/>
        <xdr:cNvCxnSpPr/>
      </xdr:nvCxnSpPr>
      <xdr:spPr>
        <a:xfrm flipV="1">
          <a:off x="7861300" y="107637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89626</xdr:rowOff>
    </xdr:from>
    <xdr:to>
      <xdr:col>36</xdr:col>
      <xdr:colOff>165100</xdr:colOff>
      <xdr:row>63</xdr:row>
      <xdr:rowOff>19776</xdr:rowOff>
    </xdr:to>
    <xdr:sp macro="" textlink="">
      <xdr:nvSpPr>
        <xdr:cNvPr id="256" name="楕円 255"/>
        <xdr:cNvSpPr/>
      </xdr:nvSpPr>
      <xdr:spPr>
        <a:xfrm>
          <a:off x="6921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137160</xdr:rowOff>
    </xdr:from>
    <xdr:to>
      <xdr:col>41</xdr:col>
      <xdr:colOff>50800</xdr:colOff>
      <xdr:row>62</xdr:row>
      <xdr:rowOff>140426</xdr:rowOff>
    </xdr:to>
    <xdr:cxnSp macro="">
      <xdr:nvCxnSpPr>
        <xdr:cNvPr id="257" name="直線コネクタ 256"/>
        <xdr:cNvCxnSpPr/>
      </xdr:nvCxnSpPr>
      <xdr:spPr>
        <a:xfrm flipV="1">
          <a:off x="6972300" y="1076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58"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59"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60"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61"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169290</xdr:rowOff>
    </xdr:from>
    <xdr:ext cx="469744" cy="259045"/>
    <xdr:sp macro="" textlink="">
      <xdr:nvSpPr>
        <xdr:cNvPr id="262" name="n_1mainValue【体育館・プール】&#10;一人当たり面積"/>
        <xdr:cNvSpPr txBox="1"/>
      </xdr:nvSpPr>
      <xdr:spPr>
        <a:xfrm>
          <a:off x="9391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4371</xdr:rowOff>
    </xdr:from>
    <xdr:ext cx="469744" cy="259045"/>
    <xdr:sp macro="" textlink="">
      <xdr:nvSpPr>
        <xdr:cNvPr id="263" name="n_2mainValue【体育館・プール】&#10;一人当たり面積"/>
        <xdr:cNvSpPr txBox="1"/>
      </xdr:nvSpPr>
      <xdr:spPr>
        <a:xfrm>
          <a:off x="85154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7637</xdr:rowOff>
    </xdr:from>
    <xdr:ext cx="469744" cy="259045"/>
    <xdr:sp macro="" textlink="">
      <xdr:nvSpPr>
        <xdr:cNvPr id="264" name="n_3mainValue【体育館・プール】&#10;一人当たり面積"/>
        <xdr:cNvSpPr txBox="1"/>
      </xdr:nvSpPr>
      <xdr:spPr>
        <a:xfrm>
          <a:off x="7626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10903</xdr:rowOff>
    </xdr:from>
    <xdr:ext cx="469744" cy="259045"/>
    <xdr:sp macro="" textlink="">
      <xdr:nvSpPr>
        <xdr:cNvPr id="265" name="n_4mainValue【体育館・プール】&#10;一人当たり面積"/>
        <xdr:cNvSpPr txBox="1"/>
      </xdr:nvSpPr>
      <xdr:spPr>
        <a:xfrm>
          <a:off x="6737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06" name="直線コネクタ 305"/>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8" name="直線コネクタ 3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09" name="【市民会館】&#10;有形固定資産減価償却率最大値テキスト"/>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10" name="直線コネクタ 309"/>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11" name="【市民会館】&#10;有形固定資産減価償却率平均値テキスト"/>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12" name="フローチャート: 判断 311"/>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13" name="フローチャート: 判断 312"/>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14" name="フローチャート: 判断 313"/>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15" name="フローチャート: 判断 314"/>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16" name="フローチャート: 判断 315"/>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145414</xdr:rowOff>
    </xdr:from>
    <xdr:to>
      <xdr:col>24</xdr:col>
      <xdr:colOff>114300</xdr:colOff>
      <xdr:row>101</xdr:row>
      <xdr:rowOff>75564</xdr:rowOff>
    </xdr:to>
    <xdr:sp macro="" textlink="">
      <xdr:nvSpPr>
        <xdr:cNvPr id="322" name="楕円 321"/>
        <xdr:cNvSpPr/>
      </xdr:nvSpPr>
      <xdr:spPr>
        <a:xfrm>
          <a:off x="45847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98441</xdr:rowOff>
    </xdr:from>
    <xdr:ext cx="405111" cy="259045"/>
    <xdr:sp macro="" textlink="">
      <xdr:nvSpPr>
        <xdr:cNvPr id="323" name="【市民会館】&#10;有形固定資産減価償却率該当値テキスト"/>
        <xdr:cNvSpPr txBox="1"/>
      </xdr:nvSpPr>
      <xdr:spPr>
        <a:xfrm>
          <a:off x="4673600" y="172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107314</xdr:rowOff>
    </xdr:from>
    <xdr:to>
      <xdr:col>20</xdr:col>
      <xdr:colOff>38100</xdr:colOff>
      <xdr:row>101</xdr:row>
      <xdr:rowOff>37464</xdr:rowOff>
    </xdr:to>
    <xdr:sp macro="" textlink="">
      <xdr:nvSpPr>
        <xdr:cNvPr id="324" name="楕円 323"/>
        <xdr:cNvSpPr/>
      </xdr:nvSpPr>
      <xdr:spPr>
        <a:xfrm>
          <a:off x="3746500" y="172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158114</xdr:rowOff>
    </xdr:from>
    <xdr:to>
      <xdr:col>24</xdr:col>
      <xdr:colOff>63500</xdr:colOff>
      <xdr:row>101</xdr:row>
      <xdr:rowOff>24764</xdr:rowOff>
    </xdr:to>
    <xdr:cxnSp macro="">
      <xdr:nvCxnSpPr>
        <xdr:cNvPr id="325" name="直線コネクタ 324"/>
        <xdr:cNvCxnSpPr/>
      </xdr:nvCxnSpPr>
      <xdr:spPr>
        <a:xfrm>
          <a:off x="3797300" y="173031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69214</xdr:rowOff>
    </xdr:from>
    <xdr:to>
      <xdr:col>15</xdr:col>
      <xdr:colOff>101600</xdr:colOff>
      <xdr:row>100</xdr:row>
      <xdr:rowOff>170814</xdr:rowOff>
    </xdr:to>
    <xdr:sp macro="" textlink="">
      <xdr:nvSpPr>
        <xdr:cNvPr id="326" name="楕円 325"/>
        <xdr:cNvSpPr/>
      </xdr:nvSpPr>
      <xdr:spPr>
        <a:xfrm>
          <a:off x="2857500" y="17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120014</xdr:rowOff>
    </xdr:from>
    <xdr:to>
      <xdr:col>19</xdr:col>
      <xdr:colOff>177800</xdr:colOff>
      <xdr:row>100</xdr:row>
      <xdr:rowOff>158114</xdr:rowOff>
    </xdr:to>
    <xdr:cxnSp macro="">
      <xdr:nvCxnSpPr>
        <xdr:cNvPr id="327" name="直線コネクタ 326"/>
        <xdr:cNvCxnSpPr/>
      </xdr:nvCxnSpPr>
      <xdr:spPr>
        <a:xfrm>
          <a:off x="2908300" y="172650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29211</xdr:rowOff>
    </xdr:from>
    <xdr:to>
      <xdr:col>10</xdr:col>
      <xdr:colOff>165100</xdr:colOff>
      <xdr:row>100</xdr:row>
      <xdr:rowOff>130811</xdr:rowOff>
    </xdr:to>
    <xdr:sp macro="" textlink="">
      <xdr:nvSpPr>
        <xdr:cNvPr id="328" name="楕円 327"/>
        <xdr:cNvSpPr/>
      </xdr:nvSpPr>
      <xdr:spPr>
        <a:xfrm>
          <a:off x="1968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80011</xdr:rowOff>
    </xdr:from>
    <xdr:to>
      <xdr:col>15</xdr:col>
      <xdr:colOff>50800</xdr:colOff>
      <xdr:row>100</xdr:row>
      <xdr:rowOff>120014</xdr:rowOff>
    </xdr:to>
    <xdr:cxnSp macro="">
      <xdr:nvCxnSpPr>
        <xdr:cNvPr id="329" name="直線コネクタ 328"/>
        <xdr:cNvCxnSpPr/>
      </xdr:nvCxnSpPr>
      <xdr:spPr>
        <a:xfrm>
          <a:off x="2019300" y="172250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162561</xdr:rowOff>
    </xdr:from>
    <xdr:to>
      <xdr:col>6</xdr:col>
      <xdr:colOff>38100</xdr:colOff>
      <xdr:row>100</xdr:row>
      <xdr:rowOff>92711</xdr:rowOff>
    </xdr:to>
    <xdr:sp macro="" textlink="">
      <xdr:nvSpPr>
        <xdr:cNvPr id="330" name="楕円 329"/>
        <xdr:cNvSpPr/>
      </xdr:nvSpPr>
      <xdr:spPr>
        <a:xfrm>
          <a:off x="1079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41911</xdr:rowOff>
    </xdr:from>
    <xdr:to>
      <xdr:col>10</xdr:col>
      <xdr:colOff>114300</xdr:colOff>
      <xdr:row>100</xdr:row>
      <xdr:rowOff>80011</xdr:rowOff>
    </xdr:to>
    <xdr:cxnSp macro="">
      <xdr:nvCxnSpPr>
        <xdr:cNvPr id="331" name="直線コネクタ 330"/>
        <xdr:cNvCxnSpPr/>
      </xdr:nvCxnSpPr>
      <xdr:spPr>
        <a:xfrm>
          <a:off x="1130300" y="17186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19066</xdr:rowOff>
    </xdr:from>
    <xdr:ext cx="405111" cy="259045"/>
    <xdr:sp macro="" textlink="">
      <xdr:nvSpPr>
        <xdr:cNvPr id="332" name="n_1aveValue【市民会館】&#10;有形固定資産減価償却率"/>
        <xdr:cNvSpPr txBox="1"/>
      </xdr:nvSpPr>
      <xdr:spPr>
        <a:xfrm>
          <a:off x="3582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333" name="n_2aveValue【市民会館】&#10;有形固定資産減価償却率"/>
        <xdr:cNvSpPr txBox="1"/>
      </xdr:nvSpPr>
      <xdr:spPr>
        <a:xfrm>
          <a:off x="2705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78122</xdr:rowOff>
    </xdr:from>
    <xdr:ext cx="405111" cy="259045"/>
    <xdr:sp macro="" textlink="">
      <xdr:nvSpPr>
        <xdr:cNvPr id="334" name="n_3aveValue【市民会館】&#10;有形固定資産減価償却率"/>
        <xdr:cNvSpPr txBox="1"/>
      </xdr:nvSpPr>
      <xdr:spPr>
        <a:xfrm>
          <a:off x="1816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15257</xdr:rowOff>
    </xdr:from>
    <xdr:ext cx="405111" cy="259045"/>
    <xdr:sp macro="" textlink="">
      <xdr:nvSpPr>
        <xdr:cNvPr id="335" name="n_4aveValue【市民会館】&#10;有形固定資産減価償却率"/>
        <xdr:cNvSpPr txBox="1"/>
      </xdr:nvSpPr>
      <xdr:spPr>
        <a:xfrm>
          <a:off x="9277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53991</xdr:rowOff>
    </xdr:from>
    <xdr:ext cx="405111" cy="259045"/>
    <xdr:sp macro="" textlink="">
      <xdr:nvSpPr>
        <xdr:cNvPr id="336" name="n_1mainValue【市民会館】&#10;有形固定資産減価償却率"/>
        <xdr:cNvSpPr txBox="1"/>
      </xdr:nvSpPr>
      <xdr:spPr>
        <a:xfrm>
          <a:off x="3582044" y="1702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15891</xdr:rowOff>
    </xdr:from>
    <xdr:ext cx="405111" cy="259045"/>
    <xdr:sp macro="" textlink="">
      <xdr:nvSpPr>
        <xdr:cNvPr id="337" name="n_2mainValue【市民会館】&#10;有形固定資産減価償却率"/>
        <xdr:cNvSpPr txBox="1"/>
      </xdr:nvSpPr>
      <xdr:spPr>
        <a:xfrm>
          <a:off x="2705744"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147338</xdr:rowOff>
    </xdr:from>
    <xdr:ext cx="405111" cy="259045"/>
    <xdr:sp macro="" textlink="">
      <xdr:nvSpPr>
        <xdr:cNvPr id="338" name="n_3mainValue【市民会館】&#10;有形固定資産減価償却率"/>
        <xdr:cNvSpPr txBox="1"/>
      </xdr:nvSpPr>
      <xdr:spPr>
        <a:xfrm>
          <a:off x="1816744" y="1694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109238</xdr:rowOff>
    </xdr:from>
    <xdr:ext cx="405111" cy="259045"/>
    <xdr:sp macro="" textlink="">
      <xdr:nvSpPr>
        <xdr:cNvPr id="339" name="n_4mainValue【市民会館】&#10;有形固定資産減価償却率"/>
        <xdr:cNvSpPr txBox="1"/>
      </xdr:nvSpPr>
      <xdr:spPr>
        <a:xfrm>
          <a:off x="9277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365" name="直線コネクタ 364"/>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66"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67" name="直線コネクタ 366"/>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368" name="【市民会館】&#10;一人当たり面積最大値テキスト"/>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369" name="直線コネクタ 368"/>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29227</xdr:rowOff>
    </xdr:from>
    <xdr:ext cx="469744" cy="259045"/>
    <xdr:sp macro="" textlink="">
      <xdr:nvSpPr>
        <xdr:cNvPr id="370" name="【市民会館】&#10;一人当たり面積平均値テキスト"/>
        <xdr:cNvSpPr txBox="1"/>
      </xdr:nvSpPr>
      <xdr:spPr>
        <a:xfrm>
          <a:off x="10515600" y="1820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71" name="フローチャート: 判断 370"/>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372" name="フローチャート: 判断 371"/>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373" name="フローチャート: 判断 372"/>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374" name="フローチャート: 判断 373"/>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375" name="フローチャート: 判断 374"/>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381" name="楕円 380"/>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382" name="【市民会館】&#10;一人当たり面積該当値テキスト"/>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42273</xdr:rowOff>
    </xdr:from>
    <xdr:to>
      <xdr:col>50</xdr:col>
      <xdr:colOff>165100</xdr:colOff>
      <xdr:row>107</xdr:row>
      <xdr:rowOff>143873</xdr:rowOff>
    </xdr:to>
    <xdr:sp macro="" textlink="">
      <xdr:nvSpPr>
        <xdr:cNvPr id="383" name="楕円 382"/>
        <xdr:cNvSpPr/>
      </xdr:nvSpPr>
      <xdr:spPr>
        <a:xfrm>
          <a:off x="9588500" y="183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93073</xdr:rowOff>
    </xdr:to>
    <xdr:cxnSp macro="">
      <xdr:nvCxnSpPr>
        <xdr:cNvPr id="384" name="直線コネクタ 383"/>
        <xdr:cNvCxnSpPr/>
      </xdr:nvCxnSpPr>
      <xdr:spPr>
        <a:xfrm flipV="1">
          <a:off x="9639300" y="184327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47716</xdr:rowOff>
    </xdr:from>
    <xdr:to>
      <xdr:col>46</xdr:col>
      <xdr:colOff>38100</xdr:colOff>
      <xdr:row>107</xdr:row>
      <xdr:rowOff>149316</xdr:rowOff>
    </xdr:to>
    <xdr:sp macro="" textlink="">
      <xdr:nvSpPr>
        <xdr:cNvPr id="385" name="楕円 384"/>
        <xdr:cNvSpPr/>
      </xdr:nvSpPr>
      <xdr:spPr>
        <a:xfrm>
          <a:off x="86995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93073</xdr:rowOff>
    </xdr:from>
    <xdr:to>
      <xdr:col>50</xdr:col>
      <xdr:colOff>114300</xdr:colOff>
      <xdr:row>107</xdr:row>
      <xdr:rowOff>98516</xdr:rowOff>
    </xdr:to>
    <xdr:cxnSp macro="">
      <xdr:nvCxnSpPr>
        <xdr:cNvPr id="386" name="直線コネクタ 385"/>
        <xdr:cNvCxnSpPr/>
      </xdr:nvCxnSpPr>
      <xdr:spPr>
        <a:xfrm flipV="1">
          <a:off x="8750300" y="184382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50981</xdr:rowOff>
    </xdr:from>
    <xdr:to>
      <xdr:col>41</xdr:col>
      <xdr:colOff>101600</xdr:colOff>
      <xdr:row>107</xdr:row>
      <xdr:rowOff>152581</xdr:rowOff>
    </xdr:to>
    <xdr:sp macro="" textlink="">
      <xdr:nvSpPr>
        <xdr:cNvPr id="387" name="楕円 386"/>
        <xdr:cNvSpPr/>
      </xdr:nvSpPr>
      <xdr:spPr>
        <a:xfrm>
          <a:off x="7810500" y="183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98516</xdr:rowOff>
    </xdr:from>
    <xdr:to>
      <xdr:col>45</xdr:col>
      <xdr:colOff>177800</xdr:colOff>
      <xdr:row>107</xdr:row>
      <xdr:rowOff>101781</xdr:rowOff>
    </xdr:to>
    <xdr:cxnSp macro="">
      <xdr:nvCxnSpPr>
        <xdr:cNvPr id="388" name="直線コネクタ 387"/>
        <xdr:cNvCxnSpPr/>
      </xdr:nvCxnSpPr>
      <xdr:spPr>
        <a:xfrm flipV="1">
          <a:off x="7861300" y="184436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54248</xdr:rowOff>
    </xdr:from>
    <xdr:to>
      <xdr:col>36</xdr:col>
      <xdr:colOff>165100</xdr:colOff>
      <xdr:row>107</xdr:row>
      <xdr:rowOff>155848</xdr:rowOff>
    </xdr:to>
    <xdr:sp macro="" textlink="">
      <xdr:nvSpPr>
        <xdr:cNvPr id="389" name="楕円 388"/>
        <xdr:cNvSpPr/>
      </xdr:nvSpPr>
      <xdr:spPr>
        <a:xfrm>
          <a:off x="6921500" y="183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101781</xdr:rowOff>
    </xdr:from>
    <xdr:to>
      <xdr:col>41</xdr:col>
      <xdr:colOff>50800</xdr:colOff>
      <xdr:row>107</xdr:row>
      <xdr:rowOff>105048</xdr:rowOff>
    </xdr:to>
    <xdr:cxnSp macro="">
      <xdr:nvCxnSpPr>
        <xdr:cNvPr id="390" name="直線コネクタ 389"/>
        <xdr:cNvCxnSpPr/>
      </xdr:nvCxnSpPr>
      <xdr:spPr>
        <a:xfrm flipV="1">
          <a:off x="6972300" y="184469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391" name="n_1aveValue【市民会館】&#10;一人当たり面積"/>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392" name="n_2aveValue【市民会館】&#10;一人当たり面積"/>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393" name="n_3aveValue【市民会館】&#10;一人当たり面積"/>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155683</xdr:rowOff>
    </xdr:from>
    <xdr:ext cx="469744" cy="259045"/>
    <xdr:sp macro="" textlink="">
      <xdr:nvSpPr>
        <xdr:cNvPr id="394" name="n_4aveValue【市民会館】&#10;一人当たり面積"/>
        <xdr:cNvSpPr txBox="1"/>
      </xdr:nvSpPr>
      <xdr:spPr>
        <a:xfrm>
          <a:off x="6737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135000</xdr:rowOff>
    </xdr:from>
    <xdr:ext cx="469744" cy="259045"/>
    <xdr:sp macro="" textlink="">
      <xdr:nvSpPr>
        <xdr:cNvPr id="395" name="n_1mainValue【市民会館】&#10;一人当たり面積"/>
        <xdr:cNvSpPr txBox="1"/>
      </xdr:nvSpPr>
      <xdr:spPr>
        <a:xfrm>
          <a:off x="9391727" y="184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140443</xdr:rowOff>
    </xdr:from>
    <xdr:ext cx="469744" cy="259045"/>
    <xdr:sp macro="" textlink="">
      <xdr:nvSpPr>
        <xdr:cNvPr id="396" name="n_2mainValue【市民会館】&#10;一人当たり面積"/>
        <xdr:cNvSpPr txBox="1"/>
      </xdr:nvSpPr>
      <xdr:spPr>
        <a:xfrm>
          <a:off x="85154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143708</xdr:rowOff>
    </xdr:from>
    <xdr:ext cx="469744" cy="259045"/>
    <xdr:sp macro="" textlink="">
      <xdr:nvSpPr>
        <xdr:cNvPr id="397" name="n_3mainValue【市民会館】&#10;一人当たり面積"/>
        <xdr:cNvSpPr txBox="1"/>
      </xdr:nvSpPr>
      <xdr:spPr>
        <a:xfrm>
          <a:off x="7626427"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925</xdr:rowOff>
    </xdr:from>
    <xdr:ext cx="469744" cy="259045"/>
    <xdr:sp macro="" textlink="">
      <xdr:nvSpPr>
        <xdr:cNvPr id="398" name="n_4mainValue【市民会館】&#10;一人当たり面積"/>
        <xdr:cNvSpPr txBox="1"/>
      </xdr:nvSpPr>
      <xdr:spPr>
        <a:xfrm>
          <a:off x="6737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23" name="直線コネクタ 422"/>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26"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27" name="直線コネクタ 426"/>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428" name="【一般廃棄物処理施設】&#10;有形固定資産減価償却率平均値テキスト"/>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29" name="フローチャート: 判断 428"/>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30" name="フローチャート: 判断 42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31" name="フローチャート: 判断 430"/>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32" name="フローチャート: 判断 431"/>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33" name="フローチャート: 判断 432"/>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73025</xdr:rowOff>
    </xdr:from>
    <xdr:to>
      <xdr:col>85</xdr:col>
      <xdr:colOff>177800</xdr:colOff>
      <xdr:row>36</xdr:row>
      <xdr:rowOff>3175</xdr:rowOff>
    </xdr:to>
    <xdr:sp macro="" textlink="">
      <xdr:nvSpPr>
        <xdr:cNvPr id="439" name="楕円 438"/>
        <xdr:cNvSpPr/>
      </xdr:nvSpPr>
      <xdr:spPr>
        <a:xfrm>
          <a:off x="162687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95902</xdr:rowOff>
    </xdr:from>
    <xdr:ext cx="405111" cy="259045"/>
    <xdr:sp macro="" textlink="">
      <xdr:nvSpPr>
        <xdr:cNvPr id="440" name="【一般廃棄物処理施設】&#10;有形固定資産減価償却率該当値テキスト"/>
        <xdr:cNvSpPr txBox="1"/>
      </xdr:nvSpPr>
      <xdr:spPr>
        <a:xfrm>
          <a:off x="16357600"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441" name="楕円 440"/>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123825</xdr:rowOff>
    </xdr:to>
    <xdr:cxnSp macro="">
      <xdr:nvCxnSpPr>
        <xdr:cNvPr id="442" name="直線コネクタ 441"/>
        <xdr:cNvCxnSpPr/>
      </xdr:nvCxnSpPr>
      <xdr:spPr>
        <a:xfrm>
          <a:off x="15481300" y="604266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78740</xdr:rowOff>
    </xdr:from>
    <xdr:to>
      <xdr:col>76</xdr:col>
      <xdr:colOff>165100</xdr:colOff>
      <xdr:row>35</xdr:row>
      <xdr:rowOff>8890</xdr:rowOff>
    </xdr:to>
    <xdr:sp macro="" textlink="">
      <xdr:nvSpPr>
        <xdr:cNvPr id="443" name="楕円 442"/>
        <xdr:cNvSpPr/>
      </xdr:nvSpPr>
      <xdr:spPr>
        <a:xfrm>
          <a:off x="14541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129540</xdr:rowOff>
    </xdr:from>
    <xdr:to>
      <xdr:col>81</xdr:col>
      <xdr:colOff>50800</xdr:colOff>
      <xdr:row>35</xdr:row>
      <xdr:rowOff>41910</xdr:rowOff>
    </xdr:to>
    <xdr:cxnSp macro="">
      <xdr:nvCxnSpPr>
        <xdr:cNvPr id="444" name="直線コネクタ 443"/>
        <xdr:cNvCxnSpPr/>
      </xdr:nvCxnSpPr>
      <xdr:spPr>
        <a:xfrm>
          <a:off x="14592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147320</xdr:rowOff>
    </xdr:from>
    <xdr:to>
      <xdr:col>72</xdr:col>
      <xdr:colOff>38100</xdr:colOff>
      <xdr:row>34</xdr:row>
      <xdr:rowOff>77470</xdr:rowOff>
    </xdr:to>
    <xdr:sp macro="" textlink="">
      <xdr:nvSpPr>
        <xdr:cNvPr id="445" name="楕円 444"/>
        <xdr:cNvSpPr/>
      </xdr:nvSpPr>
      <xdr:spPr>
        <a:xfrm>
          <a:off x="13652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26670</xdr:rowOff>
    </xdr:from>
    <xdr:to>
      <xdr:col>76</xdr:col>
      <xdr:colOff>114300</xdr:colOff>
      <xdr:row>34</xdr:row>
      <xdr:rowOff>129540</xdr:rowOff>
    </xdr:to>
    <xdr:cxnSp macro="">
      <xdr:nvCxnSpPr>
        <xdr:cNvPr id="446" name="直線コネクタ 445"/>
        <xdr:cNvCxnSpPr/>
      </xdr:nvCxnSpPr>
      <xdr:spPr>
        <a:xfrm>
          <a:off x="13703300" y="58559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47"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448" name="n_2aveValue【一般廃棄物処理施設】&#10;有形固定資産減価償却率"/>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449" name="n_3aveValue【一般廃棄物処理施設】&#10;有形固定資産減価償却率"/>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50"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451"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25417</xdr:rowOff>
    </xdr:from>
    <xdr:ext cx="405111" cy="259045"/>
    <xdr:sp macro="" textlink="">
      <xdr:nvSpPr>
        <xdr:cNvPr id="452" name="n_2mainValue【一般廃棄物処理施設】&#10;有形固定資産減価償却率"/>
        <xdr:cNvSpPr txBox="1"/>
      </xdr:nvSpPr>
      <xdr:spPr>
        <a:xfrm>
          <a:off x="14389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93997</xdr:rowOff>
    </xdr:from>
    <xdr:ext cx="405111" cy="259045"/>
    <xdr:sp macro="" textlink="">
      <xdr:nvSpPr>
        <xdr:cNvPr id="453" name="n_3mainValue【一般廃棄物処理施設】&#10;有形固定資産減価償却率"/>
        <xdr:cNvSpPr txBox="1"/>
      </xdr:nvSpPr>
      <xdr:spPr>
        <a:xfrm>
          <a:off x="13500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9" name="テキスト ボックス 4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1" name="テキスト ボックス 47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3" name="テキスト ボックス 47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77" name="直線コネクタ 476"/>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78"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79" name="直線コネクタ 478"/>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80"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481" name="直線コネクタ 480"/>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482" name="【一般廃棄物処理施設】&#10;一人当たり有形固定資産（償却資産）額平均値テキスト"/>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483" name="フローチャート: 判断 482"/>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484" name="フローチャート: 判断 483"/>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485" name="フローチャート: 判断 484"/>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486" name="フローチャート: 判断 485"/>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487" name="フローチャート: 判断 486"/>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97854</xdr:rowOff>
    </xdr:from>
    <xdr:to>
      <xdr:col>116</xdr:col>
      <xdr:colOff>114300</xdr:colOff>
      <xdr:row>39</xdr:row>
      <xdr:rowOff>28004</xdr:rowOff>
    </xdr:to>
    <xdr:sp macro="" textlink="">
      <xdr:nvSpPr>
        <xdr:cNvPr id="493" name="楕円 492"/>
        <xdr:cNvSpPr/>
      </xdr:nvSpPr>
      <xdr:spPr>
        <a:xfrm>
          <a:off x="22110700" y="66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120732</xdr:rowOff>
    </xdr:from>
    <xdr:ext cx="599010" cy="259045"/>
    <xdr:sp macro="" textlink="">
      <xdr:nvSpPr>
        <xdr:cNvPr id="494" name="【一般廃棄物処理施設】&#10;一人当たり有形固定資産（償却資産）額該当値テキスト"/>
        <xdr:cNvSpPr txBox="1"/>
      </xdr:nvSpPr>
      <xdr:spPr>
        <a:xfrm>
          <a:off x="22199600" y="6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142618</xdr:rowOff>
    </xdr:from>
    <xdr:to>
      <xdr:col>112</xdr:col>
      <xdr:colOff>38100</xdr:colOff>
      <xdr:row>39</xdr:row>
      <xdr:rowOff>72768</xdr:rowOff>
    </xdr:to>
    <xdr:sp macro="" textlink="">
      <xdr:nvSpPr>
        <xdr:cNvPr id="495" name="楕円 494"/>
        <xdr:cNvSpPr/>
      </xdr:nvSpPr>
      <xdr:spPr>
        <a:xfrm>
          <a:off x="21272500" y="66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148654</xdr:rowOff>
    </xdr:from>
    <xdr:to>
      <xdr:col>116</xdr:col>
      <xdr:colOff>63500</xdr:colOff>
      <xdr:row>39</xdr:row>
      <xdr:rowOff>21968</xdr:rowOff>
    </xdr:to>
    <xdr:cxnSp macro="">
      <xdr:nvCxnSpPr>
        <xdr:cNvPr id="496" name="直線コネクタ 495"/>
        <xdr:cNvCxnSpPr/>
      </xdr:nvCxnSpPr>
      <xdr:spPr>
        <a:xfrm flipV="1">
          <a:off x="21323300" y="6663754"/>
          <a:ext cx="8382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155268</xdr:rowOff>
    </xdr:from>
    <xdr:to>
      <xdr:col>107</xdr:col>
      <xdr:colOff>101600</xdr:colOff>
      <xdr:row>39</xdr:row>
      <xdr:rowOff>85418</xdr:rowOff>
    </xdr:to>
    <xdr:sp macro="" textlink="">
      <xdr:nvSpPr>
        <xdr:cNvPr id="497" name="楕円 496"/>
        <xdr:cNvSpPr/>
      </xdr:nvSpPr>
      <xdr:spPr>
        <a:xfrm>
          <a:off x="20383500" y="66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21968</xdr:rowOff>
    </xdr:from>
    <xdr:to>
      <xdr:col>111</xdr:col>
      <xdr:colOff>177800</xdr:colOff>
      <xdr:row>39</xdr:row>
      <xdr:rowOff>34618</xdr:rowOff>
    </xdr:to>
    <xdr:cxnSp macro="">
      <xdr:nvCxnSpPr>
        <xdr:cNvPr id="498" name="直線コネクタ 497"/>
        <xdr:cNvCxnSpPr/>
      </xdr:nvCxnSpPr>
      <xdr:spPr>
        <a:xfrm flipV="1">
          <a:off x="20434300" y="6708518"/>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9173</xdr:rowOff>
    </xdr:from>
    <xdr:to>
      <xdr:col>102</xdr:col>
      <xdr:colOff>165100</xdr:colOff>
      <xdr:row>39</xdr:row>
      <xdr:rowOff>110773</xdr:rowOff>
    </xdr:to>
    <xdr:sp macro="" textlink="">
      <xdr:nvSpPr>
        <xdr:cNvPr id="499" name="楕円 498"/>
        <xdr:cNvSpPr/>
      </xdr:nvSpPr>
      <xdr:spPr>
        <a:xfrm>
          <a:off x="19494500" y="669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34618</xdr:rowOff>
    </xdr:from>
    <xdr:to>
      <xdr:col>107</xdr:col>
      <xdr:colOff>50800</xdr:colOff>
      <xdr:row>39</xdr:row>
      <xdr:rowOff>59973</xdr:rowOff>
    </xdr:to>
    <xdr:cxnSp macro="">
      <xdr:nvCxnSpPr>
        <xdr:cNvPr id="500" name="直線コネクタ 499"/>
        <xdr:cNvCxnSpPr/>
      </xdr:nvCxnSpPr>
      <xdr:spPr>
        <a:xfrm flipV="1">
          <a:off x="19545300" y="6721168"/>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501" name="n_1aveValue【一般廃棄物処理施設】&#10;一人当たり有形固定資産（償却資産）額"/>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156524</xdr:rowOff>
    </xdr:from>
    <xdr:ext cx="599010" cy="259045"/>
    <xdr:sp macro="" textlink="">
      <xdr:nvSpPr>
        <xdr:cNvPr id="502" name="n_2aveValue【一般廃棄物処理施設】&#10;一人当たり有形固定資産（償却資産）額"/>
        <xdr:cNvSpPr txBox="1"/>
      </xdr:nvSpPr>
      <xdr:spPr>
        <a:xfrm>
          <a:off x="20134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27019</xdr:rowOff>
    </xdr:from>
    <xdr:ext cx="599010" cy="259045"/>
    <xdr:sp macro="" textlink="">
      <xdr:nvSpPr>
        <xdr:cNvPr id="503" name="n_3aveValue【一般廃棄物処理施設】&#10;一人当たり有形固定資産（償却資産）額"/>
        <xdr:cNvSpPr txBox="1"/>
      </xdr:nvSpPr>
      <xdr:spPr>
        <a:xfrm>
          <a:off x="19245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04"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89295</xdr:rowOff>
    </xdr:from>
    <xdr:ext cx="599010" cy="259045"/>
    <xdr:sp macro="" textlink="">
      <xdr:nvSpPr>
        <xdr:cNvPr id="505" name="n_1mainValue【一般廃棄物処理施設】&#10;一人当たり有形固定資産（償却資産）額"/>
        <xdr:cNvSpPr txBox="1"/>
      </xdr:nvSpPr>
      <xdr:spPr>
        <a:xfrm>
          <a:off x="21011095" y="643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101945</xdr:rowOff>
    </xdr:from>
    <xdr:ext cx="599010" cy="259045"/>
    <xdr:sp macro="" textlink="">
      <xdr:nvSpPr>
        <xdr:cNvPr id="506" name="n_2mainValue【一般廃棄物処理施設】&#10;一人当たり有形固定資産（償却資産）額"/>
        <xdr:cNvSpPr txBox="1"/>
      </xdr:nvSpPr>
      <xdr:spPr>
        <a:xfrm>
          <a:off x="20134795" y="644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127300</xdr:rowOff>
    </xdr:from>
    <xdr:ext cx="599010" cy="259045"/>
    <xdr:sp macro="" textlink="">
      <xdr:nvSpPr>
        <xdr:cNvPr id="507" name="n_3mainValue【一般廃棄物処理施設】&#10;一人当たり有形固定資産（償却資産）額"/>
        <xdr:cNvSpPr txBox="1"/>
      </xdr:nvSpPr>
      <xdr:spPr>
        <a:xfrm>
          <a:off x="19245795" y="647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48" name="直線コネクタ 547"/>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49"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50" name="直線コネクタ 549"/>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51"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52" name="直線コネクタ 551"/>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53" name="【消防施設】&#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54" name="フローチャート: 判断 553"/>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55" name="フローチャート: 判断 554"/>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6" name="フローチャート: 判断 555"/>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57" name="フローチャート: 判断 556"/>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58" name="フローチャート: 判断 557"/>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17780</xdr:rowOff>
    </xdr:from>
    <xdr:to>
      <xdr:col>85</xdr:col>
      <xdr:colOff>177800</xdr:colOff>
      <xdr:row>83</xdr:row>
      <xdr:rowOff>119380</xdr:rowOff>
    </xdr:to>
    <xdr:sp macro="" textlink="">
      <xdr:nvSpPr>
        <xdr:cNvPr id="564" name="楕円 563"/>
        <xdr:cNvSpPr/>
      </xdr:nvSpPr>
      <xdr:spPr>
        <a:xfrm>
          <a:off x="16268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167657</xdr:rowOff>
    </xdr:from>
    <xdr:ext cx="405111" cy="259045"/>
    <xdr:sp macro="" textlink="">
      <xdr:nvSpPr>
        <xdr:cNvPr id="565" name="【消防施設】&#10;有形固定資産減価償却率該当値テキスト"/>
        <xdr:cNvSpPr txBox="1"/>
      </xdr:nvSpPr>
      <xdr:spPr>
        <a:xfrm>
          <a:off x="16357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566" name="楕円 565"/>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68580</xdr:rowOff>
    </xdr:to>
    <xdr:cxnSp macro="">
      <xdr:nvCxnSpPr>
        <xdr:cNvPr id="567" name="直線コネクタ 566"/>
        <xdr:cNvCxnSpPr/>
      </xdr:nvCxnSpPr>
      <xdr:spPr>
        <a:xfrm>
          <a:off x="15481300" y="14257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48261</xdr:rowOff>
    </xdr:from>
    <xdr:to>
      <xdr:col>76</xdr:col>
      <xdr:colOff>165100</xdr:colOff>
      <xdr:row>82</xdr:row>
      <xdr:rowOff>149861</xdr:rowOff>
    </xdr:to>
    <xdr:sp macro="" textlink="">
      <xdr:nvSpPr>
        <xdr:cNvPr id="568" name="楕円 567"/>
        <xdr:cNvSpPr/>
      </xdr:nvSpPr>
      <xdr:spPr>
        <a:xfrm>
          <a:off x="14541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99061</xdr:rowOff>
    </xdr:from>
    <xdr:to>
      <xdr:col>81</xdr:col>
      <xdr:colOff>50800</xdr:colOff>
      <xdr:row>83</xdr:row>
      <xdr:rowOff>26670</xdr:rowOff>
    </xdr:to>
    <xdr:cxnSp macro="">
      <xdr:nvCxnSpPr>
        <xdr:cNvPr id="569" name="直線コネクタ 568"/>
        <xdr:cNvCxnSpPr/>
      </xdr:nvCxnSpPr>
      <xdr:spPr>
        <a:xfrm>
          <a:off x="14592300" y="141579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114936</xdr:rowOff>
    </xdr:from>
    <xdr:to>
      <xdr:col>72</xdr:col>
      <xdr:colOff>38100</xdr:colOff>
      <xdr:row>82</xdr:row>
      <xdr:rowOff>45086</xdr:rowOff>
    </xdr:to>
    <xdr:sp macro="" textlink="">
      <xdr:nvSpPr>
        <xdr:cNvPr id="570" name="楕円 569"/>
        <xdr:cNvSpPr/>
      </xdr:nvSpPr>
      <xdr:spPr>
        <a:xfrm>
          <a:off x="13652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165736</xdr:rowOff>
    </xdr:from>
    <xdr:to>
      <xdr:col>76</xdr:col>
      <xdr:colOff>114300</xdr:colOff>
      <xdr:row>82</xdr:row>
      <xdr:rowOff>99061</xdr:rowOff>
    </xdr:to>
    <xdr:cxnSp macro="">
      <xdr:nvCxnSpPr>
        <xdr:cNvPr id="571" name="直線コネクタ 570"/>
        <xdr:cNvCxnSpPr/>
      </xdr:nvCxnSpPr>
      <xdr:spPr>
        <a:xfrm>
          <a:off x="13703300" y="14053186"/>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132080</xdr:rowOff>
    </xdr:from>
    <xdr:to>
      <xdr:col>67</xdr:col>
      <xdr:colOff>101600</xdr:colOff>
      <xdr:row>83</xdr:row>
      <xdr:rowOff>62230</xdr:rowOff>
    </xdr:to>
    <xdr:sp macro="" textlink="">
      <xdr:nvSpPr>
        <xdr:cNvPr id="572" name="楕円 571"/>
        <xdr:cNvSpPr/>
      </xdr:nvSpPr>
      <xdr:spPr>
        <a:xfrm>
          <a:off x="12763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165736</xdr:rowOff>
    </xdr:from>
    <xdr:to>
      <xdr:col>71</xdr:col>
      <xdr:colOff>177800</xdr:colOff>
      <xdr:row>83</xdr:row>
      <xdr:rowOff>11430</xdr:rowOff>
    </xdr:to>
    <xdr:cxnSp macro="">
      <xdr:nvCxnSpPr>
        <xdr:cNvPr id="573" name="直線コネクタ 572"/>
        <xdr:cNvCxnSpPr/>
      </xdr:nvCxnSpPr>
      <xdr:spPr>
        <a:xfrm flipV="1">
          <a:off x="12814300" y="14053186"/>
          <a:ext cx="8890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574"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75"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576"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77"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578" name="n_1main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140988</xdr:rowOff>
    </xdr:from>
    <xdr:ext cx="405111" cy="259045"/>
    <xdr:sp macro="" textlink="">
      <xdr:nvSpPr>
        <xdr:cNvPr id="579" name="n_2mainValue【消防施設】&#10;有形固定資産減価償却率"/>
        <xdr:cNvSpPr txBox="1"/>
      </xdr:nvSpPr>
      <xdr:spPr>
        <a:xfrm>
          <a:off x="14389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36213</xdr:rowOff>
    </xdr:from>
    <xdr:ext cx="405111" cy="259045"/>
    <xdr:sp macro="" textlink="">
      <xdr:nvSpPr>
        <xdr:cNvPr id="580" name="n_3mainValue【消防施設】&#10;有形固定資産減価償却率"/>
        <xdr:cNvSpPr txBox="1"/>
      </xdr:nvSpPr>
      <xdr:spPr>
        <a:xfrm>
          <a:off x="13500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581" name="n_4mainValue【消防施設】&#10;有形固定資産減価償却率"/>
        <xdr:cNvSpPr txBox="1"/>
      </xdr:nvSpPr>
      <xdr:spPr>
        <a:xfrm>
          <a:off x="12611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603" name="直線コネクタ 602"/>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0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05" name="直線コネクタ 60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606"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607" name="直線コネクタ 606"/>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608" name="【消防施設】&#10;一人当たり面積平均値テキスト"/>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609" name="フローチャート: 判断 608"/>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10" name="フローチャート: 判断 609"/>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11" name="フローチャート: 判断 61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12" name="フローチャート: 判断 61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613" name="フローチャート: 判断 612"/>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619" name="楕円 618"/>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20590</xdr:rowOff>
    </xdr:from>
    <xdr:ext cx="469744" cy="259045"/>
    <xdr:sp macro="" textlink="">
      <xdr:nvSpPr>
        <xdr:cNvPr id="620" name="【消防施設】&#10;一人当たり面積該当値テキスト"/>
        <xdr:cNvSpPr txBox="1"/>
      </xdr:nvSpPr>
      <xdr:spPr>
        <a:xfrm>
          <a:off x="22199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21" name="楕円 620"/>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106680</xdr:rowOff>
    </xdr:to>
    <xdr:cxnSp macro="">
      <xdr:nvCxnSpPr>
        <xdr:cNvPr id="622" name="直線コネクタ 621"/>
        <xdr:cNvCxnSpPr/>
      </xdr:nvCxnSpPr>
      <xdr:spPr>
        <a:xfrm flipV="1">
          <a:off x="21323300" y="144947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623" name="楕円 622"/>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111252</xdr:rowOff>
    </xdr:to>
    <xdr:cxnSp macro="">
      <xdr:nvCxnSpPr>
        <xdr:cNvPr id="624" name="直線コネクタ 623"/>
        <xdr:cNvCxnSpPr/>
      </xdr:nvCxnSpPr>
      <xdr:spPr>
        <a:xfrm flipV="1">
          <a:off x="20434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62737</xdr:rowOff>
    </xdr:from>
    <xdr:to>
      <xdr:col>102</xdr:col>
      <xdr:colOff>165100</xdr:colOff>
      <xdr:row>84</xdr:row>
      <xdr:rowOff>164337</xdr:rowOff>
    </xdr:to>
    <xdr:sp macro="" textlink="">
      <xdr:nvSpPr>
        <xdr:cNvPr id="625" name="楕円 624"/>
        <xdr:cNvSpPr/>
      </xdr:nvSpPr>
      <xdr:spPr>
        <a:xfrm>
          <a:off x="19494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113537</xdr:rowOff>
    </xdr:to>
    <xdr:cxnSp macro="">
      <xdr:nvCxnSpPr>
        <xdr:cNvPr id="626" name="直線コネクタ 625"/>
        <xdr:cNvCxnSpPr/>
      </xdr:nvCxnSpPr>
      <xdr:spPr>
        <a:xfrm flipV="1">
          <a:off x="19545300" y="145130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14732</xdr:rowOff>
    </xdr:from>
    <xdr:to>
      <xdr:col>98</xdr:col>
      <xdr:colOff>38100</xdr:colOff>
      <xdr:row>85</xdr:row>
      <xdr:rowOff>116332</xdr:rowOff>
    </xdr:to>
    <xdr:sp macro="" textlink="">
      <xdr:nvSpPr>
        <xdr:cNvPr id="627" name="楕円 626"/>
        <xdr:cNvSpPr/>
      </xdr:nvSpPr>
      <xdr:spPr>
        <a:xfrm>
          <a:off x="18605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113537</xdr:rowOff>
    </xdr:from>
    <xdr:to>
      <xdr:col>102</xdr:col>
      <xdr:colOff>114300</xdr:colOff>
      <xdr:row>85</xdr:row>
      <xdr:rowOff>65532</xdr:rowOff>
    </xdr:to>
    <xdr:cxnSp macro="">
      <xdr:nvCxnSpPr>
        <xdr:cNvPr id="628" name="直線コネクタ 627"/>
        <xdr:cNvCxnSpPr/>
      </xdr:nvCxnSpPr>
      <xdr:spPr>
        <a:xfrm flipV="1">
          <a:off x="18656300" y="1451533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29"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30"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31"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632"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33"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634"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155464</xdr:rowOff>
    </xdr:from>
    <xdr:ext cx="469744" cy="259045"/>
    <xdr:sp macro="" textlink="">
      <xdr:nvSpPr>
        <xdr:cNvPr id="635" name="n_3mainValue【消防施設】&#10;一人当たり面積"/>
        <xdr:cNvSpPr txBox="1"/>
      </xdr:nvSpPr>
      <xdr:spPr>
        <a:xfrm>
          <a:off x="19310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107459</xdr:rowOff>
    </xdr:from>
    <xdr:ext cx="469744" cy="259045"/>
    <xdr:sp macro="" textlink="">
      <xdr:nvSpPr>
        <xdr:cNvPr id="636" name="n_4mainValue【消防施設】&#10;一人当たり面積"/>
        <xdr:cNvSpPr txBox="1"/>
      </xdr:nvSpPr>
      <xdr:spPr>
        <a:xfrm>
          <a:off x="18421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665" name="【庁舎】&#10;有形固定資産減価償却率平均値テキスト"/>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66" name="フローチャート: 判断 665"/>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67" name="フローチャート: 判断 666"/>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68" name="フローチャート: 判断 667"/>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69" name="フローチャート: 判断 668"/>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70" name="フローチャート: 判断 669"/>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676" name="楕円 675"/>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677" name="【庁舎】&#10;有形固定資産減価償却率該当値テキスト"/>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0</xdr:rowOff>
    </xdr:from>
    <xdr:to>
      <xdr:col>81</xdr:col>
      <xdr:colOff>101600</xdr:colOff>
      <xdr:row>106</xdr:row>
      <xdr:rowOff>101600</xdr:rowOff>
    </xdr:to>
    <xdr:sp macro="" textlink="">
      <xdr:nvSpPr>
        <xdr:cNvPr id="678" name="楕円 677"/>
        <xdr:cNvSpPr/>
      </xdr:nvSpPr>
      <xdr:spPr>
        <a:xfrm>
          <a:off x="15430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50800</xdr:rowOff>
    </xdr:from>
    <xdr:to>
      <xdr:col>85</xdr:col>
      <xdr:colOff>127000</xdr:colOff>
      <xdr:row>106</xdr:row>
      <xdr:rowOff>76200</xdr:rowOff>
    </xdr:to>
    <xdr:cxnSp macro="">
      <xdr:nvCxnSpPr>
        <xdr:cNvPr id="679" name="直線コネクタ 678"/>
        <xdr:cNvCxnSpPr/>
      </xdr:nvCxnSpPr>
      <xdr:spPr>
        <a:xfrm>
          <a:off x="15481300" y="1822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147320</xdr:rowOff>
    </xdr:from>
    <xdr:to>
      <xdr:col>76</xdr:col>
      <xdr:colOff>165100</xdr:colOff>
      <xdr:row>106</xdr:row>
      <xdr:rowOff>77470</xdr:rowOff>
    </xdr:to>
    <xdr:sp macro="" textlink="">
      <xdr:nvSpPr>
        <xdr:cNvPr id="680" name="楕円 679"/>
        <xdr:cNvSpPr/>
      </xdr:nvSpPr>
      <xdr:spPr>
        <a:xfrm>
          <a:off x="14541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26670</xdr:rowOff>
    </xdr:from>
    <xdr:to>
      <xdr:col>81</xdr:col>
      <xdr:colOff>50800</xdr:colOff>
      <xdr:row>106</xdr:row>
      <xdr:rowOff>50800</xdr:rowOff>
    </xdr:to>
    <xdr:cxnSp macro="">
      <xdr:nvCxnSpPr>
        <xdr:cNvPr id="681" name="直線コネクタ 680"/>
        <xdr:cNvCxnSpPr/>
      </xdr:nvCxnSpPr>
      <xdr:spPr>
        <a:xfrm>
          <a:off x="14592300" y="182003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123189</xdr:rowOff>
    </xdr:from>
    <xdr:to>
      <xdr:col>72</xdr:col>
      <xdr:colOff>38100</xdr:colOff>
      <xdr:row>106</xdr:row>
      <xdr:rowOff>53339</xdr:rowOff>
    </xdr:to>
    <xdr:sp macro="" textlink="">
      <xdr:nvSpPr>
        <xdr:cNvPr id="682" name="楕円 681"/>
        <xdr:cNvSpPr/>
      </xdr:nvSpPr>
      <xdr:spPr>
        <a:xfrm>
          <a:off x="136525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2539</xdr:rowOff>
    </xdr:from>
    <xdr:to>
      <xdr:col>76</xdr:col>
      <xdr:colOff>114300</xdr:colOff>
      <xdr:row>106</xdr:row>
      <xdr:rowOff>26670</xdr:rowOff>
    </xdr:to>
    <xdr:cxnSp macro="">
      <xdr:nvCxnSpPr>
        <xdr:cNvPr id="683" name="直線コネクタ 682"/>
        <xdr:cNvCxnSpPr/>
      </xdr:nvCxnSpPr>
      <xdr:spPr>
        <a:xfrm>
          <a:off x="13703300" y="181762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97789</xdr:rowOff>
    </xdr:from>
    <xdr:to>
      <xdr:col>67</xdr:col>
      <xdr:colOff>101600</xdr:colOff>
      <xdr:row>106</xdr:row>
      <xdr:rowOff>27939</xdr:rowOff>
    </xdr:to>
    <xdr:sp macro="" textlink="">
      <xdr:nvSpPr>
        <xdr:cNvPr id="684" name="楕円 683"/>
        <xdr:cNvSpPr/>
      </xdr:nvSpPr>
      <xdr:spPr>
        <a:xfrm>
          <a:off x="1276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148589</xdr:rowOff>
    </xdr:from>
    <xdr:to>
      <xdr:col>71</xdr:col>
      <xdr:colOff>177800</xdr:colOff>
      <xdr:row>106</xdr:row>
      <xdr:rowOff>2539</xdr:rowOff>
    </xdr:to>
    <xdr:cxnSp macro="">
      <xdr:nvCxnSpPr>
        <xdr:cNvPr id="685" name="直線コネクタ 684"/>
        <xdr:cNvCxnSpPr/>
      </xdr:nvCxnSpPr>
      <xdr:spPr>
        <a:xfrm>
          <a:off x="12814300" y="181508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686" name="n_1aveValue【庁舎】&#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687" name="n_2aveValue【庁舎】&#10;有形固定資産減価償却率"/>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688" name="n_3aveValue【庁舎】&#10;有形固定資産減価償却率"/>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89"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92727</xdr:rowOff>
    </xdr:from>
    <xdr:ext cx="405111" cy="259045"/>
    <xdr:sp macro="" textlink="">
      <xdr:nvSpPr>
        <xdr:cNvPr id="690" name="n_1mainValue【庁舎】&#10;有形固定資産減価償却率"/>
        <xdr:cNvSpPr txBox="1"/>
      </xdr:nvSpPr>
      <xdr:spPr>
        <a:xfrm>
          <a:off x="15266044" y="182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68597</xdr:rowOff>
    </xdr:from>
    <xdr:ext cx="405111" cy="259045"/>
    <xdr:sp macro="" textlink="">
      <xdr:nvSpPr>
        <xdr:cNvPr id="691" name="n_2mainValue【庁舎】&#10;有形固定資産減価償却率"/>
        <xdr:cNvSpPr txBox="1"/>
      </xdr:nvSpPr>
      <xdr:spPr>
        <a:xfrm>
          <a:off x="14389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44466</xdr:rowOff>
    </xdr:from>
    <xdr:ext cx="405111" cy="259045"/>
    <xdr:sp macro="" textlink="">
      <xdr:nvSpPr>
        <xdr:cNvPr id="692" name="n_3mainValue【庁舎】&#10;有形固定資産減価償却率"/>
        <xdr:cNvSpPr txBox="1"/>
      </xdr:nvSpPr>
      <xdr:spPr>
        <a:xfrm>
          <a:off x="13500744" y="1821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19066</xdr:rowOff>
    </xdr:from>
    <xdr:ext cx="405111" cy="259045"/>
    <xdr:sp macro="" textlink="">
      <xdr:nvSpPr>
        <xdr:cNvPr id="693" name="n_4mainValue【庁舎】&#10;有形固定資産減価償却率"/>
        <xdr:cNvSpPr txBox="1"/>
      </xdr:nvSpPr>
      <xdr:spPr>
        <a:xfrm>
          <a:off x="12611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17" name="直線コネクタ 716"/>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18"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19" name="直線コネクタ 718"/>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720"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21" name="直線コネクタ 720"/>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722"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723" name="フローチャート: 判断 722"/>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4" name="フローチャート: 判断 723"/>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25" name="フローチャート: 判断 724"/>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26" name="フローチャート: 判断 725"/>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27" name="フローチャート: 判断 726"/>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132080</xdr:rowOff>
    </xdr:from>
    <xdr:to>
      <xdr:col>116</xdr:col>
      <xdr:colOff>114300</xdr:colOff>
      <xdr:row>105</xdr:row>
      <xdr:rowOff>62230</xdr:rowOff>
    </xdr:to>
    <xdr:sp macro="" textlink="">
      <xdr:nvSpPr>
        <xdr:cNvPr id="733" name="楕円 732"/>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154957</xdr:rowOff>
    </xdr:from>
    <xdr:ext cx="469744" cy="259045"/>
    <xdr:sp macro="" textlink="">
      <xdr:nvSpPr>
        <xdr:cNvPr id="734" name="【庁舎】&#10;一人当たり面積該当値テキスト"/>
        <xdr:cNvSpPr txBox="1"/>
      </xdr:nvSpPr>
      <xdr:spPr>
        <a:xfrm>
          <a:off x="221996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146050</xdr:rowOff>
    </xdr:from>
    <xdr:to>
      <xdr:col>112</xdr:col>
      <xdr:colOff>38100</xdr:colOff>
      <xdr:row>105</xdr:row>
      <xdr:rowOff>76200</xdr:rowOff>
    </xdr:to>
    <xdr:sp macro="" textlink="">
      <xdr:nvSpPr>
        <xdr:cNvPr id="735" name="楕円 734"/>
        <xdr:cNvSpPr/>
      </xdr:nvSpPr>
      <xdr:spPr>
        <a:xfrm>
          <a:off x="21272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xdr:rowOff>
    </xdr:from>
    <xdr:to>
      <xdr:col>116</xdr:col>
      <xdr:colOff>63500</xdr:colOff>
      <xdr:row>105</xdr:row>
      <xdr:rowOff>25400</xdr:rowOff>
    </xdr:to>
    <xdr:cxnSp macro="">
      <xdr:nvCxnSpPr>
        <xdr:cNvPr id="736" name="直線コネクタ 735"/>
        <xdr:cNvCxnSpPr/>
      </xdr:nvCxnSpPr>
      <xdr:spPr>
        <a:xfrm flipV="1">
          <a:off x="21323300" y="1801368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158750</xdr:rowOff>
    </xdr:from>
    <xdr:to>
      <xdr:col>107</xdr:col>
      <xdr:colOff>101600</xdr:colOff>
      <xdr:row>105</xdr:row>
      <xdr:rowOff>88900</xdr:rowOff>
    </xdr:to>
    <xdr:sp macro="" textlink="">
      <xdr:nvSpPr>
        <xdr:cNvPr id="737" name="楕円 736"/>
        <xdr:cNvSpPr/>
      </xdr:nvSpPr>
      <xdr:spPr>
        <a:xfrm>
          <a:off x="20383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25400</xdr:rowOff>
    </xdr:from>
    <xdr:to>
      <xdr:col>111</xdr:col>
      <xdr:colOff>177800</xdr:colOff>
      <xdr:row>105</xdr:row>
      <xdr:rowOff>38100</xdr:rowOff>
    </xdr:to>
    <xdr:cxnSp macro="">
      <xdr:nvCxnSpPr>
        <xdr:cNvPr id="738" name="直線コネクタ 737"/>
        <xdr:cNvCxnSpPr/>
      </xdr:nvCxnSpPr>
      <xdr:spPr>
        <a:xfrm flipV="1">
          <a:off x="20434300" y="180276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163830</xdr:rowOff>
    </xdr:from>
    <xdr:to>
      <xdr:col>102</xdr:col>
      <xdr:colOff>165100</xdr:colOff>
      <xdr:row>105</xdr:row>
      <xdr:rowOff>93980</xdr:rowOff>
    </xdr:to>
    <xdr:sp macro="" textlink="">
      <xdr:nvSpPr>
        <xdr:cNvPr id="739" name="楕円 738"/>
        <xdr:cNvSpPr/>
      </xdr:nvSpPr>
      <xdr:spPr>
        <a:xfrm>
          <a:off x="19494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38100</xdr:rowOff>
    </xdr:from>
    <xdr:to>
      <xdr:col>107</xdr:col>
      <xdr:colOff>50800</xdr:colOff>
      <xdr:row>105</xdr:row>
      <xdr:rowOff>43180</xdr:rowOff>
    </xdr:to>
    <xdr:cxnSp macro="">
      <xdr:nvCxnSpPr>
        <xdr:cNvPr id="740" name="直線コネクタ 739"/>
        <xdr:cNvCxnSpPr/>
      </xdr:nvCxnSpPr>
      <xdr:spPr>
        <a:xfrm flipV="1">
          <a:off x="19545300" y="180403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0</xdr:rowOff>
    </xdr:from>
    <xdr:to>
      <xdr:col>98</xdr:col>
      <xdr:colOff>38100</xdr:colOff>
      <xdr:row>105</xdr:row>
      <xdr:rowOff>101600</xdr:rowOff>
    </xdr:to>
    <xdr:sp macro="" textlink="">
      <xdr:nvSpPr>
        <xdr:cNvPr id="741" name="楕円 740"/>
        <xdr:cNvSpPr/>
      </xdr:nvSpPr>
      <xdr:spPr>
        <a:xfrm>
          <a:off x="18605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43180</xdr:rowOff>
    </xdr:from>
    <xdr:to>
      <xdr:col>102</xdr:col>
      <xdr:colOff>114300</xdr:colOff>
      <xdr:row>105</xdr:row>
      <xdr:rowOff>50800</xdr:rowOff>
    </xdr:to>
    <xdr:cxnSp macro="">
      <xdr:nvCxnSpPr>
        <xdr:cNvPr id="742" name="直線コネクタ 741"/>
        <xdr:cNvCxnSpPr/>
      </xdr:nvCxnSpPr>
      <xdr:spPr>
        <a:xfrm flipV="1">
          <a:off x="18656300" y="18045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43"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744" name="n_2aveValue【庁舎】&#10;一人当たり面積"/>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745" name="n_3aveValue【庁舎】&#10;一人当たり面積"/>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746" name="n_4aveValue【庁舎】&#10;一人当たり面積"/>
        <xdr:cNvSpPr txBox="1"/>
      </xdr:nvSpPr>
      <xdr:spPr>
        <a:xfrm>
          <a:off x="18421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92727</xdr:rowOff>
    </xdr:from>
    <xdr:ext cx="469744" cy="259045"/>
    <xdr:sp macro="" textlink="">
      <xdr:nvSpPr>
        <xdr:cNvPr id="747" name="n_1mainValue【庁舎】&#10;一人当たり面積"/>
        <xdr:cNvSpPr txBox="1"/>
      </xdr:nvSpPr>
      <xdr:spPr>
        <a:xfrm>
          <a:off x="21075727" y="1775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105427</xdr:rowOff>
    </xdr:from>
    <xdr:ext cx="469744" cy="259045"/>
    <xdr:sp macro="" textlink="">
      <xdr:nvSpPr>
        <xdr:cNvPr id="748" name="n_2mainValue【庁舎】&#10;一人当たり面積"/>
        <xdr:cNvSpPr txBox="1"/>
      </xdr:nvSpPr>
      <xdr:spPr>
        <a:xfrm>
          <a:off x="20199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110507</xdr:rowOff>
    </xdr:from>
    <xdr:ext cx="469744" cy="259045"/>
    <xdr:sp macro="" textlink="">
      <xdr:nvSpPr>
        <xdr:cNvPr id="749" name="n_3mainValue【庁舎】&#10;一人当たり面積"/>
        <xdr:cNvSpPr txBox="1"/>
      </xdr:nvSpPr>
      <xdr:spPr>
        <a:xfrm>
          <a:off x="193104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118127</xdr:rowOff>
    </xdr:from>
    <xdr:ext cx="469744" cy="259045"/>
    <xdr:sp macro="" textlink="">
      <xdr:nvSpPr>
        <xdr:cNvPr id="750" name="n_4mainValue【庁舎】&#10;一人当たり面積"/>
        <xdr:cNvSpPr txBox="1"/>
      </xdr:nvSpPr>
      <xdr:spPr>
        <a:xfrm>
          <a:off x="18421427" y="1777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庁舎である。老朽化により毎年多額の維持管理費用が発生しているが、防災拠点となることなどを踏まえ、適切な老朽化対策を図っていく必要がある。また、特に低くなっている施設は市民会館である。これ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年度に建設された施設のため低くなっているが、今後の維持管理費用を抑えるためにも適切に管理していく必要がある。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11,844
11,759
152.83
6,955,661
6,707,305
160,571
3,992,688
4,545,898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個人住民税は前年度より減少しているものの、法人住民税及び固定資産税の増加により財政力指数は微増となった。引き続き滞納額の縮減や徴収業務の強化に取り組み、財政基盤の強化に努める。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30904</xdr:rowOff>
    </xdr:to>
    <xdr:cxnSp macro="">
      <xdr:nvCxnSpPr>
        <xdr:cNvPr id="68" name="直線コネクタ 67"/>
        <xdr:cNvCxnSpPr/>
      </xdr:nvCxnSpPr>
      <xdr:spPr>
        <a:xfrm flipV="1">
          <a:off x="4114800" y="73952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30904</xdr:rowOff>
    </xdr:from>
    <xdr:to>
      <xdr:col>19</xdr:col>
      <xdr:colOff>133350</xdr:colOff>
      <xdr:row>43</xdr:row>
      <xdr:rowOff>38946</xdr:rowOff>
    </xdr:to>
    <xdr:cxnSp macro="">
      <xdr:nvCxnSpPr>
        <xdr:cNvPr id="71" name="直線コネクタ 70"/>
        <xdr:cNvCxnSpPr/>
      </xdr:nvCxnSpPr>
      <xdr:spPr>
        <a:xfrm flipV="1">
          <a:off x="3225800" y="740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38946</xdr:rowOff>
    </xdr:from>
    <xdr:to>
      <xdr:col>15</xdr:col>
      <xdr:colOff>82550</xdr:colOff>
      <xdr:row>43</xdr:row>
      <xdr:rowOff>38946</xdr:rowOff>
    </xdr:to>
    <xdr:cxnSp macro="">
      <xdr:nvCxnSpPr>
        <xdr:cNvPr id="74" name="直線コネクタ 73"/>
        <xdr:cNvCxnSpPr/>
      </xdr:nvCxnSpPr>
      <xdr:spPr>
        <a:xfrm>
          <a:off x="2336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38946</xdr:rowOff>
    </xdr:to>
    <xdr:cxnSp macro="">
      <xdr:nvCxnSpPr>
        <xdr:cNvPr id="77" name="直線コネクタ 76"/>
        <xdr:cNvCxnSpPr/>
      </xdr:nvCxnSpPr>
      <xdr:spPr>
        <a:xfrm>
          <a:off x="1447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7" name="楕円 86"/>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160037</xdr:rowOff>
    </xdr:from>
    <xdr:ext cx="762000" cy="259045"/>
    <xdr:sp macro="" textlink="">
      <xdr:nvSpPr>
        <xdr:cNvPr id="88" name="財政力該当値テキスト"/>
        <xdr:cNvSpPr txBox="1"/>
      </xdr:nvSpPr>
      <xdr:spPr>
        <a:xfrm>
          <a:off x="50419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151554</xdr:rowOff>
    </xdr:from>
    <xdr:to>
      <xdr:col>19</xdr:col>
      <xdr:colOff>184150</xdr:colOff>
      <xdr:row>43</xdr:row>
      <xdr:rowOff>81704</xdr:rowOff>
    </xdr:to>
    <xdr:sp macro="" textlink="">
      <xdr:nvSpPr>
        <xdr:cNvPr id="89" name="楕円 88"/>
        <xdr:cNvSpPr/>
      </xdr:nvSpPr>
      <xdr:spPr>
        <a:xfrm>
          <a:off x="4064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90" name="テキスト ボックス 89"/>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159596</xdr:rowOff>
    </xdr:from>
    <xdr:to>
      <xdr:col>15</xdr:col>
      <xdr:colOff>133350</xdr:colOff>
      <xdr:row>43</xdr:row>
      <xdr:rowOff>89746</xdr:rowOff>
    </xdr:to>
    <xdr:sp macro="" textlink="">
      <xdr:nvSpPr>
        <xdr:cNvPr id="91" name="楕円 90"/>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92" name="テキスト ボックス 91"/>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95" name="楕円 94"/>
        <xdr:cNvSpPr/>
      </xdr:nvSpPr>
      <xdr:spPr>
        <a:xfrm>
          <a:off x="1397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96" name="テキスト ボックス 95"/>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人件費及び物件費は増加しているが、維持補修費及び公債費の減少により歳出は横ばいとなっている一方、歳入の地方税の減少により、前年度比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一般財源確保のため、引き続き公債費負担を抑制するほか、町税収入等の増収に努め、また、公共施設等総合管理計画に基づき、施設の長寿命化を図るなど維持管理経費等の経費削減に努めることにより、財政の弾力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106256</xdr:rowOff>
    </xdr:to>
    <xdr:cxnSp macro="">
      <xdr:nvCxnSpPr>
        <xdr:cNvPr id="131" name="直線コネクタ 130"/>
        <xdr:cNvCxnSpPr/>
      </xdr:nvCxnSpPr>
      <xdr:spPr>
        <a:xfrm>
          <a:off x="4114800" y="108754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63</xdr:row>
      <xdr:rowOff>154517</xdr:rowOff>
    </xdr:to>
    <xdr:cxnSp macro="">
      <xdr:nvCxnSpPr>
        <xdr:cNvPr id="134" name="直線コネクタ 133"/>
        <xdr:cNvCxnSpPr/>
      </xdr:nvCxnSpPr>
      <xdr:spPr>
        <a:xfrm flipV="1">
          <a:off x="3225800" y="1087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154517</xdr:rowOff>
    </xdr:to>
    <xdr:cxnSp macro="">
      <xdr:nvCxnSpPr>
        <xdr:cNvPr id="137" name="直線コネクタ 136"/>
        <xdr:cNvCxnSpPr/>
      </xdr:nvCxnSpPr>
      <xdr:spPr>
        <a:xfrm>
          <a:off x="2336800" y="107708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140970</xdr:rowOff>
    </xdr:to>
    <xdr:cxnSp macro="">
      <xdr:nvCxnSpPr>
        <xdr:cNvPr id="140" name="直線コネクタ 139"/>
        <xdr:cNvCxnSpPr/>
      </xdr:nvCxnSpPr>
      <xdr:spPr>
        <a:xfrm>
          <a:off x="1447800" y="106904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0" name="楕円 149"/>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1"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2" name="楕円 151"/>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3" name="テキスト ボックス 152"/>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4" name="楕円 153"/>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5" name="テキスト ボックス 154"/>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6" name="楕円 155"/>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7" name="テキスト ボックス 156"/>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58" name="楕円 157"/>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59" name="テキスト ボックス 158"/>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保育所・幼稚園などの施設運営を町営で行っているほか、再任用制度の活用などにより人件費決算額が高い傾向にあるためである。また、ふるさと応援寄附の増加に伴う事務経費の増加による影響も大き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131896</xdr:rowOff>
    </xdr:from>
    <xdr:to>
      <xdr:col>23</xdr:col>
      <xdr:colOff>133350</xdr:colOff>
      <xdr:row>83</xdr:row>
      <xdr:rowOff>31187</xdr:rowOff>
    </xdr:to>
    <xdr:cxnSp macro="">
      <xdr:nvCxnSpPr>
        <xdr:cNvPr id="194" name="直線コネクタ 193"/>
        <xdr:cNvCxnSpPr/>
      </xdr:nvCxnSpPr>
      <xdr:spPr>
        <a:xfrm>
          <a:off x="4114800" y="14190796"/>
          <a:ext cx="838200" cy="7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115202</xdr:rowOff>
    </xdr:from>
    <xdr:to>
      <xdr:col>19</xdr:col>
      <xdr:colOff>133350</xdr:colOff>
      <xdr:row>82</xdr:row>
      <xdr:rowOff>131896</xdr:rowOff>
    </xdr:to>
    <xdr:cxnSp macro="">
      <xdr:nvCxnSpPr>
        <xdr:cNvPr id="197" name="直線コネクタ 196"/>
        <xdr:cNvCxnSpPr/>
      </xdr:nvCxnSpPr>
      <xdr:spPr>
        <a:xfrm>
          <a:off x="3225800" y="14174102"/>
          <a:ext cx="889000" cy="1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59426</xdr:rowOff>
    </xdr:from>
    <xdr:to>
      <xdr:col>15</xdr:col>
      <xdr:colOff>82550</xdr:colOff>
      <xdr:row>82</xdr:row>
      <xdr:rowOff>115202</xdr:rowOff>
    </xdr:to>
    <xdr:cxnSp macro="">
      <xdr:nvCxnSpPr>
        <xdr:cNvPr id="200" name="直線コネクタ 199"/>
        <xdr:cNvCxnSpPr/>
      </xdr:nvCxnSpPr>
      <xdr:spPr>
        <a:xfrm>
          <a:off x="2336800" y="14118326"/>
          <a:ext cx="889000" cy="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51419</xdr:rowOff>
    </xdr:from>
    <xdr:to>
      <xdr:col>11</xdr:col>
      <xdr:colOff>31750</xdr:colOff>
      <xdr:row>82</xdr:row>
      <xdr:rowOff>59426</xdr:rowOff>
    </xdr:to>
    <xdr:cxnSp macro="">
      <xdr:nvCxnSpPr>
        <xdr:cNvPr id="203" name="直線コネクタ 202"/>
        <xdr:cNvCxnSpPr/>
      </xdr:nvCxnSpPr>
      <xdr:spPr>
        <a:xfrm>
          <a:off x="1447800" y="14110319"/>
          <a:ext cx="889000" cy="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151837</xdr:rowOff>
    </xdr:from>
    <xdr:to>
      <xdr:col>23</xdr:col>
      <xdr:colOff>184150</xdr:colOff>
      <xdr:row>83</xdr:row>
      <xdr:rowOff>81987</xdr:rowOff>
    </xdr:to>
    <xdr:sp macro="" textlink="">
      <xdr:nvSpPr>
        <xdr:cNvPr id="213" name="楕円 212"/>
        <xdr:cNvSpPr/>
      </xdr:nvSpPr>
      <xdr:spPr>
        <a:xfrm>
          <a:off x="4902200" y="142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123914</xdr:rowOff>
    </xdr:from>
    <xdr:ext cx="762000" cy="259045"/>
    <xdr:sp macro="" textlink="">
      <xdr:nvSpPr>
        <xdr:cNvPr id="214" name="人件費・物件費等の状況該当値テキスト"/>
        <xdr:cNvSpPr txBox="1"/>
      </xdr:nvSpPr>
      <xdr:spPr>
        <a:xfrm>
          <a:off x="5041900" y="1418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81096</xdr:rowOff>
    </xdr:from>
    <xdr:to>
      <xdr:col>19</xdr:col>
      <xdr:colOff>184150</xdr:colOff>
      <xdr:row>83</xdr:row>
      <xdr:rowOff>11246</xdr:rowOff>
    </xdr:to>
    <xdr:sp macro="" textlink="">
      <xdr:nvSpPr>
        <xdr:cNvPr id="215" name="楕円 214"/>
        <xdr:cNvSpPr/>
      </xdr:nvSpPr>
      <xdr:spPr>
        <a:xfrm>
          <a:off x="4064000" y="141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167473</xdr:rowOff>
    </xdr:from>
    <xdr:ext cx="736600" cy="259045"/>
    <xdr:sp macro="" textlink="">
      <xdr:nvSpPr>
        <xdr:cNvPr id="216" name="テキスト ボックス 215"/>
        <xdr:cNvSpPr txBox="1"/>
      </xdr:nvSpPr>
      <xdr:spPr>
        <a:xfrm>
          <a:off x="3733800" y="1422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64402</xdr:rowOff>
    </xdr:from>
    <xdr:to>
      <xdr:col>15</xdr:col>
      <xdr:colOff>133350</xdr:colOff>
      <xdr:row>82</xdr:row>
      <xdr:rowOff>166002</xdr:rowOff>
    </xdr:to>
    <xdr:sp macro="" textlink="">
      <xdr:nvSpPr>
        <xdr:cNvPr id="217" name="楕円 216"/>
        <xdr:cNvSpPr/>
      </xdr:nvSpPr>
      <xdr:spPr>
        <a:xfrm>
          <a:off x="3175000" y="141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150779</xdr:rowOff>
    </xdr:from>
    <xdr:ext cx="762000" cy="259045"/>
    <xdr:sp macro="" textlink="">
      <xdr:nvSpPr>
        <xdr:cNvPr id="218" name="テキスト ボックス 217"/>
        <xdr:cNvSpPr txBox="1"/>
      </xdr:nvSpPr>
      <xdr:spPr>
        <a:xfrm>
          <a:off x="2844800" y="1420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8626</xdr:rowOff>
    </xdr:from>
    <xdr:to>
      <xdr:col>11</xdr:col>
      <xdr:colOff>82550</xdr:colOff>
      <xdr:row>82</xdr:row>
      <xdr:rowOff>110226</xdr:rowOff>
    </xdr:to>
    <xdr:sp macro="" textlink="">
      <xdr:nvSpPr>
        <xdr:cNvPr id="219" name="楕円 218"/>
        <xdr:cNvSpPr/>
      </xdr:nvSpPr>
      <xdr:spPr>
        <a:xfrm>
          <a:off x="2286000" y="140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95003</xdr:rowOff>
    </xdr:from>
    <xdr:ext cx="762000" cy="259045"/>
    <xdr:sp macro="" textlink="">
      <xdr:nvSpPr>
        <xdr:cNvPr id="220" name="テキスト ボックス 219"/>
        <xdr:cNvSpPr txBox="1"/>
      </xdr:nvSpPr>
      <xdr:spPr>
        <a:xfrm>
          <a:off x="1955800" y="1415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619</xdr:rowOff>
    </xdr:from>
    <xdr:to>
      <xdr:col>7</xdr:col>
      <xdr:colOff>31750</xdr:colOff>
      <xdr:row>82</xdr:row>
      <xdr:rowOff>102219</xdr:rowOff>
    </xdr:to>
    <xdr:sp macro="" textlink="">
      <xdr:nvSpPr>
        <xdr:cNvPr id="221" name="楕円 220"/>
        <xdr:cNvSpPr/>
      </xdr:nvSpPr>
      <xdr:spPr>
        <a:xfrm>
          <a:off x="1397000" y="140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86996</xdr:rowOff>
    </xdr:from>
    <xdr:ext cx="762000" cy="259045"/>
    <xdr:sp macro="" textlink="">
      <xdr:nvSpPr>
        <xdr:cNvPr id="222" name="テキスト ボックス 221"/>
        <xdr:cNvSpPr txBox="1"/>
      </xdr:nvSpPr>
      <xdr:spPr>
        <a:xfrm>
          <a:off x="1066800" y="1414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ポイント上回っている。国家公務員同様に給与構造改革や昇格時号俸の縮減措置を実施しており、平成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年度から人事評価結果を昇給に反映する取組を実施しているものの、年功的な傾向を払拭しきれず、高校卒高年齢層において指数が高い。今後は、高年齢層の退職により指数は低下する見込みである。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11491</xdr:rowOff>
    </xdr:to>
    <xdr:cxnSp macro="">
      <xdr:nvCxnSpPr>
        <xdr:cNvPr id="258" name="直線コネクタ 257"/>
        <xdr:cNvCxnSpPr/>
      </xdr:nvCxnSpPr>
      <xdr:spPr>
        <a:xfrm>
          <a:off x="16179800" y="1508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0</xdr:rowOff>
    </xdr:to>
    <xdr:cxnSp macro="">
      <xdr:nvCxnSpPr>
        <xdr:cNvPr id="261" name="直線コネクタ 260"/>
        <xdr:cNvCxnSpPr/>
      </xdr:nvCxnSpPr>
      <xdr:spPr>
        <a:xfrm>
          <a:off x="15290800" y="1504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125488</xdr:rowOff>
    </xdr:from>
    <xdr:to>
      <xdr:col>72</xdr:col>
      <xdr:colOff>203200</xdr:colOff>
      <xdr:row>87</xdr:row>
      <xdr:rowOff>159959</xdr:rowOff>
    </xdr:to>
    <xdr:cxnSp macro="">
      <xdr:nvCxnSpPr>
        <xdr:cNvPr id="264" name="直線コネクタ 263"/>
        <xdr:cNvCxnSpPr/>
      </xdr:nvCxnSpPr>
      <xdr:spPr>
        <a:xfrm flipV="1">
          <a:off x="14401800" y="1504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159959</xdr:rowOff>
    </xdr:to>
    <xdr:cxnSp macro="">
      <xdr:nvCxnSpPr>
        <xdr:cNvPr id="267" name="直線コネクタ 266"/>
        <xdr:cNvCxnSpPr/>
      </xdr:nvCxnSpPr>
      <xdr:spPr>
        <a:xfrm>
          <a:off x="13512800" y="150186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7" name="楕円 276"/>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78" name="給与水準   （国との比較）該当値テキスト"/>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9" name="楕円 278"/>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0" name="テキスト ボックス 279"/>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1" name="楕円 280"/>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2" name="テキスト ボックス 281"/>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3" name="楕円 282"/>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4" name="テキスト ボックス 283"/>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5" name="楕円 284"/>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6" name="テキスト ボックス 285"/>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類似団体平均を上回っているのは、保育所・幼稚園などの施設運営を町営で行っているほか、再任用制度の活用などの影響によるものである。今後とも行政需要に応じた適正な職員数の確保に努める。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58928</xdr:rowOff>
    </xdr:to>
    <xdr:cxnSp macro="">
      <xdr:nvCxnSpPr>
        <xdr:cNvPr id="321" name="直線コネクタ 320"/>
        <xdr:cNvCxnSpPr/>
      </xdr:nvCxnSpPr>
      <xdr:spPr>
        <a:xfrm>
          <a:off x="16179800" y="10658263"/>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166836</xdr:rowOff>
    </xdr:from>
    <xdr:to>
      <xdr:col>77</xdr:col>
      <xdr:colOff>44450</xdr:colOff>
      <xdr:row>62</xdr:row>
      <xdr:rowOff>28363</xdr:rowOff>
    </xdr:to>
    <xdr:cxnSp macro="">
      <xdr:nvCxnSpPr>
        <xdr:cNvPr id="324" name="直線コネクタ 323"/>
        <xdr:cNvCxnSpPr/>
      </xdr:nvCxnSpPr>
      <xdr:spPr>
        <a:xfrm>
          <a:off x="15290800" y="10625286"/>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166836</xdr:rowOff>
    </xdr:from>
    <xdr:to>
      <xdr:col>72</xdr:col>
      <xdr:colOff>203200</xdr:colOff>
      <xdr:row>61</xdr:row>
      <xdr:rowOff>170053</xdr:rowOff>
    </xdr:to>
    <xdr:cxnSp macro="">
      <xdr:nvCxnSpPr>
        <xdr:cNvPr id="327" name="直線コネクタ 326"/>
        <xdr:cNvCxnSpPr/>
      </xdr:nvCxnSpPr>
      <xdr:spPr>
        <a:xfrm flipV="1">
          <a:off x="14401800" y="10625286"/>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170053</xdr:rowOff>
    </xdr:to>
    <xdr:cxnSp macro="">
      <xdr:nvCxnSpPr>
        <xdr:cNvPr id="330" name="直線コネクタ 329"/>
        <xdr:cNvCxnSpPr/>
      </xdr:nvCxnSpPr>
      <xdr:spPr>
        <a:xfrm>
          <a:off x="13512800" y="1056576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40" name="楕円 339"/>
        <xdr:cNvSpPr/>
      </xdr:nvSpPr>
      <xdr:spPr>
        <a:xfrm>
          <a:off x="16967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151655</xdr:rowOff>
    </xdr:from>
    <xdr:ext cx="762000" cy="259045"/>
    <xdr:sp macro="" textlink="">
      <xdr:nvSpPr>
        <xdr:cNvPr id="341" name="定員管理の状況該当値テキスト"/>
        <xdr:cNvSpPr txBox="1"/>
      </xdr:nvSpPr>
      <xdr:spPr>
        <a:xfrm>
          <a:off x="17106900" y="1061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2" name="楕円 341"/>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43" name="テキスト ボックス 342"/>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116036</xdr:rowOff>
    </xdr:from>
    <xdr:to>
      <xdr:col>73</xdr:col>
      <xdr:colOff>44450</xdr:colOff>
      <xdr:row>62</xdr:row>
      <xdr:rowOff>46186</xdr:rowOff>
    </xdr:to>
    <xdr:sp macro="" textlink="">
      <xdr:nvSpPr>
        <xdr:cNvPr id="344" name="楕円 343"/>
        <xdr:cNvSpPr/>
      </xdr:nvSpPr>
      <xdr:spPr>
        <a:xfrm>
          <a:off x="15240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30963</xdr:rowOff>
    </xdr:from>
    <xdr:ext cx="762000" cy="259045"/>
    <xdr:sp macro="" textlink="">
      <xdr:nvSpPr>
        <xdr:cNvPr id="345" name="テキスト ボックス 344"/>
        <xdr:cNvSpPr txBox="1"/>
      </xdr:nvSpPr>
      <xdr:spPr>
        <a:xfrm>
          <a:off x="14909800" y="10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119253</xdr:rowOff>
    </xdr:from>
    <xdr:to>
      <xdr:col>68</xdr:col>
      <xdr:colOff>203200</xdr:colOff>
      <xdr:row>62</xdr:row>
      <xdr:rowOff>49403</xdr:rowOff>
    </xdr:to>
    <xdr:sp macro="" textlink="">
      <xdr:nvSpPr>
        <xdr:cNvPr id="346" name="楕円 345"/>
        <xdr:cNvSpPr/>
      </xdr:nvSpPr>
      <xdr:spPr>
        <a:xfrm>
          <a:off x="14351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34180</xdr:rowOff>
    </xdr:from>
    <xdr:ext cx="762000" cy="259045"/>
    <xdr:sp macro="" textlink="">
      <xdr:nvSpPr>
        <xdr:cNvPr id="347" name="テキスト ボックス 346"/>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8" name="楕円 347"/>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49" name="テキスト ボックス 348"/>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類似団体平均を下回り、前年度同様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％となった。これまで実施してきた新規地方債発行の抑制、平成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年度の補償金免除繰上償還などによるものであり、引き続き公債費負担の抑制に取組んでいく。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20864</xdr:rowOff>
    </xdr:from>
    <xdr:to>
      <xdr:col>81</xdr:col>
      <xdr:colOff>44450</xdr:colOff>
      <xdr:row>37</xdr:row>
      <xdr:rowOff>20864</xdr:rowOff>
    </xdr:to>
    <xdr:cxnSp macro="">
      <xdr:nvCxnSpPr>
        <xdr:cNvPr id="386" name="直線コネクタ 385"/>
        <xdr:cNvCxnSpPr/>
      </xdr:nvCxnSpPr>
      <xdr:spPr>
        <a:xfrm>
          <a:off x="16179800" y="6364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32355</xdr:rowOff>
    </xdr:to>
    <xdr:cxnSp macro="">
      <xdr:nvCxnSpPr>
        <xdr:cNvPr id="389" name="直線コネクタ 388"/>
        <xdr:cNvCxnSpPr/>
      </xdr:nvCxnSpPr>
      <xdr:spPr>
        <a:xfrm flipV="1">
          <a:off x="15290800" y="63645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32355</xdr:rowOff>
    </xdr:from>
    <xdr:to>
      <xdr:col>72</xdr:col>
      <xdr:colOff>203200</xdr:colOff>
      <xdr:row>37</xdr:row>
      <xdr:rowOff>78317</xdr:rowOff>
    </xdr:to>
    <xdr:cxnSp macro="">
      <xdr:nvCxnSpPr>
        <xdr:cNvPr id="392" name="直線コネクタ 391"/>
        <xdr:cNvCxnSpPr/>
      </xdr:nvCxnSpPr>
      <xdr:spPr>
        <a:xfrm flipV="1">
          <a:off x="14401800" y="63760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158750</xdr:rowOff>
    </xdr:to>
    <xdr:cxnSp macro="">
      <xdr:nvCxnSpPr>
        <xdr:cNvPr id="395" name="直線コネクタ 394"/>
        <xdr:cNvCxnSpPr/>
      </xdr:nvCxnSpPr>
      <xdr:spPr>
        <a:xfrm flipV="1">
          <a:off x="13512800" y="64219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141514</xdr:rowOff>
    </xdr:from>
    <xdr:to>
      <xdr:col>81</xdr:col>
      <xdr:colOff>95250</xdr:colOff>
      <xdr:row>37</xdr:row>
      <xdr:rowOff>71664</xdr:rowOff>
    </xdr:to>
    <xdr:sp macro="" textlink="">
      <xdr:nvSpPr>
        <xdr:cNvPr id="405" name="楕円 404"/>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62791</xdr:rowOff>
    </xdr:from>
    <xdr:ext cx="762000" cy="259045"/>
    <xdr:sp macro="" textlink="">
      <xdr:nvSpPr>
        <xdr:cNvPr id="406" name="公債費負担の状況該当値テキスト"/>
        <xdr:cNvSpPr txBox="1"/>
      </xdr:nvSpPr>
      <xdr:spPr>
        <a:xfrm>
          <a:off x="17106900" y="623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141514</xdr:rowOff>
    </xdr:from>
    <xdr:to>
      <xdr:col>77</xdr:col>
      <xdr:colOff>95250</xdr:colOff>
      <xdr:row>37</xdr:row>
      <xdr:rowOff>71664</xdr:rowOff>
    </xdr:to>
    <xdr:sp macro="" textlink="">
      <xdr:nvSpPr>
        <xdr:cNvPr id="407" name="楕円 406"/>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81841</xdr:rowOff>
    </xdr:from>
    <xdr:ext cx="736600" cy="259045"/>
    <xdr:sp macro="" textlink="">
      <xdr:nvSpPr>
        <xdr:cNvPr id="408" name="テキスト ボックス 407"/>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153005</xdr:rowOff>
    </xdr:from>
    <xdr:to>
      <xdr:col>73</xdr:col>
      <xdr:colOff>44450</xdr:colOff>
      <xdr:row>37</xdr:row>
      <xdr:rowOff>83155</xdr:rowOff>
    </xdr:to>
    <xdr:sp macro="" textlink="">
      <xdr:nvSpPr>
        <xdr:cNvPr id="409" name="楕円 408"/>
        <xdr:cNvSpPr/>
      </xdr:nvSpPr>
      <xdr:spPr>
        <a:xfrm>
          <a:off x="15240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93332</xdr:rowOff>
    </xdr:from>
    <xdr:ext cx="762000" cy="259045"/>
    <xdr:sp macro="" textlink="">
      <xdr:nvSpPr>
        <xdr:cNvPr id="410" name="テキスト ボックス 409"/>
        <xdr:cNvSpPr txBox="1"/>
      </xdr:nvSpPr>
      <xdr:spPr>
        <a:xfrm>
          <a:off x="14909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11" name="楕円 410"/>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12" name="テキスト ボックス 411"/>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13" name="楕円 412"/>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14" name="テキスト ボックス 413"/>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統合中学校用地取得事業等に伴う地方債現在高の増加及び充当可能基金現在高の減少により、将来負担額が充当可能財源等を上回ったことが要因である。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0" name="将来負担の状況平均値テキスト"/>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90110</xdr:rowOff>
    </xdr:from>
    <xdr:to>
      <xdr:col>68</xdr:col>
      <xdr:colOff>152400</xdr:colOff>
      <xdr:row>14</xdr:row>
      <xdr:rowOff>4838</xdr:rowOff>
    </xdr:to>
    <xdr:cxnSp macro="">
      <xdr:nvCxnSpPr>
        <xdr:cNvPr id="452" name="直線コネクタ 451"/>
        <xdr:cNvCxnSpPr/>
      </xdr:nvCxnSpPr>
      <xdr:spPr>
        <a:xfrm flipV="1">
          <a:off x="13512800" y="231896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3" name="フローチャート: 判断 452"/>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4" name="テキスト ボックス 453"/>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5" name="フローチャート: 判断 454"/>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6" name="テキスト ボックス 455"/>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7" name="フローチャート: 判断 456"/>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58" name="テキスト ボックス 457"/>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9" name="フローチャート: 判断 458"/>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9149</xdr:rowOff>
    </xdr:from>
    <xdr:ext cx="762000" cy="259045"/>
    <xdr:sp macro="" textlink="">
      <xdr:nvSpPr>
        <xdr:cNvPr id="460" name="テキスト ボックス 459"/>
        <xdr:cNvSpPr txBox="1"/>
      </xdr:nvSpPr>
      <xdr:spPr>
        <a:xfrm>
          <a:off x="13131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116054</xdr:rowOff>
    </xdr:from>
    <xdr:to>
      <xdr:col>81</xdr:col>
      <xdr:colOff>95250</xdr:colOff>
      <xdr:row>15</xdr:row>
      <xdr:rowOff>46204</xdr:rowOff>
    </xdr:to>
    <xdr:sp macro="" textlink="">
      <xdr:nvSpPr>
        <xdr:cNvPr id="466" name="楕円 465"/>
        <xdr:cNvSpPr/>
      </xdr:nvSpPr>
      <xdr:spPr>
        <a:xfrm>
          <a:off x="16967200" y="2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88131</xdr:rowOff>
    </xdr:from>
    <xdr:ext cx="762000" cy="259045"/>
    <xdr:sp macro="" textlink="">
      <xdr:nvSpPr>
        <xdr:cNvPr id="467" name="将来負担の状況該当値テキスト"/>
        <xdr:cNvSpPr txBox="1"/>
      </xdr:nvSpPr>
      <xdr:spPr>
        <a:xfrm>
          <a:off x="17106900" y="248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39310</xdr:rowOff>
    </xdr:from>
    <xdr:to>
      <xdr:col>68</xdr:col>
      <xdr:colOff>203200</xdr:colOff>
      <xdr:row>13</xdr:row>
      <xdr:rowOff>140910</xdr:rowOff>
    </xdr:to>
    <xdr:sp macro="" textlink="">
      <xdr:nvSpPr>
        <xdr:cNvPr id="468" name="楕円 467"/>
        <xdr:cNvSpPr/>
      </xdr:nvSpPr>
      <xdr:spPr>
        <a:xfrm>
          <a:off x="143510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151087</xdr:rowOff>
    </xdr:from>
    <xdr:ext cx="762000" cy="259045"/>
    <xdr:sp macro="" textlink="">
      <xdr:nvSpPr>
        <xdr:cNvPr id="469" name="テキスト ボックス 468"/>
        <xdr:cNvSpPr txBox="1"/>
      </xdr:nvSpPr>
      <xdr:spPr>
        <a:xfrm>
          <a:off x="14020800" y="20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125488</xdr:rowOff>
    </xdr:from>
    <xdr:to>
      <xdr:col>64</xdr:col>
      <xdr:colOff>152400</xdr:colOff>
      <xdr:row>14</xdr:row>
      <xdr:rowOff>55638</xdr:rowOff>
    </xdr:to>
    <xdr:sp macro="" textlink="">
      <xdr:nvSpPr>
        <xdr:cNvPr id="470" name="楕円 469"/>
        <xdr:cNvSpPr/>
      </xdr:nvSpPr>
      <xdr:spPr>
        <a:xfrm>
          <a:off x="13462000" y="23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65815</xdr:rowOff>
    </xdr:from>
    <xdr:ext cx="762000" cy="259045"/>
    <xdr:sp macro="" textlink="">
      <xdr:nvSpPr>
        <xdr:cNvPr id="471" name="テキスト ボックス 470"/>
        <xdr:cNvSpPr txBox="1"/>
      </xdr:nvSpPr>
      <xdr:spPr>
        <a:xfrm>
          <a:off x="13131800" y="212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11,844
11,759
152.83
6,955,661
6,707,305
160,571
3,992,688
4,545,898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保育所・幼稚園などの施設運営を町営で行っているほか、再任用制度の活用などの影響によるものである。今後とも行政需要に応じた適正な職員数の把握に努め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39</xdr:row>
      <xdr:rowOff>69850</xdr:rowOff>
    </xdr:to>
    <xdr:cxnSp macro="">
      <xdr:nvCxnSpPr>
        <xdr:cNvPr id="66" name="直線コネクタ 65"/>
        <xdr:cNvCxnSpPr/>
      </xdr:nvCxnSpPr>
      <xdr:spPr>
        <a:xfrm>
          <a:off x="3987800" y="6710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39</xdr:row>
      <xdr:rowOff>69850</xdr:rowOff>
    </xdr:to>
    <xdr:cxnSp macro="">
      <xdr:nvCxnSpPr>
        <xdr:cNvPr id="69" name="直線コネクタ 68"/>
        <xdr:cNvCxnSpPr/>
      </xdr:nvCxnSpPr>
      <xdr:spPr>
        <a:xfrm flipV="1">
          <a:off x="3098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69850</xdr:rowOff>
    </xdr:to>
    <xdr:cxnSp macro="">
      <xdr:nvCxnSpPr>
        <xdr:cNvPr id="72" name="直線コネクタ 71"/>
        <xdr:cNvCxnSpPr/>
      </xdr:nvCxnSpPr>
      <xdr:spPr>
        <a:xfrm>
          <a:off x="2209800" y="6687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39</xdr:row>
      <xdr:rowOff>1270</xdr:rowOff>
    </xdr:to>
    <xdr:cxnSp macro="">
      <xdr:nvCxnSpPr>
        <xdr:cNvPr id="75" name="直線コネクタ 74"/>
        <xdr:cNvCxnSpPr/>
      </xdr:nvCxnSpPr>
      <xdr:spPr>
        <a:xfrm>
          <a:off x="1320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7" name="楕円 86"/>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8" name="テキスト ボックス 87"/>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3" name="楕円 92"/>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4" name="テキスト ボックス 93"/>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いずれの年度においても類似団体平均を下回っており、需用費総額の抑制や各業務委託内容の見直しの効果が表れている。今後も継続して取り組んでいく。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xdr:rowOff>
    </xdr:from>
    <xdr:to>
      <xdr:col>82</xdr:col>
      <xdr:colOff>107950</xdr:colOff>
      <xdr:row>15</xdr:row>
      <xdr:rowOff>56134</xdr:rowOff>
    </xdr:to>
    <xdr:cxnSp macro="">
      <xdr:nvCxnSpPr>
        <xdr:cNvPr id="125" name="直線コネクタ 124"/>
        <xdr:cNvCxnSpPr/>
      </xdr:nvCxnSpPr>
      <xdr:spPr>
        <a:xfrm>
          <a:off x="15671800" y="25821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99568</xdr:rowOff>
    </xdr:from>
    <xdr:to>
      <xdr:col>78</xdr:col>
      <xdr:colOff>69850</xdr:colOff>
      <xdr:row>15</xdr:row>
      <xdr:rowOff>10414</xdr:rowOff>
    </xdr:to>
    <xdr:cxnSp macro="">
      <xdr:nvCxnSpPr>
        <xdr:cNvPr id="128" name="直線コネクタ 127"/>
        <xdr:cNvCxnSpPr/>
      </xdr:nvCxnSpPr>
      <xdr:spPr>
        <a:xfrm>
          <a:off x="14782800" y="24998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99568</xdr:rowOff>
    </xdr:to>
    <xdr:cxnSp macro="">
      <xdr:nvCxnSpPr>
        <xdr:cNvPr id="131" name="直線コネクタ 130"/>
        <xdr:cNvCxnSpPr/>
      </xdr:nvCxnSpPr>
      <xdr:spPr>
        <a:xfrm>
          <a:off x="13893800" y="248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81280</xdr:rowOff>
    </xdr:to>
    <xdr:cxnSp macro="">
      <xdr:nvCxnSpPr>
        <xdr:cNvPr id="134" name="直線コネクタ 133"/>
        <xdr:cNvCxnSpPr/>
      </xdr:nvCxnSpPr>
      <xdr:spPr>
        <a:xfrm>
          <a:off x="13004800" y="2426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xdr:rowOff>
    </xdr:from>
    <xdr:to>
      <xdr:col>82</xdr:col>
      <xdr:colOff>158750</xdr:colOff>
      <xdr:row>15</xdr:row>
      <xdr:rowOff>106934</xdr:rowOff>
    </xdr:to>
    <xdr:sp macro="" textlink="">
      <xdr:nvSpPr>
        <xdr:cNvPr id="144" name="楕円 143"/>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21861</xdr:rowOff>
    </xdr:from>
    <xdr:ext cx="762000" cy="259045"/>
    <xdr:sp macro="" textlink="">
      <xdr:nvSpPr>
        <xdr:cNvPr id="145" name="物件費該当値テキスト"/>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131064</xdr:rowOff>
    </xdr:from>
    <xdr:to>
      <xdr:col>78</xdr:col>
      <xdr:colOff>120650</xdr:colOff>
      <xdr:row>15</xdr:row>
      <xdr:rowOff>61214</xdr:rowOff>
    </xdr:to>
    <xdr:sp macro="" textlink="">
      <xdr:nvSpPr>
        <xdr:cNvPr id="146" name="楕円 145"/>
        <xdr:cNvSpPr/>
      </xdr:nvSpPr>
      <xdr:spPr>
        <a:xfrm>
          <a:off x="15621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71391</xdr:rowOff>
    </xdr:from>
    <xdr:ext cx="736600" cy="259045"/>
    <xdr:sp macro="" textlink="">
      <xdr:nvSpPr>
        <xdr:cNvPr id="147" name="テキスト ボックス 146"/>
        <xdr:cNvSpPr txBox="1"/>
      </xdr:nvSpPr>
      <xdr:spPr>
        <a:xfrm>
          <a:off x="15290800" y="230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48768</xdr:rowOff>
    </xdr:from>
    <xdr:to>
      <xdr:col>74</xdr:col>
      <xdr:colOff>31750</xdr:colOff>
      <xdr:row>14</xdr:row>
      <xdr:rowOff>150368</xdr:rowOff>
    </xdr:to>
    <xdr:sp macro="" textlink="">
      <xdr:nvSpPr>
        <xdr:cNvPr id="148" name="楕円 147"/>
        <xdr:cNvSpPr/>
      </xdr:nvSpPr>
      <xdr:spPr>
        <a:xfrm>
          <a:off x="14732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160545</xdr:rowOff>
    </xdr:from>
    <xdr:ext cx="762000" cy="259045"/>
    <xdr:sp macro="" textlink="">
      <xdr:nvSpPr>
        <xdr:cNvPr id="149" name="テキスト ボックス 148"/>
        <xdr:cNvSpPr txBox="1"/>
      </xdr:nvSpPr>
      <xdr:spPr>
        <a:xfrm>
          <a:off x="14401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2" name="楕円 151"/>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3" name="テキスト ボックス 152"/>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ポイント増となった。少子化により児童手当は減少傾向にあるが、少子高齢化への対応及び障害福祉への対応は上昇傾向にある。財政の硬直化を招かぬよう各制度の適切な運用と自主財源の確保に努める。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114300</xdr:rowOff>
    </xdr:to>
    <xdr:cxnSp macro="">
      <xdr:nvCxnSpPr>
        <xdr:cNvPr id="185" name="直線コネクタ 184"/>
        <xdr:cNvCxnSpPr/>
      </xdr:nvCxnSpPr>
      <xdr:spPr>
        <a:xfrm>
          <a:off x="3987800" y="9664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88900</xdr:rowOff>
    </xdr:to>
    <xdr:cxnSp macro="">
      <xdr:nvCxnSpPr>
        <xdr:cNvPr id="188" name="直線コネクタ 187"/>
        <xdr:cNvCxnSpPr/>
      </xdr:nvCxnSpPr>
      <xdr:spPr>
        <a:xfrm flipV="1">
          <a:off x="3098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114300</xdr:rowOff>
    </xdr:to>
    <xdr:cxnSp macro="">
      <xdr:nvCxnSpPr>
        <xdr:cNvPr id="191" name="直線コネクタ 190"/>
        <xdr:cNvCxnSpPr/>
      </xdr:nvCxnSpPr>
      <xdr:spPr>
        <a:xfrm flipV="1">
          <a:off x="2209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114300</xdr:rowOff>
    </xdr:to>
    <xdr:cxnSp macro="">
      <xdr:nvCxnSpPr>
        <xdr:cNvPr id="194" name="直線コネクタ 193"/>
        <xdr:cNvCxnSpPr/>
      </xdr:nvCxnSpPr>
      <xdr:spPr>
        <a:xfrm>
          <a:off x="1320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4" name="楕円 203"/>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5"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6" name="楕円 205"/>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07" name="テキスト ボックス 206"/>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9" name="テキスト ボックス 208"/>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0" name="楕円 209"/>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1" name="テキスト ボックス 21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2" name="楕円 211"/>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3" name="テキスト ボックス 21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類似団体平均を上回っている。主な要因として、町立病院と一部事務組合病院の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つの病院を有しているため出資金の割合が高くなっている。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また、繰出金が増加傾向にあるため、繰出基準に基づき適正な繰出額を見極めながら繰出を行っていく。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62230</xdr:rowOff>
    </xdr:to>
    <xdr:cxnSp macro="">
      <xdr:nvCxnSpPr>
        <xdr:cNvPr id="246" name="直線コネクタ 245"/>
        <xdr:cNvCxnSpPr/>
      </xdr:nvCxnSpPr>
      <xdr:spPr>
        <a:xfrm flipV="1">
          <a:off x="15671800" y="1014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62230</xdr:rowOff>
    </xdr:to>
    <xdr:cxnSp macro="">
      <xdr:nvCxnSpPr>
        <xdr:cNvPr id="249" name="直線コネクタ 248"/>
        <xdr:cNvCxnSpPr/>
      </xdr:nvCxnSpPr>
      <xdr:spPr>
        <a:xfrm>
          <a:off x="14782800" y="1013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59</xdr:row>
      <xdr:rowOff>24130</xdr:rowOff>
    </xdr:to>
    <xdr:cxnSp macro="">
      <xdr:nvCxnSpPr>
        <xdr:cNvPr id="252" name="直線コネクタ 251"/>
        <xdr:cNvCxnSpPr/>
      </xdr:nvCxnSpPr>
      <xdr:spPr>
        <a:xfrm>
          <a:off x="13893800" y="1006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134620</xdr:rowOff>
    </xdr:to>
    <xdr:cxnSp macro="">
      <xdr:nvCxnSpPr>
        <xdr:cNvPr id="255" name="直線コネクタ 254"/>
        <xdr:cNvCxnSpPr/>
      </xdr:nvCxnSpPr>
      <xdr:spPr>
        <a:xfrm flipV="1">
          <a:off x="13004800" y="1006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5" name="楕円 264"/>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6"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7" name="楕円 266"/>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8" name="テキスト ボックス 267"/>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69" name="楕円 268"/>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0" name="テキスト ボックス 269"/>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1" name="楕円 270"/>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2" name="テキスト ボックス 271"/>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3" name="楕円 272"/>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4" name="テキスト ボックス 273"/>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類似団体平均とほぼ同率となっている。「蔵王町行政改革推進計画」（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補助金等の抜本的な見直し（廃止・統合）及び段階的な見直し（縮減・隔年交付）並びに事業の終期を設定して定期的な見直しを図っている。今後、公営企業に対する公費負担の適正化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24130</xdr:rowOff>
    </xdr:to>
    <xdr:cxnSp macro="">
      <xdr:nvCxnSpPr>
        <xdr:cNvPr id="304" name="直線コネクタ 303"/>
        <xdr:cNvCxnSpPr/>
      </xdr:nvCxnSpPr>
      <xdr:spPr>
        <a:xfrm flipV="1">
          <a:off x="15671800" y="6363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56134</xdr:rowOff>
    </xdr:to>
    <xdr:cxnSp macro="">
      <xdr:nvCxnSpPr>
        <xdr:cNvPr id="307" name="直線コネクタ 306"/>
        <xdr:cNvCxnSpPr/>
      </xdr:nvCxnSpPr>
      <xdr:spPr>
        <a:xfrm flipV="1">
          <a:off x="14782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56134</xdr:rowOff>
    </xdr:to>
    <xdr:cxnSp macro="">
      <xdr:nvCxnSpPr>
        <xdr:cNvPr id="310" name="直線コネクタ 309"/>
        <xdr:cNvCxnSpPr/>
      </xdr:nvCxnSpPr>
      <xdr:spPr>
        <a:xfrm>
          <a:off x="13893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28702</xdr:rowOff>
    </xdr:to>
    <xdr:cxnSp macro="">
      <xdr:nvCxnSpPr>
        <xdr:cNvPr id="313" name="直線コネクタ 312"/>
        <xdr:cNvCxnSpPr/>
      </xdr:nvCxnSpPr>
      <xdr:spPr>
        <a:xfrm>
          <a:off x="13004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3" name="楕円 322"/>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4"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5" name="楕円 324"/>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6" name="テキスト ボックス 32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7" name="楕円 326"/>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8" name="テキスト ボックス 327"/>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9" name="楕円 328"/>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0" name="テキスト ボックス 32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1" name="楕円 330"/>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2" name="テキスト ボックス 33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これまで実施してきた新規地方債発行の抑制、平成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年度の補償金免除繰上償還などによるものであり、引き続き公債費負担の抑制に取組んでいく。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107950</xdr:rowOff>
    </xdr:to>
    <xdr:cxnSp macro="">
      <xdr:nvCxnSpPr>
        <xdr:cNvPr id="365" name="直線コネクタ 364"/>
        <xdr:cNvCxnSpPr/>
      </xdr:nvCxnSpPr>
      <xdr:spPr>
        <a:xfrm flipV="1">
          <a:off x="3987800" y="12920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76</xdr:row>
      <xdr:rowOff>5080</xdr:rowOff>
    </xdr:to>
    <xdr:cxnSp macro="">
      <xdr:nvCxnSpPr>
        <xdr:cNvPr id="368" name="直線コネクタ 367"/>
        <xdr:cNvCxnSpPr/>
      </xdr:nvCxnSpPr>
      <xdr:spPr>
        <a:xfrm flipV="1">
          <a:off x="3098800" y="12966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20320</xdr:rowOff>
    </xdr:to>
    <xdr:cxnSp macro="">
      <xdr:nvCxnSpPr>
        <xdr:cNvPr id="371" name="直線コネクタ 370"/>
        <xdr:cNvCxnSpPr/>
      </xdr:nvCxnSpPr>
      <xdr:spPr>
        <a:xfrm flipV="1">
          <a:off x="2209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20320</xdr:rowOff>
    </xdr:to>
    <xdr:cxnSp macro="">
      <xdr:nvCxnSpPr>
        <xdr:cNvPr id="374" name="直線コネクタ 373"/>
        <xdr:cNvCxnSpPr/>
      </xdr:nvCxnSpPr>
      <xdr:spPr>
        <a:xfrm>
          <a:off x="1320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84" name="楕円 383"/>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85"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6" name="楕円 385"/>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7" name="テキスト ボックス 386"/>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8" name="楕円 387"/>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89" name="テキスト ボックス 388"/>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0" name="楕円 389"/>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1" name="テキスト ボックス 390"/>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2" name="楕円 391"/>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3" name="テキスト ボックス 392"/>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類似団体平均を上回っている。人件費や繰出金等が影響している。財政の硬直化を招かぬよう自主財源の確保に努める。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1270</xdr:rowOff>
    </xdr:to>
    <xdr:cxnSp macro="">
      <xdr:nvCxnSpPr>
        <xdr:cNvPr id="424" name="直線コネクタ 423"/>
        <xdr:cNvCxnSpPr/>
      </xdr:nvCxnSpPr>
      <xdr:spPr>
        <a:xfrm>
          <a:off x="15671800" y="1350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131572</xdr:rowOff>
    </xdr:to>
    <xdr:cxnSp macro="">
      <xdr:nvCxnSpPr>
        <xdr:cNvPr id="427" name="直線コネクタ 426"/>
        <xdr:cNvCxnSpPr/>
      </xdr:nvCxnSpPr>
      <xdr:spPr>
        <a:xfrm flipV="1">
          <a:off x="14782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131572</xdr:rowOff>
    </xdr:to>
    <xdr:cxnSp macro="">
      <xdr:nvCxnSpPr>
        <xdr:cNvPr id="430" name="直線コネクタ 429"/>
        <xdr:cNvCxnSpPr/>
      </xdr:nvCxnSpPr>
      <xdr:spPr>
        <a:xfrm>
          <a:off x="13893800" y="13390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17272</xdr:rowOff>
    </xdr:to>
    <xdr:cxnSp macro="">
      <xdr:nvCxnSpPr>
        <xdr:cNvPr id="433" name="直線コネクタ 432"/>
        <xdr:cNvCxnSpPr/>
      </xdr:nvCxnSpPr>
      <xdr:spPr>
        <a:xfrm>
          <a:off x="13004800" y="13349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3" name="楕円 442"/>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4"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5" name="楕円 444"/>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6" name="テキスト ボックス 445"/>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47" name="楕円 446"/>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48" name="テキスト ボックス 447"/>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49" name="楕円 448"/>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0" name="テキスト ボックス 449"/>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1" name="楕円 450"/>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2" name="テキスト ボックス 451"/>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89510</xdr:rowOff>
    </xdr:from>
    <xdr:to>
      <xdr:col>29</xdr:col>
      <xdr:colOff>127000</xdr:colOff>
      <xdr:row>16</xdr:row>
      <xdr:rowOff>132555</xdr:rowOff>
    </xdr:to>
    <xdr:cxnSp macro="">
      <xdr:nvCxnSpPr>
        <xdr:cNvPr id="50" name="直線コネクタ 49"/>
        <xdr:cNvCxnSpPr/>
      </xdr:nvCxnSpPr>
      <xdr:spPr bwMode="auto">
        <a:xfrm flipV="1">
          <a:off x="5003800" y="2880335"/>
          <a:ext cx="647700" cy="4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132555</xdr:rowOff>
    </xdr:from>
    <xdr:to>
      <xdr:col>26</xdr:col>
      <xdr:colOff>50800</xdr:colOff>
      <xdr:row>16</xdr:row>
      <xdr:rowOff>144259</xdr:rowOff>
    </xdr:to>
    <xdr:cxnSp macro="">
      <xdr:nvCxnSpPr>
        <xdr:cNvPr id="53" name="直線コネクタ 52"/>
        <xdr:cNvCxnSpPr/>
      </xdr:nvCxnSpPr>
      <xdr:spPr bwMode="auto">
        <a:xfrm flipV="1">
          <a:off x="4305300" y="2923380"/>
          <a:ext cx="698500" cy="1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144259</xdr:rowOff>
    </xdr:from>
    <xdr:to>
      <xdr:col>22</xdr:col>
      <xdr:colOff>114300</xdr:colOff>
      <xdr:row>17</xdr:row>
      <xdr:rowOff>10704</xdr:rowOff>
    </xdr:to>
    <xdr:cxnSp macro="">
      <xdr:nvCxnSpPr>
        <xdr:cNvPr id="56" name="直線コネクタ 55"/>
        <xdr:cNvCxnSpPr/>
      </xdr:nvCxnSpPr>
      <xdr:spPr bwMode="auto">
        <a:xfrm flipV="1">
          <a:off x="3606800" y="2935084"/>
          <a:ext cx="698500" cy="37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10704</xdr:rowOff>
    </xdr:from>
    <xdr:to>
      <xdr:col>18</xdr:col>
      <xdr:colOff>177800</xdr:colOff>
      <xdr:row>17</xdr:row>
      <xdr:rowOff>36726</xdr:rowOff>
    </xdr:to>
    <xdr:cxnSp macro="">
      <xdr:nvCxnSpPr>
        <xdr:cNvPr id="59" name="直線コネクタ 58"/>
        <xdr:cNvCxnSpPr/>
      </xdr:nvCxnSpPr>
      <xdr:spPr bwMode="auto">
        <a:xfrm flipV="1">
          <a:off x="2908300" y="2972979"/>
          <a:ext cx="6985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38710</xdr:rowOff>
    </xdr:from>
    <xdr:to>
      <xdr:col>29</xdr:col>
      <xdr:colOff>177800</xdr:colOff>
      <xdr:row>16</xdr:row>
      <xdr:rowOff>140310</xdr:rowOff>
    </xdr:to>
    <xdr:sp macro="" textlink="">
      <xdr:nvSpPr>
        <xdr:cNvPr id="69" name="楕円 68"/>
        <xdr:cNvSpPr/>
      </xdr:nvSpPr>
      <xdr:spPr bwMode="auto">
        <a:xfrm>
          <a:off x="5600700" y="282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55237</xdr:rowOff>
    </xdr:from>
    <xdr:ext cx="762000" cy="259045"/>
    <xdr:sp macro="" textlink="">
      <xdr:nvSpPr>
        <xdr:cNvPr id="70" name="人口1人当たり決算額の推移該当値テキスト130"/>
        <xdr:cNvSpPr txBox="1"/>
      </xdr:nvSpPr>
      <xdr:spPr>
        <a:xfrm>
          <a:off x="5740400" y="267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81755</xdr:rowOff>
    </xdr:from>
    <xdr:to>
      <xdr:col>26</xdr:col>
      <xdr:colOff>101600</xdr:colOff>
      <xdr:row>17</xdr:row>
      <xdr:rowOff>11905</xdr:rowOff>
    </xdr:to>
    <xdr:sp macro="" textlink="">
      <xdr:nvSpPr>
        <xdr:cNvPr id="71" name="楕円 70"/>
        <xdr:cNvSpPr/>
      </xdr:nvSpPr>
      <xdr:spPr bwMode="auto">
        <a:xfrm>
          <a:off x="4953000" y="287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22082</xdr:rowOff>
    </xdr:from>
    <xdr:ext cx="736600" cy="259045"/>
    <xdr:sp macro="" textlink="">
      <xdr:nvSpPr>
        <xdr:cNvPr id="72" name="テキスト ボックス 71"/>
        <xdr:cNvSpPr txBox="1"/>
      </xdr:nvSpPr>
      <xdr:spPr>
        <a:xfrm>
          <a:off x="4622800" y="26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93459</xdr:rowOff>
    </xdr:from>
    <xdr:to>
      <xdr:col>22</xdr:col>
      <xdr:colOff>165100</xdr:colOff>
      <xdr:row>17</xdr:row>
      <xdr:rowOff>23609</xdr:rowOff>
    </xdr:to>
    <xdr:sp macro="" textlink="">
      <xdr:nvSpPr>
        <xdr:cNvPr id="73" name="楕円 72"/>
        <xdr:cNvSpPr/>
      </xdr:nvSpPr>
      <xdr:spPr bwMode="auto">
        <a:xfrm>
          <a:off x="4254500" y="288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33786</xdr:rowOff>
    </xdr:from>
    <xdr:ext cx="762000" cy="259045"/>
    <xdr:sp macro="" textlink="">
      <xdr:nvSpPr>
        <xdr:cNvPr id="74" name="テキスト ボックス 73"/>
        <xdr:cNvSpPr txBox="1"/>
      </xdr:nvSpPr>
      <xdr:spPr>
        <a:xfrm>
          <a:off x="3924300" y="265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131354</xdr:rowOff>
    </xdr:from>
    <xdr:to>
      <xdr:col>19</xdr:col>
      <xdr:colOff>38100</xdr:colOff>
      <xdr:row>17</xdr:row>
      <xdr:rowOff>61504</xdr:rowOff>
    </xdr:to>
    <xdr:sp macro="" textlink="">
      <xdr:nvSpPr>
        <xdr:cNvPr id="75" name="楕円 74"/>
        <xdr:cNvSpPr/>
      </xdr:nvSpPr>
      <xdr:spPr bwMode="auto">
        <a:xfrm>
          <a:off x="3556000" y="2922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71681</xdr:rowOff>
    </xdr:from>
    <xdr:ext cx="762000" cy="259045"/>
    <xdr:sp macro="" textlink="">
      <xdr:nvSpPr>
        <xdr:cNvPr id="76" name="テキスト ボックス 75"/>
        <xdr:cNvSpPr txBox="1"/>
      </xdr:nvSpPr>
      <xdr:spPr>
        <a:xfrm>
          <a:off x="3225800" y="269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157376</xdr:rowOff>
    </xdr:from>
    <xdr:to>
      <xdr:col>15</xdr:col>
      <xdr:colOff>101600</xdr:colOff>
      <xdr:row>17</xdr:row>
      <xdr:rowOff>87526</xdr:rowOff>
    </xdr:to>
    <xdr:sp macro="" textlink="">
      <xdr:nvSpPr>
        <xdr:cNvPr id="77" name="楕円 76"/>
        <xdr:cNvSpPr/>
      </xdr:nvSpPr>
      <xdr:spPr bwMode="auto">
        <a:xfrm>
          <a:off x="2857500" y="294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97703</xdr:rowOff>
    </xdr:from>
    <xdr:ext cx="762000" cy="259045"/>
    <xdr:sp macro="" textlink="">
      <xdr:nvSpPr>
        <xdr:cNvPr id="78" name="テキスト ボックス 77"/>
        <xdr:cNvSpPr txBox="1"/>
      </xdr:nvSpPr>
      <xdr:spPr>
        <a:xfrm>
          <a:off x="2527300" y="271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124352</xdr:rowOff>
    </xdr:from>
    <xdr:to>
      <xdr:col>29</xdr:col>
      <xdr:colOff>127000</xdr:colOff>
      <xdr:row>37</xdr:row>
      <xdr:rowOff>176625</xdr:rowOff>
    </xdr:to>
    <xdr:cxnSp macro="">
      <xdr:nvCxnSpPr>
        <xdr:cNvPr id="112" name="直線コネクタ 111"/>
        <xdr:cNvCxnSpPr/>
      </xdr:nvCxnSpPr>
      <xdr:spPr bwMode="auto">
        <a:xfrm flipV="1">
          <a:off x="5003800" y="7249052"/>
          <a:ext cx="647700" cy="5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160509</xdr:rowOff>
    </xdr:from>
    <xdr:to>
      <xdr:col>26</xdr:col>
      <xdr:colOff>50800</xdr:colOff>
      <xdr:row>37</xdr:row>
      <xdr:rowOff>176625</xdr:rowOff>
    </xdr:to>
    <xdr:cxnSp macro="">
      <xdr:nvCxnSpPr>
        <xdr:cNvPr id="115" name="直線コネクタ 114"/>
        <xdr:cNvCxnSpPr/>
      </xdr:nvCxnSpPr>
      <xdr:spPr bwMode="auto">
        <a:xfrm>
          <a:off x="4305300" y="7285209"/>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137744</xdr:rowOff>
    </xdr:from>
    <xdr:to>
      <xdr:col>22</xdr:col>
      <xdr:colOff>114300</xdr:colOff>
      <xdr:row>37</xdr:row>
      <xdr:rowOff>160509</xdr:rowOff>
    </xdr:to>
    <xdr:cxnSp macro="">
      <xdr:nvCxnSpPr>
        <xdr:cNvPr id="118" name="直線コネクタ 117"/>
        <xdr:cNvCxnSpPr/>
      </xdr:nvCxnSpPr>
      <xdr:spPr bwMode="auto">
        <a:xfrm>
          <a:off x="3606800" y="7262444"/>
          <a:ext cx="6985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137744</xdr:rowOff>
    </xdr:from>
    <xdr:to>
      <xdr:col>18</xdr:col>
      <xdr:colOff>177800</xdr:colOff>
      <xdr:row>37</xdr:row>
      <xdr:rowOff>161976</xdr:rowOff>
    </xdr:to>
    <xdr:cxnSp macro="">
      <xdr:nvCxnSpPr>
        <xdr:cNvPr id="121" name="直線コネクタ 120"/>
        <xdr:cNvCxnSpPr/>
      </xdr:nvCxnSpPr>
      <xdr:spPr bwMode="auto">
        <a:xfrm flipV="1">
          <a:off x="2908300" y="7262444"/>
          <a:ext cx="698500" cy="24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73552</xdr:rowOff>
    </xdr:from>
    <xdr:to>
      <xdr:col>29</xdr:col>
      <xdr:colOff>177800</xdr:colOff>
      <xdr:row>37</xdr:row>
      <xdr:rowOff>175152</xdr:rowOff>
    </xdr:to>
    <xdr:sp macro="" textlink="">
      <xdr:nvSpPr>
        <xdr:cNvPr id="131" name="楕円 130"/>
        <xdr:cNvSpPr/>
      </xdr:nvSpPr>
      <xdr:spPr bwMode="auto">
        <a:xfrm>
          <a:off x="5600700" y="719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153579</xdr:rowOff>
    </xdr:from>
    <xdr:ext cx="762000" cy="259045"/>
    <xdr:sp macro="" textlink="">
      <xdr:nvSpPr>
        <xdr:cNvPr id="132" name="人口1人当たり決算額の推移該当値テキスト445"/>
        <xdr:cNvSpPr txBox="1"/>
      </xdr:nvSpPr>
      <xdr:spPr>
        <a:xfrm>
          <a:off x="5740400" y="710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125825</xdr:rowOff>
    </xdr:from>
    <xdr:to>
      <xdr:col>26</xdr:col>
      <xdr:colOff>101600</xdr:colOff>
      <xdr:row>37</xdr:row>
      <xdr:rowOff>227425</xdr:rowOff>
    </xdr:to>
    <xdr:sp macro="" textlink="">
      <xdr:nvSpPr>
        <xdr:cNvPr id="133" name="楕円 132"/>
        <xdr:cNvSpPr/>
      </xdr:nvSpPr>
      <xdr:spPr bwMode="auto">
        <a:xfrm>
          <a:off x="4953000" y="725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212202</xdr:rowOff>
    </xdr:from>
    <xdr:ext cx="736600" cy="259045"/>
    <xdr:sp macro="" textlink="">
      <xdr:nvSpPr>
        <xdr:cNvPr id="134" name="テキスト ボックス 133"/>
        <xdr:cNvSpPr txBox="1"/>
      </xdr:nvSpPr>
      <xdr:spPr>
        <a:xfrm>
          <a:off x="4622800" y="7336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109709</xdr:rowOff>
    </xdr:from>
    <xdr:to>
      <xdr:col>22</xdr:col>
      <xdr:colOff>165100</xdr:colOff>
      <xdr:row>37</xdr:row>
      <xdr:rowOff>211309</xdr:rowOff>
    </xdr:to>
    <xdr:sp macro="" textlink="">
      <xdr:nvSpPr>
        <xdr:cNvPr id="135" name="楕円 134"/>
        <xdr:cNvSpPr/>
      </xdr:nvSpPr>
      <xdr:spPr bwMode="auto">
        <a:xfrm>
          <a:off x="4254500" y="723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196086</xdr:rowOff>
    </xdr:from>
    <xdr:ext cx="762000" cy="259045"/>
    <xdr:sp macro="" textlink="">
      <xdr:nvSpPr>
        <xdr:cNvPr id="136" name="テキスト ボックス 135"/>
        <xdr:cNvSpPr txBox="1"/>
      </xdr:nvSpPr>
      <xdr:spPr>
        <a:xfrm>
          <a:off x="3924300" y="732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86944</xdr:rowOff>
    </xdr:from>
    <xdr:to>
      <xdr:col>19</xdr:col>
      <xdr:colOff>38100</xdr:colOff>
      <xdr:row>37</xdr:row>
      <xdr:rowOff>188544</xdr:rowOff>
    </xdr:to>
    <xdr:sp macro="" textlink="">
      <xdr:nvSpPr>
        <xdr:cNvPr id="137" name="楕円 136"/>
        <xdr:cNvSpPr/>
      </xdr:nvSpPr>
      <xdr:spPr bwMode="auto">
        <a:xfrm>
          <a:off x="3556000" y="721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173321</xdr:rowOff>
    </xdr:from>
    <xdr:ext cx="762000" cy="259045"/>
    <xdr:sp macro="" textlink="">
      <xdr:nvSpPr>
        <xdr:cNvPr id="138" name="テキスト ボックス 137"/>
        <xdr:cNvSpPr txBox="1"/>
      </xdr:nvSpPr>
      <xdr:spPr>
        <a:xfrm>
          <a:off x="3225800" y="729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111176</xdr:rowOff>
    </xdr:from>
    <xdr:to>
      <xdr:col>15</xdr:col>
      <xdr:colOff>101600</xdr:colOff>
      <xdr:row>37</xdr:row>
      <xdr:rowOff>212776</xdr:rowOff>
    </xdr:to>
    <xdr:sp macro="" textlink="">
      <xdr:nvSpPr>
        <xdr:cNvPr id="139" name="楕円 138"/>
        <xdr:cNvSpPr/>
      </xdr:nvSpPr>
      <xdr:spPr bwMode="auto">
        <a:xfrm>
          <a:off x="2857500" y="723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197553</xdr:rowOff>
    </xdr:from>
    <xdr:ext cx="762000" cy="259045"/>
    <xdr:sp macro="" textlink="">
      <xdr:nvSpPr>
        <xdr:cNvPr id="140" name="テキスト ボックス 139"/>
        <xdr:cNvSpPr txBox="1"/>
      </xdr:nvSpPr>
      <xdr:spPr>
        <a:xfrm>
          <a:off x="2527300" y="732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11,844
11,759
152.83
6,955,661
6,707,305
160,571
3,992,688
4,545,898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100975</xdr:rowOff>
    </xdr:from>
    <xdr:to>
      <xdr:col>24</xdr:col>
      <xdr:colOff>63500</xdr:colOff>
      <xdr:row>35</xdr:row>
      <xdr:rowOff>155428</xdr:rowOff>
    </xdr:to>
    <xdr:cxnSp macro="">
      <xdr:nvCxnSpPr>
        <xdr:cNvPr id="59" name="直線コネクタ 58"/>
        <xdr:cNvCxnSpPr/>
      </xdr:nvCxnSpPr>
      <xdr:spPr>
        <a:xfrm flipV="1">
          <a:off x="3797300" y="6101725"/>
          <a:ext cx="8382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137167</xdr:rowOff>
    </xdr:from>
    <xdr:to>
      <xdr:col>19</xdr:col>
      <xdr:colOff>177800</xdr:colOff>
      <xdr:row>35</xdr:row>
      <xdr:rowOff>155428</xdr:rowOff>
    </xdr:to>
    <xdr:cxnSp macro="">
      <xdr:nvCxnSpPr>
        <xdr:cNvPr id="62" name="直線コネクタ 61"/>
        <xdr:cNvCxnSpPr/>
      </xdr:nvCxnSpPr>
      <xdr:spPr>
        <a:xfrm>
          <a:off x="2908300" y="6137917"/>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137167</xdr:rowOff>
    </xdr:from>
    <xdr:to>
      <xdr:col>15</xdr:col>
      <xdr:colOff>50800</xdr:colOff>
      <xdr:row>36</xdr:row>
      <xdr:rowOff>11785</xdr:rowOff>
    </xdr:to>
    <xdr:cxnSp macro="">
      <xdr:nvCxnSpPr>
        <xdr:cNvPr id="65" name="直線コネクタ 64"/>
        <xdr:cNvCxnSpPr/>
      </xdr:nvCxnSpPr>
      <xdr:spPr>
        <a:xfrm flipV="1">
          <a:off x="2019300" y="6137917"/>
          <a:ext cx="8890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11785</xdr:rowOff>
    </xdr:from>
    <xdr:to>
      <xdr:col>10</xdr:col>
      <xdr:colOff>114300</xdr:colOff>
      <xdr:row>36</xdr:row>
      <xdr:rowOff>27366</xdr:rowOff>
    </xdr:to>
    <xdr:cxnSp macro="">
      <xdr:nvCxnSpPr>
        <xdr:cNvPr id="68" name="直線コネクタ 67"/>
        <xdr:cNvCxnSpPr/>
      </xdr:nvCxnSpPr>
      <xdr:spPr>
        <a:xfrm flipV="1">
          <a:off x="1130300" y="6183985"/>
          <a:ext cx="889000" cy="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50175</xdr:rowOff>
    </xdr:from>
    <xdr:to>
      <xdr:col>24</xdr:col>
      <xdr:colOff>114300</xdr:colOff>
      <xdr:row>35</xdr:row>
      <xdr:rowOff>151775</xdr:rowOff>
    </xdr:to>
    <xdr:sp macro="" textlink="">
      <xdr:nvSpPr>
        <xdr:cNvPr id="78" name="楕円 77"/>
        <xdr:cNvSpPr/>
      </xdr:nvSpPr>
      <xdr:spPr>
        <a:xfrm>
          <a:off x="4584700" y="60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73052</xdr:rowOff>
    </xdr:from>
    <xdr:ext cx="599010" cy="259045"/>
    <xdr:sp macro="" textlink="">
      <xdr:nvSpPr>
        <xdr:cNvPr id="79" name="人件費該当値テキスト"/>
        <xdr:cNvSpPr txBox="1"/>
      </xdr:nvSpPr>
      <xdr:spPr>
        <a:xfrm>
          <a:off x="4686300" y="590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104628</xdr:rowOff>
    </xdr:from>
    <xdr:to>
      <xdr:col>20</xdr:col>
      <xdr:colOff>38100</xdr:colOff>
      <xdr:row>36</xdr:row>
      <xdr:rowOff>34778</xdr:rowOff>
    </xdr:to>
    <xdr:sp macro="" textlink="">
      <xdr:nvSpPr>
        <xdr:cNvPr id="80" name="楕円 79"/>
        <xdr:cNvSpPr/>
      </xdr:nvSpPr>
      <xdr:spPr>
        <a:xfrm>
          <a:off x="3746500" y="61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51305</xdr:rowOff>
    </xdr:from>
    <xdr:ext cx="599010" cy="259045"/>
    <xdr:sp macro="" textlink="">
      <xdr:nvSpPr>
        <xdr:cNvPr id="81" name="テキスト ボックス 80"/>
        <xdr:cNvSpPr txBox="1"/>
      </xdr:nvSpPr>
      <xdr:spPr>
        <a:xfrm>
          <a:off x="3497795" y="588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86367</xdr:rowOff>
    </xdr:from>
    <xdr:to>
      <xdr:col>15</xdr:col>
      <xdr:colOff>101600</xdr:colOff>
      <xdr:row>36</xdr:row>
      <xdr:rowOff>16517</xdr:rowOff>
    </xdr:to>
    <xdr:sp macro="" textlink="">
      <xdr:nvSpPr>
        <xdr:cNvPr id="82" name="楕円 81"/>
        <xdr:cNvSpPr/>
      </xdr:nvSpPr>
      <xdr:spPr>
        <a:xfrm>
          <a:off x="2857500" y="608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33044</xdr:rowOff>
    </xdr:from>
    <xdr:ext cx="599010" cy="259045"/>
    <xdr:sp macro="" textlink="">
      <xdr:nvSpPr>
        <xdr:cNvPr id="83" name="テキスト ボックス 82"/>
        <xdr:cNvSpPr txBox="1"/>
      </xdr:nvSpPr>
      <xdr:spPr>
        <a:xfrm>
          <a:off x="2608795" y="586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132435</xdr:rowOff>
    </xdr:from>
    <xdr:to>
      <xdr:col>10</xdr:col>
      <xdr:colOff>165100</xdr:colOff>
      <xdr:row>36</xdr:row>
      <xdr:rowOff>62585</xdr:rowOff>
    </xdr:to>
    <xdr:sp macro="" textlink="">
      <xdr:nvSpPr>
        <xdr:cNvPr id="84" name="楕円 83"/>
        <xdr:cNvSpPr/>
      </xdr:nvSpPr>
      <xdr:spPr>
        <a:xfrm>
          <a:off x="1968500" y="61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79112</xdr:rowOff>
    </xdr:from>
    <xdr:ext cx="599010" cy="259045"/>
    <xdr:sp macro="" textlink="">
      <xdr:nvSpPr>
        <xdr:cNvPr id="85" name="テキスト ボックス 84"/>
        <xdr:cNvSpPr txBox="1"/>
      </xdr:nvSpPr>
      <xdr:spPr>
        <a:xfrm>
          <a:off x="1719795" y="590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148016</xdr:rowOff>
    </xdr:from>
    <xdr:to>
      <xdr:col>6</xdr:col>
      <xdr:colOff>38100</xdr:colOff>
      <xdr:row>36</xdr:row>
      <xdr:rowOff>78166</xdr:rowOff>
    </xdr:to>
    <xdr:sp macro="" textlink="">
      <xdr:nvSpPr>
        <xdr:cNvPr id="86" name="楕円 85"/>
        <xdr:cNvSpPr/>
      </xdr:nvSpPr>
      <xdr:spPr>
        <a:xfrm>
          <a:off x="1079500" y="61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94693</xdr:rowOff>
    </xdr:from>
    <xdr:ext cx="534377" cy="259045"/>
    <xdr:sp macro="" textlink="">
      <xdr:nvSpPr>
        <xdr:cNvPr id="87" name="テキスト ボックス 86"/>
        <xdr:cNvSpPr txBox="1"/>
      </xdr:nvSpPr>
      <xdr:spPr>
        <a:xfrm>
          <a:off x="863111" y="592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20942</xdr:rowOff>
    </xdr:from>
    <xdr:to>
      <xdr:col>24</xdr:col>
      <xdr:colOff>63500</xdr:colOff>
      <xdr:row>56</xdr:row>
      <xdr:rowOff>84310</xdr:rowOff>
    </xdr:to>
    <xdr:cxnSp macro="">
      <xdr:nvCxnSpPr>
        <xdr:cNvPr id="114" name="直線コネクタ 113"/>
        <xdr:cNvCxnSpPr/>
      </xdr:nvCxnSpPr>
      <xdr:spPr>
        <a:xfrm flipV="1">
          <a:off x="3797300" y="9622142"/>
          <a:ext cx="838200" cy="6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134476</xdr:rowOff>
    </xdr:from>
    <xdr:ext cx="534377" cy="259045"/>
    <xdr:sp macro="" textlink="">
      <xdr:nvSpPr>
        <xdr:cNvPr id="115" name="物件費平均値テキスト"/>
        <xdr:cNvSpPr txBox="1"/>
      </xdr:nvSpPr>
      <xdr:spPr>
        <a:xfrm>
          <a:off x="4686300" y="956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84310</xdr:rowOff>
    </xdr:from>
    <xdr:to>
      <xdr:col>19</xdr:col>
      <xdr:colOff>177800</xdr:colOff>
      <xdr:row>56</xdr:row>
      <xdr:rowOff>100614</xdr:rowOff>
    </xdr:to>
    <xdr:cxnSp macro="">
      <xdr:nvCxnSpPr>
        <xdr:cNvPr id="117" name="直線コネクタ 116"/>
        <xdr:cNvCxnSpPr/>
      </xdr:nvCxnSpPr>
      <xdr:spPr>
        <a:xfrm flipV="1">
          <a:off x="2908300" y="9685510"/>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100614</xdr:rowOff>
    </xdr:from>
    <xdr:to>
      <xdr:col>15</xdr:col>
      <xdr:colOff>50800</xdr:colOff>
      <xdr:row>56</xdr:row>
      <xdr:rowOff>133523</xdr:rowOff>
    </xdr:to>
    <xdr:cxnSp macro="">
      <xdr:nvCxnSpPr>
        <xdr:cNvPr id="120" name="直線コネクタ 119"/>
        <xdr:cNvCxnSpPr/>
      </xdr:nvCxnSpPr>
      <xdr:spPr>
        <a:xfrm flipV="1">
          <a:off x="2019300" y="9701814"/>
          <a:ext cx="889000" cy="3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133523</xdr:rowOff>
    </xdr:from>
    <xdr:to>
      <xdr:col>10</xdr:col>
      <xdr:colOff>114300</xdr:colOff>
      <xdr:row>56</xdr:row>
      <xdr:rowOff>135146</xdr:rowOff>
    </xdr:to>
    <xdr:cxnSp macro="">
      <xdr:nvCxnSpPr>
        <xdr:cNvPr id="123" name="直線コネクタ 122"/>
        <xdr:cNvCxnSpPr/>
      </xdr:nvCxnSpPr>
      <xdr:spPr>
        <a:xfrm flipV="1">
          <a:off x="1130300" y="9734723"/>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141592</xdr:rowOff>
    </xdr:from>
    <xdr:to>
      <xdr:col>24</xdr:col>
      <xdr:colOff>114300</xdr:colOff>
      <xdr:row>56</xdr:row>
      <xdr:rowOff>71742</xdr:rowOff>
    </xdr:to>
    <xdr:sp macro="" textlink="">
      <xdr:nvSpPr>
        <xdr:cNvPr id="133" name="楕円 132"/>
        <xdr:cNvSpPr/>
      </xdr:nvSpPr>
      <xdr:spPr>
        <a:xfrm>
          <a:off x="4584700" y="95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164469</xdr:rowOff>
    </xdr:from>
    <xdr:ext cx="599010" cy="259045"/>
    <xdr:sp macro="" textlink="">
      <xdr:nvSpPr>
        <xdr:cNvPr id="134" name="物件費該当値テキスト"/>
        <xdr:cNvSpPr txBox="1"/>
      </xdr:nvSpPr>
      <xdr:spPr>
        <a:xfrm>
          <a:off x="4686300" y="942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33510</xdr:rowOff>
    </xdr:from>
    <xdr:to>
      <xdr:col>20</xdr:col>
      <xdr:colOff>38100</xdr:colOff>
      <xdr:row>56</xdr:row>
      <xdr:rowOff>135110</xdr:rowOff>
    </xdr:to>
    <xdr:sp macro="" textlink="">
      <xdr:nvSpPr>
        <xdr:cNvPr id="135" name="楕円 134"/>
        <xdr:cNvSpPr/>
      </xdr:nvSpPr>
      <xdr:spPr>
        <a:xfrm>
          <a:off x="3746500" y="96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151637</xdr:rowOff>
    </xdr:from>
    <xdr:ext cx="534377" cy="259045"/>
    <xdr:sp macro="" textlink="">
      <xdr:nvSpPr>
        <xdr:cNvPr id="136" name="テキスト ボックス 135"/>
        <xdr:cNvSpPr txBox="1"/>
      </xdr:nvSpPr>
      <xdr:spPr>
        <a:xfrm>
          <a:off x="3530111" y="94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49814</xdr:rowOff>
    </xdr:from>
    <xdr:to>
      <xdr:col>15</xdr:col>
      <xdr:colOff>101600</xdr:colOff>
      <xdr:row>56</xdr:row>
      <xdr:rowOff>151414</xdr:rowOff>
    </xdr:to>
    <xdr:sp macro="" textlink="">
      <xdr:nvSpPr>
        <xdr:cNvPr id="137" name="楕円 136"/>
        <xdr:cNvSpPr/>
      </xdr:nvSpPr>
      <xdr:spPr>
        <a:xfrm>
          <a:off x="2857500" y="965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142541</xdr:rowOff>
    </xdr:from>
    <xdr:ext cx="534377" cy="259045"/>
    <xdr:sp macro="" textlink="">
      <xdr:nvSpPr>
        <xdr:cNvPr id="138" name="テキスト ボックス 137"/>
        <xdr:cNvSpPr txBox="1"/>
      </xdr:nvSpPr>
      <xdr:spPr>
        <a:xfrm>
          <a:off x="2641111" y="97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82723</xdr:rowOff>
    </xdr:from>
    <xdr:to>
      <xdr:col>10</xdr:col>
      <xdr:colOff>165100</xdr:colOff>
      <xdr:row>57</xdr:row>
      <xdr:rowOff>12873</xdr:rowOff>
    </xdr:to>
    <xdr:sp macro="" textlink="">
      <xdr:nvSpPr>
        <xdr:cNvPr id="139" name="楕円 138"/>
        <xdr:cNvSpPr/>
      </xdr:nvSpPr>
      <xdr:spPr>
        <a:xfrm>
          <a:off x="1968500" y="96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4000</xdr:rowOff>
    </xdr:from>
    <xdr:ext cx="534377" cy="259045"/>
    <xdr:sp macro="" textlink="">
      <xdr:nvSpPr>
        <xdr:cNvPr id="140" name="テキスト ボックス 139"/>
        <xdr:cNvSpPr txBox="1"/>
      </xdr:nvSpPr>
      <xdr:spPr>
        <a:xfrm>
          <a:off x="1752111" y="977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84346</xdr:rowOff>
    </xdr:from>
    <xdr:to>
      <xdr:col>6</xdr:col>
      <xdr:colOff>38100</xdr:colOff>
      <xdr:row>57</xdr:row>
      <xdr:rowOff>14496</xdr:rowOff>
    </xdr:to>
    <xdr:sp macro="" textlink="">
      <xdr:nvSpPr>
        <xdr:cNvPr id="141" name="楕円 140"/>
        <xdr:cNvSpPr/>
      </xdr:nvSpPr>
      <xdr:spPr>
        <a:xfrm>
          <a:off x="1079500" y="96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5623</xdr:rowOff>
    </xdr:from>
    <xdr:ext cx="534377" cy="259045"/>
    <xdr:sp macro="" textlink="">
      <xdr:nvSpPr>
        <xdr:cNvPr id="142" name="テキスト ボックス 141"/>
        <xdr:cNvSpPr txBox="1"/>
      </xdr:nvSpPr>
      <xdr:spPr>
        <a:xfrm>
          <a:off x="863111" y="97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82626</xdr:rowOff>
    </xdr:from>
    <xdr:to>
      <xdr:col>24</xdr:col>
      <xdr:colOff>63500</xdr:colOff>
      <xdr:row>77</xdr:row>
      <xdr:rowOff>6198</xdr:rowOff>
    </xdr:to>
    <xdr:cxnSp macro="">
      <xdr:nvCxnSpPr>
        <xdr:cNvPr id="171" name="直線コネクタ 170"/>
        <xdr:cNvCxnSpPr/>
      </xdr:nvCxnSpPr>
      <xdr:spPr>
        <a:xfrm>
          <a:off x="3797300" y="13112826"/>
          <a:ext cx="838200" cy="9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82626</xdr:rowOff>
    </xdr:from>
    <xdr:to>
      <xdr:col>19</xdr:col>
      <xdr:colOff>177800</xdr:colOff>
      <xdr:row>76</xdr:row>
      <xdr:rowOff>90742</xdr:rowOff>
    </xdr:to>
    <xdr:cxnSp macro="">
      <xdr:nvCxnSpPr>
        <xdr:cNvPr id="174" name="直線コネクタ 173"/>
        <xdr:cNvCxnSpPr/>
      </xdr:nvCxnSpPr>
      <xdr:spPr>
        <a:xfrm flipV="1">
          <a:off x="2908300" y="13112826"/>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90742</xdr:rowOff>
    </xdr:from>
    <xdr:to>
      <xdr:col>15</xdr:col>
      <xdr:colOff>50800</xdr:colOff>
      <xdr:row>77</xdr:row>
      <xdr:rowOff>558</xdr:rowOff>
    </xdr:to>
    <xdr:cxnSp macro="">
      <xdr:nvCxnSpPr>
        <xdr:cNvPr id="177" name="直線コネクタ 176"/>
        <xdr:cNvCxnSpPr/>
      </xdr:nvCxnSpPr>
      <xdr:spPr>
        <a:xfrm flipV="1">
          <a:off x="2019300" y="13120942"/>
          <a:ext cx="889000" cy="8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558</xdr:rowOff>
    </xdr:from>
    <xdr:to>
      <xdr:col>10</xdr:col>
      <xdr:colOff>114300</xdr:colOff>
      <xdr:row>77</xdr:row>
      <xdr:rowOff>20410</xdr:rowOff>
    </xdr:to>
    <xdr:cxnSp macro="">
      <xdr:nvCxnSpPr>
        <xdr:cNvPr id="180" name="直線コネクタ 179"/>
        <xdr:cNvCxnSpPr/>
      </xdr:nvCxnSpPr>
      <xdr:spPr>
        <a:xfrm flipV="1">
          <a:off x="1130300" y="13202208"/>
          <a:ext cx="889000" cy="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126848</xdr:rowOff>
    </xdr:from>
    <xdr:to>
      <xdr:col>24</xdr:col>
      <xdr:colOff>114300</xdr:colOff>
      <xdr:row>77</xdr:row>
      <xdr:rowOff>56998</xdr:rowOff>
    </xdr:to>
    <xdr:sp macro="" textlink="">
      <xdr:nvSpPr>
        <xdr:cNvPr id="190" name="楕円 189"/>
        <xdr:cNvSpPr/>
      </xdr:nvSpPr>
      <xdr:spPr>
        <a:xfrm>
          <a:off x="4584700" y="131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149725</xdr:rowOff>
    </xdr:from>
    <xdr:ext cx="534377" cy="259045"/>
    <xdr:sp macro="" textlink="">
      <xdr:nvSpPr>
        <xdr:cNvPr id="191" name="維持補修費該当値テキスト"/>
        <xdr:cNvSpPr txBox="1"/>
      </xdr:nvSpPr>
      <xdr:spPr>
        <a:xfrm>
          <a:off x="4686300" y="130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31826</xdr:rowOff>
    </xdr:from>
    <xdr:to>
      <xdr:col>20</xdr:col>
      <xdr:colOff>38100</xdr:colOff>
      <xdr:row>76</xdr:row>
      <xdr:rowOff>133426</xdr:rowOff>
    </xdr:to>
    <xdr:sp macro="" textlink="">
      <xdr:nvSpPr>
        <xdr:cNvPr id="192" name="楕円 191"/>
        <xdr:cNvSpPr/>
      </xdr:nvSpPr>
      <xdr:spPr>
        <a:xfrm>
          <a:off x="3746500" y="130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149953</xdr:rowOff>
    </xdr:from>
    <xdr:ext cx="534377" cy="259045"/>
    <xdr:sp macro="" textlink="">
      <xdr:nvSpPr>
        <xdr:cNvPr id="193" name="テキスト ボックス 192"/>
        <xdr:cNvSpPr txBox="1"/>
      </xdr:nvSpPr>
      <xdr:spPr>
        <a:xfrm>
          <a:off x="3530111" y="128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39942</xdr:rowOff>
    </xdr:from>
    <xdr:to>
      <xdr:col>15</xdr:col>
      <xdr:colOff>101600</xdr:colOff>
      <xdr:row>76</xdr:row>
      <xdr:rowOff>141542</xdr:rowOff>
    </xdr:to>
    <xdr:sp macro="" textlink="">
      <xdr:nvSpPr>
        <xdr:cNvPr id="194" name="楕円 193"/>
        <xdr:cNvSpPr/>
      </xdr:nvSpPr>
      <xdr:spPr>
        <a:xfrm>
          <a:off x="2857500" y="130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158069</xdr:rowOff>
    </xdr:from>
    <xdr:ext cx="534377" cy="259045"/>
    <xdr:sp macro="" textlink="">
      <xdr:nvSpPr>
        <xdr:cNvPr id="195" name="テキスト ボックス 194"/>
        <xdr:cNvSpPr txBox="1"/>
      </xdr:nvSpPr>
      <xdr:spPr>
        <a:xfrm>
          <a:off x="2641111" y="128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121208</xdr:rowOff>
    </xdr:from>
    <xdr:to>
      <xdr:col>10</xdr:col>
      <xdr:colOff>165100</xdr:colOff>
      <xdr:row>77</xdr:row>
      <xdr:rowOff>51358</xdr:rowOff>
    </xdr:to>
    <xdr:sp macro="" textlink="">
      <xdr:nvSpPr>
        <xdr:cNvPr id="196" name="楕円 195"/>
        <xdr:cNvSpPr/>
      </xdr:nvSpPr>
      <xdr:spPr>
        <a:xfrm>
          <a:off x="1968500" y="131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67886</xdr:rowOff>
    </xdr:from>
    <xdr:ext cx="534377" cy="259045"/>
    <xdr:sp macro="" textlink="">
      <xdr:nvSpPr>
        <xdr:cNvPr id="197" name="テキスト ボックス 196"/>
        <xdr:cNvSpPr txBox="1"/>
      </xdr:nvSpPr>
      <xdr:spPr>
        <a:xfrm>
          <a:off x="1752111" y="129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141060</xdr:rowOff>
    </xdr:from>
    <xdr:to>
      <xdr:col>6</xdr:col>
      <xdr:colOff>38100</xdr:colOff>
      <xdr:row>77</xdr:row>
      <xdr:rowOff>71210</xdr:rowOff>
    </xdr:to>
    <xdr:sp macro="" textlink="">
      <xdr:nvSpPr>
        <xdr:cNvPr id="198" name="楕円 197"/>
        <xdr:cNvSpPr/>
      </xdr:nvSpPr>
      <xdr:spPr>
        <a:xfrm>
          <a:off x="1079500" y="131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87736</xdr:rowOff>
    </xdr:from>
    <xdr:ext cx="469744" cy="259045"/>
    <xdr:sp macro="" textlink="">
      <xdr:nvSpPr>
        <xdr:cNvPr id="199" name="テキスト ボックス 198"/>
        <xdr:cNvSpPr txBox="1"/>
      </xdr:nvSpPr>
      <xdr:spPr>
        <a:xfrm>
          <a:off x="895428" y="129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84035</xdr:rowOff>
    </xdr:from>
    <xdr:to>
      <xdr:col>24</xdr:col>
      <xdr:colOff>63500</xdr:colOff>
      <xdr:row>98</xdr:row>
      <xdr:rowOff>106211</xdr:rowOff>
    </xdr:to>
    <xdr:cxnSp macro="">
      <xdr:nvCxnSpPr>
        <xdr:cNvPr id="231" name="直線コネクタ 230"/>
        <xdr:cNvCxnSpPr/>
      </xdr:nvCxnSpPr>
      <xdr:spPr>
        <a:xfrm flipV="1">
          <a:off x="3797300" y="16886135"/>
          <a:ext cx="838200" cy="2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80280</xdr:rowOff>
    </xdr:from>
    <xdr:to>
      <xdr:col>19</xdr:col>
      <xdr:colOff>177800</xdr:colOff>
      <xdr:row>98</xdr:row>
      <xdr:rowOff>106211</xdr:rowOff>
    </xdr:to>
    <xdr:cxnSp macro="">
      <xdr:nvCxnSpPr>
        <xdr:cNvPr id="234" name="直線コネクタ 233"/>
        <xdr:cNvCxnSpPr/>
      </xdr:nvCxnSpPr>
      <xdr:spPr>
        <a:xfrm>
          <a:off x="2908300" y="16882380"/>
          <a:ext cx="8890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55020</xdr:rowOff>
    </xdr:from>
    <xdr:to>
      <xdr:col>15</xdr:col>
      <xdr:colOff>50800</xdr:colOff>
      <xdr:row>98</xdr:row>
      <xdr:rowOff>80280</xdr:rowOff>
    </xdr:to>
    <xdr:cxnSp macro="">
      <xdr:nvCxnSpPr>
        <xdr:cNvPr id="237" name="直線コネクタ 236"/>
        <xdr:cNvCxnSpPr/>
      </xdr:nvCxnSpPr>
      <xdr:spPr>
        <a:xfrm>
          <a:off x="2019300" y="1685712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55020</xdr:rowOff>
    </xdr:from>
    <xdr:to>
      <xdr:col>10</xdr:col>
      <xdr:colOff>114300</xdr:colOff>
      <xdr:row>98</xdr:row>
      <xdr:rowOff>142084</xdr:rowOff>
    </xdr:to>
    <xdr:cxnSp macro="">
      <xdr:nvCxnSpPr>
        <xdr:cNvPr id="240" name="直線コネクタ 239"/>
        <xdr:cNvCxnSpPr/>
      </xdr:nvCxnSpPr>
      <xdr:spPr>
        <a:xfrm flipV="1">
          <a:off x="1130300" y="16857120"/>
          <a:ext cx="889000" cy="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33235</xdr:rowOff>
    </xdr:from>
    <xdr:to>
      <xdr:col>24</xdr:col>
      <xdr:colOff>114300</xdr:colOff>
      <xdr:row>98</xdr:row>
      <xdr:rowOff>134835</xdr:rowOff>
    </xdr:to>
    <xdr:sp macro="" textlink="">
      <xdr:nvSpPr>
        <xdr:cNvPr id="250" name="楕円 249"/>
        <xdr:cNvSpPr/>
      </xdr:nvSpPr>
      <xdr:spPr>
        <a:xfrm>
          <a:off x="4584700" y="168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11662</xdr:rowOff>
    </xdr:from>
    <xdr:ext cx="534377" cy="259045"/>
    <xdr:sp macro="" textlink="">
      <xdr:nvSpPr>
        <xdr:cNvPr id="251" name="扶助費該当値テキスト"/>
        <xdr:cNvSpPr txBox="1"/>
      </xdr:nvSpPr>
      <xdr:spPr>
        <a:xfrm>
          <a:off x="4686300" y="168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55411</xdr:rowOff>
    </xdr:from>
    <xdr:to>
      <xdr:col>20</xdr:col>
      <xdr:colOff>38100</xdr:colOff>
      <xdr:row>98</xdr:row>
      <xdr:rowOff>157011</xdr:rowOff>
    </xdr:to>
    <xdr:sp macro="" textlink="">
      <xdr:nvSpPr>
        <xdr:cNvPr id="252" name="楕円 251"/>
        <xdr:cNvSpPr/>
      </xdr:nvSpPr>
      <xdr:spPr>
        <a:xfrm>
          <a:off x="37465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148138</xdr:rowOff>
    </xdr:from>
    <xdr:ext cx="534377" cy="259045"/>
    <xdr:sp macro="" textlink="">
      <xdr:nvSpPr>
        <xdr:cNvPr id="253" name="テキスト ボックス 252"/>
        <xdr:cNvSpPr txBox="1"/>
      </xdr:nvSpPr>
      <xdr:spPr>
        <a:xfrm>
          <a:off x="3530111" y="169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29480</xdr:rowOff>
    </xdr:from>
    <xdr:to>
      <xdr:col>15</xdr:col>
      <xdr:colOff>101600</xdr:colOff>
      <xdr:row>98</xdr:row>
      <xdr:rowOff>131080</xdr:rowOff>
    </xdr:to>
    <xdr:sp macro="" textlink="">
      <xdr:nvSpPr>
        <xdr:cNvPr id="254" name="楕円 253"/>
        <xdr:cNvSpPr/>
      </xdr:nvSpPr>
      <xdr:spPr>
        <a:xfrm>
          <a:off x="2857500" y="168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122207</xdr:rowOff>
    </xdr:from>
    <xdr:ext cx="534377" cy="259045"/>
    <xdr:sp macro="" textlink="">
      <xdr:nvSpPr>
        <xdr:cNvPr id="255" name="テキスト ボックス 254"/>
        <xdr:cNvSpPr txBox="1"/>
      </xdr:nvSpPr>
      <xdr:spPr>
        <a:xfrm>
          <a:off x="2641111" y="169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4220</xdr:rowOff>
    </xdr:from>
    <xdr:to>
      <xdr:col>10</xdr:col>
      <xdr:colOff>165100</xdr:colOff>
      <xdr:row>98</xdr:row>
      <xdr:rowOff>105820</xdr:rowOff>
    </xdr:to>
    <xdr:sp macro="" textlink="">
      <xdr:nvSpPr>
        <xdr:cNvPr id="256" name="楕円 255"/>
        <xdr:cNvSpPr/>
      </xdr:nvSpPr>
      <xdr:spPr>
        <a:xfrm>
          <a:off x="1968500" y="168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96947</xdr:rowOff>
    </xdr:from>
    <xdr:ext cx="534377" cy="259045"/>
    <xdr:sp macro="" textlink="">
      <xdr:nvSpPr>
        <xdr:cNvPr id="257" name="テキスト ボックス 256"/>
        <xdr:cNvSpPr txBox="1"/>
      </xdr:nvSpPr>
      <xdr:spPr>
        <a:xfrm>
          <a:off x="1752111" y="168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91284</xdr:rowOff>
    </xdr:from>
    <xdr:to>
      <xdr:col>6</xdr:col>
      <xdr:colOff>38100</xdr:colOff>
      <xdr:row>99</xdr:row>
      <xdr:rowOff>21434</xdr:rowOff>
    </xdr:to>
    <xdr:sp macro="" textlink="">
      <xdr:nvSpPr>
        <xdr:cNvPr id="258" name="楕円 257"/>
        <xdr:cNvSpPr/>
      </xdr:nvSpPr>
      <xdr:spPr>
        <a:xfrm>
          <a:off x="1079500" y="168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12561</xdr:rowOff>
    </xdr:from>
    <xdr:ext cx="534377" cy="259045"/>
    <xdr:sp macro="" textlink="">
      <xdr:nvSpPr>
        <xdr:cNvPr id="259" name="テキスト ボックス 258"/>
        <xdr:cNvSpPr txBox="1"/>
      </xdr:nvSpPr>
      <xdr:spPr>
        <a:xfrm>
          <a:off x="863111" y="1698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30485</xdr:rowOff>
    </xdr:from>
    <xdr:to>
      <xdr:col>55</xdr:col>
      <xdr:colOff>0</xdr:colOff>
      <xdr:row>38</xdr:row>
      <xdr:rowOff>56143</xdr:rowOff>
    </xdr:to>
    <xdr:cxnSp macro="">
      <xdr:nvCxnSpPr>
        <xdr:cNvPr id="290" name="直線コネクタ 289"/>
        <xdr:cNvCxnSpPr/>
      </xdr:nvCxnSpPr>
      <xdr:spPr>
        <a:xfrm flipV="1">
          <a:off x="9639300" y="6545585"/>
          <a:ext cx="838200" cy="2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56143</xdr:rowOff>
    </xdr:from>
    <xdr:to>
      <xdr:col>50</xdr:col>
      <xdr:colOff>114300</xdr:colOff>
      <xdr:row>38</xdr:row>
      <xdr:rowOff>66480</xdr:rowOff>
    </xdr:to>
    <xdr:cxnSp macro="">
      <xdr:nvCxnSpPr>
        <xdr:cNvPr id="293" name="直線コネクタ 292"/>
        <xdr:cNvCxnSpPr/>
      </xdr:nvCxnSpPr>
      <xdr:spPr>
        <a:xfrm flipV="1">
          <a:off x="8750300" y="6571243"/>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34002</xdr:rowOff>
    </xdr:from>
    <xdr:to>
      <xdr:col>45</xdr:col>
      <xdr:colOff>177800</xdr:colOff>
      <xdr:row>38</xdr:row>
      <xdr:rowOff>66480</xdr:rowOff>
    </xdr:to>
    <xdr:cxnSp macro="">
      <xdr:nvCxnSpPr>
        <xdr:cNvPr id="296" name="直線コネクタ 295"/>
        <xdr:cNvCxnSpPr/>
      </xdr:nvCxnSpPr>
      <xdr:spPr>
        <a:xfrm>
          <a:off x="7861300" y="6549102"/>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8144</xdr:rowOff>
    </xdr:from>
    <xdr:to>
      <xdr:col>41</xdr:col>
      <xdr:colOff>50800</xdr:colOff>
      <xdr:row>38</xdr:row>
      <xdr:rowOff>34002</xdr:rowOff>
    </xdr:to>
    <xdr:cxnSp macro="">
      <xdr:nvCxnSpPr>
        <xdr:cNvPr id="299" name="直線コネクタ 298"/>
        <xdr:cNvCxnSpPr/>
      </xdr:nvCxnSpPr>
      <xdr:spPr>
        <a:xfrm>
          <a:off x="6972300" y="6523244"/>
          <a:ext cx="889000" cy="2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151135</xdr:rowOff>
    </xdr:from>
    <xdr:to>
      <xdr:col>55</xdr:col>
      <xdr:colOff>50800</xdr:colOff>
      <xdr:row>38</xdr:row>
      <xdr:rowOff>81285</xdr:rowOff>
    </xdr:to>
    <xdr:sp macro="" textlink="">
      <xdr:nvSpPr>
        <xdr:cNvPr id="309" name="楕円 308"/>
        <xdr:cNvSpPr/>
      </xdr:nvSpPr>
      <xdr:spPr>
        <a:xfrm>
          <a:off x="10426700" y="64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66062</xdr:rowOff>
    </xdr:from>
    <xdr:ext cx="534377" cy="259045"/>
    <xdr:sp macro="" textlink="">
      <xdr:nvSpPr>
        <xdr:cNvPr id="310" name="補助費等該当値テキスト"/>
        <xdr:cNvSpPr txBox="1"/>
      </xdr:nvSpPr>
      <xdr:spPr>
        <a:xfrm>
          <a:off x="10528300" y="64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5343</xdr:rowOff>
    </xdr:from>
    <xdr:to>
      <xdr:col>50</xdr:col>
      <xdr:colOff>165100</xdr:colOff>
      <xdr:row>38</xdr:row>
      <xdr:rowOff>106943</xdr:rowOff>
    </xdr:to>
    <xdr:sp macro="" textlink="">
      <xdr:nvSpPr>
        <xdr:cNvPr id="311" name="楕円 310"/>
        <xdr:cNvSpPr/>
      </xdr:nvSpPr>
      <xdr:spPr>
        <a:xfrm>
          <a:off x="9588500" y="65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98070</xdr:rowOff>
    </xdr:from>
    <xdr:ext cx="534377" cy="259045"/>
    <xdr:sp macro="" textlink="">
      <xdr:nvSpPr>
        <xdr:cNvPr id="312" name="テキスト ボックス 311"/>
        <xdr:cNvSpPr txBox="1"/>
      </xdr:nvSpPr>
      <xdr:spPr>
        <a:xfrm>
          <a:off x="9372111" y="66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15680</xdr:rowOff>
    </xdr:from>
    <xdr:to>
      <xdr:col>46</xdr:col>
      <xdr:colOff>38100</xdr:colOff>
      <xdr:row>38</xdr:row>
      <xdr:rowOff>117280</xdr:rowOff>
    </xdr:to>
    <xdr:sp macro="" textlink="">
      <xdr:nvSpPr>
        <xdr:cNvPr id="313" name="楕円 312"/>
        <xdr:cNvSpPr/>
      </xdr:nvSpPr>
      <xdr:spPr>
        <a:xfrm>
          <a:off x="8699500" y="65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108407</xdr:rowOff>
    </xdr:from>
    <xdr:ext cx="534377" cy="259045"/>
    <xdr:sp macro="" textlink="">
      <xdr:nvSpPr>
        <xdr:cNvPr id="314" name="テキスト ボックス 313"/>
        <xdr:cNvSpPr txBox="1"/>
      </xdr:nvSpPr>
      <xdr:spPr>
        <a:xfrm>
          <a:off x="8483111" y="66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154652</xdr:rowOff>
    </xdr:from>
    <xdr:to>
      <xdr:col>41</xdr:col>
      <xdr:colOff>101600</xdr:colOff>
      <xdr:row>38</xdr:row>
      <xdr:rowOff>84802</xdr:rowOff>
    </xdr:to>
    <xdr:sp macro="" textlink="">
      <xdr:nvSpPr>
        <xdr:cNvPr id="315" name="楕円 314"/>
        <xdr:cNvSpPr/>
      </xdr:nvSpPr>
      <xdr:spPr>
        <a:xfrm>
          <a:off x="7810500" y="64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75929</xdr:rowOff>
    </xdr:from>
    <xdr:ext cx="534377" cy="259045"/>
    <xdr:sp macro="" textlink="">
      <xdr:nvSpPr>
        <xdr:cNvPr id="316" name="テキスト ボックス 315"/>
        <xdr:cNvSpPr txBox="1"/>
      </xdr:nvSpPr>
      <xdr:spPr>
        <a:xfrm>
          <a:off x="7594111" y="659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128794</xdr:rowOff>
    </xdr:from>
    <xdr:to>
      <xdr:col>36</xdr:col>
      <xdr:colOff>165100</xdr:colOff>
      <xdr:row>38</xdr:row>
      <xdr:rowOff>58944</xdr:rowOff>
    </xdr:to>
    <xdr:sp macro="" textlink="">
      <xdr:nvSpPr>
        <xdr:cNvPr id="317" name="楕円 316"/>
        <xdr:cNvSpPr/>
      </xdr:nvSpPr>
      <xdr:spPr>
        <a:xfrm>
          <a:off x="6921500" y="64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75471</xdr:rowOff>
    </xdr:from>
    <xdr:ext cx="534377" cy="259045"/>
    <xdr:sp macro="" textlink="">
      <xdr:nvSpPr>
        <xdr:cNvPr id="318" name="テキスト ボックス 317"/>
        <xdr:cNvSpPr txBox="1"/>
      </xdr:nvSpPr>
      <xdr:spPr>
        <a:xfrm>
          <a:off x="6705111" y="62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73008</xdr:rowOff>
    </xdr:from>
    <xdr:to>
      <xdr:col>55</xdr:col>
      <xdr:colOff>0</xdr:colOff>
      <xdr:row>58</xdr:row>
      <xdr:rowOff>159421</xdr:rowOff>
    </xdr:to>
    <xdr:cxnSp macro="">
      <xdr:nvCxnSpPr>
        <xdr:cNvPr id="347" name="直線コネクタ 346"/>
        <xdr:cNvCxnSpPr/>
      </xdr:nvCxnSpPr>
      <xdr:spPr>
        <a:xfrm flipV="1">
          <a:off x="9639300" y="10017108"/>
          <a:ext cx="838200" cy="8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132328</xdr:rowOff>
    </xdr:from>
    <xdr:to>
      <xdr:col>50</xdr:col>
      <xdr:colOff>114300</xdr:colOff>
      <xdr:row>58</xdr:row>
      <xdr:rowOff>159421</xdr:rowOff>
    </xdr:to>
    <xdr:cxnSp macro="">
      <xdr:nvCxnSpPr>
        <xdr:cNvPr id="350" name="直線コネクタ 349"/>
        <xdr:cNvCxnSpPr/>
      </xdr:nvCxnSpPr>
      <xdr:spPr>
        <a:xfrm>
          <a:off x="8750300" y="10076428"/>
          <a:ext cx="889000"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132328</xdr:rowOff>
    </xdr:from>
    <xdr:to>
      <xdr:col>45</xdr:col>
      <xdr:colOff>177800</xdr:colOff>
      <xdr:row>58</xdr:row>
      <xdr:rowOff>165154</xdr:rowOff>
    </xdr:to>
    <xdr:cxnSp macro="">
      <xdr:nvCxnSpPr>
        <xdr:cNvPr id="353" name="直線コネクタ 352"/>
        <xdr:cNvCxnSpPr/>
      </xdr:nvCxnSpPr>
      <xdr:spPr>
        <a:xfrm flipV="1">
          <a:off x="7861300" y="10076428"/>
          <a:ext cx="889000" cy="3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160703</xdr:rowOff>
    </xdr:from>
    <xdr:to>
      <xdr:col>41</xdr:col>
      <xdr:colOff>50800</xdr:colOff>
      <xdr:row>58</xdr:row>
      <xdr:rowOff>165154</xdr:rowOff>
    </xdr:to>
    <xdr:cxnSp macro="">
      <xdr:nvCxnSpPr>
        <xdr:cNvPr id="356" name="直線コネクタ 355"/>
        <xdr:cNvCxnSpPr/>
      </xdr:nvCxnSpPr>
      <xdr:spPr>
        <a:xfrm>
          <a:off x="6972300" y="10104803"/>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22208</xdr:rowOff>
    </xdr:from>
    <xdr:to>
      <xdr:col>55</xdr:col>
      <xdr:colOff>50800</xdr:colOff>
      <xdr:row>58</xdr:row>
      <xdr:rowOff>123808</xdr:rowOff>
    </xdr:to>
    <xdr:sp macro="" textlink="">
      <xdr:nvSpPr>
        <xdr:cNvPr id="366" name="楕円 365"/>
        <xdr:cNvSpPr/>
      </xdr:nvSpPr>
      <xdr:spPr>
        <a:xfrm>
          <a:off x="10426700" y="99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136875</xdr:rowOff>
    </xdr:from>
    <xdr:ext cx="534377" cy="259045"/>
    <xdr:sp macro="" textlink="">
      <xdr:nvSpPr>
        <xdr:cNvPr id="367" name="普通建設事業費該当値テキスト"/>
        <xdr:cNvSpPr txBox="1"/>
      </xdr:nvSpPr>
      <xdr:spPr>
        <a:xfrm>
          <a:off x="10528300" y="99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108621</xdr:rowOff>
    </xdr:from>
    <xdr:to>
      <xdr:col>50</xdr:col>
      <xdr:colOff>165100</xdr:colOff>
      <xdr:row>59</xdr:row>
      <xdr:rowOff>38771</xdr:rowOff>
    </xdr:to>
    <xdr:sp macro="" textlink="">
      <xdr:nvSpPr>
        <xdr:cNvPr id="368" name="楕円 367"/>
        <xdr:cNvSpPr/>
      </xdr:nvSpPr>
      <xdr:spPr>
        <a:xfrm>
          <a:off x="9588500" y="100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29898</xdr:rowOff>
    </xdr:from>
    <xdr:ext cx="534377" cy="259045"/>
    <xdr:sp macro="" textlink="">
      <xdr:nvSpPr>
        <xdr:cNvPr id="369" name="テキスト ボックス 368"/>
        <xdr:cNvSpPr txBox="1"/>
      </xdr:nvSpPr>
      <xdr:spPr>
        <a:xfrm>
          <a:off x="9372111" y="101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81528</xdr:rowOff>
    </xdr:from>
    <xdr:to>
      <xdr:col>46</xdr:col>
      <xdr:colOff>38100</xdr:colOff>
      <xdr:row>59</xdr:row>
      <xdr:rowOff>11678</xdr:rowOff>
    </xdr:to>
    <xdr:sp macro="" textlink="">
      <xdr:nvSpPr>
        <xdr:cNvPr id="370" name="楕円 369"/>
        <xdr:cNvSpPr/>
      </xdr:nvSpPr>
      <xdr:spPr>
        <a:xfrm>
          <a:off x="8699500" y="1002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2805</xdr:rowOff>
    </xdr:from>
    <xdr:ext cx="534377" cy="259045"/>
    <xdr:sp macro="" textlink="">
      <xdr:nvSpPr>
        <xdr:cNvPr id="371" name="テキスト ボックス 370"/>
        <xdr:cNvSpPr txBox="1"/>
      </xdr:nvSpPr>
      <xdr:spPr>
        <a:xfrm>
          <a:off x="8483111" y="101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114354</xdr:rowOff>
    </xdr:from>
    <xdr:to>
      <xdr:col>41</xdr:col>
      <xdr:colOff>101600</xdr:colOff>
      <xdr:row>59</xdr:row>
      <xdr:rowOff>44504</xdr:rowOff>
    </xdr:to>
    <xdr:sp macro="" textlink="">
      <xdr:nvSpPr>
        <xdr:cNvPr id="372" name="楕円 371"/>
        <xdr:cNvSpPr/>
      </xdr:nvSpPr>
      <xdr:spPr>
        <a:xfrm>
          <a:off x="7810500" y="1005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35631</xdr:rowOff>
    </xdr:from>
    <xdr:ext cx="534377" cy="259045"/>
    <xdr:sp macro="" textlink="">
      <xdr:nvSpPr>
        <xdr:cNvPr id="373" name="テキスト ボックス 372"/>
        <xdr:cNvSpPr txBox="1"/>
      </xdr:nvSpPr>
      <xdr:spPr>
        <a:xfrm>
          <a:off x="7594111" y="1015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109903</xdr:rowOff>
    </xdr:from>
    <xdr:to>
      <xdr:col>36</xdr:col>
      <xdr:colOff>165100</xdr:colOff>
      <xdr:row>59</xdr:row>
      <xdr:rowOff>40053</xdr:rowOff>
    </xdr:to>
    <xdr:sp macro="" textlink="">
      <xdr:nvSpPr>
        <xdr:cNvPr id="374" name="楕円 373"/>
        <xdr:cNvSpPr/>
      </xdr:nvSpPr>
      <xdr:spPr>
        <a:xfrm>
          <a:off x="6921500" y="100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31180</xdr:rowOff>
    </xdr:from>
    <xdr:ext cx="534377" cy="259045"/>
    <xdr:sp macro="" textlink="">
      <xdr:nvSpPr>
        <xdr:cNvPr id="375" name="テキスト ボックス 374"/>
        <xdr:cNvSpPr txBox="1"/>
      </xdr:nvSpPr>
      <xdr:spPr>
        <a:xfrm>
          <a:off x="6705111" y="101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107345</xdr:rowOff>
    </xdr:from>
    <xdr:to>
      <xdr:col>55</xdr:col>
      <xdr:colOff>0</xdr:colOff>
      <xdr:row>78</xdr:row>
      <xdr:rowOff>147251</xdr:rowOff>
    </xdr:to>
    <xdr:cxnSp macro="">
      <xdr:nvCxnSpPr>
        <xdr:cNvPr id="404" name="直線コネクタ 403"/>
        <xdr:cNvCxnSpPr/>
      </xdr:nvCxnSpPr>
      <xdr:spPr>
        <a:xfrm flipV="1">
          <a:off x="9639300" y="13480445"/>
          <a:ext cx="838200" cy="3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126620</xdr:rowOff>
    </xdr:from>
    <xdr:to>
      <xdr:col>50</xdr:col>
      <xdr:colOff>114300</xdr:colOff>
      <xdr:row>78</xdr:row>
      <xdr:rowOff>147251</xdr:rowOff>
    </xdr:to>
    <xdr:cxnSp macro="">
      <xdr:nvCxnSpPr>
        <xdr:cNvPr id="407" name="直線コネクタ 406"/>
        <xdr:cNvCxnSpPr/>
      </xdr:nvCxnSpPr>
      <xdr:spPr>
        <a:xfrm>
          <a:off x="8750300" y="13499720"/>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126620</xdr:rowOff>
    </xdr:from>
    <xdr:to>
      <xdr:col>45</xdr:col>
      <xdr:colOff>177800</xdr:colOff>
      <xdr:row>78</xdr:row>
      <xdr:rowOff>150718</xdr:rowOff>
    </xdr:to>
    <xdr:cxnSp macro="">
      <xdr:nvCxnSpPr>
        <xdr:cNvPr id="410" name="直線コネクタ 409"/>
        <xdr:cNvCxnSpPr/>
      </xdr:nvCxnSpPr>
      <xdr:spPr>
        <a:xfrm flipV="1">
          <a:off x="7861300" y="13499720"/>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150718</xdr:rowOff>
    </xdr:from>
    <xdr:to>
      <xdr:col>41</xdr:col>
      <xdr:colOff>50800</xdr:colOff>
      <xdr:row>79</xdr:row>
      <xdr:rowOff>246</xdr:rowOff>
    </xdr:to>
    <xdr:cxnSp macro="">
      <xdr:nvCxnSpPr>
        <xdr:cNvPr id="413" name="直線コネクタ 412"/>
        <xdr:cNvCxnSpPr/>
      </xdr:nvCxnSpPr>
      <xdr:spPr>
        <a:xfrm flipV="1">
          <a:off x="6972300" y="13523818"/>
          <a:ext cx="889000" cy="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56545</xdr:rowOff>
    </xdr:from>
    <xdr:to>
      <xdr:col>55</xdr:col>
      <xdr:colOff>50800</xdr:colOff>
      <xdr:row>78</xdr:row>
      <xdr:rowOff>158145</xdr:rowOff>
    </xdr:to>
    <xdr:sp macro="" textlink="">
      <xdr:nvSpPr>
        <xdr:cNvPr id="423" name="楕円 422"/>
        <xdr:cNvSpPr/>
      </xdr:nvSpPr>
      <xdr:spPr>
        <a:xfrm>
          <a:off x="10426700" y="134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25058</xdr:rowOff>
    </xdr:from>
    <xdr:ext cx="534377" cy="259045"/>
    <xdr:sp macro="" textlink="">
      <xdr:nvSpPr>
        <xdr:cNvPr id="424" name="普通建設事業費 （ うち新規整備　）該当値テキスト"/>
        <xdr:cNvSpPr txBox="1"/>
      </xdr:nvSpPr>
      <xdr:spPr>
        <a:xfrm>
          <a:off x="10528300" y="133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96451</xdr:rowOff>
    </xdr:from>
    <xdr:to>
      <xdr:col>50</xdr:col>
      <xdr:colOff>165100</xdr:colOff>
      <xdr:row>79</xdr:row>
      <xdr:rowOff>26601</xdr:rowOff>
    </xdr:to>
    <xdr:sp macro="" textlink="">
      <xdr:nvSpPr>
        <xdr:cNvPr id="425" name="楕円 424"/>
        <xdr:cNvSpPr/>
      </xdr:nvSpPr>
      <xdr:spPr>
        <a:xfrm>
          <a:off x="9588500" y="134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17728</xdr:rowOff>
    </xdr:from>
    <xdr:ext cx="534377" cy="259045"/>
    <xdr:sp macro="" textlink="">
      <xdr:nvSpPr>
        <xdr:cNvPr id="426" name="テキスト ボックス 425"/>
        <xdr:cNvSpPr txBox="1"/>
      </xdr:nvSpPr>
      <xdr:spPr>
        <a:xfrm>
          <a:off x="9372111" y="135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75820</xdr:rowOff>
    </xdr:from>
    <xdr:to>
      <xdr:col>46</xdr:col>
      <xdr:colOff>38100</xdr:colOff>
      <xdr:row>79</xdr:row>
      <xdr:rowOff>5970</xdr:rowOff>
    </xdr:to>
    <xdr:sp macro="" textlink="">
      <xdr:nvSpPr>
        <xdr:cNvPr id="427" name="楕円 426"/>
        <xdr:cNvSpPr/>
      </xdr:nvSpPr>
      <xdr:spPr>
        <a:xfrm>
          <a:off x="8699500" y="134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22497</xdr:rowOff>
    </xdr:from>
    <xdr:ext cx="534377" cy="259045"/>
    <xdr:sp macro="" textlink="">
      <xdr:nvSpPr>
        <xdr:cNvPr id="428" name="テキスト ボックス 427"/>
        <xdr:cNvSpPr txBox="1"/>
      </xdr:nvSpPr>
      <xdr:spPr>
        <a:xfrm>
          <a:off x="8483111" y="132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99918</xdr:rowOff>
    </xdr:from>
    <xdr:to>
      <xdr:col>41</xdr:col>
      <xdr:colOff>101600</xdr:colOff>
      <xdr:row>79</xdr:row>
      <xdr:rowOff>30068</xdr:rowOff>
    </xdr:to>
    <xdr:sp macro="" textlink="">
      <xdr:nvSpPr>
        <xdr:cNvPr id="429" name="楕円 428"/>
        <xdr:cNvSpPr/>
      </xdr:nvSpPr>
      <xdr:spPr>
        <a:xfrm>
          <a:off x="7810500" y="134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21195</xdr:rowOff>
    </xdr:from>
    <xdr:ext cx="534377" cy="259045"/>
    <xdr:sp macro="" textlink="">
      <xdr:nvSpPr>
        <xdr:cNvPr id="430" name="テキスト ボックス 429"/>
        <xdr:cNvSpPr txBox="1"/>
      </xdr:nvSpPr>
      <xdr:spPr>
        <a:xfrm>
          <a:off x="7594111" y="135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120896</xdr:rowOff>
    </xdr:from>
    <xdr:to>
      <xdr:col>36</xdr:col>
      <xdr:colOff>165100</xdr:colOff>
      <xdr:row>79</xdr:row>
      <xdr:rowOff>51046</xdr:rowOff>
    </xdr:to>
    <xdr:sp macro="" textlink="">
      <xdr:nvSpPr>
        <xdr:cNvPr id="431" name="楕円 430"/>
        <xdr:cNvSpPr/>
      </xdr:nvSpPr>
      <xdr:spPr>
        <a:xfrm>
          <a:off x="6921500" y="134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42173</xdr:rowOff>
    </xdr:from>
    <xdr:ext cx="534377" cy="259045"/>
    <xdr:sp macro="" textlink="">
      <xdr:nvSpPr>
        <xdr:cNvPr id="432" name="テキスト ボックス 431"/>
        <xdr:cNvSpPr txBox="1"/>
      </xdr:nvSpPr>
      <xdr:spPr>
        <a:xfrm>
          <a:off x="6705111" y="1358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97647</xdr:rowOff>
    </xdr:from>
    <xdr:to>
      <xdr:col>55</xdr:col>
      <xdr:colOff>0</xdr:colOff>
      <xdr:row>98</xdr:row>
      <xdr:rowOff>97844</xdr:rowOff>
    </xdr:to>
    <xdr:cxnSp macro="">
      <xdr:nvCxnSpPr>
        <xdr:cNvPr id="459" name="直線コネクタ 458"/>
        <xdr:cNvCxnSpPr/>
      </xdr:nvCxnSpPr>
      <xdr:spPr>
        <a:xfrm>
          <a:off x="9639300" y="16899747"/>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97647</xdr:rowOff>
    </xdr:from>
    <xdr:to>
      <xdr:col>50</xdr:col>
      <xdr:colOff>114300</xdr:colOff>
      <xdr:row>98</xdr:row>
      <xdr:rowOff>106804</xdr:rowOff>
    </xdr:to>
    <xdr:cxnSp macro="">
      <xdr:nvCxnSpPr>
        <xdr:cNvPr id="462" name="直線コネクタ 461"/>
        <xdr:cNvCxnSpPr/>
      </xdr:nvCxnSpPr>
      <xdr:spPr>
        <a:xfrm flipV="1">
          <a:off x="8750300" y="16899747"/>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106804</xdr:rowOff>
    </xdr:from>
    <xdr:to>
      <xdr:col>45</xdr:col>
      <xdr:colOff>177800</xdr:colOff>
      <xdr:row>98</xdr:row>
      <xdr:rowOff>118221</xdr:rowOff>
    </xdr:to>
    <xdr:cxnSp macro="">
      <xdr:nvCxnSpPr>
        <xdr:cNvPr id="465" name="直線コネクタ 464"/>
        <xdr:cNvCxnSpPr/>
      </xdr:nvCxnSpPr>
      <xdr:spPr>
        <a:xfrm flipV="1">
          <a:off x="7861300" y="16908904"/>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82700</xdr:rowOff>
    </xdr:from>
    <xdr:to>
      <xdr:col>41</xdr:col>
      <xdr:colOff>50800</xdr:colOff>
      <xdr:row>98</xdr:row>
      <xdr:rowOff>118221</xdr:rowOff>
    </xdr:to>
    <xdr:cxnSp macro="">
      <xdr:nvCxnSpPr>
        <xdr:cNvPr id="468" name="直線コネクタ 467"/>
        <xdr:cNvCxnSpPr/>
      </xdr:nvCxnSpPr>
      <xdr:spPr>
        <a:xfrm>
          <a:off x="6972300" y="16884800"/>
          <a:ext cx="889000" cy="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47044</xdr:rowOff>
    </xdr:from>
    <xdr:to>
      <xdr:col>55</xdr:col>
      <xdr:colOff>50800</xdr:colOff>
      <xdr:row>98</xdr:row>
      <xdr:rowOff>148644</xdr:rowOff>
    </xdr:to>
    <xdr:sp macro="" textlink="">
      <xdr:nvSpPr>
        <xdr:cNvPr id="478" name="楕円 477"/>
        <xdr:cNvSpPr/>
      </xdr:nvSpPr>
      <xdr:spPr>
        <a:xfrm>
          <a:off x="10426700" y="168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133421</xdr:rowOff>
    </xdr:from>
    <xdr:ext cx="469744" cy="259045"/>
    <xdr:sp macro="" textlink="">
      <xdr:nvSpPr>
        <xdr:cNvPr id="479" name="普通建設事業費 （ うち更新整備　）該当値テキスト"/>
        <xdr:cNvSpPr txBox="1"/>
      </xdr:nvSpPr>
      <xdr:spPr>
        <a:xfrm>
          <a:off x="10528300" y="1676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46847</xdr:rowOff>
    </xdr:from>
    <xdr:to>
      <xdr:col>50</xdr:col>
      <xdr:colOff>165100</xdr:colOff>
      <xdr:row>98</xdr:row>
      <xdr:rowOff>148447</xdr:rowOff>
    </xdr:to>
    <xdr:sp macro="" textlink="">
      <xdr:nvSpPr>
        <xdr:cNvPr id="480" name="楕円 479"/>
        <xdr:cNvSpPr/>
      </xdr:nvSpPr>
      <xdr:spPr>
        <a:xfrm>
          <a:off x="9588500" y="168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139574</xdr:rowOff>
    </xdr:from>
    <xdr:ext cx="469744" cy="259045"/>
    <xdr:sp macro="" textlink="">
      <xdr:nvSpPr>
        <xdr:cNvPr id="481" name="テキスト ボックス 480"/>
        <xdr:cNvSpPr txBox="1"/>
      </xdr:nvSpPr>
      <xdr:spPr>
        <a:xfrm>
          <a:off x="9404428" y="1694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56004</xdr:rowOff>
    </xdr:from>
    <xdr:to>
      <xdr:col>46</xdr:col>
      <xdr:colOff>38100</xdr:colOff>
      <xdr:row>98</xdr:row>
      <xdr:rowOff>157604</xdr:rowOff>
    </xdr:to>
    <xdr:sp macro="" textlink="">
      <xdr:nvSpPr>
        <xdr:cNvPr id="482" name="楕円 481"/>
        <xdr:cNvSpPr/>
      </xdr:nvSpPr>
      <xdr:spPr>
        <a:xfrm>
          <a:off x="8699500" y="168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148731</xdr:rowOff>
    </xdr:from>
    <xdr:ext cx="469744" cy="259045"/>
    <xdr:sp macro="" textlink="">
      <xdr:nvSpPr>
        <xdr:cNvPr id="483" name="テキスト ボックス 482"/>
        <xdr:cNvSpPr txBox="1"/>
      </xdr:nvSpPr>
      <xdr:spPr>
        <a:xfrm>
          <a:off x="8515428" y="16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67421</xdr:rowOff>
    </xdr:from>
    <xdr:to>
      <xdr:col>41</xdr:col>
      <xdr:colOff>101600</xdr:colOff>
      <xdr:row>98</xdr:row>
      <xdr:rowOff>169021</xdr:rowOff>
    </xdr:to>
    <xdr:sp macro="" textlink="">
      <xdr:nvSpPr>
        <xdr:cNvPr id="484" name="楕円 483"/>
        <xdr:cNvSpPr/>
      </xdr:nvSpPr>
      <xdr:spPr>
        <a:xfrm>
          <a:off x="7810500" y="168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160148</xdr:rowOff>
    </xdr:from>
    <xdr:ext cx="469744" cy="259045"/>
    <xdr:sp macro="" textlink="">
      <xdr:nvSpPr>
        <xdr:cNvPr id="485" name="テキスト ボックス 484"/>
        <xdr:cNvSpPr txBox="1"/>
      </xdr:nvSpPr>
      <xdr:spPr>
        <a:xfrm>
          <a:off x="7626428" y="1696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31900</xdr:rowOff>
    </xdr:from>
    <xdr:to>
      <xdr:col>36</xdr:col>
      <xdr:colOff>165100</xdr:colOff>
      <xdr:row>98</xdr:row>
      <xdr:rowOff>133500</xdr:rowOff>
    </xdr:to>
    <xdr:sp macro="" textlink="">
      <xdr:nvSpPr>
        <xdr:cNvPr id="486" name="楕円 485"/>
        <xdr:cNvSpPr/>
      </xdr:nvSpPr>
      <xdr:spPr>
        <a:xfrm>
          <a:off x="6921500" y="168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124627</xdr:rowOff>
    </xdr:from>
    <xdr:ext cx="534377" cy="259045"/>
    <xdr:sp macro="" textlink="">
      <xdr:nvSpPr>
        <xdr:cNvPr id="487" name="テキスト ボックス 486"/>
        <xdr:cNvSpPr txBox="1"/>
      </xdr:nvSpPr>
      <xdr:spPr>
        <a:xfrm>
          <a:off x="6705111" y="169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31458</xdr:rowOff>
    </xdr:from>
    <xdr:to>
      <xdr:col>85</xdr:col>
      <xdr:colOff>127000</xdr:colOff>
      <xdr:row>39</xdr:row>
      <xdr:rowOff>21704</xdr:rowOff>
    </xdr:to>
    <xdr:cxnSp macro="">
      <xdr:nvCxnSpPr>
        <xdr:cNvPr id="516" name="直線コネクタ 515"/>
        <xdr:cNvCxnSpPr/>
      </xdr:nvCxnSpPr>
      <xdr:spPr>
        <a:xfrm flipV="1">
          <a:off x="15481300" y="6546558"/>
          <a:ext cx="838200" cy="1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14294</xdr:rowOff>
    </xdr:from>
    <xdr:to>
      <xdr:col>81</xdr:col>
      <xdr:colOff>50800</xdr:colOff>
      <xdr:row>39</xdr:row>
      <xdr:rowOff>21704</xdr:rowOff>
    </xdr:to>
    <xdr:cxnSp macro="">
      <xdr:nvCxnSpPr>
        <xdr:cNvPr id="519" name="直線コネクタ 518"/>
        <xdr:cNvCxnSpPr/>
      </xdr:nvCxnSpPr>
      <xdr:spPr>
        <a:xfrm>
          <a:off x="14592300" y="6700844"/>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159817</xdr:rowOff>
    </xdr:from>
    <xdr:to>
      <xdr:col>76</xdr:col>
      <xdr:colOff>114300</xdr:colOff>
      <xdr:row>39</xdr:row>
      <xdr:rowOff>14294</xdr:rowOff>
    </xdr:to>
    <xdr:cxnSp macro="">
      <xdr:nvCxnSpPr>
        <xdr:cNvPr id="522" name="直線コネクタ 521"/>
        <xdr:cNvCxnSpPr/>
      </xdr:nvCxnSpPr>
      <xdr:spPr>
        <a:xfrm>
          <a:off x="13703300" y="6674917"/>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148901</xdr:rowOff>
    </xdr:from>
    <xdr:to>
      <xdr:col>71</xdr:col>
      <xdr:colOff>177800</xdr:colOff>
      <xdr:row>38</xdr:row>
      <xdr:rowOff>159817</xdr:rowOff>
    </xdr:to>
    <xdr:cxnSp macro="">
      <xdr:nvCxnSpPr>
        <xdr:cNvPr id="525" name="直線コネクタ 524"/>
        <xdr:cNvCxnSpPr/>
      </xdr:nvCxnSpPr>
      <xdr:spPr>
        <a:xfrm>
          <a:off x="12814300" y="6664001"/>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152108</xdr:rowOff>
    </xdr:from>
    <xdr:to>
      <xdr:col>85</xdr:col>
      <xdr:colOff>177800</xdr:colOff>
      <xdr:row>38</xdr:row>
      <xdr:rowOff>82258</xdr:rowOff>
    </xdr:to>
    <xdr:sp macro="" textlink="">
      <xdr:nvSpPr>
        <xdr:cNvPr id="535" name="楕円 534"/>
        <xdr:cNvSpPr/>
      </xdr:nvSpPr>
      <xdr:spPr>
        <a:xfrm>
          <a:off x="16268700" y="64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130535</xdr:rowOff>
    </xdr:from>
    <xdr:ext cx="469744" cy="259045"/>
    <xdr:sp macro="" textlink="">
      <xdr:nvSpPr>
        <xdr:cNvPr id="536" name="災害復旧事業費該当値テキスト"/>
        <xdr:cNvSpPr txBox="1"/>
      </xdr:nvSpPr>
      <xdr:spPr>
        <a:xfrm>
          <a:off x="16370300" y="64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142354</xdr:rowOff>
    </xdr:from>
    <xdr:to>
      <xdr:col>81</xdr:col>
      <xdr:colOff>101600</xdr:colOff>
      <xdr:row>39</xdr:row>
      <xdr:rowOff>72504</xdr:rowOff>
    </xdr:to>
    <xdr:sp macro="" textlink="">
      <xdr:nvSpPr>
        <xdr:cNvPr id="537" name="楕円 536"/>
        <xdr:cNvSpPr/>
      </xdr:nvSpPr>
      <xdr:spPr>
        <a:xfrm>
          <a:off x="15430500" y="665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63631</xdr:rowOff>
    </xdr:from>
    <xdr:ext cx="469744" cy="259045"/>
    <xdr:sp macro="" textlink="">
      <xdr:nvSpPr>
        <xdr:cNvPr id="538" name="テキスト ボックス 537"/>
        <xdr:cNvSpPr txBox="1"/>
      </xdr:nvSpPr>
      <xdr:spPr>
        <a:xfrm>
          <a:off x="15246428" y="67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134944</xdr:rowOff>
    </xdr:from>
    <xdr:to>
      <xdr:col>76</xdr:col>
      <xdr:colOff>165100</xdr:colOff>
      <xdr:row>39</xdr:row>
      <xdr:rowOff>65094</xdr:rowOff>
    </xdr:to>
    <xdr:sp macro="" textlink="">
      <xdr:nvSpPr>
        <xdr:cNvPr id="539" name="楕円 538"/>
        <xdr:cNvSpPr/>
      </xdr:nvSpPr>
      <xdr:spPr>
        <a:xfrm>
          <a:off x="14541500" y="66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56221</xdr:rowOff>
    </xdr:from>
    <xdr:ext cx="469744" cy="259045"/>
    <xdr:sp macro="" textlink="">
      <xdr:nvSpPr>
        <xdr:cNvPr id="540" name="テキスト ボックス 539"/>
        <xdr:cNvSpPr txBox="1"/>
      </xdr:nvSpPr>
      <xdr:spPr>
        <a:xfrm>
          <a:off x="14357428" y="674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109017</xdr:rowOff>
    </xdr:from>
    <xdr:to>
      <xdr:col>72</xdr:col>
      <xdr:colOff>38100</xdr:colOff>
      <xdr:row>39</xdr:row>
      <xdr:rowOff>39167</xdr:rowOff>
    </xdr:to>
    <xdr:sp macro="" textlink="">
      <xdr:nvSpPr>
        <xdr:cNvPr id="541" name="楕円 540"/>
        <xdr:cNvSpPr/>
      </xdr:nvSpPr>
      <xdr:spPr>
        <a:xfrm>
          <a:off x="13652500" y="66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30294</xdr:rowOff>
    </xdr:from>
    <xdr:ext cx="469744" cy="259045"/>
    <xdr:sp macro="" textlink="">
      <xdr:nvSpPr>
        <xdr:cNvPr id="542" name="テキスト ボックス 541"/>
        <xdr:cNvSpPr txBox="1"/>
      </xdr:nvSpPr>
      <xdr:spPr>
        <a:xfrm>
          <a:off x="13468428" y="67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98101</xdr:rowOff>
    </xdr:from>
    <xdr:to>
      <xdr:col>67</xdr:col>
      <xdr:colOff>101600</xdr:colOff>
      <xdr:row>39</xdr:row>
      <xdr:rowOff>28251</xdr:rowOff>
    </xdr:to>
    <xdr:sp macro="" textlink="">
      <xdr:nvSpPr>
        <xdr:cNvPr id="543" name="楕円 542"/>
        <xdr:cNvSpPr/>
      </xdr:nvSpPr>
      <xdr:spPr>
        <a:xfrm>
          <a:off x="12763500" y="66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19378</xdr:rowOff>
    </xdr:from>
    <xdr:ext cx="469744" cy="259045"/>
    <xdr:sp macro="" textlink="">
      <xdr:nvSpPr>
        <xdr:cNvPr id="544" name="テキスト ボックス 543"/>
        <xdr:cNvSpPr txBox="1"/>
      </xdr:nvSpPr>
      <xdr:spPr>
        <a:xfrm>
          <a:off x="12579428" y="670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103963</xdr:rowOff>
    </xdr:from>
    <xdr:to>
      <xdr:col>85</xdr:col>
      <xdr:colOff>127000</xdr:colOff>
      <xdr:row>77</xdr:row>
      <xdr:rowOff>114181</xdr:rowOff>
    </xdr:to>
    <xdr:cxnSp macro="">
      <xdr:nvCxnSpPr>
        <xdr:cNvPr id="622" name="直線コネクタ 621"/>
        <xdr:cNvCxnSpPr/>
      </xdr:nvCxnSpPr>
      <xdr:spPr>
        <a:xfrm>
          <a:off x="15481300" y="13305613"/>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82725</xdr:rowOff>
    </xdr:from>
    <xdr:to>
      <xdr:col>81</xdr:col>
      <xdr:colOff>50800</xdr:colOff>
      <xdr:row>77</xdr:row>
      <xdr:rowOff>103963</xdr:rowOff>
    </xdr:to>
    <xdr:cxnSp macro="">
      <xdr:nvCxnSpPr>
        <xdr:cNvPr id="625" name="直線コネクタ 624"/>
        <xdr:cNvCxnSpPr/>
      </xdr:nvCxnSpPr>
      <xdr:spPr>
        <a:xfrm>
          <a:off x="14592300" y="13284375"/>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81125</xdr:rowOff>
    </xdr:from>
    <xdr:to>
      <xdr:col>76</xdr:col>
      <xdr:colOff>114300</xdr:colOff>
      <xdr:row>77</xdr:row>
      <xdr:rowOff>82725</xdr:rowOff>
    </xdr:to>
    <xdr:cxnSp macro="">
      <xdr:nvCxnSpPr>
        <xdr:cNvPr id="628" name="直線コネクタ 627"/>
        <xdr:cNvCxnSpPr/>
      </xdr:nvCxnSpPr>
      <xdr:spPr>
        <a:xfrm>
          <a:off x="13703300" y="132827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81125</xdr:rowOff>
    </xdr:from>
    <xdr:to>
      <xdr:col>71</xdr:col>
      <xdr:colOff>177800</xdr:colOff>
      <xdr:row>77</xdr:row>
      <xdr:rowOff>84372</xdr:rowOff>
    </xdr:to>
    <xdr:cxnSp macro="">
      <xdr:nvCxnSpPr>
        <xdr:cNvPr id="631" name="直線コネクタ 630"/>
        <xdr:cNvCxnSpPr/>
      </xdr:nvCxnSpPr>
      <xdr:spPr>
        <a:xfrm flipV="1">
          <a:off x="12814300" y="13282775"/>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63381</xdr:rowOff>
    </xdr:from>
    <xdr:to>
      <xdr:col>85</xdr:col>
      <xdr:colOff>177800</xdr:colOff>
      <xdr:row>77</xdr:row>
      <xdr:rowOff>164981</xdr:rowOff>
    </xdr:to>
    <xdr:sp macro="" textlink="">
      <xdr:nvSpPr>
        <xdr:cNvPr id="641" name="楕円 640"/>
        <xdr:cNvSpPr/>
      </xdr:nvSpPr>
      <xdr:spPr>
        <a:xfrm>
          <a:off x="16268700" y="132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149758</xdr:rowOff>
    </xdr:from>
    <xdr:ext cx="534377" cy="259045"/>
    <xdr:sp macro="" textlink="">
      <xdr:nvSpPr>
        <xdr:cNvPr id="642" name="公債費該当値テキスト"/>
        <xdr:cNvSpPr txBox="1"/>
      </xdr:nvSpPr>
      <xdr:spPr>
        <a:xfrm>
          <a:off x="16370300" y="1317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53163</xdr:rowOff>
    </xdr:from>
    <xdr:to>
      <xdr:col>81</xdr:col>
      <xdr:colOff>101600</xdr:colOff>
      <xdr:row>77</xdr:row>
      <xdr:rowOff>154763</xdr:rowOff>
    </xdr:to>
    <xdr:sp macro="" textlink="">
      <xdr:nvSpPr>
        <xdr:cNvPr id="643" name="楕円 642"/>
        <xdr:cNvSpPr/>
      </xdr:nvSpPr>
      <xdr:spPr>
        <a:xfrm>
          <a:off x="15430500" y="132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145890</xdr:rowOff>
    </xdr:from>
    <xdr:ext cx="534377" cy="259045"/>
    <xdr:sp macro="" textlink="">
      <xdr:nvSpPr>
        <xdr:cNvPr id="644" name="テキスト ボックス 643"/>
        <xdr:cNvSpPr txBox="1"/>
      </xdr:nvSpPr>
      <xdr:spPr>
        <a:xfrm>
          <a:off x="15214111"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31925</xdr:rowOff>
    </xdr:from>
    <xdr:to>
      <xdr:col>76</xdr:col>
      <xdr:colOff>165100</xdr:colOff>
      <xdr:row>77</xdr:row>
      <xdr:rowOff>133525</xdr:rowOff>
    </xdr:to>
    <xdr:sp macro="" textlink="">
      <xdr:nvSpPr>
        <xdr:cNvPr id="645" name="楕円 644"/>
        <xdr:cNvSpPr/>
      </xdr:nvSpPr>
      <xdr:spPr>
        <a:xfrm>
          <a:off x="14541500" y="132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124652</xdr:rowOff>
    </xdr:from>
    <xdr:ext cx="534377" cy="259045"/>
    <xdr:sp macro="" textlink="">
      <xdr:nvSpPr>
        <xdr:cNvPr id="646" name="テキスト ボックス 645"/>
        <xdr:cNvSpPr txBox="1"/>
      </xdr:nvSpPr>
      <xdr:spPr>
        <a:xfrm>
          <a:off x="14325111" y="133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30325</xdr:rowOff>
    </xdr:from>
    <xdr:to>
      <xdr:col>72</xdr:col>
      <xdr:colOff>38100</xdr:colOff>
      <xdr:row>77</xdr:row>
      <xdr:rowOff>131925</xdr:rowOff>
    </xdr:to>
    <xdr:sp macro="" textlink="">
      <xdr:nvSpPr>
        <xdr:cNvPr id="647" name="楕円 646"/>
        <xdr:cNvSpPr/>
      </xdr:nvSpPr>
      <xdr:spPr>
        <a:xfrm>
          <a:off x="13652500" y="132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123052</xdr:rowOff>
    </xdr:from>
    <xdr:ext cx="534377" cy="259045"/>
    <xdr:sp macro="" textlink="">
      <xdr:nvSpPr>
        <xdr:cNvPr id="648" name="テキスト ボックス 647"/>
        <xdr:cNvSpPr txBox="1"/>
      </xdr:nvSpPr>
      <xdr:spPr>
        <a:xfrm>
          <a:off x="13436111" y="133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33572</xdr:rowOff>
    </xdr:from>
    <xdr:to>
      <xdr:col>67</xdr:col>
      <xdr:colOff>101600</xdr:colOff>
      <xdr:row>77</xdr:row>
      <xdr:rowOff>135172</xdr:rowOff>
    </xdr:to>
    <xdr:sp macro="" textlink="">
      <xdr:nvSpPr>
        <xdr:cNvPr id="649" name="楕円 648"/>
        <xdr:cNvSpPr/>
      </xdr:nvSpPr>
      <xdr:spPr>
        <a:xfrm>
          <a:off x="12763500" y="132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126299</xdr:rowOff>
    </xdr:from>
    <xdr:ext cx="534377" cy="259045"/>
    <xdr:sp macro="" textlink="">
      <xdr:nvSpPr>
        <xdr:cNvPr id="650" name="テキスト ボックス 649"/>
        <xdr:cNvSpPr txBox="1"/>
      </xdr:nvSpPr>
      <xdr:spPr>
        <a:xfrm>
          <a:off x="12547111" y="133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50228</xdr:rowOff>
    </xdr:from>
    <xdr:to>
      <xdr:col>85</xdr:col>
      <xdr:colOff>127000</xdr:colOff>
      <xdr:row>98</xdr:row>
      <xdr:rowOff>162891</xdr:rowOff>
    </xdr:to>
    <xdr:cxnSp macro="">
      <xdr:nvCxnSpPr>
        <xdr:cNvPr id="679" name="直線コネクタ 678"/>
        <xdr:cNvCxnSpPr/>
      </xdr:nvCxnSpPr>
      <xdr:spPr>
        <a:xfrm>
          <a:off x="15481300" y="16852328"/>
          <a:ext cx="838200" cy="11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50228</xdr:rowOff>
    </xdr:from>
    <xdr:to>
      <xdr:col>81</xdr:col>
      <xdr:colOff>50800</xdr:colOff>
      <xdr:row>98</xdr:row>
      <xdr:rowOff>91109</xdr:rowOff>
    </xdr:to>
    <xdr:cxnSp macro="">
      <xdr:nvCxnSpPr>
        <xdr:cNvPr id="682" name="直線コネクタ 681"/>
        <xdr:cNvCxnSpPr/>
      </xdr:nvCxnSpPr>
      <xdr:spPr>
        <a:xfrm flipV="1">
          <a:off x="14592300" y="16852328"/>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91109</xdr:rowOff>
    </xdr:from>
    <xdr:to>
      <xdr:col>76</xdr:col>
      <xdr:colOff>114300</xdr:colOff>
      <xdr:row>98</xdr:row>
      <xdr:rowOff>146152</xdr:rowOff>
    </xdr:to>
    <xdr:cxnSp macro="">
      <xdr:nvCxnSpPr>
        <xdr:cNvPr id="685" name="直線コネクタ 684"/>
        <xdr:cNvCxnSpPr/>
      </xdr:nvCxnSpPr>
      <xdr:spPr>
        <a:xfrm flipV="1">
          <a:off x="13703300" y="16893209"/>
          <a:ext cx="889000" cy="5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168960</xdr:rowOff>
    </xdr:from>
    <xdr:to>
      <xdr:col>71</xdr:col>
      <xdr:colOff>177800</xdr:colOff>
      <xdr:row>98</xdr:row>
      <xdr:rowOff>146152</xdr:rowOff>
    </xdr:to>
    <xdr:cxnSp macro="">
      <xdr:nvCxnSpPr>
        <xdr:cNvPr id="688" name="直線コネクタ 687"/>
        <xdr:cNvCxnSpPr/>
      </xdr:nvCxnSpPr>
      <xdr:spPr>
        <a:xfrm>
          <a:off x="12814300" y="16799610"/>
          <a:ext cx="889000" cy="14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112091</xdr:rowOff>
    </xdr:from>
    <xdr:to>
      <xdr:col>85</xdr:col>
      <xdr:colOff>177800</xdr:colOff>
      <xdr:row>99</xdr:row>
      <xdr:rowOff>42241</xdr:rowOff>
    </xdr:to>
    <xdr:sp macro="" textlink="">
      <xdr:nvSpPr>
        <xdr:cNvPr id="698" name="楕円 697"/>
        <xdr:cNvSpPr/>
      </xdr:nvSpPr>
      <xdr:spPr>
        <a:xfrm>
          <a:off x="16268700" y="169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27018</xdr:rowOff>
    </xdr:from>
    <xdr:ext cx="469744" cy="259045"/>
    <xdr:sp macro="" textlink="">
      <xdr:nvSpPr>
        <xdr:cNvPr id="699" name="積立金該当値テキスト"/>
        <xdr:cNvSpPr txBox="1"/>
      </xdr:nvSpPr>
      <xdr:spPr>
        <a:xfrm>
          <a:off x="16370300" y="1682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170878</xdr:rowOff>
    </xdr:from>
    <xdr:to>
      <xdr:col>81</xdr:col>
      <xdr:colOff>101600</xdr:colOff>
      <xdr:row>98</xdr:row>
      <xdr:rowOff>101028</xdr:rowOff>
    </xdr:to>
    <xdr:sp macro="" textlink="">
      <xdr:nvSpPr>
        <xdr:cNvPr id="700" name="楕円 699"/>
        <xdr:cNvSpPr/>
      </xdr:nvSpPr>
      <xdr:spPr>
        <a:xfrm>
          <a:off x="15430500" y="168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92155</xdr:rowOff>
    </xdr:from>
    <xdr:ext cx="534377" cy="259045"/>
    <xdr:sp macro="" textlink="">
      <xdr:nvSpPr>
        <xdr:cNvPr id="701" name="テキスト ボックス 700"/>
        <xdr:cNvSpPr txBox="1"/>
      </xdr:nvSpPr>
      <xdr:spPr>
        <a:xfrm>
          <a:off x="15214111" y="1689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40309</xdr:rowOff>
    </xdr:from>
    <xdr:to>
      <xdr:col>76</xdr:col>
      <xdr:colOff>165100</xdr:colOff>
      <xdr:row>98</xdr:row>
      <xdr:rowOff>141909</xdr:rowOff>
    </xdr:to>
    <xdr:sp macro="" textlink="">
      <xdr:nvSpPr>
        <xdr:cNvPr id="702" name="楕円 701"/>
        <xdr:cNvSpPr/>
      </xdr:nvSpPr>
      <xdr:spPr>
        <a:xfrm>
          <a:off x="14541500" y="168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133036</xdr:rowOff>
    </xdr:from>
    <xdr:ext cx="469744" cy="259045"/>
    <xdr:sp macro="" textlink="">
      <xdr:nvSpPr>
        <xdr:cNvPr id="703" name="テキスト ボックス 702"/>
        <xdr:cNvSpPr txBox="1"/>
      </xdr:nvSpPr>
      <xdr:spPr>
        <a:xfrm>
          <a:off x="14357428" y="1693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95352</xdr:rowOff>
    </xdr:from>
    <xdr:to>
      <xdr:col>72</xdr:col>
      <xdr:colOff>38100</xdr:colOff>
      <xdr:row>99</xdr:row>
      <xdr:rowOff>25502</xdr:rowOff>
    </xdr:to>
    <xdr:sp macro="" textlink="">
      <xdr:nvSpPr>
        <xdr:cNvPr id="704" name="楕円 703"/>
        <xdr:cNvSpPr/>
      </xdr:nvSpPr>
      <xdr:spPr>
        <a:xfrm>
          <a:off x="13652500" y="168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16629</xdr:rowOff>
    </xdr:from>
    <xdr:ext cx="469744" cy="259045"/>
    <xdr:sp macro="" textlink="">
      <xdr:nvSpPr>
        <xdr:cNvPr id="705" name="テキスト ボックス 704"/>
        <xdr:cNvSpPr txBox="1"/>
      </xdr:nvSpPr>
      <xdr:spPr>
        <a:xfrm>
          <a:off x="13468428" y="1699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118160</xdr:rowOff>
    </xdr:from>
    <xdr:to>
      <xdr:col>67</xdr:col>
      <xdr:colOff>101600</xdr:colOff>
      <xdr:row>98</xdr:row>
      <xdr:rowOff>48310</xdr:rowOff>
    </xdr:to>
    <xdr:sp macro="" textlink="">
      <xdr:nvSpPr>
        <xdr:cNvPr id="706" name="楕円 705"/>
        <xdr:cNvSpPr/>
      </xdr:nvSpPr>
      <xdr:spPr>
        <a:xfrm>
          <a:off x="12763500" y="167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39437</xdr:rowOff>
    </xdr:from>
    <xdr:ext cx="534377" cy="259045"/>
    <xdr:sp macro="" textlink="">
      <xdr:nvSpPr>
        <xdr:cNvPr id="707" name="テキスト ボックス 706"/>
        <xdr:cNvSpPr txBox="1"/>
      </xdr:nvSpPr>
      <xdr:spPr>
        <a:xfrm>
          <a:off x="12547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164800</xdr:rowOff>
    </xdr:from>
    <xdr:to>
      <xdr:col>116</xdr:col>
      <xdr:colOff>63500</xdr:colOff>
      <xdr:row>38</xdr:row>
      <xdr:rowOff>32258</xdr:rowOff>
    </xdr:to>
    <xdr:cxnSp macro="">
      <xdr:nvCxnSpPr>
        <xdr:cNvPr id="734" name="直線コネクタ 733"/>
        <xdr:cNvCxnSpPr/>
      </xdr:nvCxnSpPr>
      <xdr:spPr>
        <a:xfrm>
          <a:off x="21323300" y="6508450"/>
          <a:ext cx="8382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163408</xdr:rowOff>
    </xdr:from>
    <xdr:ext cx="469744" cy="259045"/>
    <xdr:sp macro="" textlink="">
      <xdr:nvSpPr>
        <xdr:cNvPr id="735" name="投資及び出資金平均値テキスト"/>
        <xdr:cNvSpPr txBox="1"/>
      </xdr:nvSpPr>
      <xdr:spPr>
        <a:xfrm>
          <a:off x="22212300" y="65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117251</xdr:rowOff>
    </xdr:from>
    <xdr:to>
      <xdr:col>111</xdr:col>
      <xdr:colOff>177800</xdr:colOff>
      <xdr:row>37</xdr:row>
      <xdr:rowOff>164800</xdr:rowOff>
    </xdr:to>
    <xdr:cxnSp macro="">
      <xdr:nvCxnSpPr>
        <xdr:cNvPr id="737" name="直線コネクタ 736"/>
        <xdr:cNvCxnSpPr/>
      </xdr:nvCxnSpPr>
      <xdr:spPr>
        <a:xfrm>
          <a:off x="20434300" y="646090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117251</xdr:rowOff>
    </xdr:from>
    <xdr:to>
      <xdr:col>107</xdr:col>
      <xdr:colOff>50800</xdr:colOff>
      <xdr:row>37</xdr:row>
      <xdr:rowOff>130327</xdr:rowOff>
    </xdr:to>
    <xdr:cxnSp macro="">
      <xdr:nvCxnSpPr>
        <xdr:cNvPr id="740" name="直線コネクタ 739"/>
        <xdr:cNvCxnSpPr/>
      </xdr:nvCxnSpPr>
      <xdr:spPr>
        <a:xfrm flipV="1">
          <a:off x="19545300" y="6460901"/>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130327</xdr:rowOff>
    </xdr:from>
    <xdr:to>
      <xdr:col>102</xdr:col>
      <xdr:colOff>114300</xdr:colOff>
      <xdr:row>37</xdr:row>
      <xdr:rowOff>149850</xdr:rowOff>
    </xdr:to>
    <xdr:cxnSp macro="">
      <xdr:nvCxnSpPr>
        <xdr:cNvPr id="743" name="直線コネクタ 742"/>
        <xdr:cNvCxnSpPr/>
      </xdr:nvCxnSpPr>
      <xdr:spPr>
        <a:xfrm flipV="1">
          <a:off x="18656300" y="6473977"/>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118259</xdr:rowOff>
    </xdr:from>
    <xdr:ext cx="469744" cy="259045"/>
    <xdr:sp macro="" textlink="">
      <xdr:nvSpPr>
        <xdr:cNvPr id="745" name="テキスト ボックス 744"/>
        <xdr:cNvSpPr txBox="1"/>
      </xdr:nvSpPr>
      <xdr:spPr>
        <a:xfrm>
          <a:off x="19310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152908</xdr:rowOff>
    </xdr:from>
    <xdr:to>
      <xdr:col>116</xdr:col>
      <xdr:colOff>114300</xdr:colOff>
      <xdr:row>38</xdr:row>
      <xdr:rowOff>83058</xdr:rowOff>
    </xdr:to>
    <xdr:sp macro="" textlink="">
      <xdr:nvSpPr>
        <xdr:cNvPr id="753" name="楕円 752"/>
        <xdr:cNvSpPr/>
      </xdr:nvSpPr>
      <xdr:spPr>
        <a:xfrm>
          <a:off x="221107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112285</xdr:rowOff>
    </xdr:from>
    <xdr:ext cx="469744" cy="259045"/>
    <xdr:sp macro="" textlink="">
      <xdr:nvSpPr>
        <xdr:cNvPr id="754" name="投資及び出資金該当値テキスト"/>
        <xdr:cNvSpPr txBox="1"/>
      </xdr:nvSpPr>
      <xdr:spPr>
        <a:xfrm>
          <a:off x="22212300"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114000</xdr:rowOff>
    </xdr:from>
    <xdr:to>
      <xdr:col>112</xdr:col>
      <xdr:colOff>38100</xdr:colOff>
      <xdr:row>38</xdr:row>
      <xdr:rowOff>44151</xdr:rowOff>
    </xdr:to>
    <xdr:sp macro="" textlink="">
      <xdr:nvSpPr>
        <xdr:cNvPr id="755" name="楕円 754"/>
        <xdr:cNvSpPr/>
      </xdr:nvSpPr>
      <xdr:spPr>
        <a:xfrm>
          <a:off x="21272500" y="6457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60677</xdr:rowOff>
    </xdr:from>
    <xdr:ext cx="469744" cy="259045"/>
    <xdr:sp macro="" textlink="">
      <xdr:nvSpPr>
        <xdr:cNvPr id="756" name="テキスト ボックス 755"/>
        <xdr:cNvSpPr txBox="1"/>
      </xdr:nvSpPr>
      <xdr:spPr>
        <a:xfrm>
          <a:off x="21088428" y="623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66451</xdr:rowOff>
    </xdr:from>
    <xdr:to>
      <xdr:col>107</xdr:col>
      <xdr:colOff>101600</xdr:colOff>
      <xdr:row>37</xdr:row>
      <xdr:rowOff>168052</xdr:rowOff>
    </xdr:to>
    <xdr:sp macro="" textlink="">
      <xdr:nvSpPr>
        <xdr:cNvPr id="757" name="楕円 756"/>
        <xdr:cNvSpPr/>
      </xdr:nvSpPr>
      <xdr:spPr>
        <a:xfrm>
          <a:off x="20383500" y="64101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13128</xdr:rowOff>
    </xdr:from>
    <xdr:ext cx="469744" cy="259045"/>
    <xdr:sp macro="" textlink="">
      <xdr:nvSpPr>
        <xdr:cNvPr id="758" name="テキスト ボックス 757"/>
        <xdr:cNvSpPr txBox="1"/>
      </xdr:nvSpPr>
      <xdr:spPr>
        <a:xfrm>
          <a:off x="20199428" y="618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79527</xdr:rowOff>
    </xdr:from>
    <xdr:to>
      <xdr:col>102</xdr:col>
      <xdr:colOff>165100</xdr:colOff>
      <xdr:row>38</xdr:row>
      <xdr:rowOff>9677</xdr:rowOff>
    </xdr:to>
    <xdr:sp macro="" textlink="">
      <xdr:nvSpPr>
        <xdr:cNvPr id="759" name="楕円 758"/>
        <xdr:cNvSpPr/>
      </xdr:nvSpPr>
      <xdr:spPr>
        <a:xfrm>
          <a:off x="19494500" y="64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26204</xdr:rowOff>
    </xdr:from>
    <xdr:ext cx="469744" cy="259045"/>
    <xdr:sp macro="" textlink="">
      <xdr:nvSpPr>
        <xdr:cNvPr id="760" name="テキスト ボックス 759"/>
        <xdr:cNvSpPr txBox="1"/>
      </xdr:nvSpPr>
      <xdr:spPr>
        <a:xfrm>
          <a:off x="19310428" y="61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99050</xdr:rowOff>
    </xdr:from>
    <xdr:to>
      <xdr:col>98</xdr:col>
      <xdr:colOff>38100</xdr:colOff>
      <xdr:row>38</xdr:row>
      <xdr:rowOff>29200</xdr:rowOff>
    </xdr:to>
    <xdr:sp macro="" textlink="">
      <xdr:nvSpPr>
        <xdr:cNvPr id="761" name="楕円 760"/>
        <xdr:cNvSpPr/>
      </xdr:nvSpPr>
      <xdr:spPr>
        <a:xfrm>
          <a:off x="18605500" y="64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45727</xdr:rowOff>
    </xdr:from>
    <xdr:ext cx="469744" cy="259045"/>
    <xdr:sp macro="" textlink="">
      <xdr:nvSpPr>
        <xdr:cNvPr id="762" name="テキスト ボックス 761"/>
        <xdr:cNvSpPr txBox="1"/>
      </xdr:nvSpPr>
      <xdr:spPr>
        <a:xfrm>
          <a:off x="18421428" y="621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133253</xdr:rowOff>
    </xdr:from>
    <xdr:to>
      <xdr:col>116</xdr:col>
      <xdr:colOff>63500</xdr:colOff>
      <xdr:row>58</xdr:row>
      <xdr:rowOff>47185</xdr:rowOff>
    </xdr:to>
    <xdr:cxnSp macro="">
      <xdr:nvCxnSpPr>
        <xdr:cNvPr id="789" name="直線コネクタ 788"/>
        <xdr:cNvCxnSpPr/>
      </xdr:nvCxnSpPr>
      <xdr:spPr>
        <a:xfrm flipV="1">
          <a:off x="21323300" y="9734453"/>
          <a:ext cx="838200" cy="2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0" name="貸付金平均値テキスト"/>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47185</xdr:rowOff>
    </xdr:from>
    <xdr:to>
      <xdr:col>111</xdr:col>
      <xdr:colOff>177800</xdr:colOff>
      <xdr:row>58</xdr:row>
      <xdr:rowOff>58135</xdr:rowOff>
    </xdr:to>
    <xdr:cxnSp macro="">
      <xdr:nvCxnSpPr>
        <xdr:cNvPr id="792" name="直線コネクタ 791"/>
        <xdr:cNvCxnSpPr/>
      </xdr:nvCxnSpPr>
      <xdr:spPr>
        <a:xfrm flipV="1">
          <a:off x="20434300" y="9991285"/>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58135</xdr:rowOff>
    </xdr:from>
    <xdr:to>
      <xdr:col>107</xdr:col>
      <xdr:colOff>50800</xdr:colOff>
      <xdr:row>58</xdr:row>
      <xdr:rowOff>68080</xdr:rowOff>
    </xdr:to>
    <xdr:cxnSp macro="">
      <xdr:nvCxnSpPr>
        <xdr:cNvPr id="795" name="直線コネクタ 794"/>
        <xdr:cNvCxnSpPr/>
      </xdr:nvCxnSpPr>
      <xdr:spPr>
        <a:xfrm flipV="1">
          <a:off x="19545300" y="10002235"/>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65268</xdr:rowOff>
    </xdr:from>
    <xdr:to>
      <xdr:col>102</xdr:col>
      <xdr:colOff>114300</xdr:colOff>
      <xdr:row>58</xdr:row>
      <xdr:rowOff>68080</xdr:rowOff>
    </xdr:to>
    <xdr:cxnSp macro="">
      <xdr:nvCxnSpPr>
        <xdr:cNvPr id="798" name="直線コネクタ 797"/>
        <xdr:cNvCxnSpPr/>
      </xdr:nvCxnSpPr>
      <xdr:spPr>
        <a:xfrm>
          <a:off x="18656300" y="10009368"/>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82453</xdr:rowOff>
    </xdr:from>
    <xdr:to>
      <xdr:col>116</xdr:col>
      <xdr:colOff>114300</xdr:colOff>
      <xdr:row>57</xdr:row>
      <xdr:rowOff>12603</xdr:rowOff>
    </xdr:to>
    <xdr:sp macro="" textlink="">
      <xdr:nvSpPr>
        <xdr:cNvPr id="808" name="楕円 807"/>
        <xdr:cNvSpPr/>
      </xdr:nvSpPr>
      <xdr:spPr>
        <a:xfrm>
          <a:off x="22110700" y="96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105330</xdr:rowOff>
    </xdr:from>
    <xdr:ext cx="534377" cy="259045"/>
    <xdr:sp macro="" textlink="">
      <xdr:nvSpPr>
        <xdr:cNvPr id="809" name="貸付金該当値テキスト"/>
        <xdr:cNvSpPr txBox="1"/>
      </xdr:nvSpPr>
      <xdr:spPr>
        <a:xfrm>
          <a:off x="22212300" y="95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167835</xdr:rowOff>
    </xdr:from>
    <xdr:to>
      <xdr:col>112</xdr:col>
      <xdr:colOff>38100</xdr:colOff>
      <xdr:row>58</xdr:row>
      <xdr:rowOff>97985</xdr:rowOff>
    </xdr:to>
    <xdr:sp macro="" textlink="">
      <xdr:nvSpPr>
        <xdr:cNvPr id="810" name="楕円 809"/>
        <xdr:cNvSpPr/>
      </xdr:nvSpPr>
      <xdr:spPr>
        <a:xfrm>
          <a:off x="21272500" y="99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89112</xdr:rowOff>
    </xdr:from>
    <xdr:ext cx="469744" cy="259045"/>
    <xdr:sp macro="" textlink="">
      <xdr:nvSpPr>
        <xdr:cNvPr id="811" name="テキスト ボックス 810"/>
        <xdr:cNvSpPr txBox="1"/>
      </xdr:nvSpPr>
      <xdr:spPr>
        <a:xfrm>
          <a:off x="21088428" y="100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7335</xdr:rowOff>
    </xdr:from>
    <xdr:to>
      <xdr:col>107</xdr:col>
      <xdr:colOff>101600</xdr:colOff>
      <xdr:row>58</xdr:row>
      <xdr:rowOff>108935</xdr:rowOff>
    </xdr:to>
    <xdr:sp macro="" textlink="">
      <xdr:nvSpPr>
        <xdr:cNvPr id="812" name="楕円 811"/>
        <xdr:cNvSpPr/>
      </xdr:nvSpPr>
      <xdr:spPr>
        <a:xfrm>
          <a:off x="20383500" y="9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100062</xdr:rowOff>
    </xdr:from>
    <xdr:ext cx="469744" cy="259045"/>
    <xdr:sp macro="" textlink="">
      <xdr:nvSpPr>
        <xdr:cNvPr id="813" name="テキスト ボックス 812"/>
        <xdr:cNvSpPr txBox="1"/>
      </xdr:nvSpPr>
      <xdr:spPr>
        <a:xfrm>
          <a:off x="20199428" y="1004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17280</xdr:rowOff>
    </xdr:from>
    <xdr:to>
      <xdr:col>102</xdr:col>
      <xdr:colOff>165100</xdr:colOff>
      <xdr:row>58</xdr:row>
      <xdr:rowOff>118880</xdr:rowOff>
    </xdr:to>
    <xdr:sp macro="" textlink="">
      <xdr:nvSpPr>
        <xdr:cNvPr id="814" name="楕円 813"/>
        <xdr:cNvSpPr/>
      </xdr:nvSpPr>
      <xdr:spPr>
        <a:xfrm>
          <a:off x="19494500" y="9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110007</xdr:rowOff>
    </xdr:from>
    <xdr:ext cx="469744" cy="259045"/>
    <xdr:sp macro="" textlink="">
      <xdr:nvSpPr>
        <xdr:cNvPr id="815" name="テキスト ボックス 814"/>
        <xdr:cNvSpPr txBox="1"/>
      </xdr:nvSpPr>
      <xdr:spPr>
        <a:xfrm>
          <a:off x="19310428" y="10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14468</xdr:rowOff>
    </xdr:from>
    <xdr:to>
      <xdr:col>98</xdr:col>
      <xdr:colOff>38100</xdr:colOff>
      <xdr:row>58</xdr:row>
      <xdr:rowOff>116068</xdr:rowOff>
    </xdr:to>
    <xdr:sp macro="" textlink="">
      <xdr:nvSpPr>
        <xdr:cNvPr id="816" name="楕円 815"/>
        <xdr:cNvSpPr/>
      </xdr:nvSpPr>
      <xdr:spPr>
        <a:xfrm>
          <a:off x="18605500" y="99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107195</xdr:rowOff>
    </xdr:from>
    <xdr:ext cx="469744" cy="259045"/>
    <xdr:sp macro="" textlink="">
      <xdr:nvSpPr>
        <xdr:cNvPr id="817" name="テキスト ボックス 816"/>
        <xdr:cNvSpPr txBox="1"/>
      </xdr:nvSpPr>
      <xdr:spPr>
        <a:xfrm>
          <a:off x="18421428" y="1005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120171</xdr:rowOff>
    </xdr:from>
    <xdr:to>
      <xdr:col>116</xdr:col>
      <xdr:colOff>63500</xdr:colOff>
      <xdr:row>77</xdr:row>
      <xdr:rowOff>154048</xdr:rowOff>
    </xdr:to>
    <xdr:cxnSp macro="">
      <xdr:nvCxnSpPr>
        <xdr:cNvPr id="849" name="直線コネクタ 848"/>
        <xdr:cNvCxnSpPr/>
      </xdr:nvCxnSpPr>
      <xdr:spPr>
        <a:xfrm flipV="1">
          <a:off x="21323300" y="13150371"/>
          <a:ext cx="838200" cy="20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154048</xdr:rowOff>
    </xdr:from>
    <xdr:to>
      <xdr:col>111</xdr:col>
      <xdr:colOff>177800</xdr:colOff>
      <xdr:row>78</xdr:row>
      <xdr:rowOff>3194</xdr:rowOff>
    </xdr:to>
    <xdr:cxnSp macro="">
      <xdr:nvCxnSpPr>
        <xdr:cNvPr id="852" name="直線コネクタ 851"/>
        <xdr:cNvCxnSpPr/>
      </xdr:nvCxnSpPr>
      <xdr:spPr>
        <a:xfrm flipV="1">
          <a:off x="20434300" y="13355698"/>
          <a:ext cx="8890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3194</xdr:rowOff>
    </xdr:from>
    <xdr:to>
      <xdr:col>107</xdr:col>
      <xdr:colOff>50800</xdr:colOff>
      <xdr:row>78</xdr:row>
      <xdr:rowOff>27305</xdr:rowOff>
    </xdr:to>
    <xdr:cxnSp macro="">
      <xdr:nvCxnSpPr>
        <xdr:cNvPr id="855" name="直線コネクタ 854"/>
        <xdr:cNvCxnSpPr/>
      </xdr:nvCxnSpPr>
      <xdr:spPr>
        <a:xfrm flipV="1">
          <a:off x="19545300" y="13376294"/>
          <a:ext cx="889000" cy="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6948</xdr:rowOff>
    </xdr:from>
    <xdr:to>
      <xdr:col>102</xdr:col>
      <xdr:colOff>114300</xdr:colOff>
      <xdr:row>78</xdr:row>
      <xdr:rowOff>27305</xdr:rowOff>
    </xdr:to>
    <xdr:cxnSp macro="">
      <xdr:nvCxnSpPr>
        <xdr:cNvPr id="858" name="直線コネクタ 857"/>
        <xdr:cNvCxnSpPr/>
      </xdr:nvCxnSpPr>
      <xdr:spPr>
        <a:xfrm>
          <a:off x="18656300" y="13380048"/>
          <a:ext cx="889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69371</xdr:rowOff>
    </xdr:from>
    <xdr:to>
      <xdr:col>116</xdr:col>
      <xdr:colOff>114300</xdr:colOff>
      <xdr:row>76</xdr:row>
      <xdr:rowOff>170971</xdr:rowOff>
    </xdr:to>
    <xdr:sp macro="" textlink="">
      <xdr:nvSpPr>
        <xdr:cNvPr id="868" name="楕円 867"/>
        <xdr:cNvSpPr/>
      </xdr:nvSpPr>
      <xdr:spPr>
        <a:xfrm>
          <a:off x="22110700" y="130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92248</xdr:rowOff>
    </xdr:from>
    <xdr:ext cx="534377" cy="259045"/>
    <xdr:sp macro="" textlink="">
      <xdr:nvSpPr>
        <xdr:cNvPr id="869" name="繰出金該当値テキスト"/>
        <xdr:cNvSpPr txBox="1"/>
      </xdr:nvSpPr>
      <xdr:spPr>
        <a:xfrm>
          <a:off x="22212300" y="1295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103248</xdr:rowOff>
    </xdr:from>
    <xdr:to>
      <xdr:col>112</xdr:col>
      <xdr:colOff>38100</xdr:colOff>
      <xdr:row>78</xdr:row>
      <xdr:rowOff>33398</xdr:rowOff>
    </xdr:to>
    <xdr:sp macro="" textlink="">
      <xdr:nvSpPr>
        <xdr:cNvPr id="870" name="楕円 869"/>
        <xdr:cNvSpPr/>
      </xdr:nvSpPr>
      <xdr:spPr>
        <a:xfrm>
          <a:off x="21272500" y="133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24525</xdr:rowOff>
    </xdr:from>
    <xdr:ext cx="534377" cy="259045"/>
    <xdr:sp macro="" textlink="">
      <xdr:nvSpPr>
        <xdr:cNvPr id="871" name="テキスト ボックス 870"/>
        <xdr:cNvSpPr txBox="1"/>
      </xdr:nvSpPr>
      <xdr:spPr>
        <a:xfrm>
          <a:off x="21056111" y="1339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123844</xdr:rowOff>
    </xdr:from>
    <xdr:to>
      <xdr:col>107</xdr:col>
      <xdr:colOff>101600</xdr:colOff>
      <xdr:row>78</xdr:row>
      <xdr:rowOff>53994</xdr:rowOff>
    </xdr:to>
    <xdr:sp macro="" textlink="">
      <xdr:nvSpPr>
        <xdr:cNvPr id="872" name="楕円 871"/>
        <xdr:cNvSpPr/>
      </xdr:nvSpPr>
      <xdr:spPr>
        <a:xfrm>
          <a:off x="20383500" y="133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45121</xdr:rowOff>
    </xdr:from>
    <xdr:ext cx="534377" cy="259045"/>
    <xdr:sp macro="" textlink="">
      <xdr:nvSpPr>
        <xdr:cNvPr id="873" name="テキスト ボックス 872"/>
        <xdr:cNvSpPr txBox="1"/>
      </xdr:nvSpPr>
      <xdr:spPr>
        <a:xfrm>
          <a:off x="20167111" y="134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147955</xdr:rowOff>
    </xdr:from>
    <xdr:to>
      <xdr:col>102</xdr:col>
      <xdr:colOff>165100</xdr:colOff>
      <xdr:row>78</xdr:row>
      <xdr:rowOff>78105</xdr:rowOff>
    </xdr:to>
    <xdr:sp macro="" textlink="">
      <xdr:nvSpPr>
        <xdr:cNvPr id="874" name="楕円 873"/>
        <xdr:cNvSpPr/>
      </xdr:nvSpPr>
      <xdr:spPr>
        <a:xfrm>
          <a:off x="19494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69232</xdr:rowOff>
    </xdr:from>
    <xdr:ext cx="534377" cy="259045"/>
    <xdr:sp macro="" textlink="">
      <xdr:nvSpPr>
        <xdr:cNvPr id="875" name="テキスト ボックス 874"/>
        <xdr:cNvSpPr txBox="1"/>
      </xdr:nvSpPr>
      <xdr:spPr>
        <a:xfrm>
          <a:off x="19278111" y="134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127598</xdr:rowOff>
    </xdr:from>
    <xdr:to>
      <xdr:col>98</xdr:col>
      <xdr:colOff>38100</xdr:colOff>
      <xdr:row>78</xdr:row>
      <xdr:rowOff>57748</xdr:rowOff>
    </xdr:to>
    <xdr:sp macro="" textlink="">
      <xdr:nvSpPr>
        <xdr:cNvPr id="876" name="楕円 875"/>
        <xdr:cNvSpPr/>
      </xdr:nvSpPr>
      <xdr:spPr>
        <a:xfrm>
          <a:off x="18605500" y="133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48875</xdr:rowOff>
    </xdr:from>
    <xdr:ext cx="534377" cy="259045"/>
    <xdr:sp macro="" textlink="">
      <xdr:nvSpPr>
        <xdr:cNvPr id="877" name="テキスト ボックス 876"/>
        <xdr:cNvSpPr txBox="1"/>
      </xdr:nvSpPr>
      <xdr:spPr>
        <a:xfrm>
          <a:off x="18389111" y="134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令和元年度決算の特徴点は、次のとおり。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参議院議員選挙など三つの選挙があったことにより増加。○物件費：ふるさと応援寄附に伴う事務経費の増加。○維持補修費：暖冬による除融雪経費の減少。○扶助費：保育所扶助費の増加による。○補助費等：定住促進事業補助金及び白石斎苑建設負担金の増加。○普通建設事業費：畜産・酪農収益力強化整備等特別対策事業及び統合中学校用地取得事業により増加。○公債費：利率見直しや償還が終了した借入があるため減少。○積立金：ふるさと応援寄附基金積立金及び義務教育施設整備基金積立金の減少。○投資及び出資金：一部事務組合病院への出資金が減少したことによる。○繰出金：下水道事業法適用化に伴う繰出金の増加。</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11,844
11,759
152.83
6,955,661
6,707,305
160,571
3,992,688
4,545,898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113157</xdr:rowOff>
    </xdr:from>
    <xdr:to>
      <xdr:col>24</xdr:col>
      <xdr:colOff>63500</xdr:colOff>
      <xdr:row>34</xdr:row>
      <xdr:rowOff>118618</xdr:rowOff>
    </xdr:to>
    <xdr:cxnSp macro="">
      <xdr:nvCxnSpPr>
        <xdr:cNvPr id="61" name="直線コネクタ 60"/>
        <xdr:cNvCxnSpPr/>
      </xdr:nvCxnSpPr>
      <xdr:spPr>
        <a:xfrm>
          <a:off x="3797300" y="5942457"/>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113157</xdr:rowOff>
    </xdr:from>
    <xdr:to>
      <xdr:col>19</xdr:col>
      <xdr:colOff>177800</xdr:colOff>
      <xdr:row>34</xdr:row>
      <xdr:rowOff>136144</xdr:rowOff>
    </xdr:to>
    <xdr:cxnSp macro="">
      <xdr:nvCxnSpPr>
        <xdr:cNvPr id="64" name="直線コネクタ 63"/>
        <xdr:cNvCxnSpPr/>
      </xdr:nvCxnSpPr>
      <xdr:spPr>
        <a:xfrm flipV="1">
          <a:off x="2908300" y="5942457"/>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136144</xdr:rowOff>
    </xdr:from>
    <xdr:to>
      <xdr:col>15</xdr:col>
      <xdr:colOff>50800</xdr:colOff>
      <xdr:row>34</xdr:row>
      <xdr:rowOff>139700</xdr:rowOff>
    </xdr:to>
    <xdr:cxnSp macro="">
      <xdr:nvCxnSpPr>
        <xdr:cNvPr id="67" name="直線コネクタ 66"/>
        <xdr:cNvCxnSpPr/>
      </xdr:nvCxnSpPr>
      <xdr:spPr>
        <a:xfrm flipV="1">
          <a:off x="2019300" y="5965444"/>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73025</xdr:rowOff>
    </xdr:from>
    <xdr:to>
      <xdr:col>10</xdr:col>
      <xdr:colOff>114300</xdr:colOff>
      <xdr:row>34</xdr:row>
      <xdr:rowOff>139700</xdr:rowOff>
    </xdr:to>
    <xdr:cxnSp macro="">
      <xdr:nvCxnSpPr>
        <xdr:cNvPr id="70" name="直線コネクタ 69"/>
        <xdr:cNvCxnSpPr/>
      </xdr:nvCxnSpPr>
      <xdr:spPr>
        <a:xfrm>
          <a:off x="1130300" y="59023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67818</xdr:rowOff>
    </xdr:from>
    <xdr:to>
      <xdr:col>24</xdr:col>
      <xdr:colOff>114300</xdr:colOff>
      <xdr:row>34</xdr:row>
      <xdr:rowOff>169418</xdr:rowOff>
    </xdr:to>
    <xdr:sp macro="" textlink="">
      <xdr:nvSpPr>
        <xdr:cNvPr id="80" name="楕円 79"/>
        <xdr:cNvSpPr/>
      </xdr:nvSpPr>
      <xdr:spPr>
        <a:xfrm>
          <a:off x="4584700" y="58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90695</xdr:rowOff>
    </xdr:from>
    <xdr:ext cx="469744" cy="259045"/>
    <xdr:sp macro="" textlink="">
      <xdr:nvSpPr>
        <xdr:cNvPr id="81" name="議会費該当値テキスト"/>
        <xdr:cNvSpPr txBox="1"/>
      </xdr:nvSpPr>
      <xdr:spPr>
        <a:xfrm>
          <a:off x="4686300" y="574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62357</xdr:rowOff>
    </xdr:from>
    <xdr:to>
      <xdr:col>20</xdr:col>
      <xdr:colOff>38100</xdr:colOff>
      <xdr:row>34</xdr:row>
      <xdr:rowOff>163957</xdr:rowOff>
    </xdr:to>
    <xdr:sp macro="" textlink="">
      <xdr:nvSpPr>
        <xdr:cNvPr id="82" name="楕円 81"/>
        <xdr:cNvSpPr/>
      </xdr:nvSpPr>
      <xdr:spPr>
        <a:xfrm>
          <a:off x="3746500" y="58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9034</xdr:rowOff>
    </xdr:from>
    <xdr:ext cx="469744" cy="259045"/>
    <xdr:sp macro="" textlink="">
      <xdr:nvSpPr>
        <xdr:cNvPr id="83" name="テキスト ボックス 82"/>
        <xdr:cNvSpPr txBox="1"/>
      </xdr:nvSpPr>
      <xdr:spPr>
        <a:xfrm>
          <a:off x="3562428" y="566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85344</xdr:rowOff>
    </xdr:from>
    <xdr:to>
      <xdr:col>15</xdr:col>
      <xdr:colOff>101600</xdr:colOff>
      <xdr:row>35</xdr:row>
      <xdr:rowOff>15494</xdr:rowOff>
    </xdr:to>
    <xdr:sp macro="" textlink="">
      <xdr:nvSpPr>
        <xdr:cNvPr id="84" name="楕円 83"/>
        <xdr:cNvSpPr/>
      </xdr:nvSpPr>
      <xdr:spPr>
        <a:xfrm>
          <a:off x="28575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32021</xdr:rowOff>
    </xdr:from>
    <xdr:ext cx="469744" cy="259045"/>
    <xdr:sp macro="" textlink="">
      <xdr:nvSpPr>
        <xdr:cNvPr id="85" name="テキスト ボックス 84"/>
        <xdr:cNvSpPr txBox="1"/>
      </xdr:nvSpPr>
      <xdr:spPr>
        <a:xfrm>
          <a:off x="2673428"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88900</xdr:rowOff>
    </xdr:from>
    <xdr:to>
      <xdr:col>10</xdr:col>
      <xdr:colOff>165100</xdr:colOff>
      <xdr:row>35</xdr:row>
      <xdr:rowOff>19050</xdr:rowOff>
    </xdr:to>
    <xdr:sp macro="" textlink="">
      <xdr:nvSpPr>
        <xdr:cNvPr id="86" name="楕円 85"/>
        <xdr:cNvSpPr/>
      </xdr:nvSpPr>
      <xdr:spPr>
        <a:xfrm>
          <a:off x="196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35577</xdr:rowOff>
    </xdr:from>
    <xdr:ext cx="469744" cy="259045"/>
    <xdr:sp macro="" textlink="">
      <xdr:nvSpPr>
        <xdr:cNvPr id="87" name="テキスト ボックス 86"/>
        <xdr:cNvSpPr txBox="1"/>
      </xdr:nvSpPr>
      <xdr:spPr>
        <a:xfrm>
          <a:off x="1784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22225</xdr:rowOff>
    </xdr:from>
    <xdr:to>
      <xdr:col>6</xdr:col>
      <xdr:colOff>38100</xdr:colOff>
      <xdr:row>34</xdr:row>
      <xdr:rowOff>123825</xdr:rowOff>
    </xdr:to>
    <xdr:sp macro="" textlink="">
      <xdr:nvSpPr>
        <xdr:cNvPr id="88" name="楕円 87"/>
        <xdr:cNvSpPr/>
      </xdr:nvSpPr>
      <xdr:spPr>
        <a:xfrm>
          <a:off x="107950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140352</xdr:rowOff>
    </xdr:from>
    <xdr:ext cx="469744" cy="259045"/>
    <xdr:sp macro="" textlink="">
      <xdr:nvSpPr>
        <xdr:cNvPr id="89" name="テキスト ボックス 88"/>
        <xdr:cNvSpPr txBox="1"/>
      </xdr:nvSpPr>
      <xdr:spPr>
        <a:xfrm>
          <a:off x="895428" y="56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976</xdr:rowOff>
    </xdr:from>
    <xdr:to>
      <xdr:col>24</xdr:col>
      <xdr:colOff>63500</xdr:colOff>
      <xdr:row>58</xdr:row>
      <xdr:rowOff>27748</xdr:rowOff>
    </xdr:to>
    <xdr:cxnSp macro="">
      <xdr:nvCxnSpPr>
        <xdr:cNvPr id="120" name="直線コネクタ 119"/>
        <xdr:cNvCxnSpPr/>
      </xdr:nvCxnSpPr>
      <xdr:spPr>
        <a:xfrm flipV="1">
          <a:off x="3797300" y="9945076"/>
          <a:ext cx="8382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27748</xdr:rowOff>
    </xdr:from>
    <xdr:to>
      <xdr:col>19</xdr:col>
      <xdr:colOff>177800</xdr:colOff>
      <xdr:row>58</xdr:row>
      <xdr:rowOff>38185</xdr:rowOff>
    </xdr:to>
    <xdr:cxnSp macro="">
      <xdr:nvCxnSpPr>
        <xdr:cNvPr id="123" name="直線コネクタ 122"/>
        <xdr:cNvCxnSpPr/>
      </xdr:nvCxnSpPr>
      <xdr:spPr>
        <a:xfrm flipV="1">
          <a:off x="2908300" y="9971848"/>
          <a:ext cx="889000" cy="1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38185</xdr:rowOff>
    </xdr:from>
    <xdr:to>
      <xdr:col>15</xdr:col>
      <xdr:colOff>50800</xdr:colOff>
      <xdr:row>58</xdr:row>
      <xdr:rowOff>48175</xdr:rowOff>
    </xdr:to>
    <xdr:cxnSp macro="">
      <xdr:nvCxnSpPr>
        <xdr:cNvPr id="126" name="直線コネクタ 125"/>
        <xdr:cNvCxnSpPr/>
      </xdr:nvCxnSpPr>
      <xdr:spPr>
        <a:xfrm flipV="1">
          <a:off x="2019300" y="9982285"/>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44455</xdr:rowOff>
    </xdr:from>
    <xdr:to>
      <xdr:col>10</xdr:col>
      <xdr:colOff>114300</xdr:colOff>
      <xdr:row>58</xdr:row>
      <xdr:rowOff>48175</xdr:rowOff>
    </xdr:to>
    <xdr:cxnSp macro="">
      <xdr:nvCxnSpPr>
        <xdr:cNvPr id="129" name="直線コネクタ 128"/>
        <xdr:cNvCxnSpPr/>
      </xdr:nvCxnSpPr>
      <xdr:spPr>
        <a:xfrm>
          <a:off x="1130300" y="9988555"/>
          <a:ext cx="889000" cy="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121626</xdr:rowOff>
    </xdr:from>
    <xdr:to>
      <xdr:col>24</xdr:col>
      <xdr:colOff>114300</xdr:colOff>
      <xdr:row>58</xdr:row>
      <xdr:rowOff>51776</xdr:rowOff>
    </xdr:to>
    <xdr:sp macro="" textlink="">
      <xdr:nvSpPr>
        <xdr:cNvPr id="139" name="楕円 138"/>
        <xdr:cNvSpPr/>
      </xdr:nvSpPr>
      <xdr:spPr>
        <a:xfrm>
          <a:off x="4584700" y="989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36553</xdr:rowOff>
    </xdr:from>
    <xdr:ext cx="534377" cy="259045"/>
    <xdr:sp macro="" textlink="">
      <xdr:nvSpPr>
        <xdr:cNvPr id="140" name="総務費該当値テキスト"/>
        <xdr:cNvSpPr txBox="1"/>
      </xdr:nvSpPr>
      <xdr:spPr>
        <a:xfrm>
          <a:off x="4686300" y="98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148398</xdr:rowOff>
    </xdr:from>
    <xdr:to>
      <xdr:col>20</xdr:col>
      <xdr:colOff>38100</xdr:colOff>
      <xdr:row>58</xdr:row>
      <xdr:rowOff>78548</xdr:rowOff>
    </xdr:to>
    <xdr:sp macro="" textlink="">
      <xdr:nvSpPr>
        <xdr:cNvPr id="141" name="楕円 140"/>
        <xdr:cNvSpPr/>
      </xdr:nvSpPr>
      <xdr:spPr>
        <a:xfrm>
          <a:off x="3746500" y="9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69675</xdr:rowOff>
    </xdr:from>
    <xdr:ext cx="534377" cy="259045"/>
    <xdr:sp macro="" textlink="">
      <xdr:nvSpPr>
        <xdr:cNvPr id="142" name="テキスト ボックス 141"/>
        <xdr:cNvSpPr txBox="1"/>
      </xdr:nvSpPr>
      <xdr:spPr>
        <a:xfrm>
          <a:off x="3530111" y="1001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158835</xdr:rowOff>
    </xdr:from>
    <xdr:to>
      <xdr:col>15</xdr:col>
      <xdr:colOff>101600</xdr:colOff>
      <xdr:row>58</xdr:row>
      <xdr:rowOff>88985</xdr:rowOff>
    </xdr:to>
    <xdr:sp macro="" textlink="">
      <xdr:nvSpPr>
        <xdr:cNvPr id="143" name="楕円 142"/>
        <xdr:cNvSpPr/>
      </xdr:nvSpPr>
      <xdr:spPr>
        <a:xfrm>
          <a:off x="2857500" y="99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80112</xdr:rowOff>
    </xdr:from>
    <xdr:ext cx="534377" cy="259045"/>
    <xdr:sp macro="" textlink="">
      <xdr:nvSpPr>
        <xdr:cNvPr id="144" name="テキスト ボックス 143"/>
        <xdr:cNvSpPr txBox="1"/>
      </xdr:nvSpPr>
      <xdr:spPr>
        <a:xfrm>
          <a:off x="2641111" y="1002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168825</xdr:rowOff>
    </xdr:from>
    <xdr:to>
      <xdr:col>10</xdr:col>
      <xdr:colOff>165100</xdr:colOff>
      <xdr:row>58</xdr:row>
      <xdr:rowOff>98975</xdr:rowOff>
    </xdr:to>
    <xdr:sp macro="" textlink="">
      <xdr:nvSpPr>
        <xdr:cNvPr id="145" name="楕円 144"/>
        <xdr:cNvSpPr/>
      </xdr:nvSpPr>
      <xdr:spPr>
        <a:xfrm>
          <a:off x="1968500" y="99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90102</xdr:rowOff>
    </xdr:from>
    <xdr:ext cx="534377" cy="259045"/>
    <xdr:sp macro="" textlink="">
      <xdr:nvSpPr>
        <xdr:cNvPr id="146" name="テキスト ボックス 145"/>
        <xdr:cNvSpPr txBox="1"/>
      </xdr:nvSpPr>
      <xdr:spPr>
        <a:xfrm>
          <a:off x="1752111" y="1003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165105</xdr:rowOff>
    </xdr:from>
    <xdr:to>
      <xdr:col>6</xdr:col>
      <xdr:colOff>38100</xdr:colOff>
      <xdr:row>58</xdr:row>
      <xdr:rowOff>95255</xdr:rowOff>
    </xdr:to>
    <xdr:sp macro="" textlink="">
      <xdr:nvSpPr>
        <xdr:cNvPr id="147" name="楕円 146"/>
        <xdr:cNvSpPr/>
      </xdr:nvSpPr>
      <xdr:spPr>
        <a:xfrm>
          <a:off x="1079500" y="99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86382</xdr:rowOff>
    </xdr:from>
    <xdr:ext cx="534377" cy="259045"/>
    <xdr:sp macro="" textlink="">
      <xdr:nvSpPr>
        <xdr:cNvPr id="148" name="テキスト ボックス 147"/>
        <xdr:cNvSpPr txBox="1"/>
      </xdr:nvSpPr>
      <xdr:spPr>
        <a:xfrm>
          <a:off x="863111" y="100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21704</xdr:rowOff>
    </xdr:from>
    <xdr:to>
      <xdr:col>24</xdr:col>
      <xdr:colOff>63500</xdr:colOff>
      <xdr:row>78</xdr:row>
      <xdr:rowOff>44976</xdr:rowOff>
    </xdr:to>
    <xdr:cxnSp macro="">
      <xdr:nvCxnSpPr>
        <xdr:cNvPr id="178" name="直線コネクタ 177"/>
        <xdr:cNvCxnSpPr/>
      </xdr:nvCxnSpPr>
      <xdr:spPr>
        <a:xfrm flipV="1">
          <a:off x="3797300" y="13394804"/>
          <a:ext cx="8382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44976</xdr:rowOff>
    </xdr:from>
    <xdr:to>
      <xdr:col>19</xdr:col>
      <xdr:colOff>177800</xdr:colOff>
      <xdr:row>78</xdr:row>
      <xdr:rowOff>69924</xdr:rowOff>
    </xdr:to>
    <xdr:cxnSp macro="">
      <xdr:nvCxnSpPr>
        <xdr:cNvPr id="181" name="直線コネクタ 180"/>
        <xdr:cNvCxnSpPr/>
      </xdr:nvCxnSpPr>
      <xdr:spPr>
        <a:xfrm flipV="1">
          <a:off x="2908300" y="13418076"/>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64399</xdr:rowOff>
    </xdr:from>
    <xdr:to>
      <xdr:col>15</xdr:col>
      <xdr:colOff>50800</xdr:colOff>
      <xdr:row>78</xdr:row>
      <xdr:rowOff>69924</xdr:rowOff>
    </xdr:to>
    <xdr:cxnSp macro="">
      <xdr:nvCxnSpPr>
        <xdr:cNvPr id="184" name="直線コネクタ 183"/>
        <xdr:cNvCxnSpPr/>
      </xdr:nvCxnSpPr>
      <xdr:spPr>
        <a:xfrm>
          <a:off x="2019300" y="13437499"/>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64399</xdr:rowOff>
    </xdr:from>
    <xdr:to>
      <xdr:col>10</xdr:col>
      <xdr:colOff>114300</xdr:colOff>
      <xdr:row>78</xdr:row>
      <xdr:rowOff>82307</xdr:rowOff>
    </xdr:to>
    <xdr:cxnSp macro="">
      <xdr:nvCxnSpPr>
        <xdr:cNvPr id="187" name="直線コネクタ 186"/>
        <xdr:cNvCxnSpPr/>
      </xdr:nvCxnSpPr>
      <xdr:spPr>
        <a:xfrm flipV="1">
          <a:off x="1130300" y="13437499"/>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142354</xdr:rowOff>
    </xdr:from>
    <xdr:to>
      <xdr:col>24</xdr:col>
      <xdr:colOff>114300</xdr:colOff>
      <xdr:row>78</xdr:row>
      <xdr:rowOff>72504</xdr:rowOff>
    </xdr:to>
    <xdr:sp macro="" textlink="">
      <xdr:nvSpPr>
        <xdr:cNvPr id="197" name="楕円 196"/>
        <xdr:cNvSpPr/>
      </xdr:nvSpPr>
      <xdr:spPr>
        <a:xfrm>
          <a:off x="4584700" y="133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120781</xdr:rowOff>
    </xdr:from>
    <xdr:ext cx="599010" cy="259045"/>
    <xdr:sp macro="" textlink="">
      <xdr:nvSpPr>
        <xdr:cNvPr id="198" name="民生費該当値テキスト"/>
        <xdr:cNvSpPr txBox="1"/>
      </xdr:nvSpPr>
      <xdr:spPr>
        <a:xfrm>
          <a:off x="4686300" y="1332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165626</xdr:rowOff>
    </xdr:from>
    <xdr:to>
      <xdr:col>20</xdr:col>
      <xdr:colOff>38100</xdr:colOff>
      <xdr:row>78</xdr:row>
      <xdr:rowOff>95776</xdr:rowOff>
    </xdr:to>
    <xdr:sp macro="" textlink="">
      <xdr:nvSpPr>
        <xdr:cNvPr id="199" name="楕円 198"/>
        <xdr:cNvSpPr/>
      </xdr:nvSpPr>
      <xdr:spPr>
        <a:xfrm>
          <a:off x="3746500" y="133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86903</xdr:rowOff>
    </xdr:from>
    <xdr:ext cx="599010" cy="259045"/>
    <xdr:sp macro="" textlink="">
      <xdr:nvSpPr>
        <xdr:cNvPr id="200" name="テキスト ボックス 199"/>
        <xdr:cNvSpPr txBox="1"/>
      </xdr:nvSpPr>
      <xdr:spPr>
        <a:xfrm>
          <a:off x="3497795" y="1346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19124</xdr:rowOff>
    </xdr:from>
    <xdr:to>
      <xdr:col>15</xdr:col>
      <xdr:colOff>101600</xdr:colOff>
      <xdr:row>78</xdr:row>
      <xdr:rowOff>120724</xdr:rowOff>
    </xdr:to>
    <xdr:sp macro="" textlink="">
      <xdr:nvSpPr>
        <xdr:cNvPr id="201" name="楕円 200"/>
        <xdr:cNvSpPr/>
      </xdr:nvSpPr>
      <xdr:spPr>
        <a:xfrm>
          <a:off x="2857500" y="133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111851</xdr:rowOff>
    </xdr:from>
    <xdr:ext cx="599010" cy="259045"/>
    <xdr:sp macro="" textlink="">
      <xdr:nvSpPr>
        <xdr:cNvPr id="202" name="テキスト ボックス 201"/>
        <xdr:cNvSpPr txBox="1"/>
      </xdr:nvSpPr>
      <xdr:spPr>
        <a:xfrm>
          <a:off x="2608795" y="1348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13599</xdr:rowOff>
    </xdr:from>
    <xdr:to>
      <xdr:col>10</xdr:col>
      <xdr:colOff>165100</xdr:colOff>
      <xdr:row>78</xdr:row>
      <xdr:rowOff>115199</xdr:rowOff>
    </xdr:to>
    <xdr:sp macro="" textlink="">
      <xdr:nvSpPr>
        <xdr:cNvPr id="203" name="楕円 202"/>
        <xdr:cNvSpPr/>
      </xdr:nvSpPr>
      <xdr:spPr>
        <a:xfrm>
          <a:off x="1968500" y="133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106326</xdr:rowOff>
    </xdr:from>
    <xdr:ext cx="599010" cy="259045"/>
    <xdr:sp macro="" textlink="">
      <xdr:nvSpPr>
        <xdr:cNvPr id="204" name="テキスト ボックス 203"/>
        <xdr:cNvSpPr txBox="1"/>
      </xdr:nvSpPr>
      <xdr:spPr>
        <a:xfrm>
          <a:off x="1719795" y="1347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31507</xdr:rowOff>
    </xdr:from>
    <xdr:to>
      <xdr:col>6</xdr:col>
      <xdr:colOff>38100</xdr:colOff>
      <xdr:row>78</xdr:row>
      <xdr:rowOff>133107</xdr:rowOff>
    </xdr:to>
    <xdr:sp macro="" textlink="">
      <xdr:nvSpPr>
        <xdr:cNvPr id="205" name="楕円 204"/>
        <xdr:cNvSpPr/>
      </xdr:nvSpPr>
      <xdr:spPr>
        <a:xfrm>
          <a:off x="1079500" y="1340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124234</xdr:rowOff>
    </xdr:from>
    <xdr:ext cx="599010" cy="259045"/>
    <xdr:sp macro="" textlink="">
      <xdr:nvSpPr>
        <xdr:cNvPr id="206" name="テキスト ボックス 205"/>
        <xdr:cNvSpPr txBox="1"/>
      </xdr:nvSpPr>
      <xdr:spPr>
        <a:xfrm>
          <a:off x="830795" y="1349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88601</xdr:rowOff>
    </xdr:from>
    <xdr:to>
      <xdr:col>24</xdr:col>
      <xdr:colOff>63500</xdr:colOff>
      <xdr:row>97</xdr:row>
      <xdr:rowOff>4970</xdr:rowOff>
    </xdr:to>
    <xdr:cxnSp macro="">
      <xdr:nvCxnSpPr>
        <xdr:cNvPr id="235" name="直線コネクタ 234"/>
        <xdr:cNvCxnSpPr/>
      </xdr:nvCxnSpPr>
      <xdr:spPr>
        <a:xfrm flipV="1">
          <a:off x="3797300" y="16547801"/>
          <a:ext cx="838200" cy="8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144447</xdr:rowOff>
    </xdr:from>
    <xdr:to>
      <xdr:col>19</xdr:col>
      <xdr:colOff>177800</xdr:colOff>
      <xdr:row>97</xdr:row>
      <xdr:rowOff>4970</xdr:rowOff>
    </xdr:to>
    <xdr:cxnSp macro="">
      <xdr:nvCxnSpPr>
        <xdr:cNvPr id="238" name="直線コネクタ 237"/>
        <xdr:cNvCxnSpPr/>
      </xdr:nvCxnSpPr>
      <xdr:spPr>
        <a:xfrm>
          <a:off x="2908300" y="16603647"/>
          <a:ext cx="8890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69642</xdr:rowOff>
    </xdr:from>
    <xdr:to>
      <xdr:col>15</xdr:col>
      <xdr:colOff>50800</xdr:colOff>
      <xdr:row>96</xdr:row>
      <xdr:rowOff>144447</xdr:rowOff>
    </xdr:to>
    <xdr:cxnSp macro="">
      <xdr:nvCxnSpPr>
        <xdr:cNvPr id="241" name="直線コネクタ 240"/>
        <xdr:cNvCxnSpPr/>
      </xdr:nvCxnSpPr>
      <xdr:spPr>
        <a:xfrm>
          <a:off x="2019300" y="16528842"/>
          <a:ext cx="889000" cy="7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16918</xdr:rowOff>
    </xdr:from>
    <xdr:to>
      <xdr:col>10</xdr:col>
      <xdr:colOff>114300</xdr:colOff>
      <xdr:row>96</xdr:row>
      <xdr:rowOff>69642</xdr:rowOff>
    </xdr:to>
    <xdr:cxnSp macro="">
      <xdr:nvCxnSpPr>
        <xdr:cNvPr id="244" name="直線コネクタ 243"/>
        <xdr:cNvCxnSpPr/>
      </xdr:nvCxnSpPr>
      <xdr:spPr>
        <a:xfrm>
          <a:off x="1130300" y="16476118"/>
          <a:ext cx="889000" cy="5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37801</xdr:rowOff>
    </xdr:from>
    <xdr:to>
      <xdr:col>24</xdr:col>
      <xdr:colOff>114300</xdr:colOff>
      <xdr:row>96</xdr:row>
      <xdr:rowOff>139401</xdr:rowOff>
    </xdr:to>
    <xdr:sp macro="" textlink="">
      <xdr:nvSpPr>
        <xdr:cNvPr id="254" name="楕円 253"/>
        <xdr:cNvSpPr/>
      </xdr:nvSpPr>
      <xdr:spPr>
        <a:xfrm>
          <a:off x="4584700" y="164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60678</xdr:rowOff>
    </xdr:from>
    <xdr:ext cx="534377" cy="259045"/>
    <xdr:sp macro="" textlink="">
      <xdr:nvSpPr>
        <xdr:cNvPr id="255" name="衛生費該当値テキスト"/>
        <xdr:cNvSpPr txBox="1"/>
      </xdr:nvSpPr>
      <xdr:spPr>
        <a:xfrm>
          <a:off x="4686300" y="163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125620</xdr:rowOff>
    </xdr:from>
    <xdr:to>
      <xdr:col>20</xdr:col>
      <xdr:colOff>38100</xdr:colOff>
      <xdr:row>97</xdr:row>
      <xdr:rowOff>55770</xdr:rowOff>
    </xdr:to>
    <xdr:sp macro="" textlink="">
      <xdr:nvSpPr>
        <xdr:cNvPr id="256" name="楕円 255"/>
        <xdr:cNvSpPr/>
      </xdr:nvSpPr>
      <xdr:spPr>
        <a:xfrm>
          <a:off x="3746500" y="165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72297</xdr:rowOff>
    </xdr:from>
    <xdr:ext cx="534377" cy="259045"/>
    <xdr:sp macro="" textlink="">
      <xdr:nvSpPr>
        <xdr:cNvPr id="257" name="テキスト ボックス 256"/>
        <xdr:cNvSpPr txBox="1"/>
      </xdr:nvSpPr>
      <xdr:spPr>
        <a:xfrm>
          <a:off x="3530111" y="1636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93647</xdr:rowOff>
    </xdr:from>
    <xdr:to>
      <xdr:col>15</xdr:col>
      <xdr:colOff>101600</xdr:colOff>
      <xdr:row>97</xdr:row>
      <xdr:rowOff>23797</xdr:rowOff>
    </xdr:to>
    <xdr:sp macro="" textlink="">
      <xdr:nvSpPr>
        <xdr:cNvPr id="258" name="楕円 257"/>
        <xdr:cNvSpPr/>
      </xdr:nvSpPr>
      <xdr:spPr>
        <a:xfrm>
          <a:off x="2857500" y="165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40324</xdr:rowOff>
    </xdr:from>
    <xdr:ext cx="534377" cy="259045"/>
    <xdr:sp macro="" textlink="">
      <xdr:nvSpPr>
        <xdr:cNvPr id="259" name="テキスト ボックス 258"/>
        <xdr:cNvSpPr txBox="1"/>
      </xdr:nvSpPr>
      <xdr:spPr>
        <a:xfrm>
          <a:off x="2641111" y="163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18842</xdr:rowOff>
    </xdr:from>
    <xdr:to>
      <xdr:col>10</xdr:col>
      <xdr:colOff>165100</xdr:colOff>
      <xdr:row>96</xdr:row>
      <xdr:rowOff>120442</xdr:rowOff>
    </xdr:to>
    <xdr:sp macro="" textlink="">
      <xdr:nvSpPr>
        <xdr:cNvPr id="260" name="楕円 259"/>
        <xdr:cNvSpPr/>
      </xdr:nvSpPr>
      <xdr:spPr>
        <a:xfrm>
          <a:off x="1968500" y="164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136969</xdr:rowOff>
    </xdr:from>
    <xdr:ext cx="534377" cy="259045"/>
    <xdr:sp macro="" textlink="">
      <xdr:nvSpPr>
        <xdr:cNvPr id="261" name="テキスト ボックス 260"/>
        <xdr:cNvSpPr txBox="1"/>
      </xdr:nvSpPr>
      <xdr:spPr>
        <a:xfrm>
          <a:off x="1752111" y="162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137568</xdr:rowOff>
    </xdr:from>
    <xdr:to>
      <xdr:col>6</xdr:col>
      <xdr:colOff>38100</xdr:colOff>
      <xdr:row>96</xdr:row>
      <xdr:rowOff>67718</xdr:rowOff>
    </xdr:to>
    <xdr:sp macro="" textlink="">
      <xdr:nvSpPr>
        <xdr:cNvPr id="262" name="楕円 261"/>
        <xdr:cNvSpPr/>
      </xdr:nvSpPr>
      <xdr:spPr>
        <a:xfrm>
          <a:off x="1079500" y="164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84245</xdr:rowOff>
    </xdr:from>
    <xdr:ext cx="534377" cy="259045"/>
    <xdr:sp macro="" textlink="">
      <xdr:nvSpPr>
        <xdr:cNvPr id="263" name="テキスト ボックス 262"/>
        <xdr:cNvSpPr txBox="1"/>
      </xdr:nvSpPr>
      <xdr:spPr>
        <a:xfrm>
          <a:off x="863111" y="1620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108267</xdr:rowOff>
    </xdr:from>
    <xdr:to>
      <xdr:col>55</xdr:col>
      <xdr:colOff>0</xdr:colOff>
      <xdr:row>37</xdr:row>
      <xdr:rowOff>154749</xdr:rowOff>
    </xdr:to>
    <xdr:cxnSp macro="">
      <xdr:nvCxnSpPr>
        <xdr:cNvPr id="292" name="直線コネクタ 291"/>
        <xdr:cNvCxnSpPr/>
      </xdr:nvCxnSpPr>
      <xdr:spPr>
        <a:xfrm>
          <a:off x="9639300" y="6280467"/>
          <a:ext cx="838200" cy="2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108267</xdr:rowOff>
    </xdr:from>
    <xdr:to>
      <xdr:col>50</xdr:col>
      <xdr:colOff>114300</xdr:colOff>
      <xdr:row>37</xdr:row>
      <xdr:rowOff>28639</xdr:rowOff>
    </xdr:to>
    <xdr:cxnSp macro="">
      <xdr:nvCxnSpPr>
        <xdr:cNvPr id="295" name="直線コネクタ 294"/>
        <xdr:cNvCxnSpPr/>
      </xdr:nvCxnSpPr>
      <xdr:spPr>
        <a:xfrm flipV="1">
          <a:off x="8750300" y="6280467"/>
          <a:ext cx="889000" cy="9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28639</xdr:rowOff>
    </xdr:from>
    <xdr:to>
      <xdr:col>45</xdr:col>
      <xdr:colOff>177800</xdr:colOff>
      <xdr:row>37</xdr:row>
      <xdr:rowOff>93980</xdr:rowOff>
    </xdr:to>
    <xdr:cxnSp macro="">
      <xdr:nvCxnSpPr>
        <xdr:cNvPr id="298" name="直線コネクタ 297"/>
        <xdr:cNvCxnSpPr/>
      </xdr:nvCxnSpPr>
      <xdr:spPr>
        <a:xfrm flipV="1">
          <a:off x="7861300" y="6372289"/>
          <a:ext cx="8890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6541</xdr:rowOff>
    </xdr:from>
    <xdr:to>
      <xdr:col>41</xdr:col>
      <xdr:colOff>50800</xdr:colOff>
      <xdr:row>37</xdr:row>
      <xdr:rowOff>93980</xdr:rowOff>
    </xdr:to>
    <xdr:cxnSp macro="">
      <xdr:nvCxnSpPr>
        <xdr:cNvPr id="301" name="直線コネクタ 300"/>
        <xdr:cNvCxnSpPr/>
      </xdr:nvCxnSpPr>
      <xdr:spPr>
        <a:xfrm>
          <a:off x="6972300" y="6178741"/>
          <a:ext cx="8890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103949</xdr:rowOff>
    </xdr:from>
    <xdr:to>
      <xdr:col>55</xdr:col>
      <xdr:colOff>50800</xdr:colOff>
      <xdr:row>38</xdr:row>
      <xdr:rowOff>34099</xdr:rowOff>
    </xdr:to>
    <xdr:sp macro="" textlink="">
      <xdr:nvSpPr>
        <xdr:cNvPr id="311" name="楕円 310"/>
        <xdr:cNvSpPr/>
      </xdr:nvSpPr>
      <xdr:spPr>
        <a:xfrm>
          <a:off x="10426700" y="64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126826</xdr:rowOff>
    </xdr:from>
    <xdr:ext cx="469744" cy="259045"/>
    <xdr:sp macro="" textlink="">
      <xdr:nvSpPr>
        <xdr:cNvPr id="312" name="労働費該当値テキスト"/>
        <xdr:cNvSpPr txBox="1"/>
      </xdr:nvSpPr>
      <xdr:spPr>
        <a:xfrm>
          <a:off x="10528300" y="629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57467</xdr:rowOff>
    </xdr:from>
    <xdr:to>
      <xdr:col>50</xdr:col>
      <xdr:colOff>165100</xdr:colOff>
      <xdr:row>36</xdr:row>
      <xdr:rowOff>159067</xdr:rowOff>
    </xdr:to>
    <xdr:sp macro="" textlink="">
      <xdr:nvSpPr>
        <xdr:cNvPr id="313" name="楕円 312"/>
        <xdr:cNvSpPr/>
      </xdr:nvSpPr>
      <xdr:spPr>
        <a:xfrm>
          <a:off x="95885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4144</xdr:rowOff>
    </xdr:from>
    <xdr:ext cx="469744" cy="259045"/>
    <xdr:sp macro="" textlink="">
      <xdr:nvSpPr>
        <xdr:cNvPr id="314" name="テキスト ボックス 313"/>
        <xdr:cNvSpPr txBox="1"/>
      </xdr:nvSpPr>
      <xdr:spPr>
        <a:xfrm>
          <a:off x="9404428" y="600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149289</xdr:rowOff>
    </xdr:from>
    <xdr:to>
      <xdr:col>46</xdr:col>
      <xdr:colOff>38100</xdr:colOff>
      <xdr:row>37</xdr:row>
      <xdr:rowOff>79439</xdr:rowOff>
    </xdr:to>
    <xdr:sp macro="" textlink="">
      <xdr:nvSpPr>
        <xdr:cNvPr id="315" name="楕円 314"/>
        <xdr:cNvSpPr/>
      </xdr:nvSpPr>
      <xdr:spPr>
        <a:xfrm>
          <a:off x="8699500" y="63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95966</xdr:rowOff>
    </xdr:from>
    <xdr:ext cx="469744" cy="259045"/>
    <xdr:sp macro="" textlink="">
      <xdr:nvSpPr>
        <xdr:cNvPr id="316" name="テキスト ボックス 315"/>
        <xdr:cNvSpPr txBox="1"/>
      </xdr:nvSpPr>
      <xdr:spPr>
        <a:xfrm>
          <a:off x="8515428" y="609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43180</xdr:rowOff>
    </xdr:from>
    <xdr:to>
      <xdr:col>41</xdr:col>
      <xdr:colOff>101600</xdr:colOff>
      <xdr:row>37</xdr:row>
      <xdr:rowOff>144780</xdr:rowOff>
    </xdr:to>
    <xdr:sp macro="" textlink="">
      <xdr:nvSpPr>
        <xdr:cNvPr id="317" name="楕円 316"/>
        <xdr:cNvSpPr/>
      </xdr:nvSpPr>
      <xdr:spPr>
        <a:xfrm>
          <a:off x="781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161307</xdr:rowOff>
    </xdr:from>
    <xdr:ext cx="469744" cy="259045"/>
    <xdr:sp macro="" textlink="">
      <xdr:nvSpPr>
        <xdr:cNvPr id="318" name="テキスト ボックス 317"/>
        <xdr:cNvSpPr txBox="1"/>
      </xdr:nvSpPr>
      <xdr:spPr>
        <a:xfrm>
          <a:off x="7626428"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127191</xdr:rowOff>
    </xdr:from>
    <xdr:to>
      <xdr:col>36</xdr:col>
      <xdr:colOff>165100</xdr:colOff>
      <xdr:row>36</xdr:row>
      <xdr:rowOff>57341</xdr:rowOff>
    </xdr:to>
    <xdr:sp macro="" textlink="">
      <xdr:nvSpPr>
        <xdr:cNvPr id="319" name="楕円 318"/>
        <xdr:cNvSpPr/>
      </xdr:nvSpPr>
      <xdr:spPr>
        <a:xfrm>
          <a:off x="6921500" y="61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73868</xdr:rowOff>
    </xdr:from>
    <xdr:ext cx="469744" cy="259045"/>
    <xdr:sp macro="" textlink="">
      <xdr:nvSpPr>
        <xdr:cNvPr id="320" name="テキスト ボックス 319"/>
        <xdr:cNvSpPr txBox="1"/>
      </xdr:nvSpPr>
      <xdr:spPr>
        <a:xfrm>
          <a:off x="6737428" y="590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69672</xdr:rowOff>
    </xdr:from>
    <xdr:to>
      <xdr:col>55</xdr:col>
      <xdr:colOff>0</xdr:colOff>
      <xdr:row>58</xdr:row>
      <xdr:rowOff>66994</xdr:rowOff>
    </xdr:to>
    <xdr:cxnSp macro="">
      <xdr:nvCxnSpPr>
        <xdr:cNvPr id="351" name="直線コネクタ 350"/>
        <xdr:cNvCxnSpPr/>
      </xdr:nvCxnSpPr>
      <xdr:spPr>
        <a:xfrm flipV="1">
          <a:off x="9639300" y="9842322"/>
          <a:ext cx="838200" cy="16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142857</xdr:rowOff>
    </xdr:from>
    <xdr:to>
      <xdr:col>50</xdr:col>
      <xdr:colOff>114300</xdr:colOff>
      <xdr:row>58</xdr:row>
      <xdr:rowOff>66994</xdr:rowOff>
    </xdr:to>
    <xdr:cxnSp macro="">
      <xdr:nvCxnSpPr>
        <xdr:cNvPr id="354" name="直線コネクタ 353"/>
        <xdr:cNvCxnSpPr/>
      </xdr:nvCxnSpPr>
      <xdr:spPr>
        <a:xfrm>
          <a:off x="8750300" y="9915507"/>
          <a:ext cx="889000" cy="9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142857</xdr:rowOff>
    </xdr:from>
    <xdr:to>
      <xdr:col>45</xdr:col>
      <xdr:colOff>177800</xdr:colOff>
      <xdr:row>58</xdr:row>
      <xdr:rowOff>114881</xdr:rowOff>
    </xdr:to>
    <xdr:cxnSp macro="">
      <xdr:nvCxnSpPr>
        <xdr:cNvPr id="357" name="直線コネクタ 356"/>
        <xdr:cNvCxnSpPr/>
      </xdr:nvCxnSpPr>
      <xdr:spPr>
        <a:xfrm flipV="1">
          <a:off x="7861300" y="9915507"/>
          <a:ext cx="889000" cy="14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114881</xdr:rowOff>
    </xdr:from>
    <xdr:to>
      <xdr:col>41</xdr:col>
      <xdr:colOff>50800</xdr:colOff>
      <xdr:row>58</xdr:row>
      <xdr:rowOff>136804</xdr:rowOff>
    </xdr:to>
    <xdr:cxnSp macro="">
      <xdr:nvCxnSpPr>
        <xdr:cNvPr id="360" name="直線コネクタ 359"/>
        <xdr:cNvCxnSpPr/>
      </xdr:nvCxnSpPr>
      <xdr:spPr>
        <a:xfrm flipV="1">
          <a:off x="6972300" y="10058981"/>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18872</xdr:rowOff>
    </xdr:from>
    <xdr:to>
      <xdr:col>55</xdr:col>
      <xdr:colOff>50800</xdr:colOff>
      <xdr:row>57</xdr:row>
      <xdr:rowOff>120472</xdr:rowOff>
    </xdr:to>
    <xdr:sp macro="" textlink="">
      <xdr:nvSpPr>
        <xdr:cNvPr id="370" name="楕円 369"/>
        <xdr:cNvSpPr/>
      </xdr:nvSpPr>
      <xdr:spPr>
        <a:xfrm>
          <a:off x="10426700" y="97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168749</xdr:rowOff>
    </xdr:from>
    <xdr:ext cx="534377" cy="259045"/>
    <xdr:sp macro="" textlink="">
      <xdr:nvSpPr>
        <xdr:cNvPr id="371" name="農林水産業費該当値テキスト"/>
        <xdr:cNvSpPr txBox="1"/>
      </xdr:nvSpPr>
      <xdr:spPr>
        <a:xfrm>
          <a:off x="10528300" y="97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16194</xdr:rowOff>
    </xdr:from>
    <xdr:to>
      <xdr:col>50</xdr:col>
      <xdr:colOff>165100</xdr:colOff>
      <xdr:row>58</xdr:row>
      <xdr:rowOff>117794</xdr:rowOff>
    </xdr:to>
    <xdr:sp macro="" textlink="">
      <xdr:nvSpPr>
        <xdr:cNvPr id="372" name="楕円 371"/>
        <xdr:cNvSpPr/>
      </xdr:nvSpPr>
      <xdr:spPr>
        <a:xfrm>
          <a:off x="9588500" y="99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108921</xdr:rowOff>
    </xdr:from>
    <xdr:ext cx="534377" cy="259045"/>
    <xdr:sp macro="" textlink="">
      <xdr:nvSpPr>
        <xdr:cNvPr id="373" name="テキスト ボックス 372"/>
        <xdr:cNvSpPr txBox="1"/>
      </xdr:nvSpPr>
      <xdr:spPr>
        <a:xfrm>
          <a:off x="9372111" y="100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92057</xdr:rowOff>
    </xdr:from>
    <xdr:to>
      <xdr:col>46</xdr:col>
      <xdr:colOff>38100</xdr:colOff>
      <xdr:row>58</xdr:row>
      <xdr:rowOff>22207</xdr:rowOff>
    </xdr:to>
    <xdr:sp macro="" textlink="">
      <xdr:nvSpPr>
        <xdr:cNvPr id="374" name="楕円 373"/>
        <xdr:cNvSpPr/>
      </xdr:nvSpPr>
      <xdr:spPr>
        <a:xfrm>
          <a:off x="8699500" y="98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13334</xdr:rowOff>
    </xdr:from>
    <xdr:ext cx="534377" cy="259045"/>
    <xdr:sp macro="" textlink="">
      <xdr:nvSpPr>
        <xdr:cNvPr id="375" name="テキスト ボックス 374"/>
        <xdr:cNvSpPr txBox="1"/>
      </xdr:nvSpPr>
      <xdr:spPr>
        <a:xfrm>
          <a:off x="8483111" y="99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64081</xdr:rowOff>
    </xdr:from>
    <xdr:to>
      <xdr:col>41</xdr:col>
      <xdr:colOff>101600</xdr:colOff>
      <xdr:row>58</xdr:row>
      <xdr:rowOff>165681</xdr:rowOff>
    </xdr:to>
    <xdr:sp macro="" textlink="">
      <xdr:nvSpPr>
        <xdr:cNvPr id="376" name="楕円 375"/>
        <xdr:cNvSpPr/>
      </xdr:nvSpPr>
      <xdr:spPr>
        <a:xfrm>
          <a:off x="7810500" y="100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156808</xdr:rowOff>
    </xdr:from>
    <xdr:ext cx="534377" cy="259045"/>
    <xdr:sp macro="" textlink="">
      <xdr:nvSpPr>
        <xdr:cNvPr id="377" name="テキスト ボックス 376"/>
        <xdr:cNvSpPr txBox="1"/>
      </xdr:nvSpPr>
      <xdr:spPr>
        <a:xfrm>
          <a:off x="7594111" y="101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86004</xdr:rowOff>
    </xdr:from>
    <xdr:to>
      <xdr:col>36</xdr:col>
      <xdr:colOff>165100</xdr:colOff>
      <xdr:row>59</xdr:row>
      <xdr:rowOff>16154</xdr:rowOff>
    </xdr:to>
    <xdr:sp macro="" textlink="">
      <xdr:nvSpPr>
        <xdr:cNvPr id="378" name="楕円 377"/>
        <xdr:cNvSpPr/>
      </xdr:nvSpPr>
      <xdr:spPr>
        <a:xfrm>
          <a:off x="6921500" y="100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7281</xdr:rowOff>
    </xdr:from>
    <xdr:ext cx="534377" cy="259045"/>
    <xdr:sp macro="" textlink="">
      <xdr:nvSpPr>
        <xdr:cNvPr id="379" name="テキスト ボックス 378"/>
        <xdr:cNvSpPr txBox="1"/>
      </xdr:nvSpPr>
      <xdr:spPr>
        <a:xfrm>
          <a:off x="6705111" y="101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47254</xdr:rowOff>
    </xdr:from>
    <xdr:to>
      <xdr:col>55</xdr:col>
      <xdr:colOff>0</xdr:colOff>
      <xdr:row>76</xdr:row>
      <xdr:rowOff>93638</xdr:rowOff>
    </xdr:to>
    <xdr:cxnSp macro="">
      <xdr:nvCxnSpPr>
        <xdr:cNvPr id="406" name="直線コネクタ 405"/>
        <xdr:cNvCxnSpPr/>
      </xdr:nvCxnSpPr>
      <xdr:spPr>
        <a:xfrm>
          <a:off x="9639300" y="13077454"/>
          <a:ext cx="838200" cy="4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47254</xdr:rowOff>
    </xdr:from>
    <xdr:to>
      <xdr:col>50</xdr:col>
      <xdr:colOff>114300</xdr:colOff>
      <xdr:row>76</xdr:row>
      <xdr:rowOff>68788</xdr:rowOff>
    </xdr:to>
    <xdr:cxnSp macro="">
      <xdr:nvCxnSpPr>
        <xdr:cNvPr id="409" name="直線コネクタ 408"/>
        <xdr:cNvCxnSpPr/>
      </xdr:nvCxnSpPr>
      <xdr:spPr>
        <a:xfrm flipV="1">
          <a:off x="8750300" y="13077454"/>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68788</xdr:rowOff>
    </xdr:from>
    <xdr:to>
      <xdr:col>45</xdr:col>
      <xdr:colOff>177800</xdr:colOff>
      <xdr:row>76</xdr:row>
      <xdr:rowOff>100907</xdr:rowOff>
    </xdr:to>
    <xdr:cxnSp macro="">
      <xdr:nvCxnSpPr>
        <xdr:cNvPr id="412" name="直線コネクタ 411"/>
        <xdr:cNvCxnSpPr/>
      </xdr:nvCxnSpPr>
      <xdr:spPr>
        <a:xfrm flipV="1">
          <a:off x="7861300" y="13098988"/>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100907</xdr:rowOff>
    </xdr:from>
    <xdr:to>
      <xdr:col>41</xdr:col>
      <xdr:colOff>50800</xdr:colOff>
      <xdr:row>76</xdr:row>
      <xdr:rowOff>146763</xdr:rowOff>
    </xdr:to>
    <xdr:cxnSp macro="">
      <xdr:nvCxnSpPr>
        <xdr:cNvPr id="415" name="直線コネクタ 414"/>
        <xdr:cNvCxnSpPr/>
      </xdr:nvCxnSpPr>
      <xdr:spPr>
        <a:xfrm flipV="1">
          <a:off x="6972300" y="13131107"/>
          <a:ext cx="889000" cy="4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42838</xdr:rowOff>
    </xdr:from>
    <xdr:to>
      <xdr:col>55</xdr:col>
      <xdr:colOff>50800</xdr:colOff>
      <xdr:row>76</xdr:row>
      <xdr:rowOff>144438</xdr:rowOff>
    </xdr:to>
    <xdr:sp macro="" textlink="">
      <xdr:nvSpPr>
        <xdr:cNvPr id="425" name="楕円 424"/>
        <xdr:cNvSpPr/>
      </xdr:nvSpPr>
      <xdr:spPr>
        <a:xfrm>
          <a:off x="10426700" y="130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21265</xdr:rowOff>
    </xdr:from>
    <xdr:ext cx="534377" cy="259045"/>
    <xdr:sp macro="" textlink="">
      <xdr:nvSpPr>
        <xdr:cNvPr id="426" name="商工費該当値テキスト"/>
        <xdr:cNvSpPr txBox="1"/>
      </xdr:nvSpPr>
      <xdr:spPr>
        <a:xfrm>
          <a:off x="10528300" y="130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167904</xdr:rowOff>
    </xdr:from>
    <xdr:to>
      <xdr:col>50</xdr:col>
      <xdr:colOff>165100</xdr:colOff>
      <xdr:row>76</xdr:row>
      <xdr:rowOff>98054</xdr:rowOff>
    </xdr:to>
    <xdr:sp macro="" textlink="">
      <xdr:nvSpPr>
        <xdr:cNvPr id="427" name="楕円 426"/>
        <xdr:cNvSpPr/>
      </xdr:nvSpPr>
      <xdr:spPr>
        <a:xfrm>
          <a:off x="9588500" y="130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114581</xdr:rowOff>
    </xdr:from>
    <xdr:ext cx="534377" cy="259045"/>
    <xdr:sp macro="" textlink="">
      <xdr:nvSpPr>
        <xdr:cNvPr id="428" name="テキスト ボックス 427"/>
        <xdr:cNvSpPr txBox="1"/>
      </xdr:nvSpPr>
      <xdr:spPr>
        <a:xfrm>
          <a:off x="9372111" y="128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17988</xdr:rowOff>
    </xdr:from>
    <xdr:to>
      <xdr:col>46</xdr:col>
      <xdr:colOff>38100</xdr:colOff>
      <xdr:row>76</xdr:row>
      <xdr:rowOff>119588</xdr:rowOff>
    </xdr:to>
    <xdr:sp macro="" textlink="">
      <xdr:nvSpPr>
        <xdr:cNvPr id="429" name="楕円 428"/>
        <xdr:cNvSpPr/>
      </xdr:nvSpPr>
      <xdr:spPr>
        <a:xfrm>
          <a:off x="8699500" y="130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110715</xdr:rowOff>
    </xdr:from>
    <xdr:ext cx="534377" cy="259045"/>
    <xdr:sp macro="" textlink="">
      <xdr:nvSpPr>
        <xdr:cNvPr id="430" name="テキスト ボックス 429"/>
        <xdr:cNvSpPr txBox="1"/>
      </xdr:nvSpPr>
      <xdr:spPr>
        <a:xfrm>
          <a:off x="8483111" y="131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50107</xdr:rowOff>
    </xdr:from>
    <xdr:to>
      <xdr:col>41</xdr:col>
      <xdr:colOff>101600</xdr:colOff>
      <xdr:row>76</xdr:row>
      <xdr:rowOff>151707</xdr:rowOff>
    </xdr:to>
    <xdr:sp macro="" textlink="">
      <xdr:nvSpPr>
        <xdr:cNvPr id="431" name="楕円 430"/>
        <xdr:cNvSpPr/>
      </xdr:nvSpPr>
      <xdr:spPr>
        <a:xfrm>
          <a:off x="7810500" y="130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142834</xdr:rowOff>
    </xdr:from>
    <xdr:ext cx="534377" cy="259045"/>
    <xdr:sp macro="" textlink="">
      <xdr:nvSpPr>
        <xdr:cNvPr id="432" name="テキスト ボックス 431"/>
        <xdr:cNvSpPr txBox="1"/>
      </xdr:nvSpPr>
      <xdr:spPr>
        <a:xfrm>
          <a:off x="7594111" y="131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95963</xdr:rowOff>
    </xdr:from>
    <xdr:to>
      <xdr:col>36</xdr:col>
      <xdr:colOff>165100</xdr:colOff>
      <xdr:row>77</xdr:row>
      <xdr:rowOff>26113</xdr:rowOff>
    </xdr:to>
    <xdr:sp macro="" textlink="">
      <xdr:nvSpPr>
        <xdr:cNvPr id="433" name="楕円 432"/>
        <xdr:cNvSpPr/>
      </xdr:nvSpPr>
      <xdr:spPr>
        <a:xfrm>
          <a:off x="6921500" y="131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17240</xdr:rowOff>
    </xdr:from>
    <xdr:ext cx="534377" cy="259045"/>
    <xdr:sp macro="" textlink="">
      <xdr:nvSpPr>
        <xdr:cNvPr id="434" name="テキスト ボックス 433"/>
        <xdr:cNvSpPr txBox="1"/>
      </xdr:nvSpPr>
      <xdr:spPr>
        <a:xfrm>
          <a:off x="6705111" y="1321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168997</xdr:rowOff>
    </xdr:from>
    <xdr:to>
      <xdr:col>55</xdr:col>
      <xdr:colOff>0</xdr:colOff>
      <xdr:row>98</xdr:row>
      <xdr:rowOff>45574</xdr:rowOff>
    </xdr:to>
    <xdr:cxnSp macro="">
      <xdr:nvCxnSpPr>
        <xdr:cNvPr id="461" name="直線コネクタ 460"/>
        <xdr:cNvCxnSpPr/>
      </xdr:nvCxnSpPr>
      <xdr:spPr>
        <a:xfrm flipV="1">
          <a:off x="9639300" y="16799647"/>
          <a:ext cx="838200" cy="4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36187</xdr:rowOff>
    </xdr:from>
    <xdr:to>
      <xdr:col>50</xdr:col>
      <xdr:colOff>114300</xdr:colOff>
      <xdr:row>98</xdr:row>
      <xdr:rowOff>45574</xdr:rowOff>
    </xdr:to>
    <xdr:cxnSp macro="">
      <xdr:nvCxnSpPr>
        <xdr:cNvPr id="464" name="直線コネクタ 463"/>
        <xdr:cNvCxnSpPr/>
      </xdr:nvCxnSpPr>
      <xdr:spPr>
        <a:xfrm>
          <a:off x="8750300" y="16838287"/>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36187</xdr:rowOff>
    </xdr:from>
    <xdr:to>
      <xdr:col>45</xdr:col>
      <xdr:colOff>177800</xdr:colOff>
      <xdr:row>98</xdr:row>
      <xdr:rowOff>59041</xdr:rowOff>
    </xdr:to>
    <xdr:cxnSp macro="">
      <xdr:nvCxnSpPr>
        <xdr:cNvPr id="467" name="直線コネクタ 466"/>
        <xdr:cNvCxnSpPr/>
      </xdr:nvCxnSpPr>
      <xdr:spPr>
        <a:xfrm flipV="1">
          <a:off x="7861300" y="16838287"/>
          <a:ext cx="889000" cy="2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59041</xdr:rowOff>
    </xdr:from>
    <xdr:to>
      <xdr:col>41</xdr:col>
      <xdr:colOff>50800</xdr:colOff>
      <xdr:row>98</xdr:row>
      <xdr:rowOff>60508</xdr:rowOff>
    </xdr:to>
    <xdr:cxnSp macro="">
      <xdr:nvCxnSpPr>
        <xdr:cNvPr id="470" name="直線コネクタ 469"/>
        <xdr:cNvCxnSpPr/>
      </xdr:nvCxnSpPr>
      <xdr:spPr>
        <a:xfrm flipV="1">
          <a:off x="6972300" y="16861141"/>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118197</xdr:rowOff>
    </xdr:from>
    <xdr:to>
      <xdr:col>55</xdr:col>
      <xdr:colOff>50800</xdr:colOff>
      <xdr:row>98</xdr:row>
      <xdr:rowOff>48347</xdr:rowOff>
    </xdr:to>
    <xdr:sp macro="" textlink="">
      <xdr:nvSpPr>
        <xdr:cNvPr id="480" name="楕円 479"/>
        <xdr:cNvSpPr/>
      </xdr:nvSpPr>
      <xdr:spPr>
        <a:xfrm>
          <a:off x="10426700" y="167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70564</xdr:rowOff>
    </xdr:from>
    <xdr:ext cx="534377" cy="259045"/>
    <xdr:sp macro="" textlink="">
      <xdr:nvSpPr>
        <xdr:cNvPr id="481" name="土木費該当値テキスト"/>
        <xdr:cNvSpPr txBox="1"/>
      </xdr:nvSpPr>
      <xdr:spPr>
        <a:xfrm>
          <a:off x="10528300" y="167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166224</xdr:rowOff>
    </xdr:from>
    <xdr:to>
      <xdr:col>50</xdr:col>
      <xdr:colOff>165100</xdr:colOff>
      <xdr:row>98</xdr:row>
      <xdr:rowOff>96374</xdr:rowOff>
    </xdr:to>
    <xdr:sp macro="" textlink="">
      <xdr:nvSpPr>
        <xdr:cNvPr id="482" name="楕円 481"/>
        <xdr:cNvSpPr/>
      </xdr:nvSpPr>
      <xdr:spPr>
        <a:xfrm>
          <a:off x="9588500" y="167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87501</xdr:rowOff>
    </xdr:from>
    <xdr:ext cx="534377" cy="259045"/>
    <xdr:sp macro="" textlink="">
      <xdr:nvSpPr>
        <xdr:cNvPr id="483" name="テキスト ボックス 482"/>
        <xdr:cNvSpPr txBox="1"/>
      </xdr:nvSpPr>
      <xdr:spPr>
        <a:xfrm>
          <a:off x="9372111" y="1688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156837</xdr:rowOff>
    </xdr:from>
    <xdr:to>
      <xdr:col>46</xdr:col>
      <xdr:colOff>38100</xdr:colOff>
      <xdr:row>98</xdr:row>
      <xdr:rowOff>86987</xdr:rowOff>
    </xdr:to>
    <xdr:sp macro="" textlink="">
      <xdr:nvSpPr>
        <xdr:cNvPr id="484" name="楕円 483"/>
        <xdr:cNvSpPr/>
      </xdr:nvSpPr>
      <xdr:spPr>
        <a:xfrm>
          <a:off x="8699500" y="167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78114</xdr:rowOff>
    </xdr:from>
    <xdr:ext cx="534377" cy="259045"/>
    <xdr:sp macro="" textlink="">
      <xdr:nvSpPr>
        <xdr:cNvPr id="485" name="テキスト ボックス 484"/>
        <xdr:cNvSpPr txBox="1"/>
      </xdr:nvSpPr>
      <xdr:spPr>
        <a:xfrm>
          <a:off x="8483111" y="1688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8241</xdr:rowOff>
    </xdr:from>
    <xdr:to>
      <xdr:col>41</xdr:col>
      <xdr:colOff>101600</xdr:colOff>
      <xdr:row>98</xdr:row>
      <xdr:rowOff>109841</xdr:rowOff>
    </xdr:to>
    <xdr:sp macro="" textlink="">
      <xdr:nvSpPr>
        <xdr:cNvPr id="486" name="楕円 485"/>
        <xdr:cNvSpPr/>
      </xdr:nvSpPr>
      <xdr:spPr>
        <a:xfrm>
          <a:off x="7810500" y="1681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100968</xdr:rowOff>
    </xdr:from>
    <xdr:ext cx="534377" cy="259045"/>
    <xdr:sp macro="" textlink="">
      <xdr:nvSpPr>
        <xdr:cNvPr id="487" name="テキスト ボックス 486"/>
        <xdr:cNvSpPr txBox="1"/>
      </xdr:nvSpPr>
      <xdr:spPr>
        <a:xfrm>
          <a:off x="7594111" y="1690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9708</xdr:rowOff>
    </xdr:from>
    <xdr:to>
      <xdr:col>36</xdr:col>
      <xdr:colOff>165100</xdr:colOff>
      <xdr:row>98</xdr:row>
      <xdr:rowOff>111308</xdr:rowOff>
    </xdr:to>
    <xdr:sp macro="" textlink="">
      <xdr:nvSpPr>
        <xdr:cNvPr id="488" name="楕円 487"/>
        <xdr:cNvSpPr/>
      </xdr:nvSpPr>
      <xdr:spPr>
        <a:xfrm>
          <a:off x="6921500" y="1681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102435</xdr:rowOff>
    </xdr:from>
    <xdr:ext cx="534377" cy="259045"/>
    <xdr:sp macro="" textlink="">
      <xdr:nvSpPr>
        <xdr:cNvPr id="489" name="テキスト ボックス 488"/>
        <xdr:cNvSpPr txBox="1"/>
      </xdr:nvSpPr>
      <xdr:spPr>
        <a:xfrm>
          <a:off x="6705111" y="169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61760</xdr:rowOff>
    </xdr:from>
    <xdr:to>
      <xdr:col>85</xdr:col>
      <xdr:colOff>127000</xdr:colOff>
      <xdr:row>37</xdr:row>
      <xdr:rowOff>94742</xdr:rowOff>
    </xdr:to>
    <xdr:cxnSp macro="">
      <xdr:nvCxnSpPr>
        <xdr:cNvPr id="518" name="直線コネクタ 517"/>
        <xdr:cNvCxnSpPr/>
      </xdr:nvCxnSpPr>
      <xdr:spPr>
        <a:xfrm flipV="1">
          <a:off x="15481300" y="6405410"/>
          <a:ext cx="8382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94742</xdr:rowOff>
    </xdr:from>
    <xdr:to>
      <xdr:col>81</xdr:col>
      <xdr:colOff>50800</xdr:colOff>
      <xdr:row>37</xdr:row>
      <xdr:rowOff>99936</xdr:rowOff>
    </xdr:to>
    <xdr:cxnSp macro="">
      <xdr:nvCxnSpPr>
        <xdr:cNvPr id="521" name="直線コネクタ 520"/>
        <xdr:cNvCxnSpPr/>
      </xdr:nvCxnSpPr>
      <xdr:spPr>
        <a:xfrm flipV="1">
          <a:off x="14592300" y="6438392"/>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99936</xdr:rowOff>
    </xdr:from>
    <xdr:to>
      <xdr:col>76</xdr:col>
      <xdr:colOff>114300</xdr:colOff>
      <xdr:row>37</xdr:row>
      <xdr:rowOff>133515</xdr:rowOff>
    </xdr:to>
    <xdr:cxnSp macro="">
      <xdr:nvCxnSpPr>
        <xdr:cNvPr id="524" name="直線コネクタ 523"/>
        <xdr:cNvCxnSpPr/>
      </xdr:nvCxnSpPr>
      <xdr:spPr>
        <a:xfrm flipV="1">
          <a:off x="13703300" y="6443586"/>
          <a:ext cx="889000" cy="3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123584</xdr:rowOff>
    </xdr:from>
    <xdr:to>
      <xdr:col>71</xdr:col>
      <xdr:colOff>177800</xdr:colOff>
      <xdr:row>37</xdr:row>
      <xdr:rowOff>133515</xdr:rowOff>
    </xdr:to>
    <xdr:cxnSp macro="">
      <xdr:nvCxnSpPr>
        <xdr:cNvPr id="527" name="直線コネクタ 526"/>
        <xdr:cNvCxnSpPr/>
      </xdr:nvCxnSpPr>
      <xdr:spPr>
        <a:xfrm>
          <a:off x="12814300" y="6467234"/>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10960</xdr:rowOff>
    </xdr:from>
    <xdr:to>
      <xdr:col>85</xdr:col>
      <xdr:colOff>177800</xdr:colOff>
      <xdr:row>37</xdr:row>
      <xdr:rowOff>112560</xdr:rowOff>
    </xdr:to>
    <xdr:sp macro="" textlink="">
      <xdr:nvSpPr>
        <xdr:cNvPr id="537" name="楕円 536"/>
        <xdr:cNvSpPr/>
      </xdr:nvSpPr>
      <xdr:spPr>
        <a:xfrm>
          <a:off x="16268700" y="63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160837</xdr:rowOff>
    </xdr:from>
    <xdr:ext cx="534377" cy="259045"/>
    <xdr:sp macro="" textlink="">
      <xdr:nvSpPr>
        <xdr:cNvPr id="538" name="消防費該当値テキスト"/>
        <xdr:cNvSpPr txBox="1"/>
      </xdr:nvSpPr>
      <xdr:spPr>
        <a:xfrm>
          <a:off x="16370300" y="633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43942</xdr:rowOff>
    </xdr:from>
    <xdr:to>
      <xdr:col>81</xdr:col>
      <xdr:colOff>101600</xdr:colOff>
      <xdr:row>37</xdr:row>
      <xdr:rowOff>145542</xdr:rowOff>
    </xdr:to>
    <xdr:sp macro="" textlink="">
      <xdr:nvSpPr>
        <xdr:cNvPr id="539" name="楕円 538"/>
        <xdr:cNvSpPr/>
      </xdr:nvSpPr>
      <xdr:spPr>
        <a:xfrm>
          <a:off x="15430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136669</xdr:rowOff>
    </xdr:from>
    <xdr:ext cx="534377" cy="259045"/>
    <xdr:sp macro="" textlink="">
      <xdr:nvSpPr>
        <xdr:cNvPr id="540" name="テキスト ボックス 539"/>
        <xdr:cNvSpPr txBox="1"/>
      </xdr:nvSpPr>
      <xdr:spPr>
        <a:xfrm>
          <a:off x="15214111" y="64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49136</xdr:rowOff>
    </xdr:from>
    <xdr:to>
      <xdr:col>76</xdr:col>
      <xdr:colOff>165100</xdr:colOff>
      <xdr:row>37</xdr:row>
      <xdr:rowOff>150736</xdr:rowOff>
    </xdr:to>
    <xdr:sp macro="" textlink="">
      <xdr:nvSpPr>
        <xdr:cNvPr id="541" name="楕円 540"/>
        <xdr:cNvSpPr/>
      </xdr:nvSpPr>
      <xdr:spPr>
        <a:xfrm>
          <a:off x="14541500" y="6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141864</xdr:rowOff>
    </xdr:from>
    <xdr:ext cx="534377" cy="259045"/>
    <xdr:sp macro="" textlink="">
      <xdr:nvSpPr>
        <xdr:cNvPr id="542" name="テキスト ボックス 541"/>
        <xdr:cNvSpPr txBox="1"/>
      </xdr:nvSpPr>
      <xdr:spPr>
        <a:xfrm>
          <a:off x="14325111" y="6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82715</xdr:rowOff>
    </xdr:from>
    <xdr:to>
      <xdr:col>72</xdr:col>
      <xdr:colOff>38100</xdr:colOff>
      <xdr:row>38</xdr:row>
      <xdr:rowOff>12865</xdr:rowOff>
    </xdr:to>
    <xdr:sp macro="" textlink="">
      <xdr:nvSpPr>
        <xdr:cNvPr id="543" name="楕円 542"/>
        <xdr:cNvSpPr/>
      </xdr:nvSpPr>
      <xdr:spPr>
        <a:xfrm>
          <a:off x="13652500" y="64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3992</xdr:rowOff>
    </xdr:from>
    <xdr:ext cx="534377" cy="259045"/>
    <xdr:sp macro="" textlink="">
      <xdr:nvSpPr>
        <xdr:cNvPr id="544" name="テキスト ボックス 543"/>
        <xdr:cNvSpPr txBox="1"/>
      </xdr:nvSpPr>
      <xdr:spPr>
        <a:xfrm>
          <a:off x="13436111" y="65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72784</xdr:rowOff>
    </xdr:from>
    <xdr:to>
      <xdr:col>67</xdr:col>
      <xdr:colOff>101600</xdr:colOff>
      <xdr:row>38</xdr:row>
      <xdr:rowOff>2933</xdr:rowOff>
    </xdr:to>
    <xdr:sp macro="" textlink="">
      <xdr:nvSpPr>
        <xdr:cNvPr id="545" name="楕円 544"/>
        <xdr:cNvSpPr/>
      </xdr:nvSpPr>
      <xdr:spPr>
        <a:xfrm>
          <a:off x="12763500" y="6416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165511</xdr:rowOff>
    </xdr:from>
    <xdr:ext cx="534377" cy="259045"/>
    <xdr:sp macro="" textlink="">
      <xdr:nvSpPr>
        <xdr:cNvPr id="546" name="テキスト ボックス 545"/>
        <xdr:cNvSpPr txBox="1"/>
      </xdr:nvSpPr>
      <xdr:spPr>
        <a:xfrm>
          <a:off x="12547111" y="65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126777</xdr:rowOff>
    </xdr:from>
    <xdr:to>
      <xdr:col>85</xdr:col>
      <xdr:colOff>127000</xdr:colOff>
      <xdr:row>56</xdr:row>
      <xdr:rowOff>33409</xdr:rowOff>
    </xdr:to>
    <xdr:cxnSp macro="">
      <xdr:nvCxnSpPr>
        <xdr:cNvPr id="575" name="直線コネクタ 574"/>
        <xdr:cNvCxnSpPr/>
      </xdr:nvCxnSpPr>
      <xdr:spPr>
        <a:xfrm flipV="1">
          <a:off x="15481300" y="9385077"/>
          <a:ext cx="838200" cy="24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33409</xdr:rowOff>
    </xdr:from>
    <xdr:to>
      <xdr:col>81</xdr:col>
      <xdr:colOff>50800</xdr:colOff>
      <xdr:row>56</xdr:row>
      <xdr:rowOff>42888</xdr:rowOff>
    </xdr:to>
    <xdr:cxnSp macro="">
      <xdr:nvCxnSpPr>
        <xdr:cNvPr id="578" name="直線コネクタ 577"/>
        <xdr:cNvCxnSpPr/>
      </xdr:nvCxnSpPr>
      <xdr:spPr>
        <a:xfrm flipV="1">
          <a:off x="14592300" y="9634609"/>
          <a:ext cx="889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42888</xdr:rowOff>
    </xdr:from>
    <xdr:to>
      <xdr:col>76</xdr:col>
      <xdr:colOff>114300</xdr:colOff>
      <xdr:row>56</xdr:row>
      <xdr:rowOff>100442</xdr:rowOff>
    </xdr:to>
    <xdr:cxnSp macro="">
      <xdr:nvCxnSpPr>
        <xdr:cNvPr id="581" name="直線コネクタ 580"/>
        <xdr:cNvCxnSpPr/>
      </xdr:nvCxnSpPr>
      <xdr:spPr>
        <a:xfrm flipV="1">
          <a:off x="13703300" y="9644088"/>
          <a:ext cx="889000" cy="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13010</xdr:rowOff>
    </xdr:from>
    <xdr:to>
      <xdr:col>71</xdr:col>
      <xdr:colOff>177800</xdr:colOff>
      <xdr:row>56</xdr:row>
      <xdr:rowOff>100442</xdr:rowOff>
    </xdr:to>
    <xdr:cxnSp macro="">
      <xdr:nvCxnSpPr>
        <xdr:cNvPr id="584" name="直線コネクタ 583"/>
        <xdr:cNvCxnSpPr/>
      </xdr:nvCxnSpPr>
      <xdr:spPr>
        <a:xfrm>
          <a:off x="12814300" y="9614210"/>
          <a:ext cx="889000" cy="8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75977</xdr:rowOff>
    </xdr:from>
    <xdr:to>
      <xdr:col>85</xdr:col>
      <xdr:colOff>177800</xdr:colOff>
      <xdr:row>55</xdr:row>
      <xdr:rowOff>6127</xdr:rowOff>
    </xdr:to>
    <xdr:sp macro="" textlink="">
      <xdr:nvSpPr>
        <xdr:cNvPr id="594" name="楕円 593"/>
        <xdr:cNvSpPr/>
      </xdr:nvSpPr>
      <xdr:spPr>
        <a:xfrm>
          <a:off x="16268700" y="93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98854</xdr:rowOff>
    </xdr:from>
    <xdr:ext cx="599010" cy="259045"/>
    <xdr:sp macro="" textlink="">
      <xdr:nvSpPr>
        <xdr:cNvPr id="595" name="教育費該当値テキスト"/>
        <xdr:cNvSpPr txBox="1"/>
      </xdr:nvSpPr>
      <xdr:spPr>
        <a:xfrm>
          <a:off x="16370300" y="918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154059</xdr:rowOff>
    </xdr:from>
    <xdr:to>
      <xdr:col>81</xdr:col>
      <xdr:colOff>101600</xdr:colOff>
      <xdr:row>56</xdr:row>
      <xdr:rowOff>84209</xdr:rowOff>
    </xdr:to>
    <xdr:sp macro="" textlink="">
      <xdr:nvSpPr>
        <xdr:cNvPr id="596" name="楕円 595"/>
        <xdr:cNvSpPr/>
      </xdr:nvSpPr>
      <xdr:spPr>
        <a:xfrm>
          <a:off x="15430500" y="95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100736</xdr:rowOff>
    </xdr:from>
    <xdr:ext cx="534377" cy="259045"/>
    <xdr:sp macro="" textlink="">
      <xdr:nvSpPr>
        <xdr:cNvPr id="597" name="テキスト ボックス 596"/>
        <xdr:cNvSpPr txBox="1"/>
      </xdr:nvSpPr>
      <xdr:spPr>
        <a:xfrm>
          <a:off x="15214111" y="935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163538</xdr:rowOff>
    </xdr:from>
    <xdr:to>
      <xdr:col>76</xdr:col>
      <xdr:colOff>165100</xdr:colOff>
      <xdr:row>56</xdr:row>
      <xdr:rowOff>93688</xdr:rowOff>
    </xdr:to>
    <xdr:sp macro="" textlink="">
      <xdr:nvSpPr>
        <xdr:cNvPr id="598" name="楕円 597"/>
        <xdr:cNvSpPr/>
      </xdr:nvSpPr>
      <xdr:spPr>
        <a:xfrm>
          <a:off x="14541500" y="95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110215</xdr:rowOff>
    </xdr:from>
    <xdr:ext cx="534377" cy="259045"/>
    <xdr:sp macro="" textlink="">
      <xdr:nvSpPr>
        <xdr:cNvPr id="599" name="テキスト ボックス 598"/>
        <xdr:cNvSpPr txBox="1"/>
      </xdr:nvSpPr>
      <xdr:spPr>
        <a:xfrm>
          <a:off x="14325111" y="93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49642</xdr:rowOff>
    </xdr:from>
    <xdr:to>
      <xdr:col>72</xdr:col>
      <xdr:colOff>38100</xdr:colOff>
      <xdr:row>56</xdr:row>
      <xdr:rowOff>151242</xdr:rowOff>
    </xdr:to>
    <xdr:sp macro="" textlink="">
      <xdr:nvSpPr>
        <xdr:cNvPr id="600" name="楕円 599"/>
        <xdr:cNvSpPr/>
      </xdr:nvSpPr>
      <xdr:spPr>
        <a:xfrm>
          <a:off x="13652500" y="96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142369</xdr:rowOff>
    </xdr:from>
    <xdr:ext cx="534377" cy="259045"/>
    <xdr:sp macro="" textlink="">
      <xdr:nvSpPr>
        <xdr:cNvPr id="601" name="テキスト ボックス 600"/>
        <xdr:cNvSpPr txBox="1"/>
      </xdr:nvSpPr>
      <xdr:spPr>
        <a:xfrm>
          <a:off x="13436111" y="97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133660</xdr:rowOff>
    </xdr:from>
    <xdr:to>
      <xdr:col>67</xdr:col>
      <xdr:colOff>101600</xdr:colOff>
      <xdr:row>56</xdr:row>
      <xdr:rowOff>63810</xdr:rowOff>
    </xdr:to>
    <xdr:sp macro="" textlink="">
      <xdr:nvSpPr>
        <xdr:cNvPr id="602" name="楕円 601"/>
        <xdr:cNvSpPr/>
      </xdr:nvSpPr>
      <xdr:spPr>
        <a:xfrm>
          <a:off x="12763500" y="95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80337</xdr:rowOff>
    </xdr:from>
    <xdr:ext cx="534377" cy="259045"/>
    <xdr:sp macro="" textlink="">
      <xdr:nvSpPr>
        <xdr:cNvPr id="603" name="テキスト ボックス 602"/>
        <xdr:cNvSpPr txBox="1"/>
      </xdr:nvSpPr>
      <xdr:spPr>
        <a:xfrm>
          <a:off x="12547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31459</xdr:rowOff>
    </xdr:from>
    <xdr:to>
      <xdr:col>85</xdr:col>
      <xdr:colOff>127000</xdr:colOff>
      <xdr:row>79</xdr:row>
      <xdr:rowOff>21704</xdr:rowOff>
    </xdr:to>
    <xdr:cxnSp macro="">
      <xdr:nvCxnSpPr>
        <xdr:cNvPr id="632" name="直線コネクタ 631"/>
        <xdr:cNvCxnSpPr/>
      </xdr:nvCxnSpPr>
      <xdr:spPr>
        <a:xfrm flipV="1">
          <a:off x="15481300" y="13404559"/>
          <a:ext cx="838200" cy="16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14294</xdr:rowOff>
    </xdr:from>
    <xdr:to>
      <xdr:col>81</xdr:col>
      <xdr:colOff>50800</xdr:colOff>
      <xdr:row>79</xdr:row>
      <xdr:rowOff>21704</xdr:rowOff>
    </xdr:to>
    <xdr:cxnSp macro="">
      <xdr:nvCxnSpPr>
        <xdr:cNvPr id="635" name="直線コネクタ 634"/>
        <xdr:cNvCxnSpPr/>
      </xdr:nvCxnSpPr>
      <xdr:spPr>
        <a:xfrm>
          <a:off x="14592300" y="13558844"/>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159817</xdr:rowOff>
    </xdr:from>
    <xdr:to>
      <xdr:col>76</xdr:col>
      <xdr:colOff>114300</xdr:colOff>
      <xdr:row>79</xdr:row>
      <xdr:rowOff>14294</xdr:rowOff>
    </xdr:to>
    <xdr:cxnSp macro="">
      <xdr:nvCxnSpPr>
        <xdr:cNvPr id="638" name="直線コネクタ 637"/>
        <xdr:cNvCxnSpPr/>
      </xdr:nvCxnSpPr>
      <xdr:spPr>
        <a:xfrm>
          <a:off x="13703300" y="13532917"/>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148901</xdr:rowOff>
    </xdr:from>
    <xdr:to>
      <xdr:col>71</xdr:col>
      <xdr:colOff>177800</xdr:colOff>
      <xdr:row>78</xdr:row>
      <xdr:rowOff>159817</xdr:rowOff>
    </xdr:to>
    <xdr:cxnSp macro="">
      <xdr:nvCxnSpPr>
        <xdr:cNvPr id="641" name="直線コネクタ 640"/>
        <xdr:cNvCxnSpPr/>
      </xdr:nvCxnSpPr>
      <xdr:spPr>
        <a:xfrm>
          <a:off x="12814300" y="13522001"/>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152109</xdr:rowOff>
    </xdr:from>
    <xdr:to>
      <xdr:col>85</xdr:col>
      <xdr:colOff>177800</xdr:colOff>
      <xdr:row>78</xdr:row>
      <xdr:rowOff>82259</xdr:rowOff>
    </xdr:to>
    <xdr:sp macro="" textlink="">
      <xdr:nvSpPr>
        <xdr:cNvPr id="651" name="楕円 650"/>
        <xdr:cNvSpPr/>
      </xdr:nvSpPr>
      <xdr:spPr>
        <a:xfrm>
          <a:off x="16268700" y="13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130536</xdr:rowOff>
    </xdr:from>
    <xdr:ext cx="469744" cy="259045"/>
    <xdr:sp macro="" textlink="">
      <xdr:nvSpPr>
        <xdr:cNvPr id="652" name="災害復旧費該当値テキスト"/>
        <xdr:cNvSpPr txBox="1"/>
      </xdr:nvSpPr>
      <xdr:spPr>
        <a:xfrm>
          <a:off x="16370300" y="1333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142354</xdr:rowOff>
    </xdr:from>
    <xdr:to>
      <xdr:col>81</xdr:col>
      <xdr:colOff>101600</xdr:colOff>
      <xdr:row>79</xdr:row>
      <xdr:rowOff>72504</xdr:rowOff>
    </xdr:to>
    <xdr:sp macro="" textlink="">
      <xdr:nvSpPr>
        <xdr:cNvPr id="653" name="楕円 652"/>
        <xdr:cNvSpPr/>
      </xdr:nvSpPr>
      <xdr:spPr>
        <a:xfrm>
          <a:off x="15430500" y="135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63631</xdr:rowOff>
    </xdr:from>
    <xdr:ext cx="469744" cy="259045"/>
    <xdr:sp macro="" textlink="">
      <xdr:nvSpPr>
        <xdr:cNvPr id="654" name="テキスト ボックス 653"/>
        <xdr:cNvSpPr txBox="1"/>
      </xdr:nvSpPr>
      <xdr:spPr>
        <a:xfrm>
          <a:off x="15246428" y="1360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134944</xdr:rowOff>
    </xdr:from>
    <xdr:to>
      <xdr:col>76</xdr:col>
      <xdr:colOff>165100</xdr:colOff>
      <xdr:row>79</xdr:row>
      <xdr:rowOff>65094</xdr:rowOff>
    </xdr:to>
    <xdr:sp macro="" textlink="">
      <xdr:nvSpPr>
        <xdr:cNvPr id="655" name="楕円 654"/>
        <xdr:cNvSpPr/>
      </xdr:nvSpPr>
      <xdr:spPr>
        <a:xfrm>
          <a:off x="14541500" y="135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56221</xdr:rowOff>
    </xdr:from>
    <xdr:ext cx="469744" cy="259045"/>
    <xdr:sp macro="" textlink="">
      <xdr:nvSpPr>
        <xdr:cNvPr id="656" name="テキスト ボックス 655"/>
        <xdr:cNvSpPr txBox="1"/>
      </xdr:nvSpPr>
      <xdr:spPr>
        <a:xfrm>
          <a:off x="14357428" y="1360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109017</xdr:rowOff>
    </xdr:from>
    <xdr:to>
      <xdr:col>72</xdr:col>
      <xdr:colOff>38100</xdr:colOff>
      <xdr:row>79</xdr:row>
      <xdr:rowOff>39167</xdr:rowOff>
    </xdr:to>
    <xdr:sp macro="" textlink="">
      <xdr:nvSpPr>
        <xdr:cNvPr id="657" name="楕円 656"/>
        <xdr:cNvSpPr/>
      </xdr:nvSpPr>
      <xdr:spPr>
        <a:xfrm>
          <a:off x="13652500" y="1348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30294</xdr:rowOff>
    </xdr:from>
    <xdr:ext cx="469744" cy="259045"/>
    <xdr:sp macro="" textlink="">
      <xdr:nvSpPr>
        <xdr:cNvPr id="658" name="テキスト ボックス 657"/>
        <xdr:cNvSpPr txBox="1"/>
      </xdr:nvSpPr>
      <xdr:spPr>
        <a:xfrm>
          <a:off x="13468428" y="1357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98101</xdr:rowOff>
    </xdr:from>
    <xdr:to>
      <xdr:col>67</xdr:col>
      <xdr:colOff>101600</xdr:colOff>
      <xdr:row>79</xdr:row>
      <xdr:rowOff>28251</xdr:rowOff>
    </xdr:to>
    <xdr:sp macro="" textlink="">
      <xdr:nvSpPr>
        <xdr:cNvPr id="659" name="楕円 658"/>
        <xdr:cNvSpPr/>
      </xdr:nvSpPr>
      <xdr:spPr>
        <a:xfrm>
          <a:off x="12763500" y="134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19378</xdr:rowOff>
    </xdr:from>
    <xdr:ext cx="469744" cy="259045"/>
    <xdr:sp macro="" textlink="">
      <xdr:nvSpPr>
        <xdr:cNvPr id="660" name="テキスト ボックス 659"/>
        <xdr:cNvSpPr txBox="1"/>
      </xdr:nvSpPr>
      <xdr:spPr>
        <a:xfrm>
          <a:off x="12579428" y="135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103963</xdr:rowOff>
    </xdr:from>
    <xdr:to>
      <xdr:col>85</xdr:col>
      <xdr:colOff>127000</xdr:colOff>
      <xdr:row>97</xdr:row>
      <xdr:rowOff>114181</xdr:rowOff>
    </xdr:to>
    <xdr:cxnSp macro="">
      <xdr:nvCxnSpPr>
        <xdr:cNvPr id="689" name="直線コネクタ 688"/>
        <xdr:cNvCxnSpPr/>
      </xdr:nvCxnSpPr>
      <xdr:spPr>
        <a:xfrm>
          <a:off x="15481300" y="16734613"/>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82725</xdr:rowOff>
    </xdr:from>
    <xdr:to>
      <xdr:col>81</xdr:col>
      <xdr:colOff>50800</xdr:colOff>
      <xdr:row>97</xdr:row>
      <xdr:rowOff>103963</xdr:rowOff>
    </xdr:to>
    <xdr:cxnSp macro="">
      <xdr:nvCxnSpPr>
        <xdr:cNvPr id="692" name="直線コネクタ 691"/>
        <xdr:cNvCxnSpPr/>
      </xdr:nvCxnSpPr>
      <xdr:spPr>
        <a:xfrm>
          <a:off x="14592300" y="16713375"/>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81125</xdr:rowOff>
    </xdr:from>
    <xdr:to>
      <xdr:col>76</xdr:col>
      <xdr:colOff>114300</xdr:colOff>
      <xdr:row>97</xdr:row>
      <xdr:rowOff>82725</xdr:rowOff>
    </xdr:to>
    <xdr:cxnSp macro="">
      <xdr:nvCxnSpPr>
        <xdr:cNvPr id="695" name="直線コネクタ 694"/>
        <xdr:cNvCxnSpPr/>
      </xdr:nvCxnSpPr>
      <xdr:spPr>
        <a:xfrm>
          <a:off x="13703300" y="167117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81125</xdr:rowOff>
    </xdr:from>
    <xdr:to>
      <xdr:col>71</xdr:col>
      <xdr:colOff>177800</xdr:colOff>
      <xdr:row>97</xdr:row>
      <xdr:rowOff>84372</xdr:rowOff>
    </xdr:to>
    <xdr:cxnSp macro="">
      <xdr:nvCxnSpPr>
        <xdr:cNvPr id="698" name="直線コネクタ 697"/>
        <xdr:cNvCxnSpPr/>
      </xdr:nvCxnSpPr>
      <xdr:spPr>
        <a:xfrm flipV="1">
          <a:off x="12814300" y="16711775"/>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63381</xdr:rowOff>
    </xdr:from>
    <xdr:to>
      <xdr:col>85</xdr:col>
      <xdr:colOff>177800</xdr:colOff>
      <xdr:row>97</xdr:row>
      <xdr:rowOff>164981</xdr:rowOff>
    </xdr:to>
    <xdr:sp macro="" textlink="">
      <xdr:nvSpPr>
        <xdr:cNvPr id="708" name="楕円 707"/>
        <xdr:cNvSpPr/>
      </xdr:nvSpPr>
      <xdr:spPr>
        <a:xfrm>
          <a:off x="16268700" y="166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149758</xdr:rowOff>
    </xdr:from>
    <xdr:ext cx="534377" cy="259045"/>
    <xdr:sp macro="" textlink="">
      <xdr:nvSpPr>
        <xdr:cNvPr id="709" name="公債費該当値テキスト"/>
        <xdr:cNvSpPr txBox="1"/>
      </xdr:nvSpPr>
      <xdr:spPr>
        <a:xfrm>
          <a:off x="16370300" y="166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53163</xdr:rowOff>
    </xdr:from>
    <xdr:to>
      <xdr:col>81</xdr:col>
      <xdr:colOff>101600</xdr:colOff>
      <xdr:row>97</xdr:row>
      <xdr:rowOff>154763</xdr:rowOff>
    </xdr:to>
    <xdr:sp macro="" textlink="">
      <xdr:nvSpPr>
        <xdr:cNvPr id="710" name="楕円 709"/>
        <xdr:cNvSpPr/>
      </xdr:nvSpPr>
      <xdr:spPr>
        <a:xfrm>
          <a:off x="15430500" y="166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145890</xdr:rowOff>
    </xdr:from>
    <xdr:ext cx="534377" cy="259045"/>
    <xdr:sp macro="" textlink="">
      <xdr:nvSpPr>
        <xdr:cNvPr id="711" name="テキスト ボックス 710"/>
        <xdr:cNvSpPr txBox="1"/>
      </xdr:nvSpPr>
      <xdr:spPr>
        <a:xfrm>
          <a:off x="15214111" y="1677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31925</xdr:rowOff>
    </xdr:from>
    <xdr:to>
      <xdr:col>76</xdr:col>
      <xdr:colOff>165100</xdr:colOff>
      <xdr:row>97</xdr:row>
      <xdr:rowOff>133525</xdr:rowOff>
    </xdr:to>
    <xdr:sp macro="" textlink="">
      <xdr:nvSpPr>
        <xdr:cNvPr id="712" name="楕円 711"/>
        <xdr:cNvSpPr/>
      </xdr:nvSpPr>
      <xdr:spPr>
        <a:xfrm>
          <a:off x="14541500" y="166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124652</xdr:rowOff>
    </xdr:from>
    <xdr:ext cx="534377" cy="259045"/>
    <xdr:sp macro="" textlink="">
      <xdr:nvSpPr>
        <xdr:cNvPr id="713" name="テキスト ボックス 712"/>
        <xdr:cNvSpPr txBox="1"/>
      </xdr:nvSpPr>
      <xdr:spPr>
        <a:xfrm>
          <a:off x="14325111" y="167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30325</xdr:rowOff>
    </xdr:from>
    <xdr:to>
      <xdr:col>72</xdr:col>
      <xdr:colOff>38100</xdr:colOff>
      <xdr:row>97</xdr:row>
      <xdr:rowOff>131925</xdr:rowOff>
    </xdr:to>
    <xdr:sp macro="" textlink="">
      <xdr:nvSpPr>
        <xdr:cNvPr id="714" name="楕円 713"/>
        <xdr:cNvSpPr/>
      </xdr:nvSpPr>
      <xdr:spPr>
        <a:xfrm>
          <a:off x="13652500" y="166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123052</xdr:rowOff>
    </xdr:from>
    <xdr:ext cx="534377" cy="259045"/>
    <xdr:sp macro="" textlink="">
      <xdr:nvSpPr>
        <xdr:cNvPr id="715" name="テキスト ボックス 714"/>
        <xdr:cNvSpPr txBox="1"/>
      </xdr:nvSpPr>
      <xdr:spPr>
        <a:xfrm>
          <a:off x="13436111" y="167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33572</xdr:rowOff>
    </xdr:from>
    <xdr:to>
      <xdr:col>67</xdr:col>
      <xdr:colOff>101600</xdr:colOff>
      <xdr:row>97</xdr:row>
      <xdr:rowOff>135172</xdr:rowOff>
    </xdr:to>
    <xdr:sp macro="" textlink="">
      <xdr:nvSpPr>
        <xdr:cNvPr id="716" name="楕円 715"/>
        <xdr:cNvSpPr/>
      </xdr:nvSpPr>
      <xdr:spPr>
        <a:xfrm>
          <a:off x="12763500" y="166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126299</xdr:rowOff>
    </xdr:from>
    <xdr:ext cx="534377" cy="259045"/>
    <xdr:sp macro="" textlink="">
      <xdr:nvSpPr>
        <xdr:cNvPr id="717" name="テキスト ボックス 716"/>
        <xdr:cNvSpPr txBox="1"/>
      </xdr:nvSpPr>
      <xdr:spPr>
        <a:xfrm>
          <a:off x="12547111" y="167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令和元年度決算の特徴点は、次のとおり。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類似団体の中で住民一人当たりの議員数が多いことから、議員報酬手当の割合が高い。○総務費：ふるさと応援寄附に伴う事務経費の増加。○民生費：プレミアム付商品券事業により微増。○衛生費：一部事務組合病院への貸付金により増加。○農林水産業費：畜産・酪農収益力強化整備等特別対策事業により増加。○商工費：融雪道路に係る燃料費等の減少。○土木費：下水道事業法適用化に伴う繰出金の増加。○消防費：小型消防動力ポンプ積載車購入により増加。○教育費：統合中学校用地取得事業により増加。○公債費：利率見直しや償還が終了した借入があるため減少。</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実質収支額が前年度より増えたため単年度収支はプラスになったものの、積立金取崩し額が大幅に増えたため実質単年度収支はマイナスとなった。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財政調整基金残高は、行政改革により、平成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百万円まで積み立てることができたが、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以降の取崩し額が大きくなったことにより、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百万円に減少している。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今後も、必要なサービスを適切に実施しながら、安定した財政運営に努める。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各公営事業会計で、赤字額は発生していない。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標準財政規模に対して黒字割合が高くなっている水道事業会計については、平成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年度から高料金対策補助金を繰り出している。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また、蔵王病院事業会計についても、平成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月に策定した蔵王病院新改革プランに基づき、経営健全化のための補助金を繰り出している。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今後も公費負担の適正化を進めていく。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6955661</v>
      </c>
      <c r="BO4" s="431"/>
      <c r="BP4" s="431"/>
      <c r="BQ4" s="431"/>
      <c r="BR4" s="431"/>
      <c r="BS4" s="431"/>
      <c r="BT4" s="431"/>
      <c r="BU4" s="432"/>
      <c r="BV4" s="430">
        <v>5883861</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v>
      </c>
      <c r="CU4" s="437"/>
      <c r="CV4" s="437"/>
      <c r="CW4" s="437"/>
      <c r="CX4" s="437"/>
      <c r="CY4" s="437"/>
      <c r="CZ4" s="437"/>
      <c r="DA4" s="438"/>
      <c r="DB4" s="436">
        <v>3.7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6707305</v>
      </c>
      <c r="BO5" s="468"/>
      <c r="BP5" s="468"/>
      <c r="BQ5" s="468"/>
      <c r="BR5" s="468"/>
      <c r="BS5" s="468"/>
      <c r="BT5" s="468"/>
      <c r="BU5" s="469"/>
      <c r="BV5" s="467">
        <v>5662913</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91.4</v>
      </c>
      <c r="CU5" s="465"/>
      <c r="CV5" s="465"/>
      <c r="CW5" s="465"/>
      <c r="CX5" s="465"/>
      <c r="CY5" s="465"/>
      <c r="CZ5" s="465"/>
      <c r="DA5" s="466"/>
      <c r="DB5" s="464">
        <v>91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248356</v>
      </c>
      <c r="BO6" s="468"/>
      <c r="BP6" s="468"/>
      <c r="BQ6" s="468"/>
      <c r="BR6" s="468"/>
      <c r="BS6" s="468"/>
      <c r="BT6" s="468"/>
      <c r="BU6" s="469"/>
      <c r="BV6" s="467">
        <v>220948</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95.5</v>
      </c>
      <c r="CU6" s="505"/>
      <c r="CV6" s="505"/>
      <c r="CW6" s="505"/>
      <c r="CX6" s="505"/>
      <c r="CY6" s="505"/>
      <c r="CZ6" s="505"/>
      <c r="DA6" s="506"/>
      <c r="DB6" s="504">
        <v>96.4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87785</v>
      </c>
      <c r="BO7" s="468"/>
      <c r="BP7" s="468"/>
      <c r="BQ7" s="468"/>
      <c r="BR7" s="468"/>
      <c r="BS7" s="468"/>
      <c r="BT7" s="468"/>
      <c r="BU7" s="469"/>
      <c r="BV7" s="467">
        <v>73295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3992688</v>
      </c>
      <c r="CU7" s="468"/>
      <c r="CV7" s="468"/>
      <c r="CW7" s="468"/>
      <c r="CX7" s="468"/>
      <c r="CY7" s="468"/>
      <c r="CZ7" s="468"/>
      <c r="DA7" s="469"/>
      <c r="DB7" s="467">
        <v>3968924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160571</v>
      </c>
      <c r="BO8" s="468"/>
      <c r="BP8" s="468"/>
      <c r="BQ8" s="468"/>
      <c r="BR8" s="468"/>
      <c r="BS8" s="468"/>
      <c r="BT8" s="468"/>
      <c r="BU8" s="469"/>
      <c r="BV8" s="467">
        <v>147653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0.49</v>
      </c>
      <c r="CU8" s="508"/>
      <c r="CV8" s="508"/>
      <c r="CW8" s="508"/>
      <c r="CX8" s="508"/>
      <c r="CY8" s="508"/>
      <c r="CZ8" s="508"/>
      <c r="DA8" s="509"/>
      <c r="DB8" s="507">
        <v>0.48</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12316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12918</v>
      </c>
      <c r="BO9" s="468"/>
      <c r="BP9" s="468"/>
      <c r="BQ9" s="468"/>
      <c r="BR9" s="468"/>
      <c r="BS9" s="468"/>
      <c r="BT9" s="468"/>
      <c r="BU9" s="469"/>
      <c r="BV9" s="467">
        <v>-6012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7.9</v>
      </c>
      <c r="CU9" s="465"/>
      <c r="CV9" s="465"/>
      <c r="CW9" s="465"/>
      <c r="CX9" s="465"/>
      <c r="CY9" s="465"/>
      <c r="CZ9" s="465"/>
      <c r="DA9" s="466"/>
      <c r="DB9" s="464">
        <v>9.1999999999999993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12882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108</v>
      </c>
      <c r="AV10" s="500"/>
      <c r="AW10" s="500"/>
      <c r="AX10" s="500"/>
      <c r="AY10" s="501" t="s">
        <v>119</v>
      </c>
      <c r="AZ10" s="502"/>
      <c r="BA10" s="502"/>
      <c r="BB10" s="502"/>
      <c r="BC10" s="502"/>
      <c r="BD10" s="502"/>
      <c r="BE10" s="502"/>
      <c r="BF10" s="502"/>
      <c r="BG10" s="502"/>
      <c r="BH10" s="502"/>
      <c r="BI10" s="502"/>
      <c r="BJ10" s="502"/>
      <c r="BK10" s="502"/>
      <c r="BL10" s="502"/>
      <c r="BM10" s="503"/>
      <c r="BN10" s="467">
        <v>68</v>
      </c>
      <c r="BO10" s="468"/>
      <c r="BP10" s="468"/>
      <c r="BQ10" s="468"/>
      <c r="BR10" s="468"/>
      <c r="BS10" s="468"/>
      <c r="BT10" s="468"/>
      <c r="BU10" s="469"/>
      <c r="BV10" s="467">
        <v>71</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108</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11844</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108</v>
      </c>
      <c r="AV12" s="500"/>
      <c r="AW12" s="500"/>
      <c r="AX12" s="500"/>
      <c r="AY12" s="501" t="s">
        <v>132</v>
      </c>
      <c r="AZ12" s="502"/>
      <c r="BA12" s="502"/>
      <c r="BB12" s="502"/>
      <c r="BC12" s="502"/>
      <c r="BD12" s="502"/>
      <c r="BE12" s="502"/>
      <c r="BF12" s="502"/>
      <c r="BG12" s="502"/>
      <c r="BH12" s="502"/>
      <c r="BI12" s="502"/>
      <c r="BJ12" s="502"/>
      <c r="BK12" s="502"/>
      <c r="BL12" s="502"/>
      <c r="BM12" s="503"/>
      <c r="BN12" s="467">
        <v>418897</v>
      </c>
      <c r="BO12" s="468"/>
      <c r="BP12" s="468"/>
      <c r="BQ12" s="468"/>
      <c r="BR12" s="468"/>
      <c r="BS12" s="468"/>
      <c r="BT12" s="468"/>
      <c r="BU12" s="469"/>
      <c r="BV12" s="467">
        <v>82480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134</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11759</v>
      </c>
      <c r="S13" s="552"/>
      <c r="T13" s="552"/>
      <c r="U13" s="552"/>
      <c r="V13" s="553"/>
      <c r="W13" s="483" t="s">
        <v>136</v>
      </c>
      <c r="X13" s="484"/>
      <c r="Y13" s="484"/>
      <c r="Z13" s="484"/>
      <c r="AA13" s="484"/>
      <c r="AB13" s="474"/>
      <c r="AC13" s="518">
        <v>842</v>
      </c>
      <c r="AD13" s="519"/>
      <c r="AE13" s="519"/>
      <c r="AF13" s="519"/>
      <c r="AG13" s="561"/>
      <c r="AH13" s="518">
        <v>864</v>
      </c>
      <c r="AI13" s="519"/>
      <c r="AJ13" s="519"/>
      <c r="AK13" s="519"/>
      <c r="AL13" s="520"/>
      <c r="AM13" s="496" t="s">
        <v>137</v>
      </c>
      <c r="AN13" s="497"/>
      <c r="AO13" s="497"/>
      <c r="AP13" s="497"/>
      <c r="AQ13" s="497"/>
      <c r="AR13" s="497"/>
      <c r="AS13" s="497"/>
      <c r="AT13" s="498"/>
      <c r="AU13" s="499" t="s">
        <v>108</v>
      </c>
      <c r="AV13" s="500"/>
      <c r="AW13" s="500"/>
      <c r="AX13" s="500"/>
      <c r="AY13" s="501" t="s">
        <v>138</v>
      </c>
      <c r="AZ13" s="502"/>
      <c r="BA13" s="502"/>
      <c r="BB13" s="502"/>
      <c r="BC13" s="502"/>
      <c r="BD13" s="502"/>
      <c r="BE13" s="502"/>
      <c r="BF13" s="502"/>
      <c r="BG13" s="502"/>
      <c r="BH13" s="502"/>
      <c r="BI13" s="502"/>
      <c r="BJ13" s="502"/>
      <c r="BK13" s="502"/>
      <c r="BL13" s="502"/>
      <c r="BM13" s="503"/>
      <c r="BN13" s="467">
        <v>-405911</v>
      </c>
      <c r="BO13" s="468"/>
      <c r="BP13" s="468"/>
      <c r="BQ13" s="468"/>
      <c r="BR13" s="468"/>
      <c r="BS13" s="468"/>
      <c r="BT13" s="468"/>
      <c r="BU13" s="469"/>
      <c r="BV13" s="467">
        <v>-88421</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5.0999999999999996</v>
      </c>
      <c r="CU13" s="465"/>
      <c r="CV13" s="465"/>
      <c r="CW13" s="465"/>
      <c r="CX13" s="465"/>
      <c r="CY13" s="465"/>
      <c r="CZ13" s="465"/>
      <c r="DA13" s="466"/>
      <c r="DB13" s="464">
        <v>5.0999999999999996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140</v>
      </c>
      <c r="M14" s="549"/>
      <c r="N14" s="549"/>
      <c r="O14" s="549"/>
      <c r="P14" s="549"/>
      <c r="Q14" s="550"/>
      <c r="R14" s="551">
        <v>12107</v>
      </c>
      <c r="S14" s="552"/>
      <c r="T14" s="552"/>
      <c r="U14" s="552"/>
      <c r="V14" s="553"/>
      <c r="W14" s="457"/>
      <c r="X14" s="458"/>
      <c r="Y14" s="458"/>
      <c r="Z14" s="458"/>
      <c r="AA14" s="458"/>
      <c r="AB14" s="447"/>
      <c r="AC14" s="554">
        <v>13.9</v>
      </c>
      <c r="AD14" s="555"/>
      <c r="AE14" s="555"/>
      <c r="AF14" s="555"/>
      <c r="AG14" s="556"/>
      <c r="AH14" s="554">
        <v>14.1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v>22.1</v>
      </c>
      <c r="CU14" s="566"/>
      <c r="CV14" s="566"/>
      <c r="CW14" s="566"/>
      <c r="CX14" s="566"/>
      <c r="CY14" s="566"/>
      <c r="CZ14" s="566"/>
      <c r="DA14" s="567"/>
      <c r="DB14" s="565" t="s">
        <v>126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142</v>
      </c>
      <c r="N15" s="559"/>
      <c r="O15" s="559"/>
      <c r="P15" s="559"/>
      <c r="Q15" s="560"/>
      <c r="R15" s="551">
        <v>12031</v>
      </c>
      <c r="S15" s="552"/>
      <c r="T15" s="552"/>
      <c r="U15" s="552"/>
      <c r="V15" s="553"/>
      <c r="W15" s="483" t="s">
        <v>143</v>
      </c>
      <c r="X15" s="484"/>
      <c r="Y15" s="484"/>
      <c r="Z15" s="484"/>
      <c r="AA15" s="484"/>
      <c r="AB15" s="474"/>
      <c r="AC15" s="518">
        <v>1882</v>
      </c>
      <c r="AD15" s="519"/>
      <c r="AE15" s="519"/>
      <c r="AF15" s="519"/>
      <c r="AG15" s="561"/>
      <c r="AH15" s="518">
        <v>1928</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1633592</v>
      </c>
      <c r="BO15" s="431"/>
      <c r="BP15" s="431"/>
      <c r="BQ15" s="431"/>
      <c r="BR15" s="431"/>
      <c r="BS15" s="431"/>
      <c r="BT15" s="431"/>
      <c r="BU15" s="432"/>
      <c r="BV15" s="430">
        <v>1602383</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31</v>
      </c>
      <c r="AD16" s="555"/>
      <c r="AE16" s="555"/>
      <c r="AF16" s="555"/>
      <c r="AG16" s="556"/>
      <c r="AH16" s="554">
        <v>31.5</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3364171</v>
      </c>
      <c r="BO16" s="468"/>
      <c r="BP16" s="468"/>
      <c r="BQ16" s="468"/>
      <c r="BR16" s="468"/>
      <c r="BS16" s="468"/>
      <c r="BT16" s="468"/>
      <c r="BU16" s="469"/>
      <c r="BV16" s="467">
        <v>3298090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3354</v>
      </c>
      <c r="AD17" s="519"/>
      <c r="AE17" s="519"/>
      <c r="AF17" s="519"/>
      <c r="AG17" s="561"/>
      <c r="AH17" s="518">
        <v>3333</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2083377</v>
      </c>
      <c r="BO17" s="468"/>
      <c r="BP17" s="468"/>
      <c r="BQ17" s="468"/>
      <c r="BR17" s="468"/>
      <c r="BS17" s="468"/>
      <c r="BT17" s="468"/>
      <c r="BU17" s="469"/>
      <c r="BV17" s="467">
        <v>2049849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152.83000000000001</v>
      </c>
      <c r="M18" s="583"/>
      <c r="N18" s="583"/>
      <c r="O18" s="583"/>
      <c r="P18" s="583"/>
      <c r="Q18" s="583"/>
      <c r="R18" s="584"/>
      <c r="S18" s="584"/>
      <c r="T18" s="584"/>
      <c r="U18" s="584"/>
      <c r="V18" s="585"/>
      <c r="W18" s="485"/>
      <c r="X18" s="486"/>
      <c r="Y18" s="486"/>
      <c r="Z18" s="486"/>
      <c r="AA18" s="486"/>
      <c r="AB18" s="477"/>
      <c r="AC18" s="586">
        <v>55.2</v>
      </c>
      <c r="AD18" s="587"/>
      <c r="AE18" s="587"/>
      <c r="AF18" s="587"/>
      <c r="AG18" s="588"/>
      <c r="AH18" s="586">
        <v>54.4</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3671030</v>
      </c>
      <c r="BO18" s="468"/>
      <c r="BP18" s="468"/>
      <c r="BQ18" s="468"/>
      <c r="BR18" s="468"/>
      <c r="BS18" s="468"/>
      <c r="BT18" s="468"/>
      <c r="BU18" s="469"/>
      <c r="BV18" s="467">
        <v>3674365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81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5310065</v>
      </c>
      <c r="BO19" s="468"/>
      <c r="BP19" s="468"/>
      <c r="BQ19" s="468"/>
      <c r="BR19" s="468"/>
      <c r="BS19" s="468"/>
      <c r="BT19" s="468"/>
      <c r="BU19" s="469"/>
      <c r="BV19" s="467">
        <v>4803002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3923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4545898</v>
      </c>
      <c r="BO23" s="468"/>
      <c r="BP23" s="468"/>
      <c r="BQ23" s="468"/>
      <c r="BR23" s="468"/>
      <c r="BS23" s="468"/>
      <c r="BT23" s="468"/>
      <c r="BU23" s="469"/>
      <c r="BV23" s="467">
        <v>4256489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8300</v>
      </c>
      <c r="R24" s="519"/>
      <c r="S24" s="519"/>
      <c r="T24" s="519"/>
      <c r="U24" s="519"/>
      <c r="V24" s="561"/>
      <c r="W24" s="620"/>
      <c r="X24" s="608"/>
      <c r="Y24" s="609"/>
      <c r="Z24" s="517" t="s">
        <v>167</v>
      </c>
      <c r="AA24" s="497"/>
      <c r="AB24" s="497"/>
      <c r="AC24" s="497"/>
      <c r="AD24" s="497"/>
      <c r="AE24" s="497"/>
      <c r="AF24" s="497"/>
      <c r="AG24" s="498"/>
      <c r="AH24" s="518">
        <v>145</v>
      </c>
      <c r="AI24" s="519"/>
      <c r="AJ24" s="519"/>
      <c r="AK24" s="519"/>
      <c r="AL24" s="561"/>
      <c r="AM24" s="518">
        <v>416875</v>
      </c>
      <c r="AN24" s="519"/>
      <c r="AO24" s="519"/>
      <c r="AP24" s="519"/>
      <c r="AQ24" s="519"/>
      <c r="AR24" s="561"/>
      <c r="AS24" s="518">
        <v>2875</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3210721</v>
      </c>
      <c r="BO24" s="468"/>
      <c r="BP24" s="468"/>
      <c r="BQ24" s="468"/>
      <c r="BR24" s="468"/>
      <c r="BS24" s="468"/>
      <c r="BT24" s="468"/>
      <c r="BU24" s="469"/>
      <c r="BV24" s="467">
        <v>3350645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5990</v>
      </c>
      <c r="R25" s="519"/>
      <c r="S25" s="519"/>
      <c r="T25" s="519"/>
      <c r="U25" s="519"/>
      <c r="V25" s="561"/>
      <c r="W25" s="620"/>
      <c r="X25" s="608"/>
      <c r="Y25" s="609"/>
      <c r="Z25" s="517" t="s">
        <v>170</v>
      </c>
      <c r="AA25" s="497"/>
      <c r="AB25" s="497"/>
      <c r="AC25" s="497"/>
      <c r="AD25" s="497"/>
      <c r="AE25" s="497"/>
      <c r="AF25" s="497"/>
      <c r="AG25" s="498"/>
      <c r="AH25" s="518" t="s">
        <v>171</v>
      </c>
      <c r="AI25" s="519"/>
      <c r="AJ25" s="519"/>
      <c r="AK25" s="519"/>
      <c r="AL25" s="561"/>
      <c r="AM25" s="518" t="s">
        <v>134</v>
      </c>
      <c r="AN25" s="519"/>
      <c r="AO25" s="519"/>
      <c r="AP25" s="519"/>
      <c r="AQ25" s="519"/>
      <c r="AR25" s="561"/>
      <c r="AS25" s="518" t="s">
        <v>171</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248639</v>
      </c>
      <c r="BO25" s="431"/>
      <c r="BP25" s="431"/>
      <c r="BQ25" s="431"/>
      <c r="BR25" s="431"/>
      <c r="BS25" s="431"/>
      <c r="BT25" s="431"/>
      <c r="BU25" s="432"/>
      <c r="BV25" s="430">
        <v>194326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5370</v>
      </c>
      <c r="R26" s="519"/>
      <c r="S26" s="519"/>
      <c r="T26" s="519"/>
      <c r="U26" s="519"/>
      <c r="V26" s="561"/>
      <c r="W26" s="620"/>
      <c r="X26" s="608"/>
      <c r="Y26" s="609"/>
      <c r="Z26" s="517" t="s">
        <v>174</v>
      </c>
      <c r="AA26" s="630"/>
      <c r="AB26" s="630"/>
      <c r="AC26" s="630"/>
      <c r="AD26" s="630"/>
      <c r="AE26" s="630"/>
      <c r="AF26" s="630"/>
      <c r="AG26" s="631"/>
      <c r="AH26" s="518">
        <v>9</v>
      </c>
      <c r="AI26" s="519"/>
      <c r="AJ26" s="519"/>
      <c r="AK26" s="519"/>
      <c r="AL26" s="561"/>
      <c r="AM26" s="518">
        <v>22752</v>
      </c>
      <c r="AN26" s="519"/>
      <c r="AO26" s="519"/>
      <c r="AP26" s="519"/>
      <c r="AQ26" s="519"/>
      <c r="AR26" s="561"/>
      <c r="AS26" s="518">
        <v>2528</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134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3050</v>
      </c>
      <c r="R27" s="519"/>
      <c r="S27" s="519"/>
      <c r="T27" s="519"/>
      <c r="U27" s="519"/>
      <c r="V27" s="561"/>
      <c r="W27" s="620"/>
      <c r="X27" s="608"/>
      <c r="Y27" s="609"/>
      <c r="Z27" s="517" t="s">
        <v>177</v>
      </c>
      <c r="AA27" s="497"/>
      <c r="AB27" s="497"/>
      <c r="AC27" s="497"/>
      <c r="AD27" s="497"/>
      <c r="AE27" s="497"/>
      <c r="AF27" s="497"/>
      <c r="AG27" s="498"/>
      <c r="AH27" s="518">
        <v>17</v>
      </c>
      <c r="AI27" s="519"/>
      <c r="AJ27" s="519"/>
      <c r="AK27" s="519"/>
      <c r="AL27" s="561"/>
      <c r="AM27" s="518">
        <v>48979</v>
      </c>
      <c r="AN27" s="519"/>
      <c r="AO27" s="519"/>
      <c r="AP27" s="519"/>
      <c r="AQ27" s="519"/>
      <c r="AR27" s="561"/>
      <c r="AS27" s="518">
        <v>2881</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224117</v>
      </c>
      <c r="BO27" s="644"/>
      <c r="BP27" s="644"/>
      <c r="BQ27" s="644"/>
      <c r="BR27" s="644"/>
      <c r="BS27" s="644"/>
      <c r="BT27" s="644"/>
      <c r="BU27" s="645"/>
      <c r="BV27" s="643">
        <v>224106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2570</v>
      </c>
      <c r="R28" s="519"/>
      <c r="S28" s="519"/>
      <c r="T28" s="519"/>
      <c r="U28" s="519"/>
      <c r="V28" s="561"/>
      <c r="W28" s="620"/>
      <c r="X28" s="608"/>
      <c r="Y28" s="609"/>
      <c r="Z28" s="517" t="s">
        <v>180</v>
      </c>
      <c r="AA28" s="497"/>
      <c r="AB28" s="497"/>
      <c r="AC28" s="497"/>
      <c r="AD28" s="497"/>
      <c r="AE28" s="497"/>
      <c r="AF28" s="497"/>
      <c r="AG28" s="498"/>
      <c r="AH28" s="518" t="s">
        <v>171</v>
      </c>
      <c r="AI28" s="519"/>
      <c r="AJ28" s="519"/>
      <c r="AK28" s="519"/>
      <c r="AL28" s="561"/>
      <c r="AM28" s="518" t="s">
        <v>171</v>
      </c>
      <c r="AN28" s="519"/>
      <c r="AO28" s="519"/>
      <c r="AP28" s="519"/>
      <c r="AQ28" s="519"/>
      <c r="AR28" s="561"/>
      <c r="AS28" s="518" t="s">
        <v>126</v>
      </c>
      <c r="AT28" s="519"/>
      <c r="AU28" s="519"/>
      <c r="AV28" s="519"/>
      <c r="AW28" s="519"/>
      <c r="AX28" s="520"/>
      <c r="AY28" s="646" t="s">
        <v>181</v>
      </c>
      <c r="AZ28" s="647"/>
      <c r="BA28" s="647"/>
      <c r="BB28" s="648"/>
      <c r="BC28" s="427" t="s">
        <v>48</v>
      </c>
      <c r="BD28" s="428"/>
      <c r="BE28" s="428"/>
      <c r="BF28" s="428"/>
      <c r="BG28" s="428"/>
      <c r="BH28" s="428"/>
      <c r="BI28" s="428"/>
      <c r="BJ28" s="428"/>
      <c r="BK28" s="428"/>
      <c r="BL28" s="428"/>
      <c r="BM28" s="429"/>
      <c r="BN28" s="430">
        <v>296230</v>
      </c>
      <c r="BO28" s="431"/>
      <c r="BP28" s="431"/>
      <c r="BQ28" s="431"/>
      <c r="BR28" s="431"/>
      <c r="BS28" s="431"/>
      <c r="BT28" s="431"/>
      <c r="BU28" s="432"/>
      <c r="BV28" s="430">
        <v>635059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13</v>
      </c>
      <c r="M29" s="519"/>
      <c r="N29" s="519"/>
      <c r="O29" s="519"/>
      <c r="P29" s="561"/>
      <c r="Q29" s="518">
        <v>2470</v>
      </c>
      <c r="R29" s="519"/>
      <c r="S29" s="519"/>
      <c r="T29" s="519"/>
      <c r="U29" s="519"/>
      <c r="V29" s="561"/>
      <c r="W29" s="621"/>
      <c r="X29" s="622"/>
      <c r="Y29" s="623"/>
      <c r="Z29" s="517" t="s">
        <v>183</v>
      </c>
      <c r="AA29" s="497"/>
      <c r="AB29" s="497"/>
      <c r="AC29" s="497"/>
      <c r="AD29" s="497"/>
      <c r="AE29" s="497"/>
      <c r="AF29" s="497"/>
      <c r="AG29" s="498"/>
      <c r="AH29" s="518">
        <v>162</v>
      </c>
      <c r="AI29" s="519"/>
      <c r="AJ29" s="519"/>
      <c r="AK29" s="519"/>
      <c r="AL29" s="561"/>
      <c r="AM29" s="518">
        <v>465854</v>
      </c>
      <c r="AN29" s="519"/>
      <c r="AO29" s="519"/>
      <c r="AP29" s="519"/>
      <c r="AQ29" s="519"/>
      <c r="AR29" s="561"/>
      <c r="AS29" s="518">
        <v>2876</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522128</v>
      </c>
      <c r="BO29" s="468"/>
      <c r="BP29" s="468"/>
      <c r="BQ29" s="468"/>
      <c r="BR29" s="468"/>
      <c r="BS29" s="468"/>
      <c r="BT29" s="468"/>
      <c r="BU29" s="469"/>
      <c r="BV29" s="467">
        <v>517073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522066</v>
      </c>
      <c r="BO30" s="644"/>
      <c r="BP30" s="644"/>
      <c r="BQ30" s="644"/>
      <c r="BR30" s="644"/>
      <c r="BS30" s="644"/>
      <c r="BT30" s="644"/>
      <c r="BU30" s="645"/>
      <c r="BV30" s="643">
        <v>630139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192</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国民健康保険蔵王病院事業会計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仙南地域広域行政事務組合：一般会計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白石市外二町組合：一般会計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白石市外二町組合：病院会計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宮城県市町村職員退職手当組合：一般会計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宮城県市町村非常勤消防団員補償報償組合：一般会計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宮城県市町村自治振興センター：一般会計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宮城県後期高齢者医療広域連合：一般会計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宮城県後期高齢者医療広域連合：事業会計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a30Icztr0F2WxuksWXedRcM3rLyW2noPB9HYi2MENQM2idgm4cL1HKucYGWXk8kDgYGbRtkUOWwSoluYepKyNw==" saltValue="pnack53nukXLz46NR3Rg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562</v>
      </c>
      <c r="D34" s="1248"/>
      <c r="E34" s="1249"/>
      <c r="F34" s="32">
        <v>15.92</v>
      </c>
      <c r="G34" s="33">
        <v>16.309999999999999</v>
      </c>
      <c r="H34" s="33">
        <v>16.079999999999998</v>
      </c>
      <c r="I34" s="33">
        <v>15.71</v>
      </c>
      <c r="J34" s="34">
        <v>16.559999999999999</v>
      </c>
      <c r="K34" s="22"/>
      <c r="L34" s="22"/>
      <c r="M34" s="22"/>
      <c r="N34" s="22"/>
      <c r="O34" s="22"/>
      <c r="P34" s="22"/>
    </row>
    <row r="35" spans="1:16" ht="39" customHeight="1" x14ac:dyDescent="0.15">
      <c r="A35" s="22"/>
      <c r="B35" s="35"/>
      <c r="C35" s="1242" t="s">
        <v>563</v>
      </c>
      <c r="D35" s="1243"/>
      <c r="E35" s="1244"/>
      <c r="F35" s="36">
        <v>7.0000000000000007E-2</v>
      </c>
      <c r="G35" s="37">
        <v>0</v>
      </c>
      <c r="H35" s="37">
        <v>7.0000000000000007E-2</v>
      </c>
      <c r="I35" s="37">
        <v>0.18</v>
      </c>
      <c r="J35" s="38">
        <v>5.1100000000000003</v>
      </c>
      <c r="K35" s="22"/>
      <c r="L35" s="22"/>
      <c r="M35" s="22"/>
      <c r="N35" s="22"/>
      <c r="O35" s="22"/>
      <c r="P35" s="22"/>
    </row>
    <row r="36" spans="1:16" ht="39" customHeight="1" x14ac:dyDescent="0.15">
      <c r="A36" s="22"/>
      <c r="B36" s="35"/>
      <c r="C36" s="1242" t="s">
        <v>564</v>
      </c>
      <c r="D36" s="1243"/>
      <c r="E36" s="1244"/>
      <c r="F36" s="36">
        <v>6.68</v>
      </c>
      <c r="G36" s="37">
        <v>7.15</v>
      </c>
      <c r="H36" s="37">
        <v>7.24</v>
      </c>
      <c r="I36" s="37">
        <v>6.1</v>
      </c>
      <c r="J36" s="38">
        <v>4.8600000000000003</v>
      </c>
      <c r="K36" s="22"/>
      <c r="L36" s="22"/>
      <c r="M36" s="22"/>
      <c r="N36" s="22"/>
      <c r="O36" s="22"/>
      <c r="P36" s="22"/>
    </row>
    <row r="37" spans="1:16" ht="39" customHeight="1" x14ac:dyDescent="0.15">
      <c r="A37" s="22"/>
      <c r="B37" s="35"/>
      <c r="C37" s="1242" t="s">
        <v>565</v>
      </c>
      <c r="D37" s="1243"/>
      <c r="E37" s="1244"/>
      <c r="F37" s="36">
        <v>4.87</v>
      </c>
      <c r="G37" s="37">
        <v>3.33</v>
      </c>
      <c r="H37" s="37">
        <v>3.84</v>
      </c>
      <c r="I37" s="37">
        <v>3.72</v>
      </c>
      <c r="J37" s="38">
        <v>4.0199999999999996</v>
      </c>
      <c r="K37" s="22"/>
      <c r="L37" s="22"/>
      <c r="M37" s="22"/>
      <c r="N37" s="22"/>
      <c r="O37" s="22"/>
      <c r="P37" s="22"/>
    </row>
    <row r="38" spans="1:16" ht="39" customHeight="1" x14ac:dyDescent="0.15">
      <c r="A38" s="22"/>
      <c r="B38" s="35"/>
      <c r="C38" s="1242" t="s">
        <v>566</v>
      </c>
      <c r="D38" s="1243"/>
      <c r="E38" s="1244"/>
      <c r="F38" s="36">
        <v>3.45</v>
      </c>
      <c r="G38" s="37">
        <v>3.47</v>
      </c>
      <c r="H38" s="37">
        <v>2.33</v>
      </c>
      <c r="I38" s="37">
        <v>2.61</v>
      </c>
      <c r="J38" s="38">
        <v>2.2200000000000002</v>
      </c>
      <c r="K38" s="22"/>
      <c r="L38" s="22"/>
      <c r="M38" s="22"/>
      <c r="N38" s="22"/>
      <c r="O38" s="22"/>
      <c r="P38" s="22"/>
    </row>
    <row r="39" spans="1:16" ht="39" customHeight="1" x14ac:dyDescent="0.15">
      <c r="A39" s="22"/>
      <c r="B39" s="35"/>
      <c r="C39" s="1242" t="s">
        <v>567</v>
      </c>
      <c r="D39" s="1243"/>
      <c r="E39" s="1244"/>
      <c r="F39" s="36">
        <v>1.69</v>
      </c>
      <c r="G39" s="37">
        <v>1.44</v>
      </c>
      <c r="H39" s="37">
        <v>1.1299999999999999</v>
      </c>
      <c r="I39" s="37">
        <v>0.71</v>
      </c>
      <c r="J39" s="38">
        <v>0.48</v>
      </c>
      <c r="K39" s="22"/>
      <c r="L39" s="22"/>
      <c r="M39" s="22"/>
      <c r="N39" s="22"/>
      <c r="O39" s="22"/>
      <c r="P39" s="22"/>
    </row>
    <row r="40" spans="1:16" ht="39" customHeight="1" x14ac:dyDescent="0.15">
      <c r="A40" s="22"/>
      <c r="B40" s="35"/>
      <c r="C40" s="1242" t="s">
        <v>568</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569</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570</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rzkOpReY6MNZ1AtKjQJUgnysVmfDG4F0auu5/MEvzuku7wCPtDA0mYsAXM1RidcGPi2r9naJlCtRorB13G9Sw==" saltValue="6MqC5pqcXlyeHV93PxP1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501</v>
      </c>
      <c r="L45" s="60">
        <v>500</v>
      </c>
      <c r="M45" s="60">
        <v>493</v>
      </c>
      <c r="N45" s="60">
        <v>450</v>
      </c>
      <c r="O45" s="61">
        <v>425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15</v>
      </c>
      <c r="F48" s="1258"/>
      <c r="G48" s="1258"/>
      <c r="H48" s="1258"/>
      <c r="I48" s="1258"/>
      <c r="J48" s="1259"/>
      <c r="K48" s="63">
        <v>209</v>
      </c>
      <c r="L48" s="64">
        <v>223</v>
      </c>
      <c r="M48" s="64">
        <v>199</v>
      </c>
      <c r="N48" s="64">
        <v>207</v>
      </c>
      <c r="O48" s="65">
        <v>245</v>
      </c>
      <c r="P48" s="48"/>
      <c r="Q48" s="48"/>
      <c r="R48" s="48"/>
      <c r="S48" s="48"/>
      <c r="T48" s="48"/>
      <c r="U48" s="48"/>
    </row>
    <row r="49" spans="1:21" ht="30.75" customHeight="1" x14ac:dyDescent="0.15">
      <c r="A49" s="48"/>
      <c r="B49" s="1252"/>
      <c r="C49" s="1253"/>
      <c r="D49" s="62"/>
      <c r="E49" s="1258" t="s">
        <v>16</v>
      </c>
      <c r="F49" s="1258"/>
      <c r="G49" s="1258"/>
      <c r="H49" s="1258"/>
      <c r="I49" s="1258"/>
      <c r="J49" s="1259"/>
      <c r="K49" s="63">
        <v>50</v>
      </c>
      <c r="L49" s="64">
        <v>52</v>
      </c>
      <c r="M49" s="64">
        <v>58</v>
      </c>
      <c r="N49" s="64">
        <v>56</v>
      </c>
      <c r="O49" s="65">
        <v>44</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v>1</v>
      </c>
      <c r="M50" s="64">
        <v>1</v>
      </c>
      <c r="N50" s="64">
        <v>2</v>
      </c>
      <c r="O50" s="65">
        <v>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580</v>
      </c>
      <c r="L52" s="64">
        <v>584</v>
      </c>
      <c r="M52" s="64">
        <v>574</v>
      </c>
      <c r="N52" s="64">
        <v>553</v>
      </c>
      <c r="O52" s="65">
        <v>523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181</v>
      </c>
      <c r="L53" s="69">
        <v>192</v>
      </c>
      <c r="M53" s="69">
        <v>177</v>
      </c>
      <c r="N53" s="69">
        <v>162</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592</v>
      </c>
      <c r="L57" s="84" t="s">
        <v>592</v>
      </c>
      <c r="M57" s="84" t="s">
        <v>592</v>
      </c>
      <c r="N57" s="84" t="s">
        <v>592</v>
      </c>
      <c r="O57" s="85" t="s">
        <v>592</v>
      </c>
    </row>
    <row r="58" spans="1:21" ht="31.5" customHeight="1" thickBot="1" x14ac:dyDescent="0.2">
      <c r="B58" s="1268"/>
      <c r="C58" s="1269"/>
      <c r="D58" s="1273" t="s">
        <v>27</v>
      </c>
      <c r="E58" s="1274"/>
      <c r="F58" s="1274"/>
      <c r="G58" s="1274"/>
      <c r="H58" s="1274"/>
      <c r="I58" s="1274"/>
      <c r="J58" s="1275"/>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eoVRhGOCw9IKJ1amoipF79KN2PbOsuW3TKFfWviDm7W+0AslSxm8SjAZF/rJNh+xgjhsBBW1IOHD8ON2lwavg==" saltValue="kQi2phXqnJPvmdvjqIrT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6" t="s">
        <v>30</v>
      </c>
      <c r="C41" s="1277"/>
      <c r="D41" s="102"/>
      <c r="E41" s="1282" t="s">
        <v>31</v>
      </c>
      <c r="F41" s="1282"/>
      <c r="G41" s="1282"/>
      <c r="H41" s="1283"/>
      <c r="I41" s="103">
        <v>4550</v>
      </c>
      <c r="J41" s="104">
        <v>4405</v>
      </c>
      <c r="K41" s="104">
        <v>4332</v>
      </c>
      <c r="L41" s="104">
        <v>4256</v>
      </c>
      <c r="M41" s="105">
        <v>4519</v>
      </c>
    </row>
    <row r="42" spans="2:13" ht="27.75" customHeight="1" x14ac:dyDescent="0.15">
      <c r="B42" s="1278"/>
      <c r="C42" s="1279"/>
      <c r="D42" s="106"/>
      <c r="E42" s="1284" t="s">
        <v>32</v>
      </c>
      <c r="F42" s="1284"/>
      <c r="G42" s="1284"/>
      <c r="H42" s="1285"/>
      <c r="I42" s="107">
        <v>1</v>
      </c>
      <c r="J42" s="108">
        <v>0</v>
      </c>
      <c r="K42" s="108">
        <v>0</v>
      </c>
      <c r="L42" s="108">
        <v>1</v>
      </c>
      <c r="M42" s="109">
        <v>1</v>
      </c>
    </row>
    <row r="43" spans="2:13" ht="27.75" customHeight="1" x14ac:dyDescent="0.15">
      <c r="B43" s="1278"/>
      <c r="C43" s="1279"/>
      <c r="D43" s="106"/>
      <c r="E43" s="1284" t="s">
        <v>33</v>
      </c>
      <c r="F43" s="1284"/>
      <c r="G43" s="1284"/>
      <c r="H43" s="1285"/>
      <c r="I43" s="107">
        <v>2598</v>
      </c>
      <c r="J43" s="108">
        <v>2450</v>
      </c>
      <c r="K43" s="108">
        <v>2330</v>
      </c>
      <c r="L43" s="108">
        <v>2195</v>
      </c>
      <c r="M43" s="109">
        <v>2176</v>
      </c>
    </row>
    <row r="44" spans="2:13" ht="27.75" customHeight="1" x14ac:dyDescent="0.15">
      <c r="B44" s="1278"/>
      <c r="C44" s="1279"/>
      <c r="D44" s="106"/>
      <c r="E44" s="1284" t="s">
        <v>34</v>
      </c>
      <c r="F44" s="1284"/>
      <c r="G44" s="1284"/>
      <c r="H44" s="1285"/>
      <c r="I44" s="107">
        <v>702</v>
      </c>
      <c r="J44" s="108">
        <v>773</v>
      </c>
      <c r="K44" s="108">
        <v>738</v>
      </c>
      <c r="L44" s="108">
        <v>798</v>
      </c>
      <c r="M44" s="109">
        <v>862</v>
      </c>
    </row>
    <row r="45" spans="2:13" ht="27.75" customHeight="1" x14ac:dyDescent="0.15">
      <c r="B45" s="1278"/>
      <c r="C45" s="1279"/>
      <c r="D45" s="106"/>
      <c r="E45" s="1284" t="s">
        <v>35</v>
      </c>
      <c r="F45" s="1284"/>
      <c r="G45" s="1284"/>
      <c r="H45" s="1285"/>
      <c r="I45" s="107">
        <v>742</v>
      </c>
      <c r="J45" s="108">
        <v>726</v>
      </c>
      <c r="K45" s="108">
        <v>766</v>
      </c>
      <c r="L45" s="108">
        <v>733</v>
      </c>
      <c r="M45" s="109">
        <v>756</v>
      </c>
    </row>
    <row r="46" spans="2:13" ht="27.75" customHeight="1" x14ac:dyDescent="0.15">
      <c r="B46" s="1278"/>
      <c r="C46" s="1279"/>
      <c r="D46" s="110"/>
      <c r="E46" s="1284" t="s">
        <v>36</v>
      </c>
      <c r="F46" s="1284"/>
      <c r="G46" s="1284"/>
      <c r="H46" s="1285"/>
      <c r="I46" s="107" t="s">
        <v>512</v>
      </c>
      <c r="J46" s="108" t="s">
        <v>512</v>
      </c>
      <c r="K46" s="108" t="s">
        <v>512</v>
      </c>
      <c r="L46" s="108">
        <v>1</v>
      </c>
      <c r="M46" s="109">
        <v>0</v>
      </c>
    </row>
    <row r="47" spans="2:13" ht="27.75" customHeight="1" x14ac:dyDescent="0.15">
      <c r="B47" s="1278"/>
      <c r="C47" s="1279"/>
      <c r="D47" s="111"/>
      <c r="E47" s="1286" t="s">
        <v>37</v>
      </c>
      <c r="F47" s="1287"/>
      <c r="G47" s="1287"/>
      <c r="H47" s="1288"/>
      <c r="I47" s="107" t="s">
        <v>512</v>
      </c>
      <c r="J47" s="108" t="s">
        <v>512</v>
      </c>
      <c r="K47" s="108" t="s">
        <v>512</v>
      </c>
      <c r="L47" s="108" t="s">
        <v>512</v>
      </c>
      <c r="M47" s="109" t="s">
        <v>512</v>
      </c>
    </row>
    <row r="48" spans="2:13" ht="27.75" customHeight="1" x14ac:dyDescent="0.15">
      <c r="B48" s="1278"/>
      <c r="C48" s="1279"/>
      <c r="D48" s="106"/>
      <c r="E48" s="1284" t="s">
        <v>38</v>
      </c>
      <c r="F48" s="1284"/>
      <c r="G48" s="1284"/>
      <c r="H48" s="1285"/>
      <c r="I48" s="107" t="s">
        <v>512</v>
      </c>
      <c r="J48" s="108" t="s">
        <v>512</v>
      </c>
      <c r="K48" s="108" t="s">
        <v>512</v>
      </c>
      <c r="L48" s="108" t="s">
        <v>512</v>
      </c>
      <c r="M48" s="109" t="s">
        <v>512</v>
      </c>
    </row>
    <row r="49" spans="2:13" ht="27.75" customHeight="1" x14ac:dyDescent="0.15">
      <c r="B49" s="1280"/>
      <c r="C49" s="1281"/>
      <c r="D49" s="106"/>
      <c r="E49" s="1284" t="s">
        <v>39</v>
      </c>
      <c r="F49" s="1284"/>
      <c r="G49" s="1284"/>
      <c r="H49" s="1285"/>
      <c r="I49" s="107" t="s">
        <v>512</v>
      </c>
      <c r="J49" s="108" t="s">
        <v>512</v>
      </c>
      <c r="K49" s="108" t="s">
        <v>512</v>
      </c>
      <c r="L49" s="108" t="s">
        <v>512</v>
      </c>
      <c r="M49" s="109" t="s">
        <v>512</v>
      </c>
    </row>
    <row r="50" spans="2:13" ht="27.75" customHeight="1" x14ac:dyDescent="0.15">
      <c r="B50" s="1289" t="s">
        <v>40</v>
      </c>
      <c r="C50" s="1290"/>
      <c r="D50" s="112"/>
      <c r="E50" s="1284" t="s">
        <v>41</v>
      </c>
      <c r="F50" s="1284"/>
      <c r="G50" s="1284"/>
      <c r="H50" s="1285"/>
      <c r="I50" s="107">
        <v>2235</v>
      </c>
      <c r="J50" s="108">
        <v>2449</v>
      </c>
      <c r="K50" s="108">
        <v>2519</v>
      </c>
      <c r="L50" s="108">
        <v>2546</v>
      </c>
      <c r="M50" s="109">
        <v>2155</v>
      </c>
    </row>
    <row r="51" spans="2:13" ht="27.75" customHeight="1" x14ac:dyDescent="0.15">
      <c r="B51" s="1278"/>
      <c r="C51" s="1279"/>
      <c r="D51" s="106"/>
      <c r="E51" s="1284" t="s">
        <v>42</v>
      </c>
      <c r="F51" s="1284"/>
      <c r="G51" s="1284"/>
      <c r="H51" s="1285"/>
      <c r="I51" s="107">
        <v>62</v>
      </c>
      <c r="J51" s="108">
        <v>55</v>
      </c>
      <c r="K51" s="108">
        <v>45</v>
      </c>
      <c r="L51" s="108">
        <v>39</v>
      </c>
      <c r="M51" s="109">
        <v>28</v>
      </c>
    </row>
    <row r="52" spans="2:13" ht="27.75" customHeight="1" x14ac:dyDescent="0.15">
      <c r="B52" s="1280"/>
      <c r="C52" s="1281"/>
      <c r="D52" s="106"/>
      <c r="E52" s="1284" t="s">
        <v>43</v>
      </c>
      <c r="F52" s="1284"/>
      <c r="G52" s="1284"/>
      <c r="H52" s="1285"/>
      <c r="I52" s="107">
        <v>6015</v>
      </c>
      <c r="J52" s="108">
        <v>5831</v>
      </c>
      <c r="K52" s="108">
        <v>5657</v>
      </c>
      <c r="L52" s="108">
        <v>5514</v>
      </c>
      <c r="M52" s="109">
        <v>5363</v>
      </c>
    </row>
    <row r="53" spans="2:13" ht="27.75" customHeight="1" thickBot="1" x14ac:dyDescent="0.2">
      <c r="B53" s="1291" t="s">
        <v>44</v>
      </c>
      <c r="C53" s="1292"/>
      <c r="D53" s="113"/>
      <c r="E53" s="1293" t="s">
        <v>45</v>
      </c>
      <c r="F53" s="1293"/>
      <c r="G53" s="1293"/>
      <c r="H53" s="1294"/>
      <c r="I53" s="114">
        <v>281</v>
      </c>
      <c r="J53" s="115">
        <v>19</v>
      </c>
      <c r="K53" s="115">
        <v>-54</v>
      </c>
      <c r="L53" s="115">
        <v>-115</v>
      </c>
      <c r="M53" s="116">
        <v>768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jWki0ikBuWVg8PIjpmEwdCIlBO14cTMyk4B/mTYHZjJN/Xxcj2mYprwE+ZrDR2cqi79fJaos58rI5VAoi+9+w==" saltValue="dNN1yo0he8MocwrKZE1f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48</v>
      </c>
      <c r="D55" s="1303"/>
      <c r="E55" s="1304"/>
      <c r="F55" s="128">
        <v>637</v>
      </c>
      <c r="G55" s="128">
        <v>635</v>
      </c>
      <c r="H55" s="129">
        <v>296</v>
      </c>
    </row>
    <row r="56" spans="2:8" ht="52.5" customHeight="1" x14ac:dyDescent="0.15">
      <c r="B56" s="130"/>
      <c r="C56" s="1305" t="s">
        <v>49</v>
      </c>
      <c r="D56" s="1305"/>
      <c r="E56" s="1306"/>
      <c r="F56" s="131">
        <v>507</v>
      </c>
      <c r="G56" s="131">
        <v>517</v>
      </c>
      <c r="H56" s="132">
        <v>522</v>
      </c>
    </row>
    <row r="57" spans="2:8" ht="53.25" customHeight="1" x14ac:dyDescent="0.15">
      <c r="B57" s="130"/>
      <c r="C57" s="1307" t="s">
        <v>50</v>
      </c>
      <c r="D57" s="1307"/>
      <c r="E57" s="1308"/>
      <c r="F57" s="133">
        <v>682</v>
      </c>
      <c r="G57" s="133">
        <v>630</v>
      </c>
      <c r="H57" s="134">
        <v>522</v>
      </c>
    </row>
    <row r="58" spans="2:8" ht="45.75" customHeight="1" x14ac:dyDescent="0.15">
      <c r="B58" s="135"/>
      <c r="C58" s="1295" t="s">
        <v>587</v>
      </c>
      <c r="D58" s="1296"/>
      <c r="E58" s="1297"/>
      <c r="F58" s="136">
        <v>275</v>
      </c>
      <c r="G58" s="136">
        <v>259</v>
      </c>
      <c r="H58" s="137">
        <v>244</v>
      </c>
    </row>
    <row r="59" spans="2:8" ht="45.75" customHeight="1" x14ac:dyDescent="0.15">
      <c r="B59" s="135"/>
      <c r="C59" s="1295" t="s">
        <v>588</v>
      </c>
      <c r="D59" s="1296"/>
      <c r="E59" s="1297"/>
      <c r="F59" s="136">
        <v>182</v>
      </c>
      <c r="G59" s="136">
        <v>179</v>
      </c>
      <c r="H59" s="137">
        <v>179</v>
      </c>
    </row>
    <row r="60" spans="2:8" ht="45.75" customHeight="1" x14ac:dyDescent="0.15">
      <c r="B60" s="135"/>
      <c r="C60" s="1295" t="s">
        <v>589</v>
      </c>
      <c r="D60" s="1296"/>
      <c r="E60" s="1297"/>
      <c r="F60" s="136">
        <v>20</v>
      </c>
      <c r="G60" s="136">
        <v>35</v>
      </c>
      <c r="H60" s="137">
        <v>61</v>
      </c>
    </row>
    <row r="61" spans="2:8" ht="45.75" customHeight="1" x14ac:dyDescent="0.15">
      <c r="B61" s="135"/>
      <c r="C61" s="1295" t="s">
        <v>590</v>
      </c>
      <c r="D61" s="1296"/>
      <c r="E61" s="1297"/>
      <c r="F61" s="136">
        <v>19</v>
      </c>
      <c r="G61" s="136">
        <v>13</v>
      </c>
      <c r="H61" s="137">
        <v>13</v>
      </c>
    </row>
    <row r="62" spans="2:8" ht="45.75" customHeight="1" thickBot="1" x14ac:dyDescent="0.2">
      <c r="B62" s="138"/>
      <c r="C62" s="1298" t="s">
        <v>591</v>
      </c>
      <c r="D62" s="1299"/>
      <c r="E62" s="1300"/>
      <c r="F62" s="139">
        <v>10</v>
      </c>
      <c r="G62" s="139">
        <v>10</v>
      </c>
      <c r="H62" s="140">
        <v>10</v>
      </c>
    </row>
    <row r="63" spans="2:8" ht="52.5" customHeight="1" thickBot="1" x14ac:dyDescent="0.2">
      <c r="B63" s="141"/>
      <c r="C63" s="1301" t="s">
        <v>51</v>
      </c>
      <c r="D63" s="1301"/>
      <c r="E63" s="1302"/>
      <c r="F63" s="142">
        <v>1827</v>
      </c>
      <c r="G63" s="142">
        <v>1782</v>
      </c>
      <c r="H63" s="143">
        <v>1340</v>
      </c>
    </row>
    <row r="64" spans="2:8" ht="15" customHeight="1" x14ac:dyDescent="0.15"/>
  </sheetData>
  <sheetProtection algorithmName="SHA-512" hashValue="k+GIF9GTLHKPEz3XFMnw41fJcOqwVb/oxPOtIe4LUSPG7KfbsvSXe+z0mb+moVM/eAUyaRzo3z1CFc2CjmI+Ug==" saltValue="iUCgt0JfszcH8eMyEaOE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55" zoomScale="85" zoomScaleNormal="85"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598</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09">
        <v>8</v>
      </c>
      <c r="BQ51" s="1309"/>
      <c r="BR51" s="1309"/>
      <c r="BS51" s="1309"/>
      <c r="BT51" s="1309"/>
      <c r="BU51" s="1309"/>
      <c r="BV51" s="1309"/>
      <c r="BW51" s="1309"/>
      <c r="BX51" s="1309">
        <v>0.5</v>
      </c>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v>22.1</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600</v>
      </c>
      <c r="BC53" s="1312"/>
      <c r="BD53" s="1312"/>
      <c r="BE53" s="1312"/>
      <c r="BF53" s="1312"/>
      <c r="BG53" s="1312"/>
      <c r="BH53" s="1312"/>
      <c r="BI53" s="1312"/>
      <c r="BJ53" s="1312"/>
      <c r="BK53" s="1312"/>
      <c r="BL53" s="1312"/>
      <c r="BM53" s="1312"/>
      <c r="BN53" s="1312"/>
      <c r="BO53" s="1312"/>
      <c r="BP53" s="1309">
        <v>43</v>
      </c>
      <c r="BQ53" s="1309"/>
      <c r="BR53" s="1309"/>
      <c r="BS53" s="1309"/>
      <c r="BT53" s="1309"/>
      <c r="BU53" s="1309"/>
      <c r="BV53" s="1309"/>
      <c r="BW53" s="1309"/>
      <c r="BX53" s="1309">
        <v>58.4</v>
      </c>
      <c r="BY53" s="1309"/>
      <c r="BZ53" s="1309"/>
      <c r="CA53" s="1309"/>
      <c r="CB53" s="1309"/>
      <c r="CC53" s="1309"/>
      <c r="CD53" s="1309"/>
      <c r="CE53" s="1309"/>
      <c r="CF53" s="1309">
        <v>59</v>
      </c>
      <c r="CG53" s="1309"/>
      <c r="CH53" s="1309"/>
      <c r="CI53" s="1309"/>
      <c r="CJ53" s="1309"/>
      <c r="CK53" s="1309"/>
      <c r="CL53" s="1309"/>
      <c r="CM53" s="1309"/>
      <c r="CN53" s="1309">
        <v>60.8</v>
      </c>
      <c r="CO53" s="1309"/>
      <c r="CP53" s="1309"/>
      <c r="CQ53" s="1309"/>
      <c r="CR53" s="1309"/>
      <c r="CS53" s="1309"/>
      <c r="CT53" s="1309"/>
      <c r="CU53" s="1309"/>
      <c r="CV53" s="1309">
        <v>63.1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601</v>
      </c>
      <c r="AO55" s="1314"/>
      <c r="AP55" s="1314"/>
      <c r="AQ55" s="1314"/>
      <c r="AR55" s="1314"/>
      <c r="AS55" s="1314"/>
      <c r="AT55" s="1314"/>
      <c r="AU55" s="1314"/>
      <c r="AV55" s="1314"/>
      <c r="AW55" s="1314"/>
      <c r="AX55" s="1314"/>
      <c r="AY55" s="1314"/>
      <c r="AZ55" s="1314"/>
      <c r="BA55" s="1314"/>
      <c r="BB55" s="1312" t="s">
        <v>599</v>
      </c>
      <c r="BC55" s="1312"/>
      <c r="BD55" s="1312"/>
      <c r="BE55" s="1312"/>
      <c r="BF55" s="1312"/>
      <c r="BG55" s="1312"/>
      <c r="BH55" s="1312"/>
      <c r="BI55" s="1312"/>
      <c r="BJ55" s="1312"/>
      <c r="BK55" s="1312"/>
      <c r="BL55" s="1312"/>
      <c r="BM55" s="1312"/>
      <c r="BN55" s="1312"/>
      <c r="BO55" s="1312"/>
      <c r="BP55" s="1309">
        <v>20.2</v>
      </c>
      <c r="BQ55" s="1309"/>
      <c r="BR55" s="1309"/>
      <c r="BS55" s="1309"/>
      <c r="BT55" s="1309"/>
      <c r="BU55" s="1309"/>
      <c r="BV55" s="1309"/>
      <c r="BW55" s="1309"/>
      <c r="BX55" s="1309">
        <v>38.5</v>
      </c>
      <c r="BY55" s="1309"/>
      <c r="BZ55" s="1309"/>
      <c r="CA55" s="1309"/>
      <c r="CB55" s="1309"/>
      <c r="CC55" s="1309"/>
      <c r="CD55" s="1309"/>
      <c r="CE55" s="1309"/>
      <c r="CF55" s="1309">
        <v>32.799999999999997</v>
      </c>
      <c r="CG55" s="1309"/>
      <c r="CH55" s="1309"/>
      <c r="CI55" s="1309"/>
      <c r="CJ55" s="1309"/>
      <c r="CK55" s="1309"/>
      <c r="CL55" s="1309"/>
      <c r="CM55" s="1309"/>
      <c r="CN55" s="1309">
        <v>20.9</v>
      </c>
      <c r="CO55" s="1309"/>
      <c r="CP55" s="1309"/>
      <c r="CQ55" s="1309"/>
      <c r="CR55" s="1309"/>
      <c r="CS55" s="1309"/>
      <c r="CT55" s="1309"/>
      <c r="CU55" s="1309"/>
      <c r="CV55" s="1309">
        <v>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600</v>
      </c>
      <c r="BC57" s="1312"/>
      <c r="BD57" s="1312"/>
      <c r="BE57" s="1312"/>
      <c r="BF57" s="1312"/>
      <c r="BG57" s="1312"/>
      <c r="BH57" s="1312"/>
      <c r="BI57" s="1312"/>
      <c r="BJ57" s="1312"/>
      <c r="BK57" s="1312"/>
      <c r="BL57" s="1312"/>
      <c r="BM57" s="1312"/>
      <c r="BN57" s="1312"/>
      <c r="BO57" s="1312"/>
      <c r="BP57" s="1309">
        <v>55.8</v>
      </c>
      <c r="BQ57" s="1309"/>
      <c r="BR57" s="1309"/>
      <c r="BS57" s="1309"/>
      <c r="BT57" s="1309"/>
      <c r="BU57" s="1309"/>
      <c r="BV57" s="1309"/>
      <c r="BW57" s="1309"/>
      <c r="BX57" s="1309">
        <v>57.6</v>
      </c>
      <c r="BY57" s="1309"/>
      <c r="BZ57" s="1309"/>
      <c r="CA57" s="1309"/>
      <c r="CB57" s="1309"/>
      <c r="CC57" s="1309"/>
      <c r="CD57" s="1309"/>
      <c r="CE57" s="1309"/>
      <c r="CF57" s="1309">
        <v>58.9</v>
      </c>
      <c r="CG57" s="1309"/>
      <c r="CH57" s="1309"/>
      <c r="CI57" s="1309"/>
      <c r="CJ57" s="1309"/>
      <c r="CK57" s="1309"/>
      <c r="CL57" s="1309"/>
      <c r="CM57" s="1309"/>
      <c r="CN57" s="1309">
        <v>60.5</v>
      </c>
      <c r="CO57" s="1309"/>
      <c r="CP57" s="1309"/>
      <c r="CQ57" s="1309"/>
      <c r="CR57" s="1309"/>
      <c r="CS57" s="1309"/>
      <c r="CT57" s="1309"/>
      <c r="CU57" s="1309"/>
      <c r="CV57" s="1309">
        <v>61.2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598</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09">
        <v>8</v>
      </c>
      <c r="BQ73" s="1309"/>
      <c r="BR73" s="1309"/>
      <c r="BS73" s="1309"/>
      <c r="BT73" s="1309"/>
      <c r="BU73" s="1309"/>
      <c r="BV73" s="1309"/>
      <c r="BW73" s="1309"/>
      <c r="BX73" s="1309">
        <v>0.5</v>
      </c>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v>22.1</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09">
        <v>6.3</v>
      </c>
      <c r="BQ75" s="1309"/>
      <c r="BR75" s="1309"/>
      <c r="BS75" s="1309"/>
      <c r="BT75" s="1309"/>
      <c r="BU75" s="1309"/>
      <c r="BV75" s="1309"/>
      <c r="BW75" s="1309"/>
      <c r="BX75" s="1309">
        <v>5.6</v>
      </c>
      <c r="BY75" s="1309"/>
      <c r="BZ75" s="1309"/>
      <c r="CA75" s="1309"/>
      <c r="CB75" s="1309"/>
      <c r="CC75" s="1309"/>
      <c r="CD75" s="1309"/>
      <c r="CE75" s="1309"/>
      <c r="CF75" s="1309">
        <v>5.2</v>
      </c>
      <c r="CG75" s="1309"/>
      <c r="CH75" s="1309"/>
      <c r="CI75" s="1309"/>
      <c r="CJ75" s="1309"/>
      <c r="CK75" s="1309"/>
      <c r="CL75" s="1309"/>
      <c r="CM75" s="1309"/>
      <c r="CN75" s="1309">
        <v>5.0999999999999996</v>
      </c>
      <c r="CO75" s="1309"/>
      <c r="CP75" s="1309"/>
      <c r="CQ75" s="1309"/>
      <c r="CR75" s="1309"/>
      <c r="CS75" s="1309"/>
      <c r="CT75" s="1309"/>
      <c r="CU75" s="1309"/>
      <c r="CV75" s="1309">
        <v>5.0999999999999996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601</v>
      </c>
      <c r="AO77" s="1314"/>
      <c r="AP77" s="1314"/>
      <c r="AQ77" s="1314"/>
      <c r="AR77" s="1314"/>
      <c r="AS77" s="1314"/>
      <c r="AT77" s="1314"/>
      <c r="AU77" s="1314"/>
      <c r="AV77" s="1314"/>
      <c r="AW77" s="1314"/>
      <c r="AX77" s="1314"/>
      <c r="AY77" s="1314"/>
      <c r="AZ77" s="1314"/>
      <c r="BA77" s="1314"/>
      <c r="BB77" s="1312" t="s">
        <v>599</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38.5</v>
      </c>
      <c r="BY77" s="1309"/>
      <c r="BZ77" s="1309"/>
      <c r="CA77" s="1309"/>
      <c r="CB77" s="1309"/>
      <c r="CC77" s="1309"/>
      <c r="CD77" s="1309"/>
      <c r="CE77" s="1309"/>
      <c r="CF77" s="1309">
        <v>32.799999999999997</v>
      </c>
      <c r="CG77" s="1309"/>
      <c r="CH77" s="1309"/>
      <c r="CI77" s="1309"/>
      <c r="CJ77" s="1309"/>
      <c r="CK77" s="1309"/>
      <c r="CL77" s="1309"/>
      <c r="CM77" s="1309"/>
      <c r="CN77" s="1309">
        <v>20.9</v>
      </c>
      <c r="CO77" s="1309"/>
      <c r="CP77" s="1309"/>
      <c r="CQ77" s="1309"/>
      <c r="CR77" s="1309"/>
      <c r="CS77" s="1309"/>
      <c r="CT77" s="1309"/>
      <c r="CU77" s="1309"/>
      <c r="CV77" s="1309">
        <v>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604</v>
      </c>
      <c r="BC79" s="1312"/>
      <c r="BD79" s="1312"/>
      <c r="BE79" s="1312"/>
      <c r="BF79" s="1312"/>
      <c r="BG79" s="1312"/>
      <c r="BH79" s="1312"/>
      <c r="BI79" s="1312"/>
      <c r="BJ79" s="1312"/>
      <c r="BK79" s="1312"/>
      <c r="BL79" s="1312"/>
      <c r="BM79" s="1312"/>
      <c r="BN79" s="1312"/>
      <c r="BO79" s="1312"/>
      <c r="BP79" s="1309">
        <v>9.3000000000000007</v>
      </c>
      <c r="BQ79" s="1309"/>
      <c r="BR79" s="1309"/>
      <c r="BS79" s="1309"/>
      <c r="BT79" s="1309"/>
      <c r="BU79" s="1309"/>
      <c r="BV79" s="1309"/>
      <c r="BW79" s="1309"/>
      <c r="BX79" s="1309">
        <v>9.1999999999999993</v>
      </c>
      <c r="BY79" s="1309"/>
      <c r="BZ79" s="1309"/>
      <c r="CA79" s="1309"/>
      <c r="CB79" s="1309"/>
      <c r="CC79" s="1309"/>
      <c r="CD79" s="1309"/>
      <c r="CE79" s="1309"/>
      <c r="CF79" s="1309">
        <v>9.1</v>
      </c>
      <c r="CG79" s="1309"/>
      <c r="CH79" s="1309"/>
      <c r="CI79" s="1309"/>
      <c r="CJ79" s="1309"/>
      <c r="CK79" s="1309"/>
      <c r="CL79" s="1309"/>
      <c r="CM79" s="1309"/>
      <c r="CN79" s="1309">
        <v>9.1</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3RboGkxLTQrd70XtZ/6VAnhUdjMv8lk5qjdUrhyaMpOpFr+TACEAmcPEPFduJ51StQnULn3Z6FuLO9txX06GaA==" saltValue="ji5gxgeVZ08caYG30D1M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95" zoomScale="85" zoomScaleNormal="85"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tF0/1jR6+/xzpJb9U61kA+LYSVnQNkkCL/NijC790LmPRnmfW3K8T9nLcBBRvb9SrqlGWoyF409US7c0wWKM7w==" saltValue="x624QT5EByuL4UurRS+t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hhpLjBFuxGu0gQ8wG1X0a3g9tjrGTG5YTE8/8ed9IysR3YV2UAcCQjq2L1omteWWVnvWJA0ViD5OLkJ1FcN2KQ==" saltValue="Yvkl4ZjNSuoyPl42YN1QH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28975</v>
      </c>
      <c r="E3" s="162"/>
      <c r="F3" s="163">
        <v>106092</v>
      </c>
      <c r="G3" s="164"/>
      <c r="H3" s="165"/>
    </row>
    <row r="4" spans="1:8" x14ac:dyDescent="0.15">
      <c r="A4" s="166"/>
      <c r="B4" s="167"/>
      <c r="C4" s="168"/>
      <c r="D4" s="169">
        <v>17720</v>
      </c>
      <c r="E4" s="170"/>
      <c r="F4" s="171">
        <v>44299</v>
      </c>
      <c r="G4" s="172"/>
      <c r="H4" s="173"/>
    </row>
    <row r="5" spans="1:8" x14ac:dyDescent="0.15">
      <c r="A5" s="154" t="s">
        <v>545</v>
      </c>
      <c r="B5" s="159"/>
      <c r="C5" s="160"/>
      <c r="D5" s="161">
        <v>26638</v>
      </c>
      <c r="E5" s="162"/>
      <c r="F5" s="163">
        <v>78903</v>
      </c>
      <c r="G5" s="164"/>
      <c r="H5" s="165"/>
    </row>
    <row r="6" spans="1:8" x14ac:dyDescent="0.15">
      <c r="A6" s="166"/>
      <c r="B6" s="167"/>
      <c r="C6" s="168"/>
      <c r="D6" s="169">
        <v>14170</v>
      </c>
      <c r="E6" s="170"/>
      <c r="F6" s="171">
        <v>49201</v>
      </c>
      <c r="G6" s="172"/>
      <c r="H6" s="173"/>
    </row>
    <row r="7" spans="1:8" x14ac:dyDescent="0.15">
      <c r="A7" s="154" t="s">
        <v>546</v>
      </c>
      <c r="B7" s="159"/>
      <c r="C7" s="160"/>
      <c r="D7" s="161">
        <v>43870</v>
      </c>
      <c r="E7" s="162"/>
      <c r="F7" s="163">
        <v>82993</v>
      </c>
      <c r="G7" s="164"/>
      <c r="H7" s="165"/>
    </row>
    <row r="8" spans="1:8" x14ac:dyDescent="0.15">
      <c r="A8" s="166"/>
      <c r="B8" s="167"/>
      <c r="C8" s="168"/>
      <c r="D8" s="169">
        <v>17449</v>
      </c>
      <c r="E8" s="170"/>
      <c r="F8" s="171">
        <v>46787</v>
      </c>
      <c r="G8" s="172"/>
      <c r="H8" s="173"/>
    </row>
    <row r="9" spans="1:8" x14ac:dyDescent="0.15">
      <c r="A9" s="154" t="s">
        <v>547</v>
      </c>
      <c r="B9" s="159"/>
      <c r="C9" s="160"/>
      <c r="D9" s="161">
        <v>29648</v>
      </c>
      <c r="E9" s="162"/>
      <c r="F9" s="163">
        <v>108252</v>
      </c>
      <c r="G9" s="164"/>
      <c r="H9" s="165"/>
    </row>
    <row r="10" spans="1:8" x14ac:dyDescent="0.15">
      <c r="A10" s="166"/>
      <c r="B10" s="167"/>
      <c r="C10" s="168"/>
      <c r="D10" s="169">
        <v>16742</v>
      </c>
      <c r="E10" s="170"/>
      <c r="F10" s="171">
        <v>50321</v>
      </c>
      <c r="G10" s="172"/>
      <c r="H10" s="173"/>
    </row>
    <row r="11" spans="1:8" x14ac:dyDescent="0.15">
      <c r="A11" s="154" t="s">
        <v>548</v>
      </c>
      <c r="B11" s="159"/>
      <c r="C11" s="160"/>
      <c r="D11" s="161">
        <v>75009</v>
      </c>
      <c r="E11" s="162"/>
      <c r="F11" s="163">
        <v>93492</v>
      </c>
      <c r="G11" s="164"/>
      <c r="H11" s="165"/>
    </row>
    <row r="12" spans="1:8" x14ac:dyDescent="0.15">
      <c r="A12" s="166"/>
      <c r="B12" s="167"/>
      <c r="C12" s="174"/>
      <c r="D12" s="169">
        <v>39225</v>
      </c>
      <c r="E12" s="170"/>
      <c r="F12" s="171">
        <v>53316</v>
      </c>
      <c r="G12" s="172"/>
      <c r="H12" s="173"/>
    </row>
    <row r="13" spans="1:8" x14ac:dyDescent="0.15">
      <c r="A13" s="154"/>
      <c r="B13" s="159"/>
      <c r="C13" s="175"/>
      <c r="D13" s="176">
        <v>40828</v>
      </c>
      <c r="E13" s="177"/>
      <c r="F13" s="178">
        <v>93946</v>
      </c>
      <c r="G13" s="179"/>
      <c r="H13" s="165"/>
    </row>
    <row r="14" spans="1:8" x14ac:dyDescent="0.15">
      <c r="A14" s="166"/>
      <c r="B14" s="167"/>
      <c r="C14" s="168"/>
      <c r="D14" s="169">
        <v>21061</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4.88</v>
      </c>
      <c r="C19" s="180">
        <f>ROUND(VALUE(SUBSTITUTE(実質収支比率等に係る経年分析!G$48,"▲","-")),2)</f>
        <v>3.33</v>
      </c>
      <c r="D19" s="180">
        <f>ROUND(VALUE(SUBSTITUTE(実質収支比率等に係る経年分析!H$48,"▲","-")),2)</f>
        <v>3.85</v>
      </c>
      <c r="E19" s="180">
        <f>ROUND(VALUE(SUBSTITUTE(実質収支比率等に係る経年分析!I$48,"▲","-")),2)</f>
        <v>3.72</v>
      </c>
      <c r="F19" s="180">
        <f>ROUND(VALUE(SUBSTITUTE(実質収支比率等に係る経年分析!J$48,"▲","-")),2)</f>
        <v>4.0199999999999996</v>
      </c>
    </row>
    <row r="20" spans="1:11" x14ac:dyDescent="0.15">
      <c r="A20" s="180" t="s">
        <v>55</v>
      </c>
      <c r="B20" s="180">
        <f>ROUND(VALUE(SUBSTITUTE(実質収支比率等に係る経年分析!F$47,"▲","-")),2)</f>
        <v>16.170000000000002</v>
      </c>
      <c r="C20" s="180">
        <f>ROUND(VALUE(SUBSTITUTE(実質収支比率等に係る経年分析!G$47,"▲","-")),2)</f>
        <v>18.260000000000002</v>
      </c>
      <c r="D20" s="180">
        <f>ROUND(VALUE(SUBSTITUTE(実質収支比率等に係る経年分析!H$47,"▲","-")),2)</f>
        <v>15.97</v>
      </c>
      <c r="E20" s="180">
        <f>ROUND(VALUE(SUBSTITUTE(実質収支比率等に係る経年分析!I$47,"▲","-")),2)</f>
        <v>16</v>
      </c>
      <c r="F20" s="180">
        <f>ROUND(VALUE(SUBSTITUTE(実質収支比率等に係る経年分析!J$47,"▲","-")),2)</f>
        <v>7.42</v>
      </c>
    </row>
    <row r="21" spans="1:11" x14ac:dyDescent="0.15">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-2.34</v>
      </c>
      <c r="D21" s="180">
        <f>IF(ISNUMBER(VALUE(SUBSTITUTE(実質収支比率等に係る経年分析!H$49,"▲","-"))),ROUND(VALUE(SUBSTITUTE(実質収支比率等に係る経年分析!H$49,"▲","-")),2),NA())</f>
        <v>-3.59</v>
      </c>
      <c r="E21" s="180">
        <f>IF(ISNUMBER(VALUE(SUBSTITUTE(実質収支比率等に係る経年分析!I$49,"▲","-"))),ROUND(VALUE(SUBSTITUTE(実質収支比率等に係る経年分析!I$49,"▲","-")),2),NA())</f>
        <v>-2.23</v>
      </c>
      <c r="F21" s="180">
        <f>IF(ISNUMBER(VALUE(SUBSTITUTE(実質収支比率等に係る経年分析!J$49,"▲","-"))),ROUND(VALUE(SUBSTITUTE(実質収支比率等に係る経年分析!J$49,"▲","-")),2),NA())</f>
        <v>-10.17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1.1299999999999999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3.45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2.2200000000000002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4.0199999999999996</v>
      </c>
    </row>
    <row r="34" spans="1:16" x14ac:dyDescent="0.15">
      <c r="A34" s="181" t="str">
        <f>IF(連結実質赤字比率に係る赤字・黒字の構成分析!C$36="",NA(),連結実質赤字比率に係る赤字・黒字の構成分析!C$36)</f>
        <v>国民健康保険蔵王病院事業会計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4.8600000000000003</v>
      </c>
    </row>
    <row r="35" spans="1:16" x14ac:dyDescent="0.15">
      <c r="A35" s="181" t="str">
        <f>IF(連結実質赤字比率に係る赤字・黒字の構成分析!C$35="",NA(),連結実質赤字比率に係る赤字・黒字の構成分析!C$35)</f>
        <v>公共下水道事業特別会計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7.0000000000000007E-2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7.0000000000000007E-2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5.1100000000000003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16.309999999999999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16.079999999999998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16.559999999999999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580</v>
      </c>
      <c r="E42" s="182"/>
      <c r="F42" s="182"/>
      <c r="G42" s="182">
        <f>'実質公債費比率（分子）の構造'!L$52</f>
        <v>584</v>
      </c>
      <c r="H42" s="182"/>
      <c r="I42" s="182"/>
      <c r="J42" s="182">
        <f>'実質公債費比率（分子）の構造'!M$52</f>
        <v>574</v>
      </c>
      <c r="K42" s="182"/>
      <c r="L42" s="182"/>
      <c r="M42" s="182">
        <f>'実質公債費比率（分子）の構造'!N$52</f>
        <v>553</v>
      </c>
      <c r="N42" s="182"/>
      <c r="O42" s="182"/>
      <c r="P42" s="182">
        <f>'実質公債費比率（分子）の構造'!O$52</f>
        <v>523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50</v>
      </c>
      <c r="C45" s="182"/>
      <c r="D45" s="182"/>
      <c r="E45" s="182">
        <f>'実質公債費比率（分子）の構造'!L$49</f>
        <v>52</v>
      </c>
      <c r="F45" s="182"/>
      <c r="G45" s="182"/>
      <c r="H45" s="182">
        <f>'実質公債費比率（分子）の構造'!M$49</f>
        <v>58</v>
      </c>
      <c r="I45" s="182"/>
      <c r="J45" s="182"/>
      <c r="K45" s="182">
        <f>'実質公債費比率（分子）の構造'!N$49</f>
        <v>56</v>
      </c>
      <c r="L45" s="182"/>
      <c r="M45" s="182"/>
      <c r="N45" s="182">
        <f>'実質公債費比率（分子）の構造'!O$49</f>
        <v>44</v>
      </c>
      <c r="O45" s="182"/>
      <c r="P45" s="182"/>
    </row>
    <row r="46" spans="1:16" x14ac:dyDescent="0.15">
      <c r="A46" s="182" t="s">
        <v>67</v>
      </c>
      <c r="B46" s="182">
        <f>'実質公債費比率（分子）の構造'!K$48</f>
        <v>209</v>
      </c>
      <c r="C46" s="182"/>
      <c r="D46" s="182"/>
      <c r="E46" s="182">
        <f>'実質公債費比率（分子）の構造'!L$48</f>
        <v>223</v>
      </c>
      <c r="F46" s="182"/>
      <c r="G46" s="182"/>
      <c r="H46" s="182">
        <f>'実質公債費比率（分子）の構造'!M$48</f>
        <v>199</v>
      </c>
      <c r="I46" s="182"/>
      <c r="J46" s="182"/>
      <c r="K46" s="182">
        <f>'実質公債費比率（分子）の構造'!N$48</f>
        <v>207</v>
      </c>
      <c r="L46" s="182"/>
      <c r="M46" s="182"/>
      <c r="N46" s="182">
        <f>'実質公債費比率（分子）の構造'!O$48</f>
        <v>245</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501</v>
      </c>
      <c r="C49" s="182"/>
      <c r="D49" s="182"/>
      <c r="E49" s="182">
        <f>'実質公債費比率（分子）の構造'!L$45</f>
        <v>500</v>
      </c>
      <c r="F49" s="182"/>
      <c r="G49" s="182"/>
      <c r="H49" s="182">
        <f>'実質公債費比率（分子）の構造'!M$45</f>
        <v>493</v>
      </c>
      <c r="I49" s="182"/>
      <c r="J49" s="182"/>
      <c r="K49" s="182">
        <f>'実質公債費比率（分子）の構造'!N$45</f>
        <v>450</v>
      </c>
      <c r="L49" s="182"/>
      <c r="M49" s="182"/>
      <c r="N49" s="182">
        <f>'実質公債費比率（分子）の構造'!O$45</f>
        <v>425</v>
      </c>
      <c r="O49" s="182"/>
      <c r="P49" s="182"/>
    </row>
    <row r="50" spans="1:16" x14ac:dyDescent="0.15">
      <c r="A50" s="182" t="s">
        <v>70</v>
      </c>
      <c r="B50" s="182" t="e">
        <f>NA()</f>
        <v>#N/A</v>
      </c>
      <c r="C50" s="182">
        <f>IF(ISNUMBER('実質公債費比率（分子）の構造'!K$53),'実質公債費比率（分子）の構造'!K$53,NA())</f>
        <v>181</v>
      </c>
      <c r="D50" s="182" t="e">
        <f>NA()</f>
        <v>#N/A</v>
      </c>
      <c r="E50" s="182" t="e">
        <f>NA()</f>
        <v>#N/A</v>
      </c>
      <c r="F50" s="182">
        <f>IF(ISNUMBER('実質公債費比率（分子）の構造'!L$53),'実質公債費比率（分子）の構造'!L$53,NA())</f>
        <v>192</v>
      </c>
      <c r="G50" s="182" t="e">
        <f>NA()</f>
        <v>#N/A</v>
      </c>
      <c r="H50" s="182" t="e">
        <f>NA()</f>
        <v>#N/A</v>
      </c>
      <c r="I50" s="182">
        <f>IF(ISNUMBER('実質公債費比率（分子）の構造'!M$53),'実質公債費比率（分子）の構造'!M$53,NA())</f>
        <v>177</v>
      </c>
      <c r="J50" s="182" t="e">
        <f>NA()</f>
        <v>#N/A</v>
      </c>
      <c r="K50" s="182" t="e">
        <f>NA()</f>
        <v>#N/A</v>
      </c>
      <c r="L50" s="182">
        <f>IF(ISNUMBER('実質公債費比率（分子）の構造'!N$53),'実質公債費比率（分子）の構造'!N$53,NA())</f>
        <v>162</v>
      </c>
      <c r="M50" s="182" t="e">
        <f>NA()</f>
        <v>#N/A</v>
      </c>
      <c r="N50" s="182" t="e">
        <f>NA()</f>
        <v>#N/A</v>
      </c>
      <c r="O50" s="182">
        <f>IF(ISNUMBER('実質公債費比率（分子）の構造'!O$53),'実質公債費比率（分子）の構造'!O$53,NA())</f>
        <v>193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6015</v>
      </c>
      <c r="E56" s="181"/>
      <c r="F56" s="181"/>
      <c r="G56" s="181">
        <f>'将来負担比率（分子）の構造'!J$52</f>
        <v>5831</v>
      </c>
      <c r="H56" s="181"/>
      <c r="I56" s="181"/>
      <c r="J56" s="181">
        <f>'将来負担比率（分子）の構造'!K$52</f>
        <v>5657</v>
      </c>
      <c r="K56" s="181"/>
      <c r="L56" s="181"/>
      <c r="M56" s="181">
        <f>'将来負担比率（分子）の構造'!L$52</f>
        <v>5514</v>
      </c>
      <c r="N56" s="181"/>
      <c r="O56" s="181"/>
      <c r="P56" s="181">
        <f>'将来負担比率（分子）の構造'!M$52</f>
        <v>5363</v>
      </c>
    </row>
    <row r="57" spans="1:16" x14ac:dyDescent="0.15">
      <c r="A57" s="181" t="s">
        <v>42</v>
      </c>
      <c r="B57" s="181"/>
      <c r="C57" s="181"/>
      <c r="D57" s="181">
        <f>'将来負担比率（分子）の構造'!I$51</f>
        <v>62</v>
      </c>
      <c r="E57" s="181"/>
      <c r="F57" s="181"/>
      <c r="G57" s="181">
        <f>'将来負担比率（分子）の構造'!J$51</f>
        <v>55</v>
      </c>
      <c r="H57" s="181"/>
      <c r="I57" s="181"/>
      <c r="J57" s="181">
        <f>'将来負担比率（分子）の構造'!K$51</f>
        <v>45</v>
      </c>
      <c r="K57" s="181"/>
      <c r="L57" s="181"/>
      <c r="M57" s="181">
        <f>'将来負担比率（分子）の構造'!L$51</f>
        <v>39</v>
      </c>
      <c r="N57" s="181"/>
      <c r="O57" s="181"/>
      <c r="P57" s="181">
        <f>'将来負担比率（分子）の構造'!M$51</f>
        <v>28</v>
      </c>
    </row>
    <row r="58" spans="1:16" x14ac:dyDescent="0.15">
      <c r="A58" s="181" t="s">
        <v>41</v>
      </c>
      <c r="B58" s="181"/>
      <c r="C58" s="181"/>
      <c r="D58" s="181">
        <f>'将来負担比率（分子）の構造'!I$50</f>
        <v>2235</v>
      </c>
      <c r="E58" s="181"/>
      <c r="F58" s="181"/>
      <c r="G58" s="181">
        <f>'将来負担比率（分子）の構造'!J$50</f>
        <v>2449</v>
      </c>
      <c r="H58" s="181"/>
      <c r="I58" s="181"/>
      <c r="J58" s="181">
        <f>'将来負担比率（分子）の構造'!K$50</f>
        <v>2519</v>
      </c>
      <c r="K58" s="181"/>
      <c r="L58" s="181"/>
      <c r="M58" s="181">
        <f>'将来負担比率（分子）の構造'!L$50</f>
        <v>2546</v>
      </c>
      <c r="N58" s="181"/>
      <c r="O58" s="181"/>
      <c r="P58" s="181">
        <f>'将来負担比率（分子）の構造'!M$50</f>
        <v>2155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1</v>
      </c>
      <c r="L61" s="181"/>
      <c r="M61" s="181"/>
      <c r="N61" s="181">
        <f>'将来負担比率（分子）の構造'!M$46</f>
        <v>0</v>
      </c>
      <c r="O61" s="181"/>
      <c r="P61" s="181"/>
    </row>
    <row r="62" spans="1:16" x14ac:dyDescent="0.15">
      <c r="A62" s="181" t="s">
        <v>35</v>
      </c>
      <c r="B62" s="181">
        <f>'将来負担比率（分子）の構造'!I$45</f>
        <v>742</v>
      </c>
      <c r="C62" s="181"/>
      <c r="D62" s="181"/>
      <c r="E62" s="181">
        <f>'将来負担比率（分子）の構造'!J$45</f>
        <v>726</v>
      </c>
      <c r="F62" s="181"/>
      <c r="G62" s="181"/>
      <c r="H62" s="181">
        <f>'将来負担比率（分子）の構造'!K$45</f>
        <v>766</v>
      </c>
      <c r="I62" s="181"/>
      <c r="J62" s="181"/>
      <c r="K62" s="181">
        <f>'将来負担比率（分子）の構造'!L$45</f>
        <v>733</v>
      </c>
      <c r="L62" s="181"/>
      <c r="M62" s="181"/>
      <c r="N62" s="181">
        <f>'将来負担比率（分子）の構造'!M$45</f>
        <v>756</v>
      </c>
      <c r="O62" s="181"/>
      <c r="P62" s="181"/>
    </row>
    <row r="63" spans="1:16" x14ac:dyDescent="0.15">
      <c r="A63" s="181" t="s">
        <v>34</v>
      </c>
      <c r="B63" s="181">
        <f>'将来負担比率（分子）の構造'!I$44</f>
        <v>702</v>
      </c>
      <c r="C63" s="181"/>
      <c r="D63" s="181"/>
      <c r="E63" s="181">
        <f>'将来負担比率（分子）の構造'!J$44</f>
        <v>773</v>
      </c>
      <c r="F63" s="181"/>
      <c r="G63" s="181"/>
      <c r="H63" s="181">
        <f>'将来負担比率（分子）の構造'!K$44</f>
        <v>738</v>
      </c>
      <c r="I63" s="181"/>
      <c r="J63" s="181"/>
      <c r="K63" s="181">
        <f>'将来負担比率（分子）の構造'!L$44</f>
        <v>798</v>
      </c>
      <c r="L63" s="181"/>
      <c r="M63" s="181"/>
      <c r="N63" s="181">
        <f>'将来負担比率（分子）の構造'!M$44</f>
        <v>862</v>
      </c>
      <c r="O63" s="181"/>
      <c r="P63" s="181"/>
    </row>
    <row r="64" spans="1:16" x14ac:dyDescent="0.15">
      <c r="A64" s="181" t="s">
        <v>33</v>
      </c>
      <c r="B64" s="181">
        <f>'将来負担比率（分子）の構造'!I$43</f>
        <v>2598</v>
      </c>
      <c r="C64" s="181"/>
      <c r="D64" s="181"/>
      <c r="E64" s="181">
        <f>'将来負担比率（分子）の構造'!J$43</f>
        <v>2450</v>
      </c>
      <c r="F64" s="181"/>
      <c r="G64" s="181"/>
      <c r="H64" s="181">
        <f>'将来負担比率（分子）の構造'!K$43</f>
        <v>2330</v>
      </c>
      <c r="I64" s="181"/>
      <c r="J64" s="181"/>
      <c r="K64" s="181">
        <f>'将来負担比率（分子）の構造'!L$43</f>
        <v>2195</v>
      </c>
      <c r="L64" s="181"/>
      <c r="M64" s="181"/>
      <c r="N64" s="181">
        <f>'将来負担比率（分子）の構造'!M$43</f>
        <v>2176</v>
      </c>
      <c r="O64" s="181"/>
      <c r="P64" s="181"/>
    </row>
    <row r="65" spans="1:16" x14ac:dyDescent="0.15">
      <c r="A65" s="181" t="s">
        <v>32</v>
      </c>
      <c r="B65" s="181">
        <f>'将来負担比率（分子）の構造'!I$42</f>
        <v>1</v>
      </c>
      <c r="C65" s="181"/>
      <c r="D65" s="181"/>
      <c r="E65" s="181">
        <f>'将来負担比率（分子）の構造'!J$42</f>
        <v>0</v>
      </c>
      <c r="F65" s="181"/>
      <c r="G65" s="181"/>
      <c r="H65" s="181">
        <f>'将来負担比率（分子）の構造'!K$42</f>
        <v>0</v>
      </c>
      <c r="I65" s="181"/>
      <c r="J65" s="181"/>
      <c r="K65" s="181">
        <f>'将来負担比率（分子）の構造'!L$42</f>
        <v>1</v>
      </c>
      <c r="L65" s="181"/>
      <c r="M65" s="181"/>
      <c r="N65" s="181">
        <f>'将来負担比率（分子）の構造'!M$42</f>
        <v>1</v>
      </c>
      <c r="O65" s="181"/>
      <c r="P65" s="181"/>
    </row>
    <row r="66" spans="1:16" x14ac:dyDescent="0.15">
      <c r="A66" s="181" t="s">
        <v>31</v>
      </c>
      <c r="B66" s="181">
        <f>'将来負担比率（分子）の構造'!I$41</f>
        <v>4550</v>
      </c>
      <c r="C66" s="181"/>
      <c r="D66" s="181"/>
      <c r="E66" s="181">
        <f>'将来負担比率（分子）の構造'!J$41</f>
        <v>4405</v>
      </c>
      <c r="F66" s="181"/>
      <c r="G66" s="181"/>
      <c r="H66" s="181">
        <f>'将来負担比率（分子）の構造'!K$41</f>
        <v>4332</v>
      </c>
      <c r="I66" s="181"/>
      <c r="J66" s="181"/>
      <c r="K66" s="181">
        <f>'将来負担比率（分子）の構造'!L$41</f>
        <v>4256</v>
      </c>
      <c r="L66" s="181"/>
      <c r="M66" s="181"/>
      <c r="N66" s="181">
        <f>'将来負担比率（分子）の構造'!M$41</f>
        <v>4519</v>
      </c>
      <c r="O66" s="181"/>
      <c r="P66" s="181"/>
    </row>
    <row r="67" spans="1:16" x14ac:dyDescent="0.15">
      <c r="A67" s="181" t="s">
        <v>74</v>
      </c>
      <c r="B67" s="181" t="e">
        <f>NA()</f>
        <v>#N/A</v>
      </c>
      <c r="C67" s="181">
        <f>IF(ISNUMBER('将来負担比率（分子）の構造'!I$53), IF('将来負担比率（分子）の構造'!I$53 &lt; 0, 0, '将来負担比率（分子）の構造'!I$53), NA())</f>
        <v>281</v>
      </c>
      <c r="D67" s="181" t="e">
        <f>NA()</f>
        <v>#N/A</v>
      </c>
      <c r="E67" s="181" t="e">
        <f>NA()</f>
        <v>#N/A</v>
      </c>
      <c r="F67" s="181">
        <f>IF(ISNUMBER('将来負担比率（分子）の構造'!J$53), IF('将来負担比率（分子）の構造'!J$53 &lt; 0, 0, '将来負担比率（分子）の構造'!J$53), NA())</f>
        <v>19</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768</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637</v>
      </c>
      <c r="C72" s="185">
        <f>基金残高に係る経年分析!G55</f>
        <v>635</v>
      </c>
      <c r="D72" s="185">
        <f>基金残高に係る経年分析!H55</f>
        <v>296</v>
      </c>
    </row>
    <row r="73" spans="1:16" x14ac:dyDescent="0.15">
      <c r="A73" s="184" t="s">
        <v>77</v>
      </c>
      <c r="B73" s="185">
        <f>基金残高に係る経年分析!F56</f>
        <v>507</v>
      </c>
      <c r="C73" s="185">
        <f>基金残高に係る経年分析!G56</f>
        <v>517</v>
      </c>
      <c r="D73" s="185">
        <f>基金残高に係る経年分析!H56</f>
        <v>522</v>
      </c>
    </row>
    <row r="74" spans="1:16" x14ac:dyDescent="0.15">
      <c r="A74" s="184" t="s">
        <v>78</v>
      </c>
      <c r="B74" s="185">
        <f>基金残高に係る経年分析!F57</f>
        <v>682</v>
      </c>
      <c r="C74" s="185">
        <f>基金残高に係る経年分析!G57</f>
        <v>630</v>
      </c>
      <c r="D74" s="185">
        <f>基金残高に係る経年分析!H57</f>
        <v>522</v>
      </c>
    </row>
  </sheetData>
  <sheetProtection algorithmName="SHA-512" hashValue="MXEJLuHgFA5OpzGNyr+H/LPe53h4QWpP3NIdqyscLINbQAXCCUPfFtue5XGeRVOxT+xZAqmTaWCdRPyXnc9ulA==" saltValue="/rszIFGwvpBl3+bZBmEW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1733270</v>
      </c>
      <c r="S5" s="673"/>
      <c r="T5" s="673"/>
      <c r="U5" s="673"/>
      <c r="V5" s="673"/>
      <c r="W5" s="673"/>
      <c r="X5" s="673"/>
      <c r="Y5" s="674"/>
      <c r="Z5" s="675">
        <v>24.9</v>
      </c>
      <c r="AA5" s="675"/>
      <c r="AB5" s="675"/>
      <c r="AC5" s="675"/>
      <c r="AD5" s="676">
        <v>1733270</v>
      </c>
      <c r="AE5" s="676"/>
      <c r="AF5" s="676"/>
      <c r="AG5" s="676"/>
      <c r="AH5" s="676"/>
      <c r="AI5" s="676"/>
      <c r="AJ5" s="676"/>
      <c r="AK5" s="676"/>
      <c r="AL5" s="677">
        <v>45.1</v>
      </c>
      <c r="AM5" s="678"/>
      <c r="AN5" s="678"/>
      <c r="AO5" s="679"/>
      <c r="AP5" s="669" t="s">
        <v>223</v>
      </c>
      <c r="AQ5" s="670"/>
      <c r="AR5" s="670"/>
      <c r="AS5" s="670"/>
      <c r="AT5" s="670"/>
      <c r="AU5" s="670"/>
      <c r="AV5" s="670"/>
      <c r="AW5" s="670"/>
      <c r="AX5" s="670"/>
      <c r="AY5" s="670"/>
      <c r="AZ5" s="670"/>
      <c r="BA5" s="670"/>
      <c r="BB5" s="670"/>
      <c r="BC5" s="670"/>
      <c r="BD5" s="670"/>
      <c r="BE5" s="670"/>
      <c r="BF5" s="671"/>
      <c r="BG5" s="683">
        <v>1700135</v>
      </c>
      <c r="BH5" s="684"/>
      <c r="BI5" s="684"/>
      <c r="BJ5" s="684"/>
      <c r="BK5" s="684"/>
      <c r="BL5" s="684"/>
      <c r="BM5" s="684"/>
      <c r="BN5" s="685"/>
      <c r="BO5" s="686">
        <v>98.1</v>
      </c>
      <c r="BP5" s="686"/>
      <c r="BQ5" s="686"/>
      <c r="BR5" s="686"/>
      <c r="BS5" s="687" t="s">
        <v>224</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216</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78819</v>
      </c>
      <c r="S6" s="684"/>
      <c r="T6" s="684"/>
      <c r="U6" s="684"/>
      <c r="V6" s="684"/>
      <c r="W6" s="684"/>
      <c r="X6" s="684"/>
      <c r="Y6" s="685"/>
      <c r="Z6" s="686">
        <v>1.1000000000000001</v>
      </c>
      <c r="AA6" s="686"/>
      <c r="AB6" s="686"/>
      <c r="AC6" s="686"/>
      <c r="AD6" s="687">
        <v>78819</v>
      </c>
      <c r="AE6" s="687"/>
      <c r="AF6" s="687"/>
      <c r="AG6" s="687"/>
      <c r="AH6" s="687"/>
      <c r="AI6" s="687"/>
      <c r="AJ6" s="687"/>
      <c r="AK6" s="687"/>
      <c r="AL6" s="688">
        <v>2.1</v>
      </c>
      <c r="AM6" s="689"/>
      <c r="AN6" s="689"/>
      <c r="AO6" s="690"/>
      <c r="AP6" s="680" t="s">
        <v>229</v>
      </c>
      <c r="AQ6" s="681"/>
      <c r="AR6" s="681"/>
      <c r="AS6" s="681"/>
      <c r="AT6" s="681"/>
      <c r="AU6" s="681"/>
      <c r="AV6" s="681"/>
      <c r="AW6" s="681"/>
      <c r="AX6" s="681"/>
      <c r="AY6" s="681"/>
      <c r="AZ6" s="681"/>
      <c r="BA6" s="681"/>
      <c r="BB6" s="681"/>
      <c r="BC6" s="681"/>
      <c r="BD6" s="681"/>
      <c r="BE6" s="681"/>
      <c r="BF6" s="682"/>
      <c r="BG6" s="683">
        <v>1700135</v>
      </c>
      <c r="BH6" s="684"/>
      <c r="BI6" s="684"/>
      <c r="BJ6" s="684"/>
      <c r="BK6" s="684"/>
      <c r="BL6" s="684"/>
      <c r="BM6" s="684"/>
      <c r="BN6" s="685"/>
      <c r="BO6" s="686">
        <v>98.1</v>
      </c>
      <c r="BP6" s="686"/>
      <c r="BQ6" s="686"/>
      <c r="BR6" s="686"/>
      <c r="BS6" s="687" t="s">
        <v>126</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108563</v>
      </c>
      <c r="CS6" s="684"/>
      <c r="CT6" s="684"/>
      <c r="CU6" s="684"/>
      <c r="CV6" s="684"/>
      <c r="CW6" s="684"/>
      <c r="CX6" s="684"/>
      <c r="CY6" s="685"/>
      <c r="CZ6" s="677">
        <v>1.6</v>
      </c>
      <c r="DA6" s="678"/>
      <c r="DB6" s="678"/>
      <c r="DC6" s="697"/>
      <c r="DD6" s="692" t="s">
        <v>224</v>
      </c>
      <c r="DE6" s="684"/>
      <c r="DF6" s="684"/>
      <c r="DG6" s="684"/>
      <c r="DH6" s="684"/>
      <c r="DI6" s="684"/>
      <c r="DJ6" s="684"/>
      <c r="DK6" s="684"/>
      <c r="DL6" s="684"/>
      <c r="DM6" s="684"/>
      <c r="DN6" s="684"/>
      <c r="DO6" s="684"/>
      <c r="DP6" s="685"/>
      <c r="DQ6" s="692">
        <v>108563</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633</v>
      </c>
      <c r="S7" s="684"/>
      <c r="T7" s="684"/>
      <c r="U7" s="684"/>
      <c r="V7" s="684"/>
      <c r="W7" s="684"/>
      <c r="X7" s="684"/>
      <c r="Y7" s="685"/>
      <c r="Z7" s="686">
        <v>0</v>
      </c>
      <c r="AA7" s="686"/>
      <c r="AB7" s="686"/>
      <c r="AC7" s="686"/>
      <c r="AD7" s="687">
        <v>633</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575285</v>
      </c>
      <c r="BH7" s="684"/>
      <c r="BI7" s="684"/>
      <c r="BJ7" s="684"/>
      <c r="BK7" s="684"/>
      <c r="BL7" s="684"/>
      <c r="BM7" s="684"/>
      <c r="BN7" s="685"/>
      <c r="BO7" s="686">
        <v>33.200000000000003</v>
      </c>
      <c r="BP7" s="686"/>
      <c r="BQ7" s="686"/>
      <c r="BR7" s="686"/>
      <c r="BS7" s="687" t="s">
        <v>126</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976878</v>
      </c>
      <c r="CS7" s="684"/>
      <c r="CT7" s="684"/>
      <c r="CU7" s="684"/>
      <c r="CV7" s="684"/>
      <c r="CW7" s="684"/>
      <c r="CX7" s="684"/>
      <c r="CY7" s="685"/>
      <c r="CZ7" s="686">
        <v>14.6</v>
      </c>
      <c r="DA7" s="686"/>
      <c r="DB7" s="686"/>
      <c r="DC7" s="686"/>
      <c r="DD7" s="692">
        <v>6776</v>
      </c>
      <c r="DE7" s="684"/>
      <c r="DF7" s="684"/>
      <c r="DG7" s="684"/>
      <c r="DH7" s="684"/>
      <c r="DI7" s="684"/>
      <c r="DJ7" s="684"/>
      <c r="DK7" s="684"/>
      <c r="DL7" s="684"/>
      <c r="DM7" s="684"/>
      <c r="DN7" s="684"/>
      <c r="DO7" s="684"/>
      <c r="DP7" s="685"/>
      <c r="DQ7" s="692">
        <v>887627</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3037</v>
      </c>
      <c r="S8" s="684"/>
      <c r="T8" s="684"/>
      <c r="U8" s="684"/>
      <c r="V8" s="684"/>
      <c r="W8" s="684"/>
      <c r="X8" s="684"/>
      <c r="Y8" s="685"/>
      <c r="Z8" s="686">
        <v>0</v>
      </c>
      <c r="AA8" s="686"/>
      <c r="AB8" s="686"/>
      <c r="AC8" s="686"/>
      <c r="AD8" s="687">
        <v>3037</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24513</v>
      </c>
      <c r="BH8" s="684"/>
      <c r="BI8" s="684"/>
      <c r="BJ8" s="684"/>
      <c r="BK8" s="684"/>
      <c r="BL8" s="684"/>
      <c r="BM8" s="684"/>
      <c r="BN8" s="685"/>
      <c r="BO8" s="686">
        <v>1.4</v>
      </c>
      <c r="BP8" s="686"/>
      <c r="BQ8" s="686"/>
      <c r="BR8" s="686"/>
      <c r="BS8" s="692" t="s">
        <v>126</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1486250</v>
      </c>
      <c r="CS8" s="684"/>
      <c r="CT8" s="684"/>
      <c r="CU8" s="684"/>
      <c r="CV8" s="684"/>
      <c r="CW8" s="684"/>
      <c r="CX8" s="684"/>
      <c r="CY8" s="685"/>
      <c r="CZ8" s="686">
        <v>22.2</v>
      </c>
      <c r="DA8" s="686"/>
      <c r="DB8" s="686"/>
      <c r="DC8" s="686"/>
      <c r="DD8" s="692">
        <v>12333</v>
      </c>
      <c r="DE8" s="684"/>
      <c r="DF8" s="684"/>
      <c r="DG8" s="684"/>
      <c r="DH8" s="684"/>
      <c r="DI8" s="684"/>
      <c r="DJ8" s="684"/>
      <c r="DK8" s="684"/>
      <c r="DL8" s="684"/>
      <c r="DM8" s="684"/>
      <c r="DN8" s="684"/>
      <c r="DO8" s="684"/>
      <c r="DP8" s="685"/>
      <c r="DQ8" s="692">
        <v>959191</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1854</v>
      </c>
      <c r="S9" s="684"/>
      <c r="T9" s="684"/>
      <c r="U9" s="684"/>
      <c r="V9" s="684"/>
      <c r="W9" s="684"/>
      <c r="X9" s="684"/>
      <c r="Y9" s="685"/>
      <c r="Z9" s="686">
        <v>0</v>
      </c>
      <c r="AA9" s="686"/>
      <c r="AB9" s="686"/>
      <c r="AC9" s="686"/>
      <c r="AD9" s="687">
        <v>1854</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411600</v>
      </c>
      <c r="BH9" s="684"/>
      <c r="BI9" s="684"/>
      <c r="BJ9" s="684"/>
      <c r="BK9" s="684"/>
      <c r="BL9" s="684"/>
      <c r="BM9" s="684"/>
      <c r="BN9" s="685"/>
      <c r="BO9" s="686">
        <v>23.7</v>
      </c>
      <c r="BP9" s="686"/>
      <c r="BQ9" s="686"/>
      <c r="BR9" s="686"/>
      <c r="BS9" s="692" t="s">
        <v>224</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730845</v>
      </c>
      <c r="CS9" s="684"/>
      <c r="CT9" s="684"/>
      <c r="CU9" s="684"/>
      <c r="CV9" s="684"/>
      <c r="CW9" s="684"/>
      <c r="CX9" s="684"/>
      <c r="CY9" s="685"/>
      <c r="CZ9" s="686">
        <v>10.9</v>
      </c>
      <c r="DA9" s="686"/>
      <c r="DB9" s="686"/>
      <c r="DC9" s="686"/>
      <c r="DD9" s="692">
        <v>11595</v>
      </c>
      <c r="DE9" s="684"/>
      <c r="DF9" s="684"/>
      <c r="DG9" s="684"/>
      <c r="DH9" s="684"/>
      <c r="DI9" s="684"/>
      <c r="DJ9" s="684"/>
      <c r="DK9" s="684"/>
      <c r="DL9" s="684"/>
      <c r="DM9" s="684"/>
      <c r="DN9" s="684"/>
      <c r="DO9" s="684"/>
      <c r="DP9" s="685"/>
      <c r="DQ9" s="692">
        <v>715616</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224</v>
      </c>
      <c r="AA10" s="686"/>
      <c r="AB10" s="686"/>
      <c r="AC10" s="686"/>
      <c r="AD10" s="687" t="s">
        <v>224</v>
      </c>
      <c r="AE10" s="687"/>
      <c r="AF10" s="687"/>
      <c r="AG10" s="687"/>
      <c r="AH10" s="687"/>
      <c r="AI10" s="687"/>
      <c r="AJ10" s="687"/>
      <c r="AK10" s="687"/>
      <c r="AL10" s="688" t="s">
        <v>126</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42286</v>
      </c>
      <c r="BH10" s="684"/>
      <c r="BI10" s="684"/>
      <c r="BJ10" s="684"/>
      <c r="BK10" s="684"/>
      <c r="BL10" s="684"/>
      <c r="BM10" s="684"/>
      <c r="BN10" s="685"/>
      <c r="BO10" s="686">
        <v>2.4</v>
      </c>
      <c r="BP10" s="686"/>
      <c r="BQ10" s="686"/>
      <c r="BR10" s="686"/>
      <c r="BS10" s="692" t="s">
        <v>126</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14464</v>
      </c>
      <c r="CS10" s="684"/>
      <c r="CT10" s="684"/>
      <c r="CU10" s="684"/>
      <c r="CV10" s="684"/>
      <c r="CW10" s="684"/>
      <c r="CX10" s="684"/>
      <c r="CY10" s="685"/>
      <c r="CZ10" s="686">
        <v>0.2</v>
      </c>
      <c r="DA10" s="686"/>
      <c r="DB10" s="686"/>
      <c r="DC10" s="686"/>
      <c r="DD10" s="692" t="s">
        <v>126</v>
      </c>
      <c r="DE10" s="684"/>
      <c r="DF10" s="684"/>
      <c r="DG10" s="684"/>
      <c r="DH10" s="684"/>
      <c r="DI10" s="684"/>
      <c r="DJ10" s="684"/>
      <c r="DK10" s="684"/>
      <c r="DL10" s="684"/>
      <c r="DM10" s="684"/>
      <c r="DN10" s="684"/>
      <c r="DO10" s="684"/>
      <c r="DP10" s="685"/>
      <c r="DQ10" s="692">
        <v>12620</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219775</v>
      </c>
      <c r="S11" s="684"/>
      <c r="T11" s="684"/>
      <c r="U11" s="684"/>
      <c r="V11" s="684"/>
      <c r="W11" s="684"/>
      <c r="X11" s="684"/>
      <c r="Y11" s="685"/>
      <c r="Z11" s="688">
        <v>3.2</v>
      </c>
      <c r="AA11" s="689"/>
      <c r="AB11" s="689"/>
      <c r="AC11" s="701"/>
      <c r="AD11" s="692">
        <v>219775</v>
      </c>
      <c r="AE11" s="684"/>
      <c r="AF11" s="684"/>
      <c r="AG11" s="684"/>
      <c r="AH11" s="684"/>
      <c r="AI11" s="684"/>
      <c r="AJ11" s="684"/>
      <c r="AK11" s="685"/>
      <c r="AL11" s="688">
        <v>5.7</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96886</v>
      </c>
      <c r="BH11" s="684"/>
      <c r="BI11" s="684"/>
      <c r="BJ11" s="684"/>
      <c r="BK11" s="684"/>
      <c r="BL11" s="684"/>
      <c r="BM11" s="684"/>
      <c r="BN11" s="685"/>
      <c r="BO11" s="686">
        <v>5.6</v>
      </c>
      <c r="BP11" s="686"/>
      <c r="BQ11" s="686"/>
      <c r="BR11" s="686"/>
      <c r="BS11" s="692" t="s">
        <v>126</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404865</v>
      </c>
      <c r="CS11" s="684"/>
      <c r="CT11" s="684"/>
      <c r="CU11" s="684"/>
      <c r="CV11" s="684"/>
      <c r="CW11" s="684"/>
      <c r="CX11" s="684"/>
      <c r="CY11" s="685"/>
      <c r="CZ11" s="686">
        <v>6</v>
      </c>
      <c r="DA11" s="686"/>
      <c r="DB11" s="686"/>
      <c r="DC11" s="686"/>
      <c r="DD11" s="692">
        <v>214741</v>
      </c>
      <c r="DE11" s="684"/>
      <c r="DF11" s="684"/>
      <c r="DG11" s="684"/>
      <c r="DH11" s="684"/>
      <c r="DI11" s="684"/>
      <c r="DJ11" s="684"/>
      <c r="DK11" s="684"/>
      <c r="DL11" s="684"/>
      <c r="DM11" s="684"/>
      <c r="DN11" s="684"/>
      <c r="DO11" s="684"/>
      <c r="DP11" s="685"/>
      <c r="DQ11" s="692">
        <v>140146</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v>11950</v>
      </c>
      <c r="S12" s="684"/>
      <c r="T12" s="684"/>
      <c r="U12" s="684"/>
      <c r="V12" s="684"/>
      <c r="W12" s="684"/>
      <c r="X12" s="684"/>
      <c r="Y12" s="685"/>
      <c r="Z12" s="686">
        <v>0.2</v>
      </c>
      <c r="AA12" s="686"/>
      <c r="AB12" s="686"/>
      <c r="AC12" s="686"/>
      <c r="AD12" s="687">
        <v>11950</v>
      </c>
      <c r="AE12" s="687"/>
      <c r="AF12" s="687"/>
      <c r="AG12" s="687"/>
      <c r="AH12" s="687"/>
      <c r="AI12" s="687"/>
      <c r="AJ12" s="687"/>
      <c r="AK12" s="687"/>
      <c r="AL12" s="688">
        <v>0.3</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981839</v>
      </c>
      <c r="BH12" s="684"/>
      <c r="BI12" s="684"/>
      <c r="BJ12" s="684"/>
      <c r="BK12" s="684"/>
      <c r="BL12" s="684"/>
      <c r="BM12" s="684"/>
      <c r="BN12" s="685"/>
      <c r="BO12" s="686">
        <v>56.6</v>
      </c>
      <c r="BP12" s="686"/>
      <c r="BQ12" s="686"/>
      <c r="BR12" s="686"/>
      <c r="BS12" s="692" t="s">
        <v>126</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201529</v>
      </c>
      <c r="CS12" s="684"/>
      <c r="CT12" s="684"/>
      <c r="CU12" s="684"/>
      <c r="CV12" s="684"/>
      <c r="CW12" s="684"/>
      <c r="CX12" s="684"/>
      <c r="CY12" s="685"/>
      <c r="CZ12" s="686">
        <v>3</v>
      </c>
      <c r="DA12" s="686"/>
      <c r="DB12" s="686"/>
      <c r="DC12" s="686"/>
      <c r="DD12" s="692" t="s">
        <v>126</v>
      </c>
      <c r="DE12" s="684"/>
      <c r="DF12" s="684"/>
      <c r="DG12" s="684"/>
      <c r="DH12" s="684"/>
      <c r="DI12" s="684"/>
      <c r="DJ12" s="684"/>
      <c r="DK12" s="684"/>
      <c r="DL12" s="684"/>
      <c r="DM12" s="684"/>
      <c r="DN12" s="684"/>
      <c r="DO12" s="684"/>
      <c r="DP12" s="685"/>
      <c r="DQ12" s="692">
        <v>134923</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224</v>
      </c>
      <c r="S13" s="684"/>
      <c r="T13" s="684"/>
      <c r="U13" s="684"/>
      <c r="V13" s="684"/>
      <c r="W13" s="684"/>
      <c r="X13" s="684"/>
      <c r="Y13" s="685"/>
      <c r="Z13" s="686" t="s">
        <v>171</v>
      </c>
      <c r="AA13" s="686"/>
      <c r="AB13" s="686"/>
      <c r="AC13" s="686"/>
      <c r="AD13" s="687" t="s">
        <v>171</v>
      </c>
      <c r="AE13" s="687"/>
      <c r="AF13" s="687"/>
      <c r="AG13" s="687"/>
      <c r="AH13" s="687"/>
      <c r="AI13" s="687"/>
      <c r="AJ13" s="687"/>
      <c r="AK13" s="687"/>
      <c r="AL13" s="688" t="s">
        <v>171</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977887</v>
      </c>
      <c r="BH13" s="684"/>
      <c r="BI13" s="684"/>
      <c r="BJ13" s="684"/>
      <c r="BK13" s="684"/>
      <c r="BL13" s="684"/>
      <c r="BM13" s="684"/>
      <c r="BN13" s="685"/>
      <c r="BO13" s="686">
        <v>56.4</v>
      </c>
      <c r="BP13" s="686"/>
      <c r="BQ13" s="686"/>
      <c r="BR13" s="686"/>
      <c r="BS13" s="692" t="s">
        <v>126</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736506</v>
      </c>
      <c r="CS13" s="684"/>
      <c r="CT13" s="684"/>
      <c r="CU13" s="684"/>
      <c r="CV13" s="684"/>
      <c r="CW13" s="684"/>
      <c r="CX13" s="684"/>
      <c r="CY13" s="685"/>
      <c r="CZ13" s="686">
        <v>11</v>
      </c>
      <c r="DA13" s="686"/>
      <c r="DB13" s="686"/>
      <c r="DC13" s="686"/>
      <c r="DD13" s="692">
        <v>186988</v>
      </c>
      <c r="DE13" s="684"/>
      <c r="DF13" s="684"/>
      <c r="DG13" s="684"/>
      <c r="DH13" s="684"/>
      <c r="DI13" s="684"/>
      <c r="DJ13" s="684"/>
      <c r="DK13" s="684"/>
      <c r="DL13" s="684"/>
      <c r="DM13" s="684"/>
      <c r="DN13" s="684"/>
      <c r="DO13" s="684"/>
      <c r="DP13" s="685"/>
      <c r="DQ13" s="692">
        <v>564120</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12373</v>
      </c>
      <c r="S14" s="684"/>
      <c r="T14" s="684"/>
      <c r="U14" s="684"/>
      <c r="V14" s="684"/>
      <c r="W14" s="684"/>
      <c r="X14" s="684"/>
      <c r="Y14" s="685"/>
      <c r="Z14" s="686">
        <v>0.2</v>
      </c>
      <c r="AA14" s="686"/>
      <c r="AB14" s="686"/>
      <c r="AC14" s="686"/>
      <c r="AD14" s="687">
        <v>12373</v>
      </c>
      <c r="AE14" s="687"/>
      <c r="AF14" s="687"/>
      <c r="AG14" s="687"/>
      <c r="AH14" s="687"/>
      <c r="AI14" s="687"/>
      <c r="AJ14" s="687"/>
      <c r="AK14" s="687"/>
      <c r="AL14" s="688">
        <v>0.3</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48730</v>
      </c>
      <c r="BH14" s="684"/>
      <c r="BI14" s="684"/>
      <c r="BJ14" s="684"/>
      <c r="BK14" s="684"/>
      <c r="BL14" s="684"/>
      <c r="BM14" s="684"/>
      <c r="BN14" s="685"/>
      <c r="BO14" s="686">
        <v>2.8</v>
      </c>
      <c r="BP14" s="686"/>
      <c r="BQ14" s="686"/>
      <c r="BR14" s="686"/>
      <c r="BS14" s="692" t="s">
        <v>224</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303642</v>
      </c>
      <c r="CS14" s="684"/>
      <c r="CT14" s="684"/>
      <c r="CU14" s="684"/>
      <c r="CV14" s="684"/>
      <c r="CW14" s="684"/>
      <c r="CX14" s="684"/>
      <c r="CY14" s="685"/>
      <c r="CZ14" s="686">
        <v>4.5</v>
      </c>
      <c r="DA14" s="686"/>
      <c r="DB14" s="686"/>
      <c r="DC14" s="686"/>
      <c r="DD14" s="692">
        <v>70609</v>
      </c>
      <c r="DE14" s="684"/>
      <c r="DF14" s="684"/>
      <c r="DG14" s="684"/>
      <c r="DH14" s="684"/>
      <c r="DI14" s="684"/>
      <c r="DJ14" s="684"/>
      <c r="DK14" s="684"/>
      <c r="DL14" s="684"/>
      <c r="DM14" s="684"/>
      <c r="DN14" s="684"/>
      <c r="DO14" s="684"/>
      <c r="DP14" s="685"/>
      <c r="DQ14" s="692">
        <v>236332</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126</v>
      </c>
      <c r="AA15" s="686"/>
      <c r="AB15" s="686"/>
      <c r="AC15" s="686"/>
      <c r="AD15" s="687" t="s">
        <v>171</v>
      </c>
      <c r="AE15" s="687"/>
      <c r="AF15" s="687"/>
      <c r="AG15" s="687"/>
      <c r="AH15" s="687"/>
      <c r="AI15" s="687"/>
      <c r="AJ15" s="687"/>
      <c r="AK15" s="687"/>
      <c r="AL15" s="688" t="s">
        <v>126</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94281</v>
      </c>
      <c r="BH15" s="684"/>
      <c r="BI15" s="684"/>
      <c r="BJ15" s="684"/>
      <c r="BK15" s="684"/>
      <c r="BL15" s="684"/>
      <c r="BM15" s="684"/>
      <c r="BN15" s="685"/>
      <c r="BO15" s="686">
        <v>5.4</v>
      </c>
      <c r="BP15" s="686"/>
      <c r="BQ15" s="686"/>
      <c r="BR15" s="686"/>
      <c r="BS15" s="692" t="s">
        <v>224</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1204490</v>
      </c>
      <c r="CS15" s="684"/>
      <c r="CT15" s="684"/>
      <c r="CU15" s="684"/>
      <c r="CV15" s="684"/>
      <c r="CW15" s="684"/>
      <c r="CX15" s="684"/>
      <c r="CY15" s="685"/>
      <c r="CZ15" s="686">
        <v>18</v>
      </c>
      <c r="DA15" s="686"/>
      <c r="DB15" s="686"/>
      <c r="DC15" s="686"/>
      <c r="DD15" s="692">
        <v>385360</v>
      </c>
      <c r="DE15" s="684"/>
      <c r="DF15" s="684"/>
      <c r="DG15" s="684"/>
      <c r="DH15" s="684"/>
      <c r="DI15" s="684"/>
      <c r="DJ15" s="684"/>
      <c r="DK15" s="684"/>
      <c r="DL15" s="684"/>
      <c r="DM15" s="684"/>
      <c r="DN15" s="684"/>
      <c r="DO15" s="684"/>
      <c r="DP15" s="685"/>
      <c r="DQ15" s="692">
        <v>801336</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3209</v>
      </c>
      <c r="S16" s="684"/>
      <c r="T16" s="684"/>
      <c r="U16" s="684"/>
      <c r="V16" s="684"/>
      <c r="W16" s="684"/>
      <c r="X16" s="684"/>
      <c r="Y16" s="685"/>
      <c r="Z16" s="686">
        <v>0</v>
      </c>
      <c r="AA16" s="686"/>
      <c r="AB16" s="686"/>
      <c r="AC16" s="686"/>
      <c r="AD16" s="687">
        <v>3209</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224</v>
      </c>
      <c r="BP16" s="686"/>
      <c r="BQ16" s="686"/>
      <c r="BR16" s="686"/>
      <c r="BS16" s="692" t="s">
        <v>224</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114673</v>
      </c>
      <c r="CS16" s="684"/>
      <c r="CT16" s="684"/>
      <c r="CU16" s="684"/>
      <c r="CV16" s="684"/>
      <c r="CW16" s="684"/>
      <c r="CX16" s="684"/>
      <c r="CY16" s="685"/>
      <c r="CZ16" s="686">
        <v>1.7</v>
      </c>
      <c r="DA16" s="686"/>
      <c r="DB16" s="686"/>
      <c r="DC16" s="686"/>
      <c r="DD16" s="692" t="s">
        <v>126</v>
      </c>
      <c r="DE16" s="684"/>
      <c r="DF16" s="684"/>
      <c r="DG16" s="684"/>
      <c r="DH16" s="684"/>
      <c r="DI16" s="684"/>
      <c r="DJ16" s="684"/>
      <c r="DK16" s="684"/>
      <c r="DL16" s="684"/>
      <c r="DM16" s="684"/>
      <c r="DN16" s="684"/>
      <c r="DO16" s="684"/>
      <c r="DP16" s="685"/>
      <c r="DQ16" s="692">
        <v>82013</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32660</v>
      </c>
      <c r="S17" s="684"/>
      <c r="T17" s="684"/>
      <c r="U17" s="684"/>
      <c r="V17" s="684"/>
      <c r="W17" s="684"/>
      <c r="X17" s="684"/>
      <c r="Y17" s="685"/>
      <c r="Z17" s="686">
        <v>0.5</v>
      </c>
      <c r="AA17" s="686"/>
      <c r="AB17" s="686"/>
      <c r="AC17" s="686"/>
      <c r="AD17" s="687">
        <v>32660</v>
      </c>
      <c r="AE17" s="687"/>
      <c r="AF17" s="687"/>
      <c r="AG17" s="687"/>
      <c r="AH17" s="687"/>
      <c r="AI17" s="687"/>
      <c r="AJ17" s="687"/>
      <c r="AK17" s="687"/>
      <c r="AL17" s="688">
        <v>0.8</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224</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424600</v>
      </c>
      <c r="CS17" s="684"/>
      <c r="CT17" s="684"/>
      <c r="CU17" s="684"/>
      <c r="CV17" s="684"/>
      <c r="CW17" s="684"/>
      <c r="CX17" s="684"/>
      <c r="CY17" s="685"/>
      <c r="CZ17" s="686">
        <v>6.3</v>
      </c>
      <c r="DA17" s="686"/>
      <c r="DB17" s="686"/>
      <c r="DC17" s="686"/>
      <c r="DD17" s="692" t="s">
        <v>224</v>
      </c>
      <c r="DE17" s="684"/>
      <c r="DF17" s="684"/>
      <c r="DG17" s="684"/>
      <c r="DH17" s="684"/>
      <c r="DI17" s="684"/>
      <c r="DJ17" s="684"/>
      <c r="DK17" s="684"/>
      <c r="DL17" s="684"/>
      <c r="DM17" s="684"/>
      <c r="DN17" s="684"/>
      <c r="DO17" s="684"/>
      <c r="DP17" s="685"/>
      <c r="DQ17" s="692">
        <v>419222</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v>6874</v>
      </c>
      <c r="S18" s="684"/>
      <c r="T18" s="684"/>
      <c r="U18" s="684"/>
      <c r="V18" s="684"/>
      <c r="W18" s="684"/>
      <c r="X18" s="684"/>
      <c r="Y18" s="685"/>
      <c r="Z18" s="686">
        <v>0.1</v>
      </c>
      <c r="AA18" s="686"/>
      <c r="AB18" s="686"/>
      <c r="AC18" s="686"/>
      <c r="AD18" s="687">
        <v>6874</v>
      </c>
      <c r="AE18" s="687"/>
      <c r="AF18" s="687"/>
      <c r="AG18" s="687"/>
      <c r="AH18" s="687"/>
      <c r="AI18" s="687"/>
      <c r="AJ18" s="687"/>
      <c r="AK18" s="687"/>
      <c r="AL18" s="688">
        <v>0.2</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224</v>
      </c>
      <c r="BH18" s="684"/>
      <c r="BI18" s="684"/>
      <c r="BJ18" s="684"/>
      <c r="BK18" s="684"/>
      <c r="BL18" s="684"/>
      <c r="BM18" s="684"/>
      <c r="BN18" s="685"/>
      <c r="BO18" s="686" t="s">
        <v>224</v>
      </c>
      <c r="BP18" s="686"/>
      <c r="BQ18" s="686"/>
      <c r="BR18" s="686"/>
      <c r="BS18" s="692" t="s">
        <v>126</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171</v>
      </c>
      <c r="CS18" s="684"/>
      <c r="CT18" s="684"/>
      <c r="CU18" s="684"/>
      <c r="CV18" s="684"/>
      <c r="CW18" s="684"/>
      <c r="CX18" s="684"/>
      <c r="CY18" s="685"/>
      <c r="CZ18" s="686" t="s">
        <v>126</v>
      </c>
      <c r="DA18" s="686"/>
      <c r="DB18" s="686"/>
      <c r="DC18" s="686"/>
      <c r="DD18" s="692" t="s">
        <v>224</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v>1664</v>
      </c>
      <c r="S19" s="684"/>
      <c r="T19" s="684"/>
      <c r="U19" s="684"/>
      <c r="V19" s="684"/>
      <c r="W19" s="684"/>
      <c r="X19" s="684"/>
      <c r="Y19" s="685"/>
      <c r="Z19" s="686">
        <v>0</v>
      </c>
      <c r="AA19" s="686"/>
      <c r="AB19" s="686"/>
      <c r="AC19" s="686"/>
      <c r="AD19" s="687">
        <v>1664</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33135</v>
      </c>
      <c r="BH19" s="684"/>
      <c r="BI19" s="684"/>
      <c r="BJ19" s="684"/>
      <c r="BK19" s="684"/>
      <c r="BL19" s="684"/>
      <c r="BM19" s="684"/>
      <c r="BN19" s="685"/>
      <c r="BO19" s="686">
        <v>1.9</v>
      </c>
      <c r="BP19" s="686"/>
      <c r="BQ19" s="686"/>
      <c r="BR19" s="686"/>
      <c r="BS19" s="692" t="s">
        <v>126</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224</v>
      </c>
      <c r="CS19" s="684"/>
      <c r="CT19" s="684"/>
      <c r="CU19" s="684"/>
      <c r="CV19" s="684"/>
      <c r="CW19" s="684"/>
      <c r="CX19" s="684"/>
      <c r="CY19" s="685"/>
      <c r="CZ19" s="686" t="s">
        <v>126</v>
      </c>
      <c r="DA19" s="686"/>
      <c r="DB19" s="686"/>
      <c r="DC19" s="686"/>
      <c r="DD19" s="692" t="s">
        <v>126</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252</v>
      </c>
      <c r="S20" s="684"/>
      <c r="T20" s="684"/>
      <c r="U20" s="684"/>
      <c r="V20" s="684"/>
      <c r="W20" s="684"/>
      <c r="X20" s="684"/>
      <c r="Y20" s="685"/>
      <c r="Z20" s="686">
        <v>0</v>
      </c>
      <c r="AA20" s="686"/>
      <c r="AB20" s="686"/>
      <c r="AC20" s="686"/>
      <c r="AD20" s="687">
        <v>252</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33135</v>
      </c>
      <c r="BH20" s="684"/>
      <c r="BI20" s="684"/>
      <c r="BJ20" s="684"/>
      <c r="BK20" s="684"/>
      <c r="BL20" s="684"/>
      <c r="BM20" s="684"/>
      <c r="BN20" s="685"/>
      <c r="BO20" s="686">
        <v>1.9</v>
      </c>
      <c r="BP20" s="686"/>
      <c r="BQ20" s="686"/>
      <c r="BR20" s="686"/>
      <c r="BS20" s="692" t="s">
        <v>224</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6707305</v>
      </c>
      <c r="CS20" s="684"/>
      <c r="CT20" s="684"/>
      <c r="CU20" s="684"/>
      <c r="CV20" s="684"/>
      <c r="CW20" s="684"/>
      <c r="CX20" s="684"/>
      <c r="CY20" s="685"/>
      <c r="CZ20" s="686">
        <v>100</v>
      </c>
      <c r="DA20" s="686"/>
      <c r="DB20" s="686"/>
      <c r="DC20" s="686"/>
      <c r="DD20" s="692">
        <v>888402</v>
      </c>
      <c r="DE20" s="684"/>
      <c r="DF20" s="684"/>
      <c r="DG20" s="684"/>
      <c r="DH20" s="684"/>
      <c r="DI20" s="684"/>
      <c r="DJ20" s="684"/>
      <c r="DK20" s="684"/>
      <c r="DL20" s="684"/>
      <c r="DM20" s="684"/>
      <c r="DN20" s="684"/>
      <c r="DO20" s="684"/>
      <c r="DP20" s="685"/>
      <c r="DQ20" s="692">
        <v>5061709</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23870</v>
      </c>
      <c r="S21" s="684"/>
      <c r="T21" s="684"/>
      <c r="U21" s="684"/>
      <c r="V21" s="684"/>
      <c r="W21" s="684"/>
      <c r="X21" s="684"/>
      <c r="Y21" s="685"/>
      <c r="Z21" s="686">
        <v>0.3</v>
      </c>
      <c r="AA21" s="686"/>
      <c r="AB21" s="686"/>
      <c r="AC21" s="686"/>
      <c r="AD21" s="687">
        <v>23870</v>
      </c>
      <c r="AE21" s="687"/>
      <c r="AF21" s="687"/>
      <c r="AG21" s="687"/>
      <c r="AH21" s="687"/>
      <c r="AI21" s="687"/>
      <c r="AJ21" s="687"/>
      <c r="AK21" s="687"/>
      <c r="AL21" s="688">
        <v>0.6</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33135</v>
      </c>
      <c r="BH21" s="684"/>
      <c r="BI21" s="684"/>
      <c r="BJ21" s="684"/>
      <c r="BK21" s="684"/>
      <c r="BL21" s="684"/>
      <c r="BM21" s="684"/>
      <c r="BN21" s="685"/>
      <c r="BO21" s="686">
        <v>1.9</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1988712</v>
      </c>
      <c r="S22" s="684"/>
      <c r="T22" s="684"/>
      <c r="U22" s="684"/>
      <c r="V22" s="684"/>
      <c r="W22" s="684"/>
      <c r="X22" s="684"/>
      <c r="Y22" s="685"/>
      <c r="Z22" s="686">
        <v>28.6</v>
      </c>
      <c r="AA22" s="686"/>
      <c r="AB22" s="686"/>
      <c r="AC22" s="686"/>
      <c r="AD22" s="687">
        <v>1735609</v>
      </c>
      <c r="AE22" s="687"/>
      <c r="AF22" s="687"/>
      <c r="AG22" s="687"/>
      <c r="AH22" s="687"/>
      <c r="AI22" s="687"/>
      <c r="AJ22" s="687"/>
      <c r="AK22" s="687"/>
      <c r="AL22" s="688">
        <v>45.2</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v>1735609</v>
      </c>
      <c r="S23" s="684"/>
      <c r="T23" s="684"/>
      <c r="U23" s="684"/>
      <c r="V23" s="684"/>
      <c r="W23" s="684"/>
      <c r="X23" s="684"/>
      <c r="Y23" s="685"/>
      <c r="Z23" s="686">
        <v>25</v>
      </c>
      <c r="AA23" s="686"/>
      <c r="AB23" s="686"/>
      <c r="AC23" s="686"/>
      <c r="AD23" s="687">
        <v>1735609</v>
      </c>
      <c r="AE23" s="687"/>
      <c r="AF23" s="687"/>
      <c r="AG23" s="687"/>
      <c r="AH23" s="687"/>
      <c r="AI23" s="687"/>
      <c r="AJ23" s="687"/>
      <c r="AK23" s="687"/>
      <c r="AL23" s="688">
        <v>45.2</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t="s">
        <v>126</v>
      </c>
      <c r="BH23" s="684"/>
      <c r="BI23" s="684"/>
      <c r="BJ23" s="684"/>
      <c r="BK23" s="684"/>
      <c r="BL23" s="684"/>
      <c r="BM23" s="684"/>
      <c r="BN23" s="685"/>
      <c r="BO23" s="686" t="s">
        <v>126</v>
      </c>
      <c r="BP23" s="686"/>
      <c r="BQ23" s="686"/>
      <c r="BR23" s="686"/>
      <c r="BS23" s="692" t="s">
        <v>126</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217601</v>
      </c>
      <c r="S24" s="684"/>
      <c r="T24" s="684"/>
      <c r="U24" s="684"/>
      <c r="V24" s="684"/>
      <c r="W24" s="684"/>
      <c r="X24" s="684"/>
      <c r="Y24" s="685"/>
      <c r="Z24" s="686">
        <v>3.1</v>
      </c>
      <c r="AA24" s="686"/>
      <c r="AB24" s="686"/>
      <c r="AC24" s="686"/>
      <c r="AD24" s="687" t="s">
        <v>126</v>
      </c>
      <c r="AE24" s="687"/>
      <c r="AF24" s="687"/>
      <c r="AG24" s="687"/>
      <c r="AH24" s="687"/>
      <c r="AI24" s="687"/>
      <c r="AJ24" s="687"/>
      <c r="AK24" s="687"/>
      <c r="AL24" s="688" t="s">
        <v>224</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224</v>
      </c>
      <c r="BH24" s="684"/>
      <c r="BI24" s="684"/>
      <c r="BJ24" s="684"/>
      <c r="BK24" s="684"/>
      <c r="BL24" s="684"/>
      <c r="BM24" s="684"/>
      <c r="BN24" s="685"/>
      <c r="BO24" s="686" t="s">
        <v>126</v>
      </c>
      <c r="BP24" s="686"/>
      <c r="BQ24" s="686"/>
      <c r="BR24" s="686"/>
      <c r="BS24" s="692" t="s">
        <v>171</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2342072</v>
      </c>
      <c r="CS24" s="673"/>
      <c r="CT24" s="673"/>
      <c r="CU24" s="673"/>
      <c r="CV24" s="673"/>
      <c r="CW24" s="673"/>
      <c r="CX24" s="673"/>
      <c r="CY24" s="674"/>
      <c r="CZ24" s="677">
        <v>34.9</v>
      </c>
      <c r="DA24" s="678"/>
      <c r="DB24" s="678"/>
      <c r="DC24" s="697"/>
      <c r="DD24" s="717">
        <v>1884148</v>
      </c>
      <c r="DE24" s="673"/>
      <c r="DF24" s="673"/>
      <c r="DG24" s="673"/>
      <c r="DH24" s="673"/>
      <c r="DI24" s="673"/>
      <c r="DJ24" s="673"/>
      <c r="DK24" s="674"/>
      <c r="DL24" s="717">
        <v>1806666</v>
      </c>
      <c r="DM24" s="673"/>
      <c r="DN24" s="673"/>
      <c r="DO24" s="673"/>
      <c r="DP24" s="673"/>
      <c r="DQ24" s="673"/>
      <c r="DR24" s="673"/>
      <c r="DS24" s="673"/>
      <c r="DT24" s="673"/>
      <c r="DU24" s="673"/>
      <c r="DV24" s="674"/>
      <c r="DW24" s="677">
        <v>45</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v>35502</v>
      </c>
      <c r="S25" s="684"/>
      <c r="T25" s="684"/>
      <c r="U25" s="684"/>
      <c r="V25" s="684"/>
      <c r="W25" s="684"/>
      <c r="X25" s="684"/>
      <c r="Y25" s="685"/>
      <c r="Z25" s="686">
        <v>0.5</v>
      </c>
      <c r="AA25" s="686"/>
      <c r="AB25" s="686"/>
      <c r="AC25" s="686"/>
      <c r="AD25" s="687" t="s">
        <v>224</v>
      </c>
      <c r="AE25" s="687"/>
      <c r="AF25" s="687"/>
      <c r="AG25" s="687"/>
      <c r="AH25" s="687"/>
      <c r="AI25" s="687"/>
      <c r="AJ25" s="687"/>
      <c r="AK25" s="687"/>
      <c r="AL25" s="688" t="s">
        <v>126</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171</v>
      </c>
      <c r="BH25" s="684"/>
      <c r="BI25" s="684"/>
      <c r="BJ25" s="684"/>
      <c r="BK25" s="684"/>
      <c r="BL25" s="684"/>
      <c r="BM25" s="684"/>
      <c r="BN25" s="685"/>
      <c r="BO25" s="686" t="s">
        <v>224</v>
      </c>
      <c r="BP25" s="686"/>
      <c r="BQ25" s="686"/>
      <c r="BR25" s="686"/>
      <c r="BS25" s="692" t="s">
        <v>126</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1308588</v>
      </c>
      <c r="CS25" s="720"/>
      <c r="CT25" s="720"/>
      <c r="CU25" s="720"/>
      <c r="CV25" s="720"/>
      <c r="CW25" s="720"/>
      <c r="CX25" s="720"/>
      <c r="CY25" s="721"/>
      <c r="CZ25" s="688">
        <v>19.5</v>
      </c>
      <c r="DA25" s="718"/>
      <c r="DB25" s="718"/>
      <c r="DC25" s="722"/>
      <c r="DD25" s="692">
        <v>1213129</v>
      </c>
      <c r="DE25" s="720"/>
      <c r="DF25" s="720"/>
      <c r="DG25" s="720"/>
      <c r="DH25" s="720"/>
      <c r="DI25" s="720"/>
      <c r="DJ25" s="720"/>
      <c r="DK25" s="721"/>
      <c r="DL25" s="692">
        <v>1186603</v>
      </c>
      <c r="DM25" s="720"/>
      <c r="DN25" s="720"/>
      <c r="DO25" s="720"/>
      <c r="DP25" s="720"/>
      <c r="DQ25" s="720"/>
      <c r="DR25" s="720"/>
      <c r="DS25" s="720"/>
      <c r="DT25" s="720"/>
      <c r="DU25" s="720"/>
      <c r="DV25" s="721"/>
      <c r="DW25" s="688">
        <v>29.5</v>
      </c>
      <c r="DX25" s="718"/>
      <c r="DY25" s="718"/>
      <c r="DZ25" s="718"/>
      <c r="EA25" s="718"/>
      <c r="EB25" s="718"/>
      <c r="EC25" s="719"/>
    </row>
    <row r="26" spans="2:133" ht="11.25" customHeight="1" x14ac:dyDescent="0.15">
      <c r="B26" s="680" t="s">
        <v>291</v>
      </c>
      <c r="C26" s="681"/>
      <c r="D26" s="681"/>
      <c r="E26" s="681"/>
      <c r="F26" s="681"/>
      <c r="G26" s="681"/>
      <c r="H26" s="681"/>
      <c r="I26" s="681"/>
      <c r="J26" s="681"/>
      <c r="K26" s="681"/>
      <c r="L26" s="681"/>
      <c r="M26" s="681"/>
      <c r="N26" s="681"/>
      <c r="O26" s="681"/>
      <c r="P26" s="681"/>
      <c r="Q26" s="682"/>
      <c r="R26" s="683">
        <v>4086292</v>
      </c>
      <c r="S26" s="684"/>
      <c r="T26" s="684"/>
      <c r="U26" s="684"/>
      <c r="V26" s="684"/>
      <c r="W26" s="684"/>
      <c r="X26" s="684"/>
      <c r="Y26" s="685"/>
      <c r="Z26" s="686">
        <v>58.7</v>
      </c>
      <c r="AA26" s="686"/>
      <c r="AB26" s="686"/>
      <c r="AC26" s="686"/>
      <c r="AD26" s="687">
        <v>3833189</v>
      </c>
      <c r="AE26" s="687"/>
      <c r="AF26" s="687"/>
      <c r="AG26" s="687"/>
      <c r="AH26" s="687"/>
      <c r="AI26" s="687"/>
      <c r="AJ26" s="687"/>
      <c r="AK26" s="687"/>
      <c r="AL26" s="688">
        <v>99.8</v>
      </c>
      <c r="AM26" s="689"/>
      <c r="AN26" s="689"/>
      <c r="AO26" s="690"/>
      <c r="AP26" s="702" t="s">
        <v>292</v>
      </c>
      <c r="AQ26" s="729"/>
      <c r="AR26" s="729"/>
      <c r="AS26" s="729"/>
      <c r="AT26" s="729"/>
      <c r="AU26" s="729"/>
      <c r="AV26" s="729"/>
      <c r="AW26" s="729"/>
      <c r="AX26" s="729"/>
      <c r="AY26" s="729"/>
      <c r="AZ26" s="729"/>
      <c r="BA26" s="729"/>
      <c r="BB26" s="729"/>
      <c r="BC26" s="729"/>
      <c r="BD26" s="729"/>
      <c r="BE26" s="729"/>
      <c r="BF26" s="704"/>
      <c r="BG26" s="683" t="s">
        <v>224</v>
      </c>
      <c r="BH26" s="684"/>
      <c r="BI26" s="684"/>
      <c r="BJ26" s="684"/>
      <c r="BK26" s="684"/>
      <c r="BL26" s="684"/>
      <c r="BM26" s="684"/>
      <c r="BN26" s="685"/>
      <c r="BO26" s="686" t="s">
        <v>224</v>
      </c>
      <c r="BP26" s="686"/>
      <c r="BQ26" s="686"/>
      <c r="BR26" s="686"/>
      <c r="BS26" s="692" t="s">
        <v>224</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853252</v>
      </c>
      <c r="CS26" s="684"/>
      <c r="CT26" s="684"/>
      <c r="CU26" s="684"/>
      <c r="CV26" s="684"/>
      <c r="CW26" s="684"/>
      <c r="CX26" s="684"/>
      <c r="CY26" s="685"/>
      <c r="CZ26" s="688">
        <v>12.7</v>
      </c>
      <c r="DA26" s="718"/>
      <c r="DB26" s="718"/>
      <c r="DC26" s="722"/>
      <c r="DD26" s="692">
        <v>782460</v>
      </c>
      <c r="DE26" s="684"/>
      <c r="DF26" s="684"/>
      <c r="DG26" s="684"/>
      <c r="DH26" s="684"/>
      <c r="DI26" s="684"/>
      <c r="DJ26" s="684"/>
      <c r="DK26" s="685"/>
      <c r="DL26" s="692" t="s">
        <v>126</v>
      </c>
      <c r="DM26" s="684"/>
      <c r="DN26" s="684"/>
      <c r="DO26" s="684"/>
      <c r="DP26" s="684"/>
      <c r="DQ26" s="684"/>
      <c r="DR26" s="684"/>
      <c r="DS26" s="684"/>
      <c r="DT26" s="684"/>
      <c r="DU26" s="684"/>
      <c r="DV26" s="685"/>
      <c r="DW26" s="688" t="s">
        <v>224</v>
      </c>
      <c r="DX26" s="718"/>
      <c r="DY26" s="718"/>
      <c r="DZ26" s="718"/>
      <c r="EA26" s="718"/>
      <c r="EB26" s="718"/>
      <c r="EC26" s="719"/>
    </row>
    <row r="27" spans="2:133" ht="11.25" customHeight="1" x14ac:dyDescent="0.15">
      <c r="B27" s="680" t="s">
        <v>294</v>
      </c>
      <c r="C27" s="681"/>
      <c r="D27" s="681"/>
      <c r="E27" s="681"/>
      <c r="F27" s="681"/>
      <c r="G27" s="681"/>
      <c r="H27" s="681"/>
      <c r="I27" s="681"/>
      <c r="J27" s="681"/>
      <c r="K27" s="681"/>
      <c r="L27" s="681"/>
      <c r="M27" s="681"/>
      <c r="N27" s="681"/>
      <c r="O27" s="681"/>
      <c r="P27" s="681"/>
      <c r="Q27" s="682"/>
      <c r="R27" s="683">
        <v>1479</v>
      </c>
      <c r="S27" s="684"/>
      <c r="T27" s="684"/>
      <c r="U27" s="684"/>
      <c r="V27" s="684"/>
      <c r="W27" s="684"/>
      <c r="X27" s="684"/>
      <c r="Y27" s="685"/>
      <c r="Z27" s="686">
        <v>0</v>
      </c>
      <c r="AA27" s="686"/>
      <c r="AB27" s="686"/>
      <c r="AC27" s="686"/>
      <c r="AD27" s="687">
        <v>1479</v>
      </c>
      <c r="AE27" s="687"/>
      <c r="AF27" s="687"/>
      <c r="AG27" s="687"/>
      <c r="AH27" s="687"/>
      <c r="AI27" s="687"/>
      <c r="AJ27" s="687"/>
      <c r="AK27" s="687"/>
      <c r="AL27" s="688">
        <v>0</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1733270</v>
      </c>
      <c r="BH27" s="684"/>
      <c r="BI27" s="684"/>
      <c r="BJ27" s="684"/>
      <c r="BK27" s="684"/>
      <c r="BL27" s="684"/>
      <c r="BM27" s="684"/>
      <c r="BN27" s="685"/>
      <c r="BO27" s="686">
        <v>100</v>
      </c>
      <c r="BP27" s="686"/>
      <c r="BQ27" s="686"/>
      <c r="BR27" s="686"/>
      <c r="BS27" s="692" t="s">
        <v>126</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608884</v>
      </c>
      <c r="CS27" s="720"/>
      <c r="CT27" s="720"/>
      <c r="CU27" s="720"/>
      <c r="CV27" s="720"/>
      <c r="CW27" s="720"/>
      <c r="CX27" s="720"/>
      <c r="CY27" s="721"/>
      <c r="CZ27" s="688">
        <v>9.1</v>
      </c>
      <c r="DA27" s="718"/>
      <c r="DB27" s="718"/>
      <c r="DC27" s="722"/>
      <c r="DD27" s="692">
        <v>251797</v>
      </c>
      <c r="DE27" s="720"/>
      <c r="DF27" s="720"/>
      <c r="DG27" s="720"/>
      <c r="DH27" s="720"/>
      <c r="DI27" s="720"/>
      <c r="DJ27" s="720"/>
      <c r="DK27" s="721"/>
      <c r="DL27" s="692">
        <v>200841</v>
      </c>
      <c r="DM27" s="720"/>
      <c r="DN27" s="720"/>
      <c r="DO27" s="720"/>
      <c r="DP27" s="720"/>
      <c r="DQ27" s="720"/>
      <c r="DR27" s="720"/>
      <c r="DS27" s="720"/>
      <c r="DT27" s="720"/>
      <c r="DU27" s="720"/>
      <c r="DV27" s="721"/>
      <c r="DW27" s="688">
        <v>5</v>
      </c>
      <c r="DX27" s="718"/>
      <c r="DY27" s="718"/>
      <c r="DZ27" s="718"/>
      <c r="EA27" s="718"/>
      <c r="EB27" s="718"/>
      <c r="EC27" s="719"/>
    </row>
    <row r="28" spans="2:133" ht="11.25" customHeight="1" x14ac:dyDescent="0.15">
      <c r="B28" s="680" t="s">
        <v>297</v>
      </c>
      <c r="C28" s="681"/>
      <c r="D28" s="681"/>
      <c r="E28" s="681"/>
      <c r="F28" s="681"/>
      <c r="G28" s="681"/>
      <c r="H28" s="681"/>
      <c r="I28" s="681"/>
      <c r="J28" s="681"/>
      <c r="K28" s="681"/>
      <c r="L28" s="681"/>
      <c r="M28" s="681"/>
      <c r="N28" s="681"/>
      <c r="O28" s="681"/>
      <c r="P28" s="681"/>
      <c r="Q28" s="682"/>
      <c r="R28" s="683">
        <v>1172</v>
      </c>
      <c r="S28" s="684"/>
      <c r="T28" s="684"/>
      <c r="U28" s="684"/>
      <c r="V28" s="684"/>
      <c r="W28" s="684"/>
      <c r="X28" s="684"/>
      <c r="Y28" s="685"/>
      <c r="Z28" s="686">
        <v>0</v>
      </c>
      <c r="AA28" s="686"/>
      <c r="AB28" s="686"/>
      <c r="AC28" s="686"/>
      <c r="AD28" s="687" t="s">
        <v>126</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424600</v>
      </c>
      <c r="CS28" s="684"/>
      <c r="CT28" s="684"/>
      <c r="CU28" s="684"/>
      <c r="CV28" s="684"/>
      <c r="CW28" s="684"/>
      <c r="CX28" s="684"/>
      <c r="CY28" s="685"/>
      <c r="CZ28" s="688">
        <v>6.3</v>
      </c>
      <c r="DA28" s="718"/>
      <c r="DB28" s="718"/>
      <c r="DC28" s="722"/>
      <c r="DD28" s="692">
        <v>419222</v>
      </c>
      <c r="DE28" s="684"/>
      <c r="DF28" s="684"/>
      <c r="DG28" s="684"/>
      <c r="DH28" s="684"/>
      <c r="DI28" s="684"/>
      <c r="DJ28" s="684"/>
      <c r="DK28" s="685"/>
      <c r="DL28" s="692">
        <v>419222</v>
      </c>
      <c r="DM28" s="684"/>
      <c r="DN28" s="684"/>
      <c r="DO28" s="684"/>
      <c r="DP28" s="684"/>
      <c r="DQ28" s="684"/>
      <c r="DR28" s="684"/>
      <c r="DS28" s="684"/>
      <c r="DT28" s="684"/>
      <c r="DU28" s="684"/>
      <c r="DV28" s="685"/>
      <c r="DW28" s="688">
        <v>10.4</v>
      </c>
      <c r="DX28" s="718"/>
      <c r="DY28" s="718"/>
      <c r="DZ28" s="718"/>
      <c r="EA28" s="718"/>
      <c r="EB28" s="718"/>
      <c r="EC28" s="719"/>
    </row>
    <row r="29" spans="2:133" ht="11.25" customHeight="1" x14ac:dyDescent="0.15">
      <c r="B29" s="680" t="s">
        <v>299</v>
      </c>
      <c r="C29" s="681"/>
      <c r="D29" s="681"/>
      <c r="E29" s="681"/>
      <c r="F29" s="681"/>
      <c r="G29" s="681"/>
      <c r="H29" s="681"/>
      <c r="I29" s="681"/>
      <c r="J29" s="681"/>
      <c r="K29" s="681"/>
      <c r="L29" s="681"/>
      <c r="M29" s="681"/>
      <c r="N29" s="681"/>
      <c r="O29" s="681"/>
      <c r="P29" s="681"/>
      <c r="Q29" s="682"/>
      <c r="R29" s="683">
        <v>81460</v>
      </c>
      <c r="S29" s="684"/>
      <c r="T29" s="684"/>
      <c r="U29" s="684"/>
      <c r="V29" s="684"/>
      <c r="W29" s="684"/>
      <c r="X29" s="684"/>
      <c r="Y29" s="685"/>
      <c r="Z29" s="686">
        <v>1.2</v>
      </c>
      <c r="AA29" s="686"/>
      <c r="AB29" s="686"/>
      <c r="AC29" s="686"/>
      <c r="AD29" s="687">
        <v>7305</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301</v>
      </c>
      <c r="CG29" s="699"/>
      <c r="CH29" s="699"/>
      <c r="CI29" s="699"/>
      <c r="CJ29" s="699"/>
      <c r="CK29" s="699"/>
      <c r="CL29" s="699"/>
      <c r="CM29" s="699"/>
      <c r="CN29" s="699"/>
      <c r="CO29" s="699"/>
      <c r="CP29" s="699"/>
      <c r="CQ29" s="700"/>
      <c r="CR29" s="683">
        <v>424600</v>
      </c>
      <c r="CS29" s="720"/>
      <c r="CT29" s="720"/>
      <c r="CU29" s="720"/>
      <c r="CV29" s="720"/>
      <c r="CW29" s="720"/>
      <c r="CX29" s="720"/>
      <c r="CY29" s="721"/>
      <c r="CZ29" s="688">
        <v>6.3</v>
      </c>
      <c r="DA29" s="718"/>
      <c r="DB29" s="718"/>
      <c r="DC29" s="722"/>
      <c r="DD29" s="692">
        <v>419222</v>
      </c>
      <c r="DE29" s="720"/>
      <c r="DF29" s="720"/>
      <c r="DG29" s="720"/>
      <c r="DH29" s="720"/>
      <c r="DI29" s="720"/>
      <c r="DJ29" s="720"/>
      <c r="DK29" s="721"/>
      <c r="DL29" s="692">
        <v>419222</v>
      </c>
      <c r="DM29" s="720"/>
      <c r="DN29" s="720"/>
      <c r="DO29" s="720"/>
      <c r="DP29" s="720"/>
      <c r="DQ29" s="720"/>
      <c r="DR29" s="720"/>
      <c r="DS29" s="720"/>
      <c r="DT29" s="720"/>
      <c r="DU29" s="720"/>
      <c r="DV29" s="721"/>
      <c r="DW29" s="688">
        <v>10.4</v>
      </c>
      <c r="DX29" s="718"/>
      <c r="DY29" s="718"/>
      <c r="DZ29" s="718"/>
      <c r="EA29" s="718"/>
      <c r="EB29" s="718"/>
      <c r="EC29" s="719"/>
    </row>
    <row r="30" spans="2:133" ht="11.25" customHeight="1" x14ac:dyDescent="0.15">
      <c r="B30" s="680" t="s">
        <v>302</v>
      </c>
      <c r="C30" s="681"/>
      <c r="D30" s="681"/>
      <c r="E30" s="681"/>
      <c r="F30" s="681"/>
      <c r="G30" s="681"/>
      <c r="H30" s="681"/>
      <c r="I30" s="681"/>
      <c r="J30" s="681"/>
      <c r="K30" s="681"/>
      <c r="L30" s="681"/>
      <c r="M30" s="681"/>
      <c r="N30" s="681"/>
      <c r="O30" s="681"/>
      <c r="P30" s="681"/>
      <c r="Q30" s="682"/>
      <c r="R30" s="683">
        <v>8206</v>
      </c>
      <c r="S30" s="684"/>
      <c r="T30" s="684"/>
      <c r="U30" s="684"/>
      <c r="V30" s="684"/>
      <c r="W30" s="684"/>
      <c r="X30" s="684"/>
      <c r="Y30" s="685"/>
      <c r="Z30" s="686">
        <v>0.1</v>
      </c>
      <c r="AA30" s="686"/>
      <c r="AB30" s="686"/>
      <c r="AC30" s="686"/>
      <c r="AD30" s="687" t="s">
        <v>126</v>
      </c>
      <c r="AE30" s="687"/>
      <c r="AF30" s="687"/>
      <c r="AG30" s="687"/>
      <c r="AH30" s="687"/>
      <c r="AI30" s="687"/>
      <c r="AJ30" s="687"/>
      <c r="AK30" s="687"/>
      <c r="AL30" s="688" t="s">
        <v>224</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30"/>
      <c r="BI30" s="730"/>
      <c r="BJ30" s="730"/>
      <c r="BK30" s="730"/>
      <c r="BL30" s="730"/>
      <c r="BM30" s="730"/>
      <c r="BN30" s="730"/>
      <c r="BO30" s="730"/>
      <c r="BP30" s="730"/>
      <c r="BQ30" s="731"/>
      <c r="BR30" s="662" t="s">
        <v>304</v>
      </c>
      <c r="BS30" s="730"/>
      <c r="BT30" s="730"/>
      <c r="BU30" s="730"/>
      <c r="BV30" s="730"/>
      <c r="BW30" s="730"/>
      <c r="BX30" s="730"/>
      <c r="BY30" s="730"/>
      <c r="BZ30" s="730"/>
      <c r="CA30" s="730"/>
      <c r="CB30" s="731"/>
      <c r="CD30" s="725"/>
      <c r="CE30" s="726"/>
      <c r="CF30" s="698" t="s">
        <v>305</v>
      </c>
      <c r="CG30" s="699"/>
      <c r="CH30" s="699"/>
      <c r="CI30" s="699"/>
      <c r="CJ30" s="699"/>
      <c r="CK30" s="699"/>
      <c r="CL30" s="699"/>
      <c r="CM30" s="699"/>
      <c r="CN30" s="699"/>
      <c r="CO30" s="699"/>
      <c r="CP30" s="699"/>
      <c r="CQ30" s="700"/>
      <c r="CR30" s="683">
        <v>400993</v>
      </c>
      <c r="CS30" s="684"/>
      <c r="CT30" s="684"/>
      <c r="CU30" s="684"/>
      <c r="CV30" s="684"/>
      <c r="CW30" s="684"/>
      <c r="CX30" s="684"/>
      <c r="CY30" s="685"/>
      <c r="CZ30" s="688">
        <v>6</v>
      </c>
      <c r="DA30" s="718"/>
      <c r="DB30" s="718"/>
      <c r="DC30" s="722"/>
      <c r="DD30" s="692">
        <v>395615</v>
      </c>
      <c r="DE30" s="684"/>
      <c r="DF30" s="684"/>
      <c r="DG30" s="684"/>
      <c r="DH30" s="684"/>
      <c r="DI30" s="684"/>
      <c r="DJ30" s="684"/>
      <c r="DK30" s="685"/>
      <c r="DL30" s="692">
        <v>395615</v>
      </c>
      <c r="DM30" s="684"/>
      <c r="DN30" s="684"/>
      <c r="DO30" s="684"/>
      <c r="DP30" s="684"/>
      <c r="DQ30" s="684"/>
      <c r="DR30" s="684"/>
      <c r="DS30" s="684"/>
      <c r="DT30" s="684"/>
      <c r="DU30" s="684"/>
      <c r="DV30" s="685"/>
      <c r="DW30" s="688">
        <v>9.9</v>
      </c>
      <c r="DX30" s="718"/>
      <c r="DY30" s="718"/>
      <c r="DZ30" s="718"/>
      <c r="EA30" s="718"/>
      <c r="EB30" s="718"/>
      <c r="EC30" s="719"/>
    </row>
    <row r="31" spans="2:133" ht="11.25" customHeight="1" x14ac:dyDescent="0.15">
      <c r="B31" s="680" t="s">
        <v>306</v>
      </c>
      <c r="C31" s="681"/>
      <c r="D31" s="681"/>
      <c r="E31" s="681"/>
      <c r="F31" s="681"/>
      <c r="G31" s="681"/>
      <c r="H31" s="681"/>
      <c r="I31" s="681"/>
      <c r="J31" s="681"/>
      <c r="K31" s="681"/>
      <c r="L31" s="681"/>
      <c r="M31" s="681"/>
      <c r="N31" s="681"/>
      <c r="O31" s="681"/>
      <c r="P31" s="681"/>
      <c r="Q31" s="682"/>
      <c r="R31" s="683">
        <v>427436</v>
      </c>
      <c r="S31" s="684"/>
      <c r="T31" s="684"/>
      <c r="U31" s="684"/>
      <c r="V31" s="684"/>
      <c r="W31" s="684"/>
      <c r="X31" s="684"/>
      <c r="Y31" s="685"/>
      <c r="Z31" s="686">
        <v>6.1</v>
      </c>
      <c r="AA31" s="686"/>
      <c r="AB31" s="686"/>
      <c r="AC31" s="686"/>
      <c r="AD31" s="687" t="s">
        <v>126</v>
      </c>
      <c r="AE31" s="687"/>
      <c r="AF31" s="687"/>
      <c r="AG31" s="687"/>
      <c r="AH31" s="687"/>
      <c r="AI31" s="687"/>
      <c r="AJ31" s="687"/>
      <c r="AK31" s="687"/>
      <c r="AL31" s="688" t="s">
        <v>224</v>
      </c>
      <c r="AM31" s="689"/>
      <c r="AN31" s="689"/>
      <c r="AO31" s="690"/>
      <c r="AP31" s="737" t="s">
        <v>307</v>
      </c>
      <c r="AQ31" s="738"/>
      <c r="AR31" s="738"/>
      <c r="AS31" s="738"/>
      <c r="AT31" s="743" t="s">
        <v>308</v>
      </c>
      <c r="AU31" s="231"/>
      <c r="AV31" s="231"/>
      <c r="AW31" s="231"/>
      <c r="AX31" s="669" t="s">
        <v>183</v>
      </c>
      <c r="AY31" s="670"/>
      <c r="AZ31" s="670"/>
      <c r="BA31" s="670"/>
      <c r="BB31" s="670"/>
      <c r="BC31" s="670"/>
      <c r="BD31" s="670"/>
      <c r="BE31" s="670"/>
      <c r="BF31" s="671"/>
      <c r="BG31" s="751">
        <v>98.2</v>
      </c>
      <c r="BH31" s="735"/>
      <c r="BI31" s="735"/>
      <c r="BJ31" s="735"/>
      <c r="BK31" s="735"/>
      <c r="BL31" s="735"/>
      <c r="BM31" s="678">
        <v>94.7</v>
      </c>
      <c r="BN31" s="735"/>
      <c r="BO31" s="735"/>
      <c r="BP31" s="735"/>
      <c r="BQ31" s="736"/>
      <c r="BR31" s="751">
        <v>98.4</v>
      </c>
      <c r="BS31" s="735"/>
      <c r="BT31" s="735"/>
      <c r="BU31" s="735"/>
      <c r="BV31" s="735"/>
      <c r="BW31" s="735"/>
      <c r="BX31" s="678">
        <v>94.3</v>
      </c>
      <c r="BY31" s="735"/>
      <c r="BZ31" s="735"/>
      <c r="CA31" s="735"/>
      <c r="CB31" s="736"/>
      <c r="CD31" s="725"/>
      <c r="CE31" s="726"/>
      <c r="CF31" s="698" t="s">
        <v>309</v>
      </c>
      <c r="CG31" s="699"/>
      <c r="CH31" s="699"/>
      <c r="CI31" s="699"/>
      <c r="CJ31" s="699"/>
      <c r="CK31" s="699"/>
      <c r="CL31" s="699"/>
      <c r="CM31" s="699"/>
      <c r="CN31" s="699"/>
      <c r="CO31" s="699"/>
      <c r="CP31" s="699"/>
      <c r="CQ31" s="700"/>
      <c r="CR31" s="683">
        <v>23607</v>
      </c>
      <c r="CS31" s="720"/>
      <c r="CT31" s="720"/>
      <c r="CU31" s="720"/>
      <c r="CV31" s="720"/>
      <c r="CW31" s="720"/>
      <c r="CX31" s="720"/>
      <c r="CY31" s="721"/>
      <c r="CZ31" s="688">
        <v>0.4</v>
      </c>
      <c r="DA31" s="718"/>
      <c r="DB31" s="718"/>
      <c r="DC31" s="722"/>
      <c r="DD31" s="692">
        <v>23607</v>
      </c>
      <c r="DE31" s="720"/>
      <c r="DF31" s="720"/>
      <c r="DG31" s="720"/>
      <c r="DH31" s="720"/>
      <c r="DI31" s="720"/>
      <c r="DJ31" s="720"/>
      <c r="DK31" s="721"/>
      <c r="DL31" s="692">
        <v>23607</v>
      </c>
      <c r="DM31" s="720"/>
      <c r="DN31" s="720"/>
      <c r="DO31" s="720"/>
      <c r="DP31" s="720"/>
      <c r="DQ31" s="720"/>
      <c r="DR31" s="720"/>
      <c r="DS31" s="720"/>
      <c r="DT31" s="720"/>
      <c r="DU31" s="720"/>
      <c r="DV31" s="721"/>
      <c r="DW31" s="688">
        <v>0.6</v>
      </c>
      <c r="DX31" s="718"/>
      <c r="DY31" s="718"/>
      <c r="DZ31" s="718"/>
      <c r="EA31" s="718"/>
      <c r="EB31" s="718"/>
      <c r="EC31" s="719"/>
    </row>
    <row r="32" spans="2:133" ht="11.25" customHeight="1" x14ac:dyDescent="0.15">
      <c r="B32" s="746" t="s">
        <v>310</v>
      </c>
      <c r="C32" s="747"/>
      <c r="D32" s="747"/>
      <c r="E32" s="747"/>
      <c r="F32" s="747"/>
      <c r="G32" s="747"/>
      <c r="H32" s="747"/>
      <c r="I32" s="747"/>
      <c r="J32" s="747"/>
      <c r="K32" s="747"/>
      <c r="L32" s="747"/>
      <c r="M32" s="747"/>
      <c r="N32" s="747"/>
      <c r="O32" s="747"/>
      <c r="P32" s="747"/>
      <c r="Q32" s="748"/>
      <c r="R32" s="683" t="s">
        <v>126</v>
      </c>
      <c r="S32" s="684"/>
      <c r="T32" s="684"/>
      <c r="U32" s="684"/>
      <c r="V32" s="684"/>
      <c r="W32" s="684"/>
      <c r="X32" s="684"/>
      <c r="Y32" s="685"/>
      <c r="Z32" s="686" t="s">
        <v>126</v>
      </c>
      <c r="AA32" s="686"/>
      <c r="AB32" s="686"/>
      <c r="AC32" s="686"/>
      <c r="AD32" s="687" t="s">
        <v>126</v>
      </c>
      <c r="AE32" s="687"/>
      <c r="AF32" s="687"/>
      <c r="AG32" s="687"/>
      <c r="AH32" s="687"/>
      <c r="AI32" s="687"/>
      <c r="AJ32" s="687"/>
      <c r="AK32" s="687"/>
      <c r="AL32" s="688" t="s">
        <v>126</v>
      </c>
      <c r="AM32" s="689"/>
      <c r="AN32" s="689"/>
      <c r="AO32" s="690"/>
      <c r="AP32" s="739"/>
      <c r="AQ32" s="740"/>
      <c r="AR32" s="740"/>
      <c r="AS32" s="740"/>
      <c r="AT32" s="744"/>
      <c r="AU32" s="230" t="s">
        <v>311</v>
      </c>
      <c r="AV32" s="230"/>
      <c r="AW32" s="230"/>
      <c r="AX32" s="680" t="s">
        <v>312</v>
      </c>
      <c r="AY32" s="681"/>
      <c r="AZ32" s="681"/>
      <c r="BA32" s="681"/>
      <c r="BB32" s="681"/>
      <c r="BC32" s="681"/>
      <c r="BD32" s="681"/>
      <c r="BE32" s="681"/>
      <c r="BF32" s="682"/>
      <c r="BG32" s="752">
        <v>98.7</v>
      </c>
      <c r="BH32" s="720"/>
      <c r="BI32" s="720"/>
      <c r="BJ32" s="720"/>
      <c r="BK32" s="720"/>
      <c r="BL32" s="720"/>
      <c r="BM32" s="689">
        <v>96.5</v>
      </c>
      <c r="BN32" s="749"/>
      <c r="BO32" s="749"/>
      <c r="BP32" s="749"/>
      <c r="BQ32" s="750"/>
      <c r="BR32" s="752">
        <v>98.7</v>
      </c>
      <c r="BS32" s="720"/>
      <c r="BT32" s="720"/>
      <c r="BU32" s="720"/>
      <c r="BV32" s="720"/>
      <c r="BW32" s="720"/>
      <c r="BX32" s="689">
        <v>96.7</v>
      </c>
      <c r="BY32" s="749"/>
      <c r="BZ32" s="749"/>
      <c r="CA32" s="749"/>
      <c r="CB32" s="750"/>
      <c r="CD32" s="727"/>
      <c r="CE32" s="728"/>
      <c r="CF32" s="698" t="s">
        <v>313</v>
      </c>
      <c r="CG32" s="699"/>
      <c r="CH32" s="699"/>
      <c r="CI32" s="699"/>
      <c r="CJ32" s="699"/>
      <c r="CK32" s="699"/>
      <c r="CL32" s="699"/>
      <c r="CM32" s="699"/>
      <c r="CN32" s="699"/>
      <c r="CO32" s="699"/>
      <c r="CP32" s="699"/>
      <c r="CQ32" s="700"/>
      <c r="CR32" s="683" t="s">
        <v>224</v>
      </c>
      <c r="CS32" s="684"/>
      <c r="CT32" s="684"/>
      <c r="CU32" s="684"/>
      <c r="CV32" s="684"/>
      <c r="CW32" s="684"/>
      <c r="CX32" s="684"/>
      <c r="CY32" s="685"/>
      <c r="CZ32" s="688" t="s">
        <v>126</v>
      </c>
      <c r="DA32" s="718"/>
      <c r="DB32" s="718"/>
      <c r="DC32" s="722"/>
      <c r="DD32" s="692" t="s">
        <v>171</v>
      </c>
      <c r="DE32" s="684"/>
      <c r="DF32" s="684"/>
      <c r="DG32" s="684"/>
      <c r="DH32" s="684"/>
      <c r="DI32" s="684"/>
      <c r="DJ32" s="684"/>
      <c r="DK32" s="685"/>
      <c r="DL32" s="692" t="s">
        <v>224</v>
      </c>
      <c r="DM32" s="684"/>
      <c r="DN32" s="684"/>
      <c r="DO32" s="684"/>
      <c r="DP32" s="684"/>
      <c r="DQ32" s="684"/>
      <c r="DR32" s="684"/>
      <c r="DS32" s="684"/>
      <c r="DT32" s="684"/>
      <c r="DU32" s="684"/>
      <c r="DV32" s="685"/>
      <c r="DW32" s="688" t="s">
        <v>224</v>
      </c>
      <c r="DX32" s="718"/>
      <c r="DY32" s="718"/>
      <c r="DZ32" s="718"/>
      <c r="EA32" s="718"/>
      <c r="EB32" s="718"/>
      <c r="EC32" s="719"/>
    </row>
    <row r="33" spans="2:133" ht="11.25" customHeight="1" x14ac:dyDescent="0.15">
      <c r="B33" s="680" t="s">
        <v>314</v>
      </c>
      <c r="C33" s="681"/>
      <c r="D33" s="681"/>
      <c r="E33" s="681"/>
      <c r="F33" s="681"/>
      <c r="G33" s="681"/>
      <c r="H33" s="681"/>
      <c r="I33" s="681"/>
      <c r="J33" s="681"/>
      <c r="K33" s="681"/>
      <c r="L33" s="681"/>
      <c r="M33" s="681"/>
      <c r="N33" s="681"/>
      <c r="O33" s="681"/>
      <c r="P33" s="681"/>
      <c r="Q33" s="682"/>
      <c r="R33" s="683">
        <v>497355</v>
      </c>
      <c r="S33" s="684"/>
      <c r="T33" s="684"/>
      <c r="U33" s="684"/>
      <c r="V33" s="684"/>
      <c r="W33" s="684"/>
      <c r="X33" s="684"/>
      <c r="Y33" s="685"/>
      <c r="Z33" s="686">
        <v>7.2</v>
      </c>
      <c r="AA33" s="686"/>
      <c r="AB33" s="686"/>
      <c r="AC33" s="686"/>
      <c r="AD33" s="687" t="s">
        <v>126</v>
      </c>
      <c r="AE33" s="687"/>
      <c r="AF33" s="687"/>
      <c r="AG33" s="687"/>
      <c r="AH33" s="687"/>
      <c r="AI33" s="687"/>
      <c r="AJ33" s="687"/>
      <c r="AK33" s="687"/>
      <c r="AL33" s="688" t="s">
        <v>171</v>
      </c>
      <c r="AM33" s="689"/>
      <c r="AN33" s="689"/>
      <c r="AO33" s="690"/>
      <c r="AP33" s="741"/>
      <c r="AQ33" s="742"/>
      <c r="AR33" s="742"/>
      <c r="AS33" s="742"/>
      <c r="AT33" s="745"/>
      <c r="AU33" s="232"/>
      <c r="AV33" s="232"/>
      <c r="AW33" s="232"/>
      <c r="AX33" s="732" t="s">
        <v>315</v>
      </c>
      <c r="AY33" s="733"/>
      <c r="AZ33" s="733"/>
      <c r="BA33" s="733"/>
      <c r="BB33" s="733"/>
      <c r="BC33" s="733"/>
      <c r="BD33" s="733"/>
      <c r="BE33" s="733"/>
      <c r="BF33" s="734"/>
      <c r="BG33" s="753">
        <v>97.8</v>
      </c>
      <c r="BH33" s="754"/>
      <c r="BI33" s="754"/>
      <c r="BJ33" s="754"/>
      <c r="BK33" s="754"/>
      <c r="BL33" s="754"/>
      <c r="BM33" s="755">
        <v>93.1</v>
      </c>
      <c r="BN33" s="754"/>
      <c r="BO33" s="754"/>
      <c r="BP33" s="754"/>
      <c r="BQ33" s="756"/>
      <c r="BR33" s="753">
        <v>98</v>
      </c>
      <c r="BS33" s="754"/>
      <c r="BT33" s="754"/>
      <c r="BU33" s="754"/>
      <c r="BV33" s="754"/>
      <c r="BW33" s="754"/>
      <c r="BX33" s="755">
        <v>92.2</v>
      </c>
      <c r="BY33" s="754"/>
      <c r="BZ33" s="754"/>
      <c r="CA33" s="754"/>
      <c r="CB33" s="756"/>
      <c r="CD33" s="698" t="s">
        <v>316</v>
      </c>
      <c r="CE33" s="699"/>
      <c r="CF33" s="699"/>
      <c r="CG33" s="699"/>
      <c r="CH33" s="699"/>
      <c r="CI33" s="699"/>
      <c r="CJ33" s="699"/>
      <c r="CK33" s="699"/>
      <c r="CL33" s="699"/>
      <c r="CM33" s="699"/>
      <c r="CN33" s="699"/>
      <c r="CO33" s="699"/>
      <c r="CP33" s="699"/>
      <c r="CQ33" s="700"/>
      <c r="CR33" s="683">
        <v>3362158</v>
      </c>
      <c r="CS33" s="720"/>
      <c r="CT33" s="720"/>
      <c r="CU33" s="720"/>
      <c r="CV33" s="720"/>
      <c r="CW33" s="720"/>
      <c r="CX33" s="720"/>
      <c r="CY33" s="721"/>
      <c r="CZ33" s="688">
        <v>50.1</v>
      </c>
      <c r="DA33" s="718"/>
      <c r="DB33" s="718"/>
      <c r="DC33" s="722"/>
      <c r="DD33" s="692">
        <v>2949080</v>
      </c>
      <c r="DE33" s="720"/>
      <c r="DF33" s="720"/>
      <c r="DG33" s="720"/>
      <c r="DH33" s="720"/>
      <c r="DI33" s="720"/>
      <c r="DJ33" s="720"/>
      <c r="DK33" s="721"/>
      <c r="DL33" s="692">
        <v>1864364</v>
      </c>
      <c r="DM33" s="720"/>
      <c r="DN33" s="720"/>
      <c r="DO33" s="720"/>
      <c r="DP33" s="720"/>
      <c r="DQ33" s="720"/>
      <c r="DR33" s="720"/>
      <c r="DS33" s="720"/>
      <c r="DT33" s="720"/>
      <c r="DU33" s="720"/>
      <c r="DV33" s="721"/>
      <c r="DW33" s="688">
        <v>46.4</v>
      </c>
      <c r="DX33" s="718"/>
      <c r="DY33" s="718"/>
      <c r="DZ33" s="718"/>
      <c r="EA33" s="718"/>
      <c r="EB33" s="718"/>
      <c r="EC33" s="719"/>
    </row>
    <row r="34" spans="2:133" ht="11.25" customHeight="1" x14ac:dyDescent="0.15">
      <c r="B34" s="680" t="s">
        <v>317</v>
      </c>
      <c r="C34" s="681"/>
      <c r="D34" s="681"/>
      <c r="E34" s="681"/>
      <c r="F34" s="681"/>
      <c r="G34" s="681"/>
      <c r="H34" s="681"/>
      <c r="I34" s="681"/>
      <c r="J34" s="681"/>
      <c r="K34" s="681"/>
      <c r="L34" s="681"/>
      <c r="M34" s="681"/>
      <c r="N34" s="681"/>
      <c r="O34" s="681"/>
      <c r="P34" s="681"/>
      <c r="Q34" s="682"/>
      <c r="R34" s="683">
        <v>25128</v>
      </c>
      <c r="S34" s="684"/>
      <c r="T34" s="684"/>
      <c r="U34" s="684"/>
      <c r="V34" s="684"/>
      <c r="W34" s="684"/>
      <c r="X34" s="684"/>
      <c r="Y34" s="685"/>
      <c r="Z34" s="686">
        <v>0.4</v>
      </c>
      <c r="AA34" s="686"/>
      <c r="AB34" s="686"/>
      <c r="AC34" s="686"/>
      <c r="AD34" s="687">
        <v>411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1195949</v>
      </c>
      <c r="CS34" s="684"/>
      <c r="CT34" s="684"/>
      <c r="CU34" s="684"/>
      <c r="CV34" s="684"/>
      <c r="CW34" s="684"/>
      <c r="CX34" s="684"/>
      <c r="CY34" s="685"/>
      <c r="CZ34" s="688">
        <v>17.8</v>
      </c>
      <c r="DA34" s="718"/>
      <c r="DB34" s="718"/>
      <c r="DC34" s="722"/>
      <c r="DD34" s="692">
        <v>1015107</v>
      </c>
      <c r="DE34" s="684"/>
      <c r="DF34" s="684"/>
      <c r="DG34" s="684"/>
      <c r="DH34" s="684"/>
      <c r="DI34" s="684"/>
      <c r="DJ34" s="684"/>
      <c r="DK34" s="685"/>
      <c r="DL34" s="692">
        <v>546402</v>
      </c>
      <c r="DM34" s="684"/>
      <c r="DN34" s="684"/>
      <c r="DO34" s="684"/>
      <c r="DP34" s="684"/>
      <c r="DQ34" s="684"/>
      <c r="DR34" s="684"/>
      <c r="DS34" s="684"/>
      <c r="DT34" s="684"/>
      <c r="DU34" s="684"/>
      <c r="DV34" s="685"/>
      <c r="DW34" s="688">
        <v>13.6</v>
      </c>
      <c r="DX34" s="718"/>
      <c r="DY34" s="718"/>
      <c r="DZ34" s="718"/>
      <c r="EA34" s="718"/>
      <c r="EB34" s="718"/>
      <c r="EC34" s="719"/>
    </row>
    <row r="35" spans="2:133" ht="11.25" customHeight="1" x14ac:dyDescent="0.15">
      <c r="B35" s="680" t="s">
        <v>319</v>
      </c>
      <c r="C35" s="681"/>
      <c r="D35" s="681"/>
      <c r="E35" s="681"/>
      <c r="F35" s="681"/>
      <c r="G35" s="681"/>
      <c r="H35" s="681"/>
      <c r="I35" s="681"/>
      <c r="J35" s="681"/>
      <c r="K35" s="681"/>
      <c r="L35" s="681"/>
      <c r="M35" s="681"/>
      <c r="N35" s="681"/>
      <c r="O35" s="681"/>
      <c r="P35" s="681"/>
      <c r="Q35" s="682"/>
      <c r="R35" s="683">
        <v>273694</v>
      </c>
      <c r="S35" s="684"/>
      <c r="T35" s="684"/>
      <c r="U35" s="684"/>
      <c r="V35" s="684"/>
      <c r="W35" s="684"/>
      <c r="X35" s="684"/>
      <c r="Y35" s="685"/>
      <c r="Z35" s="686">
        <v>3.9</v>
      </c>
      <c r="AA35" s="686"/>
      <c r="AB35" s="686"/>
      <c r="AC35" s="686"/>
      <c r="AD35" s="687" t="s">
        <v>126</v>
      </c>
      <c r="AE35" s="687"/>
      <c r="AF35" s="687"/>
      <c r="AG35" s="687"/>
      <c r="AH35" s="687"/>
      <c r="AI35" s="687"/>
      <c r="AJ35" s="687"/>
      <c r="AK35" s="687"/>
      <c r="AL35" s="688" t="s">
        <v>224</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118482</v>
      </c>
      <c r="CS35" s="720"/>
      <c r="CT35" s="720"/>
      <c r="CU35" s="720"/>
      <c r="CV35" s="720"/>
      <c r="CW35" s="720"/>
      <c r="CX35" s="720"/>
      <c r="CY35" s="721"/>
      <c r="CZ35" s="688">
        <v>1.8</v>
      </c>
      <c r="DA35" s="718"/>
      <c r="DB35" s="718"/>
      <c r="DC35" s="722"/>
      <c r="DD35" s="692">
        <v>103454</v>
      </c>
      <c r="DE35" s="720"/>
      <c r="DF35" s="720"/>
      <c r="DG35" s="720"/>
      <c r="DH35" s="720"/>
      <c r="DI35" s="720"/>
      <c r="DJ35" s="720"/>
      <c r="DK35" s="721"/>
      <c r="DL35" s="692">
        <v>103454</v>
      </c>
      <c r="DM35" s="720"/>
      <c r="DN35" s="720"/>
      <c r="DO35" s="720"/>
      <c r="DP35" s="720"/>
      <c r="DQ35" s="720"/>
      <c r="DR35" s="720"/>
      <c r="DS35" s="720"/>
      <c r="DT35" s="720"/>
      <c r="DU35" s="720"/>
      <c r="DV35" s="721"/>
      <c r="DW35" s="688">
        <v>2.6</v>
      </c>
      <c r="DX35" s="718"/>
      <c r="DY35" s="718"/>
      <c r="DZ35" s="718"/>
      <c r="EA35" s="718"/>
      <c r="EB35" s="718"/>
      <c r="EC35" s="719"/>
    </row>
    <row r="36" spans="2:133" ht="11.25" customHeight="1" x14ac:dyDescent="0.15">
      <c r="B36" s="680" t="s">
        <v>323</v>
      </c>
      <c r="C36" s="681"/>
      <c r="D36" s="681"/>
      <c r="E36" s="681"/>
      <c r="F36" s="681"/>
      <c r="G36" s="681"/>
      <c r="H36" s="681"/>
      <c r="I36" s="681"/>
      <c r="J36" s="681"/>
      <c r="K36" s="681"/>
      <c r="L36" s="681"/>
      <c r="M36" s="681"/>
      <c r="N36" s="681"/>
      <c r="O36" s="681"/>
      <c r="P36" s="681"/>
      <c r="Q36" s="682"/>
      <c r="R36" s="683">
        <v>578819</v>
      </c>
      <c r="S36" s="684"/>
      <c r="T36" s="684"/>
      <c r="U36" s="684"/>
      <c r="V36" s="684"/>
      <c r="W36" s="684"/>
      <c r="X36" s="684"/>
      <c r="Y36" s="685"/>
      <c r="Z36" s="686">
        <v>8.3000000000000007</v>
      </c>
      <c r="AA36" s="686"/>
      <c r="AB36" s="686"/>
      <c r="AC36" s="686"/>
      <c r="AD36" s="687" t="s">
        <v>126</v>
      </c>
      <c r="AE36" s="687"/>
      <c r="AF36" s="687"/>
      <c r="AG36" s="687"/>
      <c r="AH36" s="687"/>
      <c r="AI36" s="687"/>
      <c r="AJ36" s="687"/>
      <c r="AK36" s="687"/>
      <c r="AL36" s="688" t="s">
        <v>126</v>
      </c>
      <c r="AM36" s="689"/>
      <c r="AN36" s="689"/>
      <c r="AO36" s="690"/>
      <c r="AP36" s="235"/>
      <c r="AQ36" s="757" t="s">
        <v>324</v>
      </c>
      <c r="AR36" s="758"/>
      <c r="AS36" s="758"/>
      <c r="AT36" s="758"/>
      <c r="AU36" s="758"/>
      <c r="AV36" s="758"/>
      <c r="AW36" s="758"/>
      <c r="AX36" s="758"/>
      <c r="AY36" s="759"/>
      <c r="AZ36" s="672">
        <v>1265841</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88709</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869854</v>
      </c>
      <c r="CS36" s="684"/>
      <c r="CT36" s="684"/>
      <c r="CU36" s="684"/>
      <c r="CV36" s="684"/>
      <c r="CW36" s="684"/>
      <c r="CX36" s="684"/>
      <c r="CY36" s="685"/>
      <c r="CZ36" s="688">
        <v>13</v>
      </c>
      <c r="DA36" s="718"/>
      <c r="DB36" s="718"/>
      <c r="DC36" s="722"/>
      <c r="DD36" s="692">
        <v>786786</v>
      </c>
      <c r="DE36" s="684"/>
      <c r="DF36" s="684"/>
      <c r="DG36" s="684"/>
      <c r="DH36" s="684"/>
      <c r="DI36" s="684"/>
      <c r="DJ36" s="684"/>
      <c r="DK36" s="685"/>
      <c r="DL36" s="692">
        <v>558197</v>
      </c>
      <c r="DM36" s="684"/>
      <c r="DN36" s="684"/>
      <c r="DO36" s="684"/>
      <c r="DP36" s="684"/>
      <c r="DQ36" s="684"/>
      <c r="DR36" s="684"/>
      <c r="DS36" s="684"/>
      <c r="DT36" s="684"/>
      <c r="DU36" s="684"/>
      <c r="DV36" s="685"/>
      <c r="DW36" s="688">
        <v>13.9</v>
      </c>
      <c r="DX36" s="718"/>
      <c r="DY36" s="718"/>
      <c r="DZ36" s="718"/>
      <c r="EA36" s="718"/>
      <c r="EB36" s="718"/>
      <c r="EC36" s="719"/>
    </row>
    <row r="37" spans="2:133" ht="11.25" customHeight="1" x14ac:dyDescent="0.15">
      <c r="B37" s="680" t="s">
        <v>327</v>
      </c>
      <c r="C37" s="681"/>
      <c r="D37" s="681"/>
      <c r="E37" s="681"/>
      <c r="F37" s="681"/>
      <c r="G37" s="681"/>
      <c r="H37" s="681"/>
      <c r="I37" s="681"/>
      <c r="J37" s="681"/>
      <c r="K37" s="681"/>
      <c r="L37" s="681"/>
      <c r="M37" s="681"/>
      <c r="N37" s="681"/>
      <c r="O37" s="681"/>
      <c r="P37" s="681"/>
      <c r="Q37" s="682"/>
      <c r="R37" s="683">
        <v>140948</v>
      </c>
      <c r="S37" s="684"/>
      <c r="T37" s="684"/>
      <c r="U37" s="684"/>
      <c r="V37" s="684"/>
      <c r="W37" s="684"/>
      <c r="X37" s="684"/>
      <c r="Y37" s="685"/>
      <c r="Z37" s="686">
        <v>2</v>
      </c>
      <c r="AA37" s="686"/>
      <c r="AB37" s="686"/>
      <c r="AC37" s="686"/>
      <c r="AD37" s="687" t="s">
        <v>126</v>
      </c>
      <c r="AE37" s="687"/>
      <c r="AF37" s="687"/>
      <c r="AG37" s="687"/>
      <c r="AH37" s="687"/>
      <c r="AI37" s="687"/>
      <c r="AJ37" s="687"/>
      <c r="AK37" s="687"/>
      <c r="AL37" s="688" t="s">
        <v>126</v>
      </c>
      <c r="AM37" s="689"/>
      <c r="AN37" s="689"/>
      <c r="AO37" s="690"/>
      <c r="AQ37" s="761" t="s">
        <v>328</v>
      </c>
      <c r="AR37" s="762"/>
      <c r="AS37" s="762"/>
      <c r="AT37" s="762"/>
      <c r="AU37" s="762"/>
      <c r="AV37" s="762"/>
      <c r="AW37" s="762"/>
      <c r="AX37" s="762"/>
      <c r="AY37" s="763"/>
      <c r="AZ37" s="683">
        <v>390511</v>
      </c>
      <c r="BA37" s="684"/>
      <c r="BB37" s="684"/>
      <c r="BC37" s="684"/>
      <c r="BD37" s="720"/>
      <c r="BE37" s="720"/>
      <c r="BF37" s="750"/>
      <c r="BG37" s="698" t="s">
        <v>329</v>
      </c>
      <c r="BH37" s="699"/>
      <c r="BI37" s="699"/>
      <c r="BJ37" s="699"/>
      <c r="BK37" s="699"/>
      <c r="BL37" s="699"/>
      <c r="BM37" s="699"/>
      <c r="BN37" s="699"/>
      <c r="BO37" s="699"/>
      <c r="BP37" s="699"/>
      <c r="BQ37" s="699"/>
      <c r="BR37" s="699"/>
      <c r="BS37" s="699"/>
      <c r="BT37" s="699"/>
      <c r="BU37" s="700"/>
      <c r="BV37" s="683">
        <v>75466</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344560</v>
      </c>
      <c r="CS37" s="720"/>
      <c r="CT37" s="720"/>
      <c r="CU37" s="720"/>
      <c r="CV37" s="720"/>
      <c r="CW37" s="720"/>
      <c r="CX37" s="720"/>
      <c r="CY37" s="721"/>
      <c r="CZ37" s="688">
        <v>5.0999999999999996</v>
      </c>
      <c r="DA37" s="718"/>
      <c r="DB37" s="718"/>
      <c r="DC37" s="722"/>
      <c r="DD37" s="692">
        <v>340010</v>
      </c>
      <c r="DE37" s="720"/>
      <c r="DF37" s="720"/>
      <c r="DG37" s="720"/>
      <c r="DH37" s="720"/>
      <c r="DI37" s="720"/>
      <c r="DJ37" s="720"/>
      <c r="DK37" s="721"/>
      <c r="DL37" s="692">
        <v>249278</v>
      </c>
      <c r="DM37" s="720"/>
      <c r="DN37" s="720"/>
      <c r="DO37" s="720"/>
      <c r="DP37" s="720"/>
      <c r="DQ37" s="720"/>
      <c r="DR37" s="720"/>
      <c r="DS37" s="720"/>
      <c r="DT37" s="720"/>
      <c r="DU37" s="720"/>
      <c r="DV37" s="721"/>
      <c r="DW37" s="688">
        <v>6.2</v>
      </c>
      <c r="DX37" s="718"/>
      <c r="DY37" s="718"/>
      <c r="DZ37" s="718"/>
      <c r="EA37" s="718"/>
      <c r="EB37" s="718"/>
      <c r="EC37" s="719"/>
    </row>
    <row r="38" spans="2:133" ht="11.25" customHeight="1" x14ac:dyDescent="0.15">
      <c r="B38" s="680" t="s">
        <v>331</v>
      </c>
      <c r="C38" s="681"/>
      <c r="D38" s="681"/>
      <c r="E38" s="681"/>
      <c r="F38" s="681"/>
      <c r="G38" s="681"/>
      <c r="H38" s="681"/>
      <c r="I38" s="681"/>
      <c r="J38" s="681"/>
      <c r="K38" s="681"/>
      <c r="L38" s="681"/>
      <c r="M38" s="681"/>
      <c r="N38" s="681"/>
      <c r="O38" s="681"/>
      <c r="P38" s="681"/>
      <c r="Q38" s="682"/>
      <c r="R38" s="683">
        <v>143270</v>
      </c>
      <c r="S38" s="684"/>
      <c r="T38" s="684"/>
      <c r="U38" s="684"/>
      <c r="V38" s="684"/>
      <c r="W38" s="684"/>
      <c r="X38" s="684"/>
      <c r="Y38" s="685"/>
      <c r="Z38" s="686">
        <v>2.1</v>
      </c>
      <c r="AA38" s="686"/>
      <c r="AB38" s="686"/>
      <c r="AC38" s="686"/>
      <c r="AD38" s="687">
        <v>29</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316835</v>
      </c>
      <c r="BA38" s="684"/>
      <c r="BB38" s="684"/>
      <c r="BC38" s="684"/>
      <c r="BD38" s="720"/>
      <c r="BE38" s="720"/>
      <c r="BF38" s="750"/>
      <c r="BG38" s="698" t="s">
        <v>333</v>
      </c>
      <c r="BH38" s="699"/>
      <c r="BI38" s="699"/>
      <c r="BJ38" s="699"/>
      <c r="BK38" s="699"/>
      <c r="BL38" s="699"/>
      <c r="BM38" s="699"/>
      <c r="BN38" s="699"/>
      <c r="BO38" s="699"/>
      <c r="BP38" s="699"/>
      <c r="BQ38" s="699"/>
      <c r="BR38" s="699"/>
      <c r="BS38" s="699"/>
      <c r="BT38" s="699"/>
      <c r="BU38" s="700"/>
      <c r="BV38" s="683">
        <v>1706</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891778</v>
      </c>
      <c r="CS38" s="684"/>
      <c r="CT38" s="684"/>
      <c r="CU38" s="684"/>
      <c r="CV38" s="684"/>
      <c r="CW38" s="684"/>
      <c r="CX38" s="684"/>
      <c r="CY38" s="685"/>
      <c r="CZ38" s="688">
        <v>13.3</v>
      </c>
      <c r="DA38" s="718"/>
      <c r="DB38" s="718"/>
      <c r="DC38" s="722"/>
      <c r="DD38" s="692">
        <v>806787</v>
      </c>
      <c r="DE38" s="684"/>
      <c r="DF38" s="684"/>
      <c r="DG38" s="684"/>
      <c r="DH38" s="684"/>
      <c r="DI38" s="684"/>
      <c r="DJ38" s="684"/>
      <c r="DK38" s="685"/>
      <c r="DL38" s="692">
        <v>600650</v>
      </c>
      <c r="DM38" s="684"/>
      <c r="DN38" s="684"/>
      <c r="DO38" s="684"/>
      <c r="DP38" s="684"/>
      <c r="DQ38" s="684"/>
      <c r="DR38" s="684"/>
      <c r="DS38" s="684"/>
      <c r="DT38" s="684"/>
      <c r="DU38" s="684"/>
      <c r="DV38" s="685"/>
      <c r="DW38" s="688">
        <v>15</v>
      </c>
      <c r="DX38" s="718"/>
      <c r="DY38" s="718"/>
      <c r="DZ38" s="718"/>
      <c r="EA38" s="718"/>
      <c r="EB38" s="718"/>
      <c r="EC38" s="719"/>
    </row>
    <row r="39" spans="2:133" ht="11.25" customHeight="1" x14ac:dyDescent="0.15">
      <c r="B39" s="680" t="s">
        <v>335</v>
      </c>
      <c r="C39" s="681"/>
      <c r="D39" s="681"/>
      <c r="E39" s="681"/>
      <c r="F39" s="681"/>
      <c r="G39" s="681"/>
      <c r="H39" s="681"/>
      <c r="I39" s="681"/>
      <c r="J39" s="681"/>
      <c r="K39" s="681"/>
      <c r="L39" s="681"/>
      <c r="M39" s="681"/>
      <c r="N39" s="681"/>
      <c r="O39" s="681"/>
      <c r="P39" s="681"/>
      <c r="Q39" s="682"/>
      <c r="R39" s="683">
        <v>690402</v>
      </c>
      <c r="S39" s="684"/>
      <c r="T39" s="684"/>
      <c r="U39" s="684"/>
      <c r="V39" s="684"/>
      <c r="W39" s="684"/>
      <c r="X39" s="684"/>
      <c r="Y39" s="685"/>
      <c r="Z39" s="686">
        <v>9.9</v>
      </c>
      <c r="AA39" s="686"/>
      <c r="AB39" s="686"/>
      <c r="AC39" s="686"/>
      <c r="AD39" s="687" t="s">
        <v>224</v>
      </c>
      <c r="AE39" s="687"/>
      <c r="AF39" s="687"/>
      <c r="AG39" s="687"/>
      <c r="AH39" s="687"/>
      <c r="AI39" s="687"/>
      <c r="AJ39" s="687"/>
      <c r="AK39" s="687"/>
      <c r="AL39" s="688" t="s">
        <v>224</v>
      </c>
      <c r="AM39" s="689"/>
      <c r="AN39" s="689"/>
      <c r="AO39" s="690"/>
      <c r="AQ39" s="761" t="s">
        <v>336</v>
      </c>
      <c r="AR39" s="762"/>
      <c r="AS39" s="762"/>
      <c r="AT39" s="762"/>
      <c r="AU39" s="762"/>
      <c r="AV39" s="762"/>
      <c r="AW39" s="762"/>
      <c r="AX39" s="762"/>
      <c r="AY39" s="763"/>
      <c r="AZ39" s="683">
        <v>57228</v>
      </c>
      <c r="BA39" s="684"/>
      <c r="BB39" s="684"/>
      <c r="BC39" s="684"/>
      <c r="BD39" s="720"/>
      <c r="BE39" s="720"/>
      <c r="BF39" s="750"/>
      <c r="BG39" s="698" t="s">
        <v>337</v>
      </c>
      <c r="BH39" s="699"/>
      <c r="BI39" s="699"/>
      <c r="BJ39" s="699"/>
      <c r="BK39" s="699"/>
      <c r="BL39" s="699"/>
      <c r="BM39" s="699"/>
      <c r="BN39" s="699"/>
      <c r="BO39" s="699"/>
      <c r="BP39" s="699"/>
      <c r="BQ39" s="699"/>
      <c r="BR39" s="699"/>
      <c r="BS39" s="699"/>
      <c r="BT39" s="699"/>
      <c r="BU39" s="700"/>
      <c r="BV39" s="683">
        <v>2846</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49434</v>
      </c>
      <c r="CS39" s="720"/>
      <c r="CT39" s="720"/>
      <c r="CU39" s="720"/>
      <c r="CV39" s="720"/>
      <c r="CW39" s="720"/>
      <c r="CX39" s="720"/>
      <c r="CY39" s="721"/>
      <c r="CZ39" s="688">
        <v>0.7</v>
      </c>
      <c r="DA39" s="718"/>
      <c r="DB39" s="718"/>
      <c r="DC39" s="722"/>
      <c r="DD39" s="692">
        <v>49285</v>
      </c>
      <c r="DE39" s="720"/>
      <c r="DF39" s="720"/>
      <c r="DG39" s="720"/>
      <c r="DH39" s="720"/>
      <c r="DI39" s="720"/>
      <c r="DJ39" s="720"/>
      <c r="DK39" s="721"/>
      <c r="DL39" s="692" t="s">
        <v>126</v>
      </c>
      <c r="DM39" s="720"/>
      <c r="DN39" s="720"/>
      <c r="DO39" s="720"/>
      <c r="DP39" s="720"/>
      <c r="DQ39" s="720"/>
      <c r="DR39" s="720"/>
      <c r="DS39" s="720"/>
      <c r="DT39" s="720"/>
      <c r="DU39" s="720"/>
      <c r="DV39" s="721"/>
      <c r="DW39" s="688" t="s">
        <v>126</v>
      </c>
      <c r="DX39" s="718"/>
      <c r="DY39" s="718"/>
      <c r="DZ39" s="718"/>
      <c r="EA39" s="718"/>
      <c r="EB39" s="718"/>
      <c r="EC39" s="719"/>
    </row>
    <row r="40" spans="2:133" ht="11.25" customHeight="1" x14ac:dyDescent="0.15">
      <c r="B40" s="680" t="s">
        <v>339</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126</v>
      </c>
      <c r="AM40" s="689"/>
      <c r="AN40" s="689"/>
      <c r="AO40" s="690"/>
      <c r="AQ40" s="761" t="s">
        <v>340</v>
      </c>
      <c r="AR40" s="762"/>
      <c r="AS40" s="762"/>
      <c r="AT40" s="762"/>
      <c r="AU40" s="762"/>
      <c r="AV40" s="762"/>
      <c r="AW40" s="762"/>
      <c r="AX40" s="762"/>
      <c r="AY40" s="763"/>
      <c r="AZ40" s="683" t="s">
        <v>171</v>
      </c>
      <c r="BA40" s="684"/>
      <c r="BB40" s="684"/>
      <c r="BC40" s="684"/>
      <c r="BD40" s="720"/>
      <c r="BE40" s="720"/>
      <c r="BF40" s="750"/>
      <c r="BG40" s="764" t="s">
        <v>341</v>
      </c>
      <c r="BH40" s="765"/>
      <c r="BI40" s="765"/>
      <c r="BJ40" s="765"/>
      <c r="BK40" s="765"/>
      <c r="BL40" s="236"/>
      <c r="BM40" s="699" t="s">
        <v>342</v>
      </c>
      <c r="BN40" s="699"/>
      <c r="BO40" s="699"/>
      <c r="BP40" s="699"/>
      <c r="BQ40" s="699"/>
      <c r="BR40" s="699"/>
      <c r="BS40" s="699"/>
      <c r="BT40" s="699"/>
      <c r="BU40" s="700"/>
      <c r="BV40" s="683">
        <v>90</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236661</v>
      </c>
      <c r="CS40" s="684"/>
      <c r="CT40" s="684"/>
      <c r="CU40" s="684"/>
      <c r="CV40" s="684"/>
      <c r="CW40" s="684"/>
      <c r="CX40" s="684"/>
      <c r="CY40" s="685"/>
      <c r="CZ40" s="688">
        <v>3.5</v>
      </c>
      <c r="DA40" s="718"/>
      <c r="DB40" s="718"/>
      <c r="DC40" s="722"/>
      <c r="DD40" s="692">
        <v>187661</v>
      </c>
      <c r="DE40" s="684"/>
      <c r="DF40" s="684"/>
      <c r="DG40" s="684"/>
      <c r="DH40" s="684"/>
      <c r="DI40" s="684"/>
      <c r="DJ40" s="684"/>
      <c r="DK40" s="685"/>
      <c r="DL40" s="692">
        <v>55661</v>
      </c>
      <c r="DM40" s="684"/>
      <c r="DN40" s="684"/>
      <c r="DO40" s="684"/>
      <c r="DP40" s="684"/>
      <c r="DQ40" s="684"/>
      <c r="DR40" s="684"/>
      <c r="DS40" s="684"/>
      <c r="DT40" s="684"/>
      <c r="DU40" s="684"/>
      <c r="DV40" s="685"/>
      <c r="DW40" s="688">
        <v>1.4</v>
      </c>
      <c r="DX40" s="718"/>
      <c r="DY40" s="718"/>
      <c r="DZ40" s="718"/>
      <c r="EA40" s="718"/>
      <c r="EB40" s="718"/>
      <c r="EC40" s="719"/>
    </row>
    <row r="41" spans="2:133" ht="11.25" customHeight="1" x14ac:dyDescent="0.15">
      <c r="B41" s="680" t="s">
        <v>344</v>
      </c>
      <c r="C41" s="681"/>
      <c r="D41" s="681"/>
      <c r="E41" s="681"/>
      <c r="F41" s="681"/>
      <c r="G41" s="681"/>
      <c r="H41" s="681"/>
      <c r="I41" s="681"/>
      <c r="J41" s="681"/>
      <c r="K41" s="681"/>
      <c r="L41" s="681"/>
      <c r="M41" s="681"/>
      <c r="N41" s="681"/>
      <c r="O41" s="681"/>
      <c r="P41" s="681"/>
      <c r="Q41" s="682"/>
      <c r="R41" s="683">
        <v>173702</v>
      </c>
      <c r="S41" s="684"/>
      <c r="T41" s="684"/>
      <c r="U41" s="684"/>
      <c r="V41" s="684"/>
      <c r="W41" s="684"/>
      <c r="X41" s="684"/>
      <c r="Y41" s="685"/>
      <c r="Z41" s="686">
        <v>2.5</v>
      </c>
      <c r="AA41" s="686"/>
      <c r="AB41" s="686"/>
      <c r="AC41" s="686"/>
      <c r="AD41" s="687" t="s">
        <v>126</v>
      </c>
      <c r="AE41" s="687"/>
      <c r="AF41" s="687"/>
      <c r="AG41" s="687"/>
      <c r="AH41" s="687"/>
      <c r="AI41" s="687"/>
      <c r="AJ41" s="687"/>
      <c r="AK41" s="687"/>
      <c r="AL41" s="688" t="s">
        <v>224</v>
      </c>
      <c r="AM41" s="689"/>
      <c r="AN41" s="689"/>
      <c r="AO41" s="690"/>
      <c r="AQ41" s="761" t="s">
        <v>345</v>
      </c>
      <c r="AR41" s="762"/>
      <c r="AS41" s="762"/>
      <c r="AT41" s="762"/>
      <c r="AU41" s="762"/>
      <c r="AV41" s="762"/>
      <c r="AW41" s="762"/>
      <c r="AX41" s="762"/>
      <c r="AY41" s="763"/>
      <c r="AZ41" s="683">
        <v>122826</v>
      </c>
      <c r="BA41" s="684"/>
      <c r="BB41" s="684"/>
      <c r="BC41" s="684"/>
      <c r="BD41" s="720"/>
      <c r="BE41" s="720"/>
      <c r="BF41" s="750"/>
      <c r="BG41" s="764"/>
      <c r="BH41" s="765"/>
      <c r="BI41" s="765"/>
      <c r="BJ41" s="765"/>
      <c r="BK41" s="765"/>
      <c r="BL41" s="236"/>
      <c r="BM41" s="699" t="s">
        <v>346</v>
      </c>
      <c r="BN41" s="699"/>
      <c r="BO41" s="699"/>
      <c r="BP41" s="699"/>
      <c r="BQ41" s="699"/>
      <c r="BR41" s="699"/>
      <c r="BS41" s="699"/>
      <c r="BT41" s="699"/>
      <c r="BU41" s="700"/>
      <c r="BV41" s="683" t="s">
        <v>126</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171</v>
      </c>
      <c r="CS41" s="720"/>
      <c r="CT41" s="720"/>
      <c r="CU41" s="720"/>
      <c r="CV41" s="720"/>
      <c r="CW41" s="720"/>
      <c r="CX41" s="720"/>
      <c r="CY41" s="721"/>
      <c r="CZ41" s="688" t="s">
        <v>224</v>
      </c>
      <c r="DA41" s="718"/>
      <c r="DB41" s="718"/>
      <c r="DC41" s="722"/>
      <c r="DD41" s="692" t="s">
        <v>224</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348</v>
      </c>
      <c r="C42" s="733"/>
      <c r="D42" s="733"/>
      <c r="E42" s="733"/>
      <c r="F42" s="733"/>
      <c r="G42" s="733"/>
      <c r="H42" s="733"/>
      <c r="I42" s="733"/>
      <c r="J42" s="733"/>
      <c r="K42" s="733"/>
      <c r="L42" s="733"/>
      <c r="M42" s="733"/>
      <c r="N42" s="733"/>
      <c r="O42" s="733"/>
      <c r="P42" s="733"/>
      <c r="Q42" s="734"/>
      <c r="R42" s="768">
        <v>6955661</v>
      </c>
      <c r="S42" s="769"/>
      <c r="T42" s="769"/>
      <c r="U42" s="769"/>
      <c r="V42" s="769"/>
      <c r="W42" s="769"/>
      <c r="X42" s="769"/>
      <c r="Y42" s="777"/>
      <c r="Z42" s="778">
        <v>100</v>
      </c>
      <c r="AA42" s="778"/>
      <c r="AB42" s="778"/>
      <c r="AC42" s="778"/>
      <c r="AD42" s="779">
        <v>3842413</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378441</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322</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1003075</v>
      </c>
      <c r="CS42" s="684"/>
      <c r="CT42" s="684"/>
      <c r="CU42" s="684"/>
      <c r="CV42" s="684"/>
      <c r="CW42" s="684"/>
      <c r="CX42" s="684"/>
      <c r="CY42" s="685"/>
      <c r="CZ42" s="688">
        <v>15</v>
      </c>
      <c r="DA42" s="689"/>
      <c r="DB42" s="689"/>
      <c r="DC42" s="701"/>
      <c r="DD42" s="692">
        <v>228481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19275</v>
      </c>
      <c r="CS43" s="720"/>
      <c r="CT43" s="720"/>
      <c r="CU43" s="720"/>
      <c r="CV43" s="720"/>
      <c r="CW43" s="720"/>
      <c r="CX43" s="720"/>
      <c r="CY43" s="721"/>
      <c r="CZ43" s="688">
        <v>0.3</v>
      </c>
      <c r="DA43" s="718"/>
      <c r="DB43" s="718"/>
      <c r="DC43" s="722"/>
      <c r="DD43" s="692">
        <v>19275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353</v>
      </c>
      <c r="CG44" s="681"/>
      <c r="CH44" s="681"/>
      <c r="CI44" s="681"/>
      <c r="CJ44" s="681"/>
      <c r="CK44" s="681"/>
      <c r="CL44" s="681"/>
      <c r="CM44" s="681"/>
      <c r="CN44" s="681"/>
      <c r="CO44" s="681"/>
      <c r="CP44" s="681"/>
      <c r="CQ44" s="682"/>
      <c r="CR44" s="683">
        <v>888402</v>
      </c>
      <c r="CS44" s="684"/>
      <c r="CT44" s="684"/>
      <c r="CU44" s="684"/>
      <c r="CV44" s="684"/>
      <c r="CW44" s="684"/>
      <c r="CX44" s="684"/>
      <c r="CY44" s="685"/>
      <c r="CZ44" s="688">
        <v>13.2</v>
      </c>
      <c r="DA44" s="689"/>
      <c r="DB44" s="689"/>
      <c r="DC44" s="701"/>
      <c r="DD44" s="692">
        <v>146468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354</v>
      </c>
      <c r="CG45" s="681"/>
      <c r="CH45" s="681"/>
      <c r="CI45" s="681"/>
      <c r="CJ45" s="681"/>
      <c r="CK45" s="681"/>
      <c r="CL45" s="681"/>
      <c r="CM45" s="681"/>
      <c r="CN45" s="681"/>
      <c r="CO45" s="681"/>
      <c r="CP45" s="681"/>
      <c r="CQ45" s="682"/>
      <c r="CR45" s="683">
        <v>423821</v>
      </c>
      <c r="CS45" s="720"/>
      <c r="CT45" s="720"/>
      <c r="CU45" s="720"/>
      <c r="CV45" s="720"/>
      <c r="CW45" s="720"/>
      <c r="CX45" s="720"/>
      <c r="CY45" s="721"/>
      <c r="CZ45" s="688">
        <v>6.3</v>
      </c>
      <c r="DA45" s="718"/>
      <c r="DB45" s="718"/>
      <c r="DC45" s="722"/>
      <c r="DD45" s="692">
        <v>68097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464581</v>
      </c>
      <c r="CS46" s="684"/>
      <c r="CT46" s="684"/>
      <c r="CU46" s="684"/>
      <c r="CV46" s="684"/>
      <c r="CW46" s="684"/>
      <c r="CX46" s="684"/>
      <c r="CY46" s="685"/>
      <c r="CZ46" s="688">
        <v>6.9</v>
      </c>
      <c r="DA46" s="689"/>
      <c r="DB46" s="689"/>
      <c r="DC46" s="701"/>
      <c r="DD46" s="692">
        <v>78371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114673</v>
      </c>
      <c r="CS47" s="720"/>
      <c r="CT47" s="720"/>
      <c r="CU47" s="720"/>
      <c r="CV47" s="720"/>
      <c r="CW47" s="720"/>
      <c r="CX47" s="720"/>
      <c r="CY47" s="721"/>
      <c r="CZ47" s="688">
        <v>1.7</v>
      </c>
      <c r="DA47" s="718"/>
      <c r="DB47" s="718"/>
      <c r="DC47" s="722"/>
      <c r="DD47" s="692">
        <v>82013</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359</v>
      </c>
      <c r="CD48" s="799"/>
      <c r="CE48" s="800"/>
      <c r="CF48" s="680" t="s">
        <v>360</v>
      </c>
      <c r="CG48" s="681"/>
      <c r="CH48" s="681"/>
      <c r="CI48" s="681"/>
      <c r="CJ48" s="681"/>
      <c r="CK48" s="681"/>
      <c r="CL48" s="681"/>
      <c r="CM48" s="681"/>
      <c r="CN48" s="681"/>
      <c r="CO48" s="681"/>
      <c r="CP48" s="681"/>
      <c r="CQ48" s="682"/>
      <c r="CR48" s="683" t="s">
        <v>224</v>
      </c>
      <c r="CS48" s="684"/>
      <c r="CT48" s="684"/>
      <c r="CU48" s="684"/>
      <c r="CV48" s="684"/>
      <c r="CW48" s="684"/>
      <c r="CX48" s="684"/>
      <c r="CY48" s="685"/>
      <c r="CZ48" s="688" t="s">
        <v>126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361</v>
      </c>
      <c r="CE49" s="733"/>
      <c r="CF49" s="733"/>
      <c r="CG49" s="733"/>
      <c r="CH49" s="733"/>
      <c r="CI49" s="733"/>
      <c r="CJ49" s="733"/>
      <c r="CK49" s="733"/>
      <c r="CL49" s="733"/>
      <c r="CM49" s="733"/>
      <c r="CN49" s="733"/>
      <c r="CO49" s="733"/>
      <c r="CP49" s="733"/>
      <c r="CQ49" s="734"/>
      <c r="CR49" s="768">
        <v>6707305</v>
      </c>
      <c r="CS49" s="754"/>
      <c r="CT49" s="754"/>
      <c r="CU49" s="754"/>
      <c r="CV49" s="754"/>
      <c r="CW49" s="754"/>
      <c r="CX49" s="754"/>
      <c r="CY49" s="785"/>
      <c r="CZ49" s="780">
        <v>100</v>
      </c>
      <c r="DA49" s="786"/>
      <c r="DB49" s="786"/>
      <c r="DC49" s="787"/>
      <c r="DD49" s="788">
        <v>5061709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DS21Zx+CyQCWTJowoB1U4rZB/Jv5Mf+NQ4Wkkq+GxrBXbEHHbjw2OKCyuMWtDX4jm5aOEsqGDR6pnC1BnGfzw==" saltValue="jn5AKFePkf+OXlU2lpOQD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384</v>
      </c>
      <c r="C7" s="816"/>
      <c r="D7" s="816"/>
      <c r="E7" s="816"/>
      <c r="F7" s="816"/>
      <c r="G7" s="816"/>
      <c r="H7" s="816"/>
      <c r="I7" s="816"/>
      <c r="J7" s="816"/>
      <c r="K7" s="816"/>
      <c r="L7" s="816"/>
      <c r="M7" s="816"/>
      <c r="N7" s="816"/>
      <c r="O7" s="816"/>
      <c r="P7" s="817"/>
      <c r="Q7" s="818">
        <v>6956</v>
      </c>
      <c r="R7" s="819"/>
      <c r="S7" s="819"/>
      <c r="T7" s="819"/>
      <c r="U7" s="819"/>
      <c r="V7" s="819">
        <v>6707</v>
      </c>
      <c r="W7" s="819"/>
      <c r="X7" s="819"/>
      <c r="Y7" s="819"/>
      <c r="Z7" s="819"/>
      <c r="AA7" s="819">
        <v>248</v>
      </c>
      <c r="AB7" s="819"/>
      <c r="AC7" s="819"/>
      <c r="AD7" s="819"/>
      <c r="AE7" s="820"/>
      <c r="AF7" s="821">
        <v>161</v>
      </c>
      <c r="AG7" s="822"/>
      <c r="AH7" s="822"/>
      <c r="AI7" s="822"/>
      <c r="AJ7" s="823"/>
      <c r="AK7" s="858">
        <v>579</v>
      </c>
      <c r="AL7" s="859"/>
      <c r="AM7" s="859"/>
      <c r="AN7" s="859"/>
      <c r="AO7" s="859"/>
      <c r="AP7" s="859">
        <v>4519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386</v>
      </c>
      <c r="B23" s="874" t="s">
        <v>387</v>
      </c>
      <c r="C23" s="875"/>
      <c r="D23" s="875"/>
      <c r="E23" s="875"/>
      <c r="F23" s="875"/>
      <c r="G23" s="875"/>
      <c r="H23" s="875"/>
      <c r="I23" s="875"/>
      <c r="J23" s="875"/>
      <c r="K23" s="875"/>
      <c r="L23" s="875"/>
      <c r="M23" s="875"/>
      <c r="N23" s="875"/>
      <c r="O23" s="875"/>
      <c r="P23" s="876"/>
      <c r="Q23" s="877">
        <v>6956</v>
      </c>
      <c r="R23" s="878"/>
      <c r="S23" s="878"/>
      <c r="T23" s="878"/>
      <c r="U23" s="878"/>
      <c r="V23" s="878">
        <v>6707</v>
      </c>
      <c r="W23" s="878"/>
      <c r="X23" s="878"/>
      <c r="Y23" s="878"/>
      <c r="Z23" s="878"/>
      <c r="AA23" s="878">
        <v>248</v>
      </c>
      <c r="AB23" s="878"/>
      <c r="AC23" s="878"/>
      <c r="AD23" s="878"/>
      <c r="AE23" s="879"/>
      <c r="AF23" s="880">
        <v>161</v>
      </c>
      <c r="AG23" s="878"/>
      <c r="AH23" s="878"/>
      <c r="AI23" s="878"/>
      <c r="AJ23" s="881"/>
      <c r="AK23" s="882"/>
      <c r="AL23" s="883"/>
      <c r="AM23" s="883"/>
      <c r="AN23" s="883"/>
      <c r="AO23" s="883"/>
      <c r="AP23" s="878">
        <v>4519</v>
      </c>
      <c r="AQ23" s="878"/>
      <c r="AR23" s="878"/>
      <c r="AS23" s="878"/>
      <c r="AT23" s="878"/>
      <c r="AU23" s="884"/>
      <c r="AV23" s="884"/>
      <c r="AW23" s="884"/>
      <c r="AX23" s="884"/>
      <c r="AY23" s="885"/>
      <c r="AZ23" s="893" t="s">
        <v>388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367</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1383</v>
      </c>
      <c r="R28" s="907"/>
      <c r="S28" s="907"/>
      <c r="T28" s="907"/>
      <c r="U28" s="907"/>
      <c r="V28" s="907">
        <v>1294</v>
      </c>
      <c r="W28" s="907"/>
      <c r="X28" s="907"/>
      <c r="Y28" s="907"/>
      <c r="Z28" s="907"/>
      <c r="AA28" s="907">
        <v>89</v>
      </c>
      <c r="AB28" s="907"/>
      <c r="AC28" s="907"/>
      <c r="AD28" s="907"/>
      <c r="AE28" s="908"/>
      <c r="AF28" s="909">
        <v>89</v>
      </c>
      <c r="AG28" s="907"/>
      <c r="AH28" s="907"/>
      <c r="AI28" s="907"/>
      <c r="AJ28" s="910"/>
      <c r="AK28" s="911">
        <v>118</v>
      </c>
      <c r="AL28" s="902"/>
      <c r="AM28" s="902"/>
      <c r="AN28" s="902"/>
      <c r="AO28" s="902"/>
      <c r="AP28" s="902" t="s">
        <v>585</v>
      </c>
      <c r="AQ28" s="902"/>
      <c r="AR28" s="902"/>
      <c r="AS28" s="902"/>
      <c r="AT28" s="902"/>
      <c r="AU28" s="902" t="s">
        <v>585</v>
      </c>
      <c r="AV28" s="902"/>
      <c r="AW28" s="902"/>
      <c r="AX28" s="902"/>
      <c r="AY28" s="902"/>
      <c r="AZ28" s="903" t="s">
        <v>585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1113</v>
      </c>
      <c r="R29" s="843"/>
      <c r="S29" s="843"/>
      <c r="T29" s="843"/>
      <c r="U29" s="843"/>
      <c r="V29" s="843">
        <v>1094</v>
      </c>
      <c r="W29" s="843"/>
      <c r="X29" s="843"/>
      <c r="Y29" s="843"/>
      <c r="Z29" s="843"/>
      <c r="AA29" s="843">
        <v>19</v>
      </c>
      <c r="AB29" s="843"/>
      <c r="AC29" s="843"/>
      <c r="AD29" s="843"/>
      <c r="AE29" s="844"/>
      <c r="AF29" s="845">
        <v>19</v>
      </c>
      <c r="AG29" s="846"/>
      <c r="AH29" s="846"/>
      <c r="AI29" s="846"/>
      <c r="AJ29" s="847"/>
      <c r="AK29" s="914">
        <v>201</v>
      </c>
      <c r="AL29" s="915"/>
      <c r="AM29" s="915"/>
      <c r="AN29" s="915"/>
      <c r="AO29" s="915"/>
      <c r="AP29" s="915" t="s">
        <v>585</v>
      </c>
      <c r="AQ29" s="915"/>
      <c r="AR29" s="915"/>
      <c r="AS29" s="915"/>
      <c r="AT29" s="915"/>
      <c r="AU29" s="915" t="s">
        <v>585</v>
      </c>
      <c r="AV29" s="915"/>
      <c r="AW29" s="915"/>
      <c r="AX29" s="915"/>
      <c r="AY29" s="915"/>
      <c r="AZ29" s="916" t="s">
        <v>585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130</v>
      </c>
      <c r="R30" s="843"/>
      <c r="S30" s="843"/>
      <c r="T30" s="843"/>
      <c r="U30" s="843"/>
      <c r="V30" s="843">
        <v>130</v>
      </c>
      <c r="W30" s="843"/>
      <c r="X30" s="843"/>
      <c r="Y30" s="843"/>
      <c r="Z30" s="843"/>
      <c r="AA30" s="843">
        <v>0</v>
      </c>
      <c r="AB30" s="843"/>
      <c r="AC30" s="843"/>
      <c r="AD30" s="843"/>
      <c r="AE30" s="844"/>
      <c r="AF30" s="845">
        <v>0</v>
      </c>
      <c r="AG30" s="846"/>
      <c r="AH30" s="846"/>
      <c r="AI30" s="846"/>
      <c r="AJ30" s="847"/>
      <c r="AK30" s="914">
        <v>37</v>
      </c>
      <c r="AL30" s="915"/>
      <c r="AM30" s="915"/>
      <c r="AN30" s="915"/>
      <c r="AO30" s="915"/>
      <c r="AP30" s="915" t="s">
        <v>585</v>
      </c>
      <c r="AQ30" s="915"/>
      <c r="AR30" s="915"/>
      <c r="AS30" s="915"/>
      <c r="AT30" s="915"/>
      <c r="AU30" s="915" t="s">
        <v>585</v>
      </c>
      <c r="AV30" s="915"/>
      <c r="AW30" s="915"/>
      <c r="AX30" s="915"/>
      <c r="AY30" s="915"/>
      <c r="AZ30" s="916" t="s">
        <v>585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370</v>
      </c>
      <c r="R31" s="843"/>
      <c r="S31" s="843"/>
      <c r="T31" s="843"/>
      <c r="U31" s="843"/>
      <c r="V31" s="843">
        <v>422</v>
      </c>
      <c r="W31" s="843"/>
      <c r="X31" s="843"/>
      <c r="Y31" s="843"/>
      <c r="Z31" s="843"/>
      <c r="AA31" s="843">
        <v>-52</v>
      </c>
      <c r="AB31" s="843"/>
      <c r="AC31" s="843"/>
      <c r="AD31" s="843"/>
      <c r="AE31" s="844"/>
      <c r="AF31" s="845">
        <v>194</v>
      </c>
      <c r="AG31" s="846"/>
      <c r="AH31" s="846"/>
      <c r="AI31" s="846"/>
      <c r="AJ31" s="847"/>
      <c r="AK31" s="914">
        <v>135</v>
      </c>
      <c r="AL31" s="915"/>
      <c r="AM31" s="915"/>
      <c r="AN31" s="915"/>
      <c r="AO31" s="915"/>
      <c r="AP31" s="915">
        <v>25</v>
      </c>
      <c r="AQ31" s="915"/>
      <c r="AR31" s="915"/>
      <c r="AS31" s="915"/>
      <c r="AT31" s="915"/>
      <c r="AU31" s="915">
        <v>17</v>
      </c>
      <c r="AV31" s="915"/>
      <c r="AW31" s="915"/>
      <c r="AX31" s="915"/>
      <c r="AY31" s="915"/>
      <c r="AZ31" s="916" t="s">
        <v>585</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467</v>
      </c>
      <c r="R32" s="843"/>
      <c r="S32" s="843"/>
      <c r="T32" s="843"/>
      <c r="U32" s="843"/>
      <c r="V32" s="843">
        <v>442</v>
      </c>
      <c r="W32" s="843"/>
      <c r="X32" s="843"/>
      <c r="Y32" s="843"/>
      <c r="Z32" s="843"/>
      <c r="AA32" s="843">
        <v>25</v>
      </c>
      <c r="AB32" s="843"/>
      <c r="AC32" s="843"/>
      <c r="AD32" s="843"/>
      <c r="AE32" s="844"/>
      <c r="AF32" s="845">
        <v>661</v>
      </c>
      <c r="AG32" s="846"/>
      <c r="AH32" s="846"/>
      <c r="AI32" s="846"/>
      <c r="AJ32" s="847"/>
      <c r="AK32" s="914">
        <v>57</v>
      </c>
      <c r="AL32" s="915"/>
      <c r="AM32" s="915"/>
      <c r="AN32" s="915"/>
      <c r="AO32" s="915"/>
      <c r="AP32" s="915">
        <v>1041</v>
      </c>
      <c r="AQ32" s="915"/>
      <c r="AR32" s="915"/>
      <c r="AS32" s="915"/>
      <c r="AT32" s="915"/>
      <c r="AU32" s="915">
        <v>146</v>
      </c>
      <c r="AV32" s="915"/>
      <c r="AW32" s="915"/>
      <c r="AX32" s="915"/>
      <c r="AY32" s="915"/>
      <c r="AZ32" s="916" t="s">
        <v>585</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405</v>
      </c>
      <c r="C33" s="840"/>
      <c r="D33" s="840"/>
      <c r="E33" s="840"/>
      <c r="F33" s="840"/>
      <c r="G33" s="840"/>
      <c r="H33" s="840"/>
      <c r="I33" s="840"/>
      <c r="J33" s="840"/>
      <c r="K33" s="840"/>
      <c r="L33" s="840"/>
      <c r="M33" s="840"/>
      <c r="N33" s="840"/>
      <c r="O33" s="840"/>
      <c r="P33" s="841"/>
      <c r="Q33" s="842">
        <v>590</v>
      </c>
      <c r="R33" s="843"/>
      <c r="S33" s="843"/>
      <c r="T33" s="843"/>
      <c r="U33" s="843"/>
      <c r="V33" s="843">
        <v>386</v>
      </c>
      <c r="W33" s="843"/>
      <c r="X33" s="843"/>
      <c r="Y33" s="843"/>
      <c r="Z33" s="843"/>
      <c r="AA33" s="843">
        <v>204</v>
      </c>
      <c r="AB33" s="843"/>
      <c r="AC33" s="843"/>
      <c r="AD33" s="843"/>
      <c r="AE33" s="844"/>
      <c r="AF33" s="845">
        <v>204</v>
      </c>
      <c r="AG33" s="846"/>
      <c r="AH33" s="846"/>
      <c r="AI33" s="846"/>
      <c r="AJ33" s="847"/>
      <c r="AK33" s="914">
        <v>391</v>
      </c>
      <c r="AL33" s="915"/>
      <c r="AM33" s="915"/>
      <c r="AN33" s="915"/>
      <c r="AO33" s="915"/>
      <c r="AP33" s="915">
        <v>2299</v>
      </c>
      <c r="AQ33" s="915"/>
      <c r="AR33" s="915"/>
      <c r="AS33" s="915"/>
      <c r="AT33" s="915"/>
      <c r="AU33" s="915">
        <v>2014</v>
      </c>
      <c r="AV33" s="915"/>
      <c r="AW33" s="915"/>
      <c r="AX33" s="915"/>
      <c r="AY33" s="915"/>
      <c r="AZ33" s="916" t="s">
        <v>585</v>
      </c>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386</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1168</v>
      </c>
      <c r="AG63" s="926"/>
      <c r="AH63" s="926"/>
      <c r="AI63" s="926"/>
      <c r="AJ63" s="927"/>
      <c r="AK63" s="928"/>
      <c r="AL63" s="923"/>
      <c r="AM63" s="923"/>
      <c r="AN63" s="923"/>
      <c r="AO63" s="923"/>
      <c r="AP63" s="926">
        <v>3365</v>
      </c>
      <c r="AQ63" s="926"/>
      <c r="AR63" s="926"/>
      <c r="AS63" s="926"/>
      <c r="AT63" s="926"/>
      <c r="AU63" s="926">
        <v>2177</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577</v>
      </c>
      <c r="C68" s="954"/>
      <c r="D68" s="954"/>
      <c r="E68" s="954"/>
      <c r="F68" s="954"/>
      <c r="G68" s="954"/>
      <c r="H68" s="954"/>
      <c r="I68" s="954"/>
      <c r="J68" s="954"/>
      <c r="K68" s="954"/>
      <c r="L68" s="954"/>
      <c r="M68" s="954"/>
      <c r="N68" s="954"/>
      <c r="O68" s="954"/>
      <c r="P68" s="955"/>
      <c r="Q68" s="956">
        <v>5706</v>
      </c>
      <c r="R68" s="950"/>
      <c r="S68" s="950"/>
      <c r="T68" s="950"/>
      <c r="U68" s="950"/>
      <c r="V68" s="950">
        <v>5564</v>
      </c>
      <c r="W68" s="950"/>
      <c r="X68" s="950"/>
      <c r="Y68" s="950"/>
      <c r="Z68" s="950"/>
      <c r="AA68" s="950">
        <v>142</v>
      </c>
      <c r="AB68" s="950"/>
      <c r="AC68" s="950"/>
      <c r="AD68" s="950"/>
      <c r="AE68" s="950"/>
      <c r="AF68" s="950">
        <v>133</v>
      </c>
      <c r="AG68" s="950"/>
      <c r="AH68" s="950"/>
      <c r="AI68" s="950"/>
      <c r="AJ68" s="950"/>
      <c r="AK68" s="950">
        <v>42</v>
      </c>
      <c r="AL68" s="950"/>
      <c r="AM68" s="950"/>
      <c r="AN68" s="950"/>
      <c r="AO68" s="950"/>
      <c r="AP68" s="950">
        <v>4930</v>
      </c>
      <c r="AQ68" s="950"/>
      <c r="AR68" s="950"/>
      <c r="AS68" s="950"/>
      <c r="AT68" s="950"/>
      <c r="AU68" s="950">
        <v>562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578</v>
      </c>
      <c r="C69" s="958"/>
      <c r="D69" s="958"/>
      <c r="E69" s="958"/>
      <c r="F69" s="958"/>
      <c r="G69" s="958"/>
      <c r="H69" s="958"/>
      <c r="I69" s="958"/>
      <c r="J69" s="958"/>
      <c r="K69" s="958"/>
      <c r="L69" s="958"/>
      <c r="M69" s="958"/>
      <c r="N69" s="958"/>
      <c r="O69" s="958"/>
      <c r="P69" s="959"/>
      <c r="Q69" s="960">
        <v>3</v>
      </c>
      <c r="R69" s="915"/>
      <c r="S69" s="915"/>
      <c r="T69" s="915"/>
      <c r="U69" s="915"/>
      <c r="V69" s="915">
        <v>3</v>
      </c>
      <c r="W69" s="915"/>
      <c r="X69" s="915"/>
      <c r="Y69" s="915"/>
      <c r="Z69" s="915"/>
      <c r="AA69" s="915">
        <v>0</v>
      </c>
      <c r="AB69" s="915"/>
      <c r="AC69" s="915"/>
      <c r="AD69" s="915"/>
      <c r="AE69" s="915"/>
      <c r="AF69" s="915">
        <v>0</v>
      </c>
      <c r="AG69" s="915"/>
      <c r="AH69" s="915"/>
      <c r="AI69" s="915"/>
      <c r="AJ69" s="915"/>
      <c r="AK69" s="915" t="s">
        <v>585</v>
      </c>
      <c r="AL69" s="915"/>
      <c r="AM69" s="915"/>
      <c r="AN69" s="915"/>
      <c r="AO69" s="915"/>
      <c r="AP69" s="915" t="s">
        <v>585</v>
      </c>
      <c r="AQ69" s="915"/>
      <c r="AR69" s="915"/>
      <c r="AS69" s="915"/>
      <c r="AT69" s="915"/>
      <c r="AU69" s="915" t="s">
        <v>585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579</v>
      </c>
      <c r="C70" s="958"/>
      <c r="D70" s="958"/>
      <c r="E70" s="958"/>
      <c r="F70" s="958"/>
      <c r="G70" s="958"/>
      <c r="H70" s="958"/>
      <c r="I70" s="958"/>
      <c r="J70" s="958"/>
      <c r="K70" s="958"/>
      <c r="L70" s="958"/>
      <c r="M70" s="958"/>
      <c r="N70" s="958"/>
      <c r="O70" s="958"/>
      <c r="P70" s="959"/>
      <c r="Q70" s="960">
        <v>4921</v>
      </c>
      <c r="R70" s="915"/>
      <c r="S70" s="915"/>
      <c r="T70" s="915"/>
      <c r="U70" s="915"/>
      <c r="V70" s="915">
        <v>5763</v>
      </c>
      <c r="W70" s="915"/>
      <c r="X70" s="915"/>
      <c r="Y70" s="915"/>
      <c r="Z70" s="915"/>
      <c r="AA70" s="915">
        <v>-842</v>
      </c>
      <c r="AB70" s="915"/>
      <c r="AC70" s="915"/>
      <c r="AD70" s="915"/>
      <c r="AE70" s="915"/>
      <c r="AF70" s="915">
        <v>-341</v>
      </c>
      <c r="AG70" s="915"/>
      <c r="AH70" s="915"/>
      <c r="AI70" s="915"/>
      <c r="AJ70" s="915"/>
      <c r="AK70" s="915">
        <v>689</v>
      </c>
      <c r="AL70" s="915"/>
      <c r="AM70" s="915"/>
      <c r="AN70" s="915"/>
      <c r="AO70" s="915"/>
      <c r="AP70" s="915">
        <v>6677</v>
      </c>
      <c r="AQ70" s="915"/>
      <c r="AR70" s="915"/>
      <c r="AS70" s="915"/>
      <c r="AT70" s="915"/>
      <c r="AU70" s="915">
        <v>300</v>
      </c>
      <c r="AV70" s="915"/>
      <c r="AW70" s="915"/>
      <c r="AX70" s="915"/>
      <c r="AY70" s="915"/>
      <c r="AZ70" s="961" t="s">
        <v>586</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580</v>
      </c>
      <c r="C71" s="958"/>
      <c r="D71" s="958"/>
      <c r="E71" s="958"/>
      <c r="F71" s="958"/>
      <c r="G71" s="958"/>
      <c r="H71" s="958"/>
      <c r="I71" s="958"/>
      <c r="J71" s="958"/>
      <c r="K71" s="958"/>
      <c r="L71" s="958"/>
      <c r="M71" s="958"/>
      <c r="N71" s="958"/>
      <c r="O71" s="958"/>
      <c r="P71" s="959"/>
      <c r="Q71" s="960">
        <v>11972</v>
      </c>
      <c r="R71" s="915"/>
      <c r="S71" s="915"/>
      <c r="T71" s="915"/>
      <c r="U71" s="915"/>
      <c r="V71" s="915">
        <v>11300</v>
      </c>
      <c r="W71" s="915"/>
      <c r="X71" s="915"/>
      <c r="Y71" s="915"/>
      <c r="Z71" s="915"/>
      <c r="AA71" s="915">
        <v>671</v>
      </c>
      <c r="AB71" s="915"/>
      <c r="AC71" s="915"/>
      <c r="AD71" s="915"/>
      <c r="AE71" s="915"/>
      <c r="AF71" s="915">
        <v>671</v>
      </c>
      <c r="AG71" s="915"/>
      <c r="AH71" s="915"/>
      <c r="AI71" s="915"/>
      <c r="AJ71" s="915"/>
      <c r="AK71" s="915" t="s">
        <v>585</v>
      </c>
      <c r="AL71" s="915"/>
      <c r="AM71" s="915"/>
      <c r="AN71" s="915"/>
      <c r="AO71" s="915"/>
      <c r="AP71" s="915" t="s">
        <v>585</v>
      </c>
      <c r="AQ71" s="915"/>
      <c r="AR71" s="915"/>
      <c r="AS71" s="915"/>
      <c r="AT71" s="915"/>
      <c r="AU71" s="915" t="s">
        <v>585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581</v>
      </c>
      <c r="C72" s="958"/>
      <c r="D72" s="958"/>
      <c r="E72" s="958"/>
      <c r="F72" s="958"/>
      <c r="G72" s="958"/>
      <c r="H72" s="958"/>
      <c r="I72" s="958"/>
      <c r="J72" s="958"/>
      <c r="K72" s="958"/>
      <c r="L72" s="958"/>
      <c r="M72" s="958"/>
      <c r="N72" s="958"/>
      <c r="O72" s="958"/>
      <c r="P72" s="959"/>
      <c r="Q72" s="960">
        <v>954</v>
      </c>
      <c r="R72" s="915"/>
      <c r="S72" s="915"/>
      <c r="T72" s="915"/>
      <c r="U72" s="915"/>
      <c r="V72" s="915">
        <v>953</v>
      </c>
      <c r="W72" s="915"/>
      <c r="X72" s="915"/>
      <c r="Y72" s="915"/>
      <c r="Z72" s="915"/>
      <c r="AA72" s="915">
        <v>2</v>
      </c>
      <c r="AB72" s="915"/>
      <c r="AC72" s="915"/>
      <c r="AD72" s="915"/>
      <c r="AE72" s="915"/>
      <c r="AF72" s="915">
        <v>2</v>
      </c>
      <c r="AG72" s="915"/>
      <c r="AH72" s="915"/>
      <c r="AI72" s="915"/>
      <c r="AJ72" s="915"/>
      <c r="AK72" s="915">
        <v>4</v>
      </c>
      <c r="AL72" s="915"/>
      <c r="AM72" s="915"/>
      <c r="AN72" s="915"/>
      <c r="AO72" s="915"/>
      <c r="AP72" s="915" t="s">
        <v>585</v>
      </c>
      <c r="AQ72" s="915"/>
      <c r="AR72" s="915"/>
      <c r="AS72" s="915"/>
      <c r="AT72" s="915"/>
      <c r="AU72" s="915" t="s">
        <v>585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582</v>
      </c>
      <c r="C73" s="958"/>
      <c r="D73" s="958"/>
      <c r="E73" s="958"/>
      <c r="F73" s="958"/>
      <c r="G73" s="958"/>
      <c r="H73" s="958"/>
      <c r="I73" s="958"/>
      <c r="J73" s="958"/>
      <c r="K73" s="958"/>
      <c r="L73" s="958"/>
      <c r="M73" s="958"/>
      <c r="N73" s="958"/>
      <c r="O73" s="958"/>
      <c r="P73" s="959"/>
      <c r="Q73" s="960">
        <v>140</v>
      </c>
      <c r="R73" s="915"/>
      <c r="S73" s="915"/>
      <c r="T73" s="915"/>
      <c r="U73" s="915"/>
      <c r="V73" s="915">
        <v>137</v>
      </c>
      <c r="W73" s="915"/>
      <c r="X73" s="915"/>
      <c r="Y73" s="915"/>
      <c r="Z73" s="915"/>
      <c r="AA73" s="915">
        <v>3</v>
      </c>
      <c r="AB73" s="915"/>
      <c r="AC73" s="915"/>
      <c r="AD73" s="915"/>
      <c r="AE73" s="915"/>
      <c r="AF73" s="915">
        <v>3</v>
      </c>
      <c r="AG73" s="915"/>
      <c r="AH73" s="915"/>
      <c r="AI73" s="915"/>
      <c r="AJ73" s="915"/>
      <c r="AK73" s="915" t="s">
        <v>585</v>
      </c>
      <c r="AL73" s="915"/>
      <c r="AM73" s="915"/>
      <c r="AN73" s="915"/>
      <c r="AO73" s="915"/>
      <c r="AP73" s="915" t="s">
        <v>585</v>
      </c>
      <c r="AQ73" s="915"/>
      <c r="AR73" s="915"/>
      <c r="AS73" s="915"/>
      <c r="AT73" s="915"/>
      <c r="AU73" s="915" t="s">
        <v>585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583</v>
      </c>
      <c r="C74" s="958"/>
      <c r="D74" s="958"/>
      <c r="E74" s="958"/>
      <c r="F74" s="958"/>
      <c r="G74" s="958"/>
      <c r="H74" s="958"/>
      <c r="I74" s="958"/>
      <c r="J74" s="958"/>
      <c r="K74" s="958"/>
      <c r="L74" s="958"/>
      <c r="M74" s="958"/>
      <c r="N74" s="958"/>
      <c r="O74" s="958"/>
      <c r="P74" s="959"/>
      <c r="Q74" s="960">
        <v>279</v>
      </c>
      <c r="R74" s="915"/>
      <c r="S74" s="915"/>
      <c r="T74" s="915"/>
      <c r="U74" s="915"/>
      <c r="V74" s="915">
        <v>217</v>
      </c>
      <c r="W74" s="915"/>
      <c r="X74" s="915"/>
      <c r="Y74" s="915"/>
      <c r="Z74" s="915"/>
      <c r="AA74" s="915">
        <v>62</v>
      </c>
      <c r="AB74" s="915"/>
      <c r="AC74" s="915"/>
      <c r="AD74" s="915"/>
      <c r="AE74" s="915"/>
      <c r="AF74" s="915">
        <v>62</v>
      </c>
      <c r="AG74" s="915"/>
      <c r="AH74" s="915"/>
      <c r="AI74" s="915"/>
      <c r="AJ74" s="915"/>
      <c r="AK74" s="915">
        <v>25</v>
      </c>
      <c r="AL74" s="915"/>
      <c r="AM74" s="915"/>
      <c r="AN74" s="915"/>
      <c r="AO74" s="915"/>
      <c r="AP74" s="915" t="s">
        <v>585</v>
      </c>
      <c r="AQ74" s="915"/>
      <c r="AR74" s="915"/>
      <c r="AS74" s="915"/>
      <c r="AT74" s="915"/>
      <c r="AU74" s="915" t="s">
        <v>585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584</v>
      </c>
      <c r="C75" s="958"/>
      <c r="D75" s="958"/>
      <c r="E75" s="958"/>
      <c r="F75" s="958"/>
      <c r="G75" s="958"/>
      <c r="H75" s="958"/>
      <c r="I75" s="958"/>
      <c r="J75" s="958"/>
      <c r="K75" s="958"/>
      <c r="L75" s="958"/>
      <c r="M75" s="958"/>
      <c r="N75" s="958"/>
      <c r="O75" s="958"/>
      <c r="P75" s="959"/>
      <c r="Q75" s="963">
        <v>269094</v>
      </c>
      <c r="R75" s="964"/>
      <c r="S75" s="964"/>
      <c r="T75" s="964"/>
      <c r="U75" s="914"/>
      <c r="V75" s="965">
        <v>261949</v>
      </c>
      <c r="W75" s="964"/>
      <c r="X75" s="964"/>
      <c r="Y75" s="964"/>
      <c r="Z75" s="914"/>
      <c r="AA75" s="965">
        <v>7145</v>
      </c>
      <c r="AB75" s="964"/>
      <c r="AC75" s="964"/>
      <c r="AD75" s="964"/>
      <c r="AE75" s="914"/>
      <c r="AF75" s="965">
        <v>7145</v>
      </c>
      <c r="AG75" s="964"/>
      <c r="AH75" s="964"/>
      <c r="AI75" s="964"/>
      <c r="AJ75" s="914"/>
      <c r="AK75" s="965">
        <v>9718</v>
      </c>
      <c r="AL75" s="964"/>
      <c r="AM75" s="964"/>
      <c r="AN75" s="964"/>
      <c r="AO75" s="914"/>
      <c r="AP75" s="965" t="s">
        <v>585</v>
      </c>
      <c r="AQ75" s="964"/>
      <c r="AR75" s="964"/>
      <c r="AS75" s="964"/>
      <c r="AT75" s="914"/>
      <c r="AU75" s="965" t="s">
        <v>585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386</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7675</v>
      </c>
      <c r="AG88" s="926"/>
      <c r="AH88" s="926"/>
      <c r="AI88" s="926"/>
      <c r="AJ88" s="926"/>
      <c r="AK88" s="923"/>
      <c r="AL88" s="923"/>
      <c r="AM88" s="923"/>
      <c r="AN88" s="923"/>
      <c r="AO88" s="923"/>
      <c r="AP88" s="926">
        <v>11607</v>
      </c>
      <c r="AQ88" s="926"/>
      <c r="AR88" s="926"/>
      <c r="AS88" s="926"/>
      <c r="AT88" s="926"/>
      <c r="AU88" s="926">
        <v>862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304</v>
      </c>
      <c r="AG109" s="979"/>
      <c r="AH109" s="979"/>
      <c r="AI109" s="979"/>
      <c r="AJ109" s="980"/>
      <c r="AK109" s="978" t="s">
        <v>303</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304</v>
      </c>
      <c r="BW109" s="979"/>
      <c r="BX109" s="979"/>
      <c r="BY109" s="979"/>
      <c r="BZ109" s="980"/>
      <c r="CA109" s="978" t="s">
        <v>303</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304</v>
      </c>
      <c r="DM109" s="979"/>
      <c r="DN109" s="979"/>
      <c r="DO109" s="979"/>
      <c r="DP109" s="980"/>
      <c r="DQ109" s="978" t="s">
        <v>303</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493038</v>
      </c>
      <c r="AB110" s="986"/>
      <c r="AC110" s="986"/>
      <c r="AD110" s="986"/>
      <c r="AE110" s="987"/>
      <c r="AF110" s="988">
        <v>450254</v>
      </c>
      <c r="AG110" s="986"/>
      <c r="AH110" s="986"/>
      <c r="AI110" s="986"/>
      <c r="AJ110" s="987"/>
      <c r="AK110" s="988">
        <v>424600</v>
      </c>
      <c r="AL110" s="986"/>
      <c r="AM110" s="986"/>
      <c r="AN110" s="986"/>
      <c r="AO110" s="987"/>
      <c r="AP110" s="989">
        <v>12.2</v>
      </c>
      <c r="AQ110" s="990"/>
      <c r="AR110" s="990"/>
      <c r="AS110" s="990"/>
      <c r="AT110" s="991"/>
      <c r="AU110" s="992" t="s">
        <v>72</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4332048</v>
      </c>
      <c r="BR110" s="1021"/>
      <c r="BS110" s="1021"/>
      <c r="BT110" s="1021"/>
      <c r="BU110" s="1021"/>
      <c r="BV110" s="1021">
        <v>4256489</v>
      </c>
      <c r="BW110" s="1021"/>
      <c r="BX110" s="1021"/>
      <c r="BY110" s="1021"/>
      <c r="BZ110" s="1021"/>
      <c r="CA110" s="1021">
        <v>4518698</v>
      </c>
      <c r="CB110" s="1021"/>
      <c r="CC110" s="1021"/>
      <c r="CD110" s="1021"/>
      <c r="CE110" s="1021"/>
      <c r="CF110" s="1035">
        <v>130.1</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126</v>
      </c>
      <c r="DH110" s="1021"/>
      <c r="DI110" s="1021"/>
      <c r="DJ110" s="1021"/>
      <c r="DK110" s="1021"/>
      <c r="DL110" s="1021" t="s">
        <v>126</v>
      </c>
      <c r="DM110" s="1021"/>
      <c r="DN110" s="1021"/>
      <c r="DO110" s="1021"/>
      <c r="DP110" s="1021"/>
      <c r="DQ110" s="1021" t="s">
        <v>126</v>
      </c>
      <c r="DR110" s="1021"/>
      <c r="DS110" s="1021"/>
      <c r="DT110" s="1021"/>
      <c r="DU110" s="1021"/>
      <c r="DV110" s="1022" t="s">
        <v>126</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126</v>
      </c>
      <c r="AB111" s="1028"/>
      <c r="AC111" s="1028"/>
      <c r="AD111" s="1028"/>
      <c r="AE111" s="1029"/>
      <c r="AF111" s="1030" t="s">
        <v>126</v>
      </c>
      <c r="AG111" s="1028"/>
      <c r="AH111" s="1028"/>
      <c r="AI111" s="1028"/>
      <c r="AJ111" s="1029"/>
      <c r="AK111" s="1030" t="s">
        <v>126</v>
      </c>
      <c r="AL111" s="1028"/>
      <c r="AM111" s="1028"/>
      <c r="AN111" s="1028"/>
      <c r="AO111" s="1029"/>
      <c r="AP111" s="1031" t="s">
        <v>126</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332</v>
      </c>
      <c r="BR111" s="1014"/>
      <c r="BS111" s="1014"/>
      <c r="BT111" s="1014"/>
      <c r="BU111" s="1014"/>
      <c r="BV111" s="1014">
        <v>692</v>
      </c>
      <c r="BW111" s="1014"/>
      <c r="BX111" s="1014"/>
      <c r="BY111" s="1014"/>
      <c r="BZ111" s="1014"/>
      <c r="CA111" s="1014">
        <v>571</v>
      </c>
      <c r="CB111" s="1014"/>
      <c r="CC111" s="1014"/>
      <c r="CD111" s="1014"/>
      <c r="CE111" s="1014"/>
      <c r="CF111" s="1008">
        <v>0</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126</v>
      </c>
      <c r="DH111" s="1014"/>
      <c r="DI111" s="1014"/>
      <c r="DJ111" s="1014"/>
      <c r="DK111" s="1014"/>
      <c r="DL111" s="1014" t="s">
        <v>126</v>
      </c>
      <c r="DM111" s="1014"/>
      <c r="DN111" s="1014"/>
      <c r="DO111" s="1014"/>
      <c r="DP111" s="1014"/>
      <c r="DQ111" s="1014" t="s">
        <v>126</v>
      </c>
      <c r="DR111" s="1014"/>
      <c r="DS111" s="1014"/>
      <c r="DT111" s="1014"/>
      <c r="DU111" s="1014"/>
      <c r="DV111" s="1015" t="s">
        <v>126</v>
      </c>
      <c r="DW111" s="1015"/>
      <c r="DX111" s="1015"/>
      <c r="DY111" s="1015"/>
      <c r="DZ111" s="1016"/>
    </row>
    <row r="112" spans="1:131" s="247" customFormat="1" ht="26.25" customHeight="1" x14ac:dyDescent="0.15">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126</v>
      </c>
      <c r="AB112" s="1053"/>
      <c r="AC112" s="1053"/>
      <c r="AD112" s="1053"/>
      <c r="AE112" s="1054"/>
      <c r="AF112" s="1055" t="s">
        <v>126</v>
      </c>
      <c r="AG112" s="1053"/>
      <c r="AH112" s="1053"/>
      <c r="AI112" s="1053"/>
      <c r="AJ112" s="1054"/>
      <c r="AK112" s="1055" t="s">
        <v>126</v>
      </c>
      <c r="AL112" s="1053"/>
      <c r="AM112" s="1053"/>
      <c r="AN112" s="1053"/>
      <c r="AO112" s="1054"/>
      <c r="AP112" s="1056" t="s">
        <v>126</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2329687</v>
      </c>
      <c r="BR112" s="1014"/>
      <c r="BS112" s="1014"/>
      <c r="BT112" s="1014"/>
      <c r="BU112" s="1014"/>
      <c r="BV112" s="1014">
        <v>2195146</v>
      </c>
      <c r="BW112" s="1014"/>
      <c r="BX112" s="1014"/>
      <c r="BY112" s="1014"/>
      <c r="BZ112" s="1014"/>
      <c r="CA112" s="1014">
        <v>2176406</v>
      </c>
      <c r="CB112" s="1014"/>
      <c r="CC112" s="1014"/>
      <c r="CD112" s="1014"/>
      <c r="CE112" s="1014"/>
      <c r="CF112" s="1008">
        <v>62.7</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126</v>
      </c>
      <c r="DH112" s="1014"/>
      <c r="DI112" s="1014"/>
      <c r="DJ112" s="1014"/>
      <c r="DK112" s="1014"/>
      <c r="DL112" s="1014" t="s">
        <v>126</v>
      </c>
      <c r="DM112" s="1014"/>
      <c r="DN112" s="1014"/>
      <c r="DO112" s="1014"/>
      <c r="DP112" s="1014"/>
      <c r="DQ112" s="1014" t="s">
        <v>126</v>
      </c>
      <c r="DR112" s="1014"/>
      <c r="DS112" s="1014"/>
      <c r="DT112" s="1014"/>
      <c r="DU112" s="1014"/>
      <c r="DV112" s="1015" t="s">
        <v>442</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198528</v>
      </c>
      <c r="AB113" s="1028"/>
      <c r="AC113" s="1028"/>
      <c r="AD113" s="1028"/>
      <c r="AE113" s="1029"/>
      <c r="AF113" s="1030">
        <v>207246</v>
      </c>
      <c r="AG113" s="1028"/>
      <c r="AH113" s="1028"/>
      <c r="AI113" s="1028"/>
      <c r="AJ113" s="1029"/>
      <c r="AK113" s="1030">
        <v>245242</v>
      </c>
      <c r="AL113" s="1028"/>
      <c r="AM113" s="1028"/>
      <c r="AN113" s="1028"/>
      <c r="AO113" s="1029"/>
      <c r="AP113" s="1031">
        <v>7.1</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738288</v>
      </c>
      <c r="BR113" s="1014"/>
      <c r="BS113" s="1014"/>
      <c r="BT113" s="1014"/>
      <c r="BU113" s="1014"/>
      <c r="BV113" s="1014">
        <v>798043</v>
      </c>
      <c r="BW113" s="1014"/>
      <c r="BX113" s="1014"/>
      <c r="BY113" s="1014"/>
      <c r="BZ113" s="1014"/>
      <c r="CA113" s="1014">
        <v>862276</v>
      </c>
      <c r="CB113" s="1014"/>
      <c r="CC113" s="1014"/>
      <c r="CD113" s="1014"/>
      <c r="CE113" s="1014"/>
      <c r="CF113" s="1008">
        <v>24.8</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126</v>
      </c>
      <c r="DH113" s="1053"/>
      <c r="DI113" s="1053"/>
      <c r="DJ113" s="1053"/>
      <c r="DK113" s="1054"/>
      <c r="DL113" s="1055" t="s">
        <v>126</v>
      </c>
      <c r="DM113" s="1053"/>
      <c r="DN113" s="1053"/>
      <c r="DO113" s="1053"/>
      <c r="DP113" s="1054"/>
      <c r="DQ113" s="1055" t="s">
        <v>446</v>
      </c>
      <c r="DR113" s="1053"/>
      <c r="DS113" s="1053"/>
      <c r="DT113" s="1053"/>
      <c r="DU113" s="1054"/>
      <c r="DV113" s="1056" t="s">
        <v>126</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57652</v>
      </c>
      <c r="AB114" s="1053"/>
      <c r="AC114" s="1053"/>
      <c r="AD114" s="1053"/>
      <c r="AE114" s="1054"/>
      <c r="AF114" s="1055">
        <v>56192</v>
      </c>
      <c r="AG114" s="1053"/>
      <c r="AH114" s="1053"/>
      <c r="AI114" s="1053"/>
      <c r="AJ114" s="1054"/>
      <c r="AK114" s="1055">
        <v>44086</v>
      </c>
      <c r="AL114" s="1053"/>
      <c r="AM114" s="1053"/>
      <c r="AN114" s="1053"/>
      <c r="AO114" s="1054"/>
      <c r="AP114" s="1056">
        <v>1.3</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766241</v>
      </c>
      <c r="BR114" s="1014"/>
      <c r="BS114" s="1014"/>
      <c r="BT114" s="1014"/>
      <c r="BU114" s="1014"/>
      <c r="BV114" s="1014">
        <v>732672</v>
      </c>
      <c r="BW114" s="1014"/>
      <c r="BX114" s="1014"/>
      <c r="BY114" s="1014"/>
      <c r="BZ114" s="1014"/>
      <c r="CA114" s="1014">
        <v>756155</v>
      </c>
      <c r="CB114" s="1014"/>
      <c r="CC114" s="1014"/>
      <c r="CD114" s="1014"/>
      <c r="CE114" s="1014"/>
      <c r="CF114" s="1008">
        <v>21.8</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126</v>
      </c>
      <c r="DH114" s="1053"/>
      <c r="DI114" s="1053"/>
      <c r="DJ114" s="1053"/>
      <c r="DK114" s="1054"/>
      <c r="DL114" s="1055" t="s">
        <v>126</v>
      </c>
      <c r="DM114" s="1053"/>
      <c r="DN114" s="1053"/>
      <c r="DO114" s="1053"/>
      <c r="DP114" s="1054"/>
      <c r="DQ114" s="1055" t="s">
        <v>446</v>
      </c>
      <c r="DR114" s="1053"/>
      <c r="DS114" s="1053"/>
      <c r="DT114" s="1053"/>
      <c r="DU114" s="1054"/>
      <c r="DV114" s="1056" t="s">
        <v>126</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1115</v>
      </c>
      <c r="AB115" s="1028"/>
      <c r="AC115" s="1028"/>
      <c r="AD115" s="1028"/>
      <c r="AE115" s="1029"/>
      <c r="AF115" s="1030">
        <v>1773</v>
      </c>
      <c r="AG115" s="1028"/>
      <c r="AH115" s="1028"/>
      <c r="AI115" s="1028"/>
      <c r="AJ115" s="1029"/>
      <c r="AK115" s="1030">
        <v>1664</v>
      </c>
      <c r="AL115" s="1028"/>
      <c r="AM115" s="1028"/>
      <c r="AN115" s="1028"/>
      <c r="AO115" s="1029"/>
      <c r="AP115" s="1031">
        <v>0</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446</v>
      </c>
      <c r="BR115" s="1014"/>
      <c r="BS115" s="1014"/>
      <c r="BT115" s="1014"/>
      <c r="BU115" s="1014"/>
      <c r="BV115" s="1014">
        <v>556</v>
      </c>
      <c r="BW115" s="1014"/>
      <c r="BX115" s="1014"/>
      <c r="BY115" s="1014"/>
      <c r="BZ115" s="1014"/>
      <c r="CA115" s="1014">
        <v>142</v>
      </c>
      <c r="CB115" s="1014"/>
      <c r="CC115" s="1014"/>
      <c r="CD115" s="1014"/>
      <c r="CE115" s="1014"/>
      <c r="CF115" s="1008">
        <v>0</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126</v>
      </c>
      <c r="DH115" s="1053"/>
      <c r="DI115" s="1053"/>
      <c r="DJ115" s="1053"/>
      <c r="DK115" s="1054"/>
      <c r="DL115" s="1055" t="s">
        <v>126</v>
      </c>
      <c r="DM115" s="1053"/>
      <c r="DN115" s="1053"/>
      <c r="DO115" s="1053"/>
      <c r="DP115" s="1054"/>
      <c r="DQ115" s="1055" t="s">
        <v>446</v>
      </c>
      <c r="DR115" s="1053"/>
      <c r="DS115" s="1053"/>
      <c r="DT115" s="1053"/>
      <c r="DU115" s="1054"/>
      <c r="DV115" s="1056" t="s">
        <v>442</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446</v>
      </c>
      <c r="AB116" s="1053"/>
      <c r="AC116" s="1053"/>
      <c r="AD116" s="1053"/>
      <c r="AE116" s="1054"/>
      <c r="AF116" s="1055" t="s">
        <v>126</v>
      </c>
      <c r="AG116" s="1053"/>
      <c r="AH116" s="1053"/>
      <c r="AI116" s="1053"/>
      <c r="AJ116" s="1054"/>
      <c r="AK116" s="1055" t="s">
        <v>126</v>
      </c>
      <c r="AL116" s="1053"/>
      <c r="AM116" s="1053"/>
      <c r="AN116" s="1053"/>
      <c r="AO116" s="1054"/>
      <c r="AP116" s="1056" t="s">
        <v>126</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126</v>
      </c>
      <c r="BR116" s="1014"/>
      <c r="BS116" s="1014"/>
      <c r="BT116" s="1014"/>
      <c r="BU116" s="1014"/>
      <c r="BV116" s="1014" t="s">
        <v>126</v>
      </c>
      <c r="BW116" s="1014"/>
      <c r="BX116" s="1014"/>
      <c r="BY116" s="1014"/>
      <c r="BZ116" s="1014"/>
      <c r="CA116" s="1014" t="s">
        <v>442</v>
      </c>
      <c r="CB116" s="1014"/>
      <c r="CC116" s="1014"/>
      <c r="CD116" s="1014"/>
      <c r="CE116" s="1014"/>
      <c r="CF116" s="1008" t="s">
        <v>126</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126</v>
      </c>
      <c r="DH116" s="1053"/>
      <c r="DI116" s="1053"/>
      <c r="DJ116" s="1053"/>
      <c r="DK116" s="1054"/>
      <c r="DL116" s="1055" t="s">
        <v>442</v>
      </c>
      <c r="DM116" s="1053"/>
      <c r="DN116" s="1053"/>
      <c r="DO116" s="1053"/>
      <c r="DP116" s="1054"/>
      <c r="DQ116" s="1055" t="s">
        <v>126</v>
      </c>
      <c r="DR116" s="1053"/>
      <c r="DS116" s="1053"/>
      <c r="DT116" s="1053"/>
      <c r="DU116" s="1054"/>
      <c r="DV116" s="1056" t="s">
        <v>442</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750333</v>
      </c>
      <c r="AB117" s="1071"/>
      <c r="AC117" s="1071"/>
      <c r="AD117" s="1071"/>
      <c r="AE117" s="1072"/>
      <c r="AF117" s="1073">
        <v>715465</v>
      </c>
      <c r="AG117" s="1071"/>
      <c r="AH117" s="1071"/>
      <c r="AI117" s="1071"/>
      <c r="AJ117" s="1072"/>
      <c r="AK117" s="1073">
        <v>715592</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446</v>
      </c>
      <c r="BR117" s="1014"/>
      <c r="BS117" s="1014"/>
      <c r="BT117" s="1014"/>
      <c r="BU117" s="1014"/>
      <c r="BV117" s="1014" t="s">
        <v>446</v>
      </c>
      <c r="BW117" s="1014"/>
      <c r="BX117" s="1014"/>
      <c r="BY117" s="1014"/>
      <c r="BZ117" s="1014"/>
      <c r="CA117" s="1014" t="s">
        <v>126</v>
      </c>
      <c r="CB117" s="1014"/>
      <c r="CC117" s="1014"/>
      <c r="CD117" s="1014"/>
      <c r="CE117" s="1014"/>
      <c r="CF117" s="1008" t="s">
        <v>442</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446</v>
      </c>
      <c r="DM117" s="1053"/>
      <c r="DN117" s="1053"/>
      <c r="DO117" s="1053"/>
      <c r="DP117" s="1054"/>
      <c r="DQ117" s="1055" t="s">
        <v>446</v>
      </c>
      <c r="DR117" s="1053"/>
      <c r="DS117" s="1053"/>
      <c r="DT117" s="1053"/>
      <c r="DU117" s="1054"/>
      <c r="DV117" s="1056" t="s">
        <v>446</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304</v>
      </c>
      <c r="AG118" s="979"/>
      <c r="AH118" s="979"/>
      <c r="AI118" s="979"/>
      <c r="AJ118" s="980"/>
      <c r="AK118" s="978" t="s">
        <v>303</v>
      </c>
      <c r="AL118" s="979"/>
      <c r="AM118" s="979"/>
      <c r="AN118" s="979"/>
      <c r="AO118" s="980"/>
      <c r="AP118" s="1065" t="s">
        <v>429</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446</v>
      </c>
      <c r="BR118" s="1092"/>
      <c r="BS118" s="1092"/>
      <c r="BT118" s="1092"/>
      <c r="BU118" s="1092"/>
      <c r="BV118" s="1092" t="s">
        <v>126</v>
      </c>
      <c r="BW118" s="1092"/>
      <c r="BX118" s="1092"/>
      <c r="BY118" s="1092"/>
      <c r="BZ118" s="1092"/>
      <c r="CA118" s="1092" t="s">
        <v>126</v>
      </c>
      <c r="CB118" s="1092"/>
      <c r="CC118" s="1092"/>
      <c r="CD118" s="1092"/>
      <c r="CE118" s="1092"/>
      <c r="CF118" s="1008" t="s">
        <v>126</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126</v>
      </c>
      <c r="DH118" s="1053"/>
      <c r="DI118" s="1053"/>
      <c r="DJ118" s="1053"/>
      <c r="DK118" s="1054"/>
      <c r="DL118" s="1055" t="s">
        <v>126</v>
      </c>
      <c r="DM118" s="1053"/>
      <c r="DN118" s="1053"/>
      <c r="DO118" s="1053"/>
      <c r="DP118" s="1054"/>
      <c r="DQ118" s="1055" t="s">
        <v>442</v>
      </c>
      <c r="DR118" s="1053"/>
      <c r="DS118" s="1053"/>
      <c r="DT118" s="1053"/>
      <c r="DU118" s="1054"/>
      <c r="DV118" s="1056" t="s">
        <v>126</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442</v>
      </c>
      <c r="AB119" s="986"/>
      <c r="AC119" s="986"/>
      <c r="AD119" s="986"/>
      <c r="AE119" s="987"/>
      <c r="AF119" s="988" t="s">
        <v>126</v>
      </c>
      <c r="AG119" s="986"/>
      <c r="AH119" s="986"/>
      <c r="AI119" s="986"/>
      <c r="AJ119" s="987"/>
      <c r="AK119" s="988" t="s">
        <v>126</v>
      </c>
      <c r="AL119" s="986"/>
      <c r="AM119" s="986"/>
      <c r="AN119" s="986"/>
      <c r="AO119" s="987"/>
      <c r="AP119" s="989" t="s">
        <v>126</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461</v>
      </c>
      <c r="BP119" s="1100"/>
      <c r="BQ119" s="1091">
        <v>8166596</v>
      </c>
      <c r="BR119" s="1092"/>
      <c r="BS119" s="1092"/>
      <c r="BT119" s="1092"/>
      <c r="BU119" s="1092"/>
      <c r="BV119" s="1092">
        <v>7983598</v>
      </c>
      <c r="BW119" s="1092"/>
      <c r="BX119" s="1092"/>
      <c r="BY119" s="1092"/>
      <c r="BZ119" s="1092"/>
      <c r="CA119" s="1092">
        <v>8314248</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332</v>
      </c>
      <c r="DH119" s="1078"/>
      <c r="DI119" s="1078"/>
      <c r="DJ119" s="1078"/>
      <c r="DK119" s="1079"/>
      <c r="DL119" s="1077">
        <v>692</v>
      </c>
      <c r="DM119" s="1078"/>
      <c r="DN119" s="1078"/>
      <c r="DO119" s="1078"/>
      <c r="DP119" s="1079"/>
      <c r="DQ119" s="1077">
        <v>571</v>
      </c>
      <c r="DR119" s="1078"/>
      <c r="DS119" s="1078"/>
      <c r="DT119" s="1078"/>
      <c r="DU119" s="1079"/>
      <c r="DV119" s="1080">
        <v>0</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126</v>
      </c>
      <c r="AB120" s="1053"/>
      <c r="AC120" s="1053"/>
      <c r="AD120" s="1053"/>
      <c r="AE120" s="1054"/>
      <c r="AF120" s="1055" t="s">
        <v>126</v>
      </c>
      <c r="AG120" s="1053"/>
      <c r="AH120" s="1053"/>
      <c r="AI120" s="1053"/>
      <c r="AJ120" s="1054"/>
      <c r="AK120" s="1055" t="s">
        <v>442</v>
      </c>
      <c r="AL120" s="1053"/>
      <c r="AM120" s="1053"/>
      <c r="AN120" s="1053"/>
      <c r="AO120" s="1054"/>
      <c r="AP120" s="1056" t="s">
        <v>126</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2519302</v>
      </c>
      <c r="BR120" s="1021"/>
      <c r="BS120" s="1021"/>
      <c r="BT120" s="1021"/>
      <c r="BU120" s="1021"/>
      <c r="BV120" s="1021">
        <v>2546198</v>
      </c>
      <c r="BW120" s="1021"/>
      <c r="BX120" s="1021"/>
      <c r="BY120" s="1021"/>
      <c r="BZ120" s="1021"/>
      <c r="CA120" s="1021">
        <v>2154985</v>
      </c>
      <c r="CB120" s="1021"/>
      <c r="CC120" s="1021"/>
      <c r="CD120" s="1021"/>
      <c r="CE120" s="1021"/>
      <c r="CF120" s="1035">
        <v>62</v>
      </c>
      <c r="CG120" s="1036"/>
      <c r="CH120" s="1036"/>
      <c r="CI120" s="1036"/>
      <c r="CJ120" s="1036"/>
      <c r="CK120" s="1101" t="s">
        <v>465</v>
      </c>
      <c r="CL120" s="1102"/>
      <c r="CM120" s="1102"/>
      <c r="CN120" s="1102"/>
      <c r="CO120" s="1103"/>
      <c r="CP120" s="1109" t="s">
        <v>466</v>
      </c>
      <c r="CQ120" s="1110"/>
      <c r="CR120" s="1110"/>
      <c r="CS120" s="1110"/>
      <c r="CT120" s="1110"/>
      <c r="CU120" s="1110"/>
      <c r="CV120" s="1110"/>
      <c r="CW120" s="1110"/>
      <c r="CX120" s="1110"/>
      <c r="CY120" s="1110"/>
      <c r="CZ120" s="1110"/>
      <c r="DA120" s="1110"/>
      <c r="DB120" s="1110"/>
      <c r="DC120" s="1110"/>
      <c r="DD120" s="1110"/>
      <c r="DE120" s="1110"/>
      <c r="DF120" s="1111"/>
      <c r="DG120" s="1020">
        <v>2083021</v>
      </c>
      <c r="DH120" s="1021"/>
      <c r="DI120" s="1021"/>
      <c r="DJ120" s="1021"/>
      <c r="DK120" s="1021"/>
      <c r="DL120" s="1021">
        <v>1996453</v>
      </c>
      <c r="DM120" s="1021"/>
      <c r="DN120" s="1021"/>
      <c r="DO120" s="1021"/>
      <c r="DP120" s="1021"/>
      <c r="DQ120" s="1021">
        <v>2013896</v>
      </c>
      <c r="DR120" s="1021"/>
      <c r="DS120" s="1021"/>
      <c r="DT120" s="1021"/>
      <c r="DU120" s="1021"/>
      <c r="DV120" s="1022">
        <v>58</v>
      </c>
      <c r="DW120" s="1022"/>
      <c r="DX120" s="1022"/>
      <c r="DY120" s="1022"/>
      <c r="DZ120" s="1023"/>
    </row>
    <row r="121" spans="1:130" s="247"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442</v>
      </c>
      <c r="AB121" s="1053"/>
      <c r="AC121" s="1053"/>
      <c r="AD121" s="1053"/>
      <c r="AE121" s="1054"/>
      <c r="AF121" s="1055" t="s">
        <v>126</v>
      </c>
      <c r="AG121" s="1053"/>
      <c r="AH121" s="1053"/>
      <c r="AI121" s="1053"/>
      <c r="AJ121" s="1054"/>
      <c r="AK121" s="1055" t="s">
        <v>126</v>
      </c>
      <c r="AL121" s="1053"/>
      <c r="AM121" s="1053"/>
      <c r="AN121" s="1053"/>
      <c r="AO121" s="1054"/>
      <c r="AP121" s="1056" t="s">
        <v>126</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44797</v>
      </c>
      <c r="BR121" s="1014"/>
      <c r="BS121" s="1014"/>
      <c r="BT121" s="1014"/>
      <c r="BU121" s="1014"/>
      <c r="BV121" s="1014">
        <v>38573</v>
      </c>
      <c r="BW121" s="1014"/>
      <c r="BX121" s="1014"/>
      <c r="BY121" s="1014"/>
      <c r="BZ121" s="1014"/>
      <c r="CA121" s="1014">
        <v>28079</v>
      </c>
      <c r="CB121" s="1014"/>
      <c r="CC121" s="1014"/>
      <c r="CD121" s="1014"/>
      <c r="CE121" s="1014"/>
      <c r="CF121" s="1008">
        <v>0.8</v>
      </c>
      <c r="CG121" s="1009"/>
      <c r="CH121" s="1009"/>
      <c r="CI121" s="1009"/>
      <c r="CJ121" s="1009"/>
      <c r="CK121" s="1104"/>
      <c r="CL121" s="1105"/>
      <c r="CM121" s="1105"/>
      <c r="CN121" s="1105"/>
      <c r="CO121" s="1106"/>
      <c r="CP121" s="1114" t="s">
        <v>404</v>
      </c>
      <c r="CQ121" s="1115"/>
      <c r="CR121" s="1115"/>
      <c r="CS121" s="1115"/>
      <c r="CT121" s="1115"/>
      <c r="CU121" s="1115"/>
      <c r="CV121" s="1115"/>
      <c r="CW121" s="1115"/>
      <c r="CX121" s="1115"/>
      <c r="CY121" s="1115"/>
      <c r="CZ121" s="1115"/>
      <c r="DA121" s="1115"/>
      <c r="DB121" s="1115"/>
      <c r="DC121" s="1115"/>
      <c r="DD121" s="1115"/>
      <c r="DE121" s="1115"/>
      <c r="DF121" s="1116"/>
      <c r="DG121" s="1013">
        <v>234848</v>
      </c>
      <c r="DH121" s="1014"/>
      <c r="DI121" s="1014"/>
      <c r="DJ121" s="1014"/>
      <c r="DK121" s="1014"/>
      <c r="DL121" s="1014">
        <v>178319</v>
      </c>
      <c r="DM121" s="1014"/>
      <c r="DN121" s="1014"/>
      <c r="DO121" s="1014"/>
      <c r="DP121" s="1014"/>
      <c r="DQ121" s="1014">
        <v>145689</v>
      </c>
      <c r="DR121" s="1014"/>
      <c r="DS121" s="1014"/>
      <c r="DT121" s="1014"/>
      <c r="DU121" s="1014"/>
      <c r="DV121" s="1015">
        <v>4.2</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126</v>
      </c>
      <c r="AB122" s="1053"/>
      <c r="AC122" s="1053"/>
      <c r="AD122" s="1053"/>
      <c r="AE122" s="1054"/>
      <c r="AF122" s="1055" t="s">
        <v>126</v>
      </c>
      <c r="AG122" s="1053"/>
      <c r="AH122" s="1053"/>
      <c r="AI122" s="1053"/>
      <c r="AJ122" s="1054"/>
      <c r="AK122" s="1055" t="s">
        <v>126</v>
      </c>
      <c r="AL122" s="1053"/>
      <c r="AM122" s="1053"/>
      <c r="AN122" s="1053"/>
      <c r="AO122" s="1054"/>
      <c r="AP122" s="1056" t="s">
        <v>126</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5656750</v>
      </c>
      <c r="BR122" s="1092"/>
      <c r="BS122" s="1092"/>
      <c r="BT122" s="1092"/>
      <c r="BU122" s="1092"/>
      <c r="BV122" s="1092">
        <v>5514073</v>
      </c>
      <c r="BW122" s="1092"/>
      <c r="BX122" s="1092"/>
      <c r="BY122" s="1092"/>
      <c r="BZ122" s="1092"/>
      <c r="CA122" s="1092">
        <v>5362781</v>
      </c>
      <c r="CB122" s="1092"/>
      <c r="CC122" s="1092"/>
      <c r="CD122" s="1092"/>
      <c r="CE122" s="1092"/>
      <c r="CF122" s="1112">
        <v>154.4</v>
      </c>
      <c r="CG122" s="1113"/>
      <c r="CH122" s="1113"/>
      <c r="CI122" s="1113"/>
      <c r="CJ122" s="1113"/>
      <c r="CK122" s="1104"/>
      <c r="CL122" s="1105"/>
      <c r="CM122" s="1105"/>
      <c r="CN122" s="1105"/>
      <c r="CO122" s="1106"/>
      <c r="CP122" s="1114" t="s">
        <v>470</v>
      </c>
      <c r="CQ122" s="1115"/>
      <c r="CR122" s="1115"/>
      <c r="CS122" s="1115"/>
      <c r="CT122" s="1115"/>
      <c r="CU122" s="1115"/>
      <c r="CV122" s="1115"/>
      <c r="CW122" s="1115"/>
      <c r="CX122" s="1115"/>
      <c r="CY122" s="1115"/>
      <c r="CZ122" s="1115"/>
      <c r="DA122" s="1115"/>
      <c r="DB122" s="1115"/>
      <c r="DC122" s="1115"/>
      <c r="DD122" s="1115"/>
      <c r="DE122" s="1115"/>
      <c r="DF122" s="1116"/>
      <c r="DG122" s="1013">
        <v>11818</v>
      </c>
      <c r="DH122" s="1014"/>
      <c r="DI122" s="1014"/>
      <c r="DJ122" s="1014"/>
      <c r="DK122" s="1014"/>
      <c r="DL122" s="1014">
        <v>20374</v>
      </c>
      <c r="DM122" s="1014"/>
      <c r="DN122" s="1014"/>
      <c r="DO122" s="1014"/>
      <c r="DP122" s="1014"/>
      <c r="DQ122" s="1014">
        <v>16821</v>
      </c>
      <c r="DR122" s="1014"/>
      <c r="DS122" s="1014"/>
      <c r="DT122" s="1014"/>
      <c r="DU122" s="1014"/>
      <c r="DV122" s="1015">
        <v>0.5</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126</v>
      </c>
      <c r="AB123" s="1053"/>
      <c r="AC123" s="1053"/>
      <c r="AD123" s="1053"/>
      <c r="AE123" s="1054"/>
      <c r="AF123" s="1055" t="s">
        <v>126</v>
      </c>
      <c r="AG123" s="1053"/>
      <c r="AH123" s="1053"/>
      <c r="AI123" s="1053"/>
      <c r="AJ123" s="1054"/>
      <c r="AK123" s="1055" t="s">
        <v>126</v>
      </c>
      <c r="AL123" s="1053"/>
      <c r="AM123" s="1053"/>
      <c r="AN123" s="1053"/>
      <c r="AO123" s="1054"/>
      <c r="AP123" s="1056" t="s">
        <v>442</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471</v>
      </c>
      <c r="BP123" s="1100"/>
      <c r="BQ123" s="1159">
        <v>8220849</v>
      </c>
      <c r="BR123" s="1160"/>
      <c r="BS123" s="1160"/>
      <c r="BT123" s="1160"/>
      <c r="BU123" s="1160"/>
      <c r="BV123" s="1160">
        <v>8098844</v>
      </c>
      <c r="BW123" s="1160"/>
      <c r="BX123" s="1160"/>
      <c r="BY123" s="1160"/>
      <c r="BZ123" s="1160"/>
      <c r="CA123" s="1160">
        <v>7545845</v>
      </c>
      <c r="CB123" s="1160"/>
      <c r="CC123" s="1160"/>
      <c r="CD123" s="1160"/>
      <c r="CE123" s="1160"/>
      <c r="CF123" s="1093"/>
      <c r="CG123" s="1094"/>
      <c r="CH123" s="1094"/>
      <c r="CI123" s="1094"/>
      <c r="CJ123" s="1095"/>
      <c r="CK123" s="1104"/>
      <c r="CL123" s="1105"/>
      <c r="CM123" s="1105"/>
      <c r="CN123" s="1105"/>
      <c r="CO123" s="1106"/>
      <c r="CP123" s="1114" t="s">
        <v>472</v>
      </c>
      <c r="CQ123" s="1115"/>
      <c r="CR123" s="1115"/>
      <c r="CS123" s="1115"/>
      <c r="CT123" s="1115"/>
      <c r="CU123" s="1115"/>
      <c r="CV123" s="1115"/>
      <c r="CW123" s="1115"/>
      <c r="CX123" s="1115"/>
      <c r="CY123" s="1115"/>
      <c r="CZ123" s="1115"/>
      <c r="DA123" s="1115"/>
      <c r="DB123" s="1115"/>
      <c r="DC123" s="1115"/>
      <c r="DD123" s="1115"/>
      <c r="DE123" s="1115"/>
      <c r="DF123" s="1116"/>
      <c r="DG123" s="1052" t="s">
        <v>442</v>
      </c>
      <c r="DH123" s="1053"/>
      <c r="DI123" s="1053"/>
      <c r="DJ123" s="1053"/>
      <c r="DK123" s="1054"/>
      <c r="DL123" s="1055" t="s">
        <v>442</v>
      </c>
      <c r="DM123" s="1053"/>
      <c r="DN123" s="1053"/>
      <c r="DO123" s="1053"/>
      <c r="DP123" s="1054"/>
      <c r="DQ123" s="1055" t="s">
        <v>442</v>
      </c>
      <c r="DR123" s="1053"/>
      <c r="DS123" s="1053"/>
      <c r="DT123" s="1053"/>
      <c r="DU123" s="1054"/>
      <c r="DV123" s="1056" t="s">
        <v>442</v>
      </c>
      <c r="DW123" s="1057"/>
      <c r="DX123" s="1057"/>
      <c r="DY123" s="1057"/>
      <c r="DZ123" s="1058"/>
    </row>
    <row r="124" spans="1:130" s="247" customFormat="1" ht="26.25" customHeight="1" thickBot="1" x14ac:dyDescent="0.2">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126</v>
      </c>
      <c r="AB124" s="1053"/>
      <c r="AC124" s="1053"/>
      <c r="AD124" s="1053"/>
      <c r="AE124" s="1054"/>
      <c r="AF124" s="1055">
        <v>217</v>
      </c>
      <c r="AG124" s="1053"/>
      <c r="AH124" s="1053"/>
      <c r="AI124" s="1053"/>
      <c r="AJ124" s="1054"/>
      <c r="AK124" s="1055">
        <v>67</v>
      </c>
      <c r="AL124" s="1053"/>
      <c r="AM124" s="1053"/>
      <c r="AN124" s="1053"/>
      <c r="AO124" s="1054"/>
      <c r="AP124" s="1056">
        <v>0</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442</v>
      </c>
      <c r="BR124" s="1122"/>
      <c r="BS124" s="1122"/>
      <c r="BT124" s="1122"/>
      <c r="BU124" s="1122"/>
      <c r="BV124" s="1122" t="s">
        <v>126</v>
      </c>
      <c r="BW124" s="1122"/>
      <c r="BX124" s="1122"/>
      <c r="BY124" s="1122"/>
      <c r="BZ124" s="1122"/>
      <c r="CA124" s="1122">
        <v>22.1</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475</v>
      </c>
      <c r="DH124" s="1078"/>
      <c r="DI124" s="1078"/>
      <c r="DJ124" s="1078"/>
      <c r="DK124" s="1079"/>
      <c r="DL124" s="1077" t="s">
        <v>126</v>
      </c>
      <c r="DM124" s="1078"/>
      <c r="DN124" s="1078"/>
      <c r="DO124" s="1078"/>
      <c r="DP124" s="1079"/>
      <c r="DQ124" s="1077" t="s">
        <v>126</v>
      </c>
      <c r="DR124" s="1078"/>
      <c r="DS124" s="1078"/>
      <c r="DT124" s="1078"/>
      <c r="DU124" s="1079"/>
      <c r="DV124" s="1080" t="s">
        <v>126</v>
      </c>
      <c r="DW124" s="1081"/>
      <c r="DX124" s="1081"/>
      <c r="DY124" s="1081"/>
      <c r="DZ124" s="1082"/>
    </row>
    <row r="125" spans="1:130" s="247"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126</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126</v>
      </c>
      <c r="DW125" s="1022"/>
      <c r="DX125" s="1022"/>
      <c r="DY125" s="1022"/>
      <c r="DZ125" s="1023"/>
    </row>
    <row r="126" spans="1:130" s="247"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126</v>
      </c>
      <c r="AB126" s="1053"/>
      <c r="AC126" s="1053"/>
      <c r="AD126" s="1053"/>
      <c r="AE126" s="1054"/>
      <c r="AF126" s="1055" t="s">
        <v>126</v>
      </c>
      <c r="AG126" s="1053"/>
      <c r="AH126" s="1053"/>
      <c r="AI126" s="1053"/>
      <c r="AJ126" s="1054"/>
      <c r="AK126" s="1055" t="s">
        <v>126</v>
      </c>
      <c r="AL126" s="1053"/>
      <c r="AM126" s="1053"/>
      <c r="AN126" s="1053"/>
      <c r="AO126" s="1054"/>
      <c r="AP126" s="1056" t="s">
        <v>126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126</v>
      </c>
      <c r="DM126" s="1014"/>
      <c r="DN126" s="1014"/>
      <c r="DO126" s="1014"/>
      <c r="DP126" s="1014"/>
      <c r="DQ126" s="1014" t="s">
        <v>126</v>
      </c>
      <c r="DR126" s="1014"/>
      <c r="DS126" s="1014"/>
      <c r="DT126" s="1014"/>
      <c r="DU126" s="1014"/>
      <c r="DV126" s="1015" t="s">
        <v>126</v>
      </c>
      <c r="DW126" s="1015"/>
      <c r="DX126" s="1015"/>
      <c r="DY126" s="1015"/>
      <c r="DZ126" s="1016"/>
    </row>
    <row r="127" spans="1:130" s="247" customFormat="1" ht="26.25" customHeight="1" x14ac:dyDescent="0.15">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1115</v>
      </c>
      <c r="AB127" s="1053"/>
      <c r="AC127" s="1053"/>
      <c r="AD127" s="1053"/>
      <c r="AE127" s="1054"/>
      <c r="AF127" s="1055">
        <v>1556</v>
      </c>
      <c r="AG127" s="1053"/>
      <c r="AH127" s="1053"/>
      <c r="AI127" s="1053"/>
      <c r="AJ127" s="1054"/>
      <c r="AK127" s="1055">
        <v>1597</v>
      </c>
      <c r="AL127" s="1053"/>
      <c r="AM127" s="1053"/>
      <c r="AN127" s="1053"/>
      <c r="AO127" s="1054"/>
      <c r="AP127" s="1056">
        <v>0</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126</v>
      </c>
      <c r="DR127" s="1014"/>
      <c r="DS127" s="1014"/>
      <c r="DT127" s="1014"/>
      <c r="DU127" s="1014"/>
      <c r="DV127" s="1015" t="s">
        <v>475</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12093</v>
      </c>
      <c r="AB128" s="1142"/>
      <c r="AC128" s="1142"/>
      <c r="AD128" s="1142"/>
      <c r="AE128" s="1143"/>
      <c r="AF128" s="1144">
        <v>8160</v>
      </c>
      <c r="AG128" s="1142"/>
      <c r="AH128" s="1142"/>
      <c r="AI128" s="1142"/>
      <c r="AJ128" s="1143"/>
      <c r="AK128" s="1144">
        <v>5378</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126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126</v>
      </c>
      <c r="DH128" s="1134"/>
      <c r="DI128" s="1134"/>
      <c r="DJ128" s="1134"/>
      <c r="DK128" s="1134"/>
      <c r="DL128" s="1134">
        <v>556</v>
      </c>
      <c r="DM128" s="1134"/>
      <c r="DN128" s="1134"/>
      <c r="DO128" s="1134"/>
      <c r="DP128" s="1134"/>
      <c r="DQ128" s="1134">
        <v>142</v>
      </c>
      <c r="DR128" s="1134"/>
      <c r="DS128" s="1134"/>
      <c r="DT128" s="1134"/>
      <c r="DU128" s="1134"/>
      <c r="DV128" s="1135">
        <v>0</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3992078</v>
      </c>
      <c r="AB129" s="1053"/>
      <c r="AC129" s="1053"/>
      <c r="AD129" s="1053"/>
      <c r="AE129" s="1054"/>
      <c r="AF129" s="1055">
        <v>3968924</v>
      </c>
      <c r="AG129" s="1053"/>
      <c r="AH129" s="1053"/>
      <c r="AI129" s="1053"/>
      <c r="AJ129" s="1054"/>
      <c r="AK129" s="1055">
        <v>3992688</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126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562600</v>
      </c>
      <c r="AB130" s="1053"/>
      <c r="AC130" s="1053"/>
      <c r="AD130" s="1053"/>
      <c r="AE130" s="1054"/>
      <c r="AF130" s="1055">
        <v>545137</v>
      </c>
      <c r="AG130" s="1053"/>
      <c r="AH130" s="1053"/>
      <c r="AI130" s="1053"/>
      <c r="AJ130" s="1054"/>
      <c r="AK130" s="1055">
        <v>519061</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5.0999999999999996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3429478</v>
      </c>
      <c r="AB131" s="1078"/>
      <c r="AC131" s="1078"/>
      <c r="AD131" s="1078"/>
      <c r="AE131" s="1079"/>
      <c r="AF131" s="1077">
        <v>3423787</v>
      </c>
      <c r="AG131" s="1078"/>
      <c r="AH131" s="1078"/>
      <c r="AI131" s="1078"/>
      <c r="AJ131" s="1079"/>
      <c r="AK131" s="1077">
        <v>3473627</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22.1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5.1214791289999999</v>
      </c>
      <c r="AB132" s="1194"/>
      <c r="AC132" s="1194"/>
      <c r="AD132" s="1194"/>
      <c r="AE132" s="1195"/>
      <c r="AF132" s="1196">
        <v>4.7365096019999999</v>
      </c>
      <c r="AG132" s="1194"/>
      <c r="AH132" s="1194"/>
      <c r="AI132" s="1194"/>
      <c r="AJ132" s="1195"/>
      <c r="AK132" s="1196">
        <v>5.5029800260000004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5.2</v>
      </c>
      <c r="AB133" s="1177"/>
      <c r="AC133" s="1177"/>
      <c r="AD133" s="1177"/>
      <c r="AE133" s="1178"/>
      <c r="AF133" s="1176">
        <v>5.0999999999999996</v>
      </c>
      <c r="AG133" s="1177"/>
      <c r="AH133" s="1177"/>
      <c r="AI133" s="1177"/>
      <c r="AJ133" s="1178"/>
      <c r="AK133" s="1176">
        <v>5.0999999999999996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32Nm7PuOc2NnRyfIDktbSZWWrVUngN5JZxY55o+oL9mPFK1YeFst8eU+W+Z4BXaAsPUh/8I5tmSQjGU7o786Yw==" saltValue="kS9KdKk6MFjfk+Nv6pY9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ZUqQbZxoRBnTuOm44IAuaYhTdmIFQfISXtmLUQTMHIlBFQxcBuL6UfV4IpxnWLaav5qpA6Zq1agDtIq9Iwktw==" saltValue="hmhwVWSkCOAdqQNBfFbg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BIaLHu6O+y271HcB2TzpK0U4aNhiF8MlUJuQwTHqdxuCYy2x+F7jencd2Mt/3ytEVpMOJF+98OvNjdi4G7j9w==" saltValue="PFuG3NoJ6oeW7JfQAkXKs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1308588</v>
      </c>
      <c r="AP9" s="313">
        <v>110485</v>
      </c>
      <c r="AQ9" s="314">
        <v>89061</v>
      </c>
      <c r="AR9" s="315">
        <v>24.1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121682</v>
      </c>
      <c r="AP10" s="316">
        <v>10274</v>
      </c>
      <c r="AQ10" s="317">
        <v>10104</v>
      </c>
      <c r="AR10" s="318">
        <v>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168802</v>
      </c>
      <c r="AP11" s="316">
        <v>14252</v>
      </c>
      <c r="AQ11" s="317">
        <v>14957</v>
      </c>
      <c r="AR11" s="318">
        <v>-4.7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v>79272</v>
      </c>
      <c r="AP12" s="316">
        <v>6693</v>
      </c>
      <c r="AQ12" s="317">
        <v>435</v>
      </c>
      <c r="AR12" s="318">
        <v>1438.6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45396</v>
      </c>
      <c r="AP14" s="316">
        <v>3833</v>
      </c>
      <c r="AQ14" s="317">
        <v>4008</v>
      </c>
      <c r="AR14" s="318">
        <v>-4.4000000000000004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19275</v>
      </c>
      <c r="AP15" s="316">
        <v>1627</v>
      </c>
      <c r="AQ15" s="317">
        <v>2366</v>
      </c>
      <c r="AR15" s="318">
        <v>-31.2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-100613</v>
      </c>
      <c r="AP16" s="316">
        <v>-8495</v>
      </c>
      <c r="AQ16" s="317">
        <v>-7825</v>
      </c>
      <c r="AR16" s="318">
        <v>8.6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1642402</v>
      </c>
      <c r="AP17" s="316">
        <v>138670</v>
      </c>
      <c r="AQ17" s="317">
        <v>113106</v>
      </c>
      <c r="AR17" s="318">
        <v>22.6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13.68</v>
      </c>
      <c r="AP21" s="329">
        <v>10.59</v>
      </c>
      <c r="AQ21" s="330">
        <v>3.09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98.8</v>
      </c>
      <c r="AP22" s="334">
        <v>96.5</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424600</v>
      </c>
      <c r="AP32" s="343">
        <v>35849</v>
      </c>
      <c r="AQ32" s="344">
        <v>58419</v>
      </c>
      <c r="AR32" s="345">
        <v>-38.6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512</v>
      </c>
      <c r="AP34" s="343" t="s">
        <v>512</v>
      </c>
      <c r="AQ34" s="344" t="s">
        <v>512</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245242</v>
      </c>
      <c r="AP35" s="343">
        <v>20706</v>
      </c>
      <c r="AQ35" s="344">
        <v>22315</v>
      </c>
      <c r="AR35" s="345">
        <v>-7.2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44086</v>
      </c>
      <c r="AP36" s="343">
        <v>3722</v>
      </c>
      <c r="AQ36" s="344">
        <v>3809</v>
      </c>
      <c r="AR36" s="345">
        <v>-2.2999999999999998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1664</v>
      </c>
      <c r="AP37" s="343">
        <v>140</v>
      </c>
      <c r="AQ37" s="344">
        <v>857</v>
      </c>
      <c r="AR37" s="345">
        <v>-83.7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512</v>
      </c>
      <c r="AP38" s="346" t="s">
        <v>512</v>
      </c>
      <c r="AQ38" s="347">
        <v>5</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-5378</v>
      </c>
      <c r="AP39" s="343">
        <v>-454</v>
      </c>
      <c r="AQ39" s="344">
        <v>-1465</v>
      </c>
      <c r="AR39" s="345">
        <v>-69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-519061</v>
      </c>
      <c r="AP40" s="343">
        <v>-43825</v>
      </c>
      <c r="AQ40" s="344">
        <v>-56668</v>
      </c>
      <c r="AR40" s="345">
        <v>-22.7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191153</v>
      </c>
      <c r="AP41" s="343">
        <v>16139</v>
      </c>
      <c r="AQ41" s="344">
        <v>27273</v>
      </c>
      <c r="AR41" s="345">
        <v>-40.799999999999997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364886</v>
      </c>
      <c r="AN51" s="365">
        <v>28975</v>
      </c>
      <c r="AO51" s="366">
        <v>-56.7</v>
      </c>
      <c r="AP51" s="367">
        <v>106092</v>
      </c>
      <c r="AQ51" s="368">
        <v>-33.1</v>
      </c>
      <c r="AR51" s="369">
        <v>-23.6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223150</v>
      </c>
      <c r="AN52" s="373">
        <v>17720</v>
      </c>
      <c r="AO52" s="374">
        <v>-34.1</v>
      </c>
      <c r="AP52" s="375">
        <v>44299</v>
      </c>
      <c r="AQ52" s="376">
        <v>-8.5</v>
      </c>
      <c r="AR52" s="377">
        <v>-25.6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331592</v>
      </c>
      <c r="AN53" s="365">
        <v>26638</v>
      </c>
      <c r="AO53" s="366">
        <v>-8.1</v>
      </c>
      <c r="AP53" s="367">
        <v>78903</v>
      </c>
      <c r="AQ53" s="368">
        <v>-25.6</v>
      </c>
      <c r="AR53" s="369">
        <v>17.5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176388</v>
      </c>
      <c r="AN54" s="373">
        <v>14170</v>
      </c>
      <c r="AO54" s="374">
        <v>-20</v>
      </c>
      <c r="AP54" s="375">
        <v>49201</v>
      </c>
      <c r="AQ54" s="376">
        <v>11.1</v>
      </c>
      <c r="AR54" s="377">
        <v>-31.1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541049</v>
      </c>
      <c r="AN55" s="365">
        <v>43870</v>
      </c>
      <c r="AO55" s="366">
        <v>64.7</v>
      </c>
      <c r="AP55" s="367">
        <v>82993</v>
      </c>
      <c r="AQ55" s="368">
        <v>5.2</v>
      </c>
      <c r="AR55" s="369">
        <v>59.5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215199</v>
      </c>
      <c r="AN56" s="373">
        <v>17449</v>
      </c>
      <c r="AO56" s="374">
        <v>23.1</v>
      </c>
      <c r="AP56" s="375">
        <v>46787</v>
      </c>
      <c r="AQ56" s="376">
        <v>-4.9000000000000004</v>
      </c>
      <c r="AR56" s="377">
        <v>28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358952</v>
      </c>
      <c r="AN57" s="365">
        <v>29648</v>
      </c>
      <c r="AO57" s="366">
        <v>-32.4</v>
      </c>
      <c r="AP57" s="367">
        <v>108252</v>
      </c>
      <c r="AQ57" s="368">
        <v>30.4</v>
      </c>
      <c r="AR57" s="369">
        <v>-62.8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202690</v>
      </c>
      <c r="AN58" s="373">
        <v>16742</v>
      </c>
      <c r="AO58" s="374">
        <v>-4.0999999999999996</v>
      </c>
      <c r="AP58" s="375">
        <v>50321</v>
      </c>
      <c r="AQ58" s="376">
        <v>7.6</v>
      </c>
      <c r="AR58" s="377">
        <v>-11.7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888402</v>
      </c>
      <c r="AN59" s="365">
        <v>75009</v>
      </c>
      <c r="AO59" s="366">
        <v>153</v>
      </c>
      <c r="AP59" s="367">
        <v>93492</v>
      </c>
      <c r="AQ59" s="368">
        <v>-13.6</v>
      </c>
      <c r="AR59" s="369">
        <v>166.6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464581</v>
      </c>
      <c r="AN60" s="373">
        <v>39225</v>
      </c>
      <c r="AO60" s="374">
        <v>134.30000000000001</v>
      </c>
      <c r="AP60" s="375">
        <v>53316</v>
      </c>
      <c r="AQ60" s="376">
        <v>6</v>
      </c>
      <c r="AR60" s="377">
        <v>128.30000000000001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496976</v>
      </c>
      <c r="AN61" s="380">
        <v>40828</v>
      </c>
      <c r="AO61" s="381">
        <v>24.1</v>
      </c>
      <c r="AP61" s="382">
        <v>93946</v>
      </c>
      <c r="AQ61" s="383">
        <v>-7.3</v>
      </c>
      <c r="AR61" s="369">
        <v>31.4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256402</v>
      </c>
      <c r="AN62" s="373">
        <v>21061</v>
      </c>
      <c r="AO62" s="374">
        <v>19.8</v>
      </c>
      <c r="AP62" s="375">
        <v>48785</v>
      </c>
      <c r="AQ62" s="376">
        <v>2.2999999999999998</v>
      </c>
      <c r="AR62" s="377">
        <v>17.5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SSz3LoZtu2mXDhtFFEIfi+3yIrVp8KGMUdN8omDnyd5UwalnyBObUxXySfUXwD/va0IExDSv/liDw2EJlM6Q==" saltValue="d9cvvCNPzeqw+YCwtoky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GJbEiggiSomg0qfhdULNn5FkIgOSZo82mdNCrIVhslWUgReBC8KBL+ZP13nm8a51sc6fjsngZe/mkEuGHdO4dA==" saltValue="2gXxOumbzbfpMkV2beGz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EMxrAoXm43yWtppf3LZgxtedEn2c16nfj/O5KYxnEIV6n29Ti3POYqOnv4gti2NKomb+HO/tVYO37rJdsYZR8A==" saltValue="c8CSPE9GwdJYvwPFlG3O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16.170000000000002</v>
      </c>
      <c r="G47" s="12">
        <v>18.260000000000002</v>
      </c>
      <c r="H47" s="12">
        <v>15.97</v>
      </c>
      <c r="I47" s="12">
        <v>16</v>
      </c>
      <c r="J47" s="13">
        <v>7.42</v>
      </c>
    </row>
    <row r="48" spans="2:10" ht="57.75" customHeight="1" x14ac:dyDescent="0.15">
      <c r="B48" s="14"/>
      <c r="C48" s="1238" t="s">
        <v>4</v>
      </c>
      <c r="D48" s="1238"/>
      <c r="E48" s="1239"/>
      <c r="F48" s="15">
        <v>4.88</v>
      </c>
      <c r="G48" s="16">
        <v>3.33</v>
      </c>
      <c r="H48" s="16">
        <v>3.85</v>
      </c>
      <c r="I48" s="16">
        <v>3.72</v>
      </c>
      <c r="J48" s="17">
        <v>4.0199999999999996</v>
      </c>
    </row>
    <row r="49" spans="2:10" ht="57.75" customHeight="1" thickBot="1" x14ac:dyDescent="0.2">
      <c r="B49" s="18"/>
      <c r="C49" s="1240" t="s">
        <v>5</v>
      </c>
      <c r="D49" s="1240"/>
      <c r="E49" s="1241"/>
      <c r="F49" s="19">
        <v>0.09</v>
      </c>
      <c r="G49" s="20" t="s">
        <v>558</v>
      </c>
      <c r="H49" s="20" t="s">
        <v>559</v>
      </c>
      <c r="I49" s="20" t="s">
        <v>560</v>
      </c>
      <c r="J49" s="21" t="s">
        <v>561</v>
      </c>
    </row>
    <row r="50" spans="2:10" ht="13.5" customHeight="1" x14ac:dyDescent="0.15"/>
  </sheetData>
  <sheetProtection algorithmName="SHA-512" hashValue="BmvdGuCa5pJPxj51/2eBjd1yNRabkdbS21HB9FuNTlMBJ8sLOx26D0CNmTg1SQ0azVKSEHp/Zu/AxDYk2RjYWw==" saltValue="c7LlFMkIQOjMZ+PMnTwu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2021-03-03T23:29:39Z</cp:lastPrinted>
  <dcterms:created xsi:type="dcterms:W3CDTF">2021-02-05T01:05:11Z</dcterms:created>
  <dcterms:modified xsi:type="dcterms:W3CDTF">2021-11-19T04:44:31Z</dcterms:modified>
  <cp:category/>
</cp:coreProperties>
</file>