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23 山元町〇○\"/>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<sst xmlns="http://schemas.openxmlformats.org/spreadsheetml/2006/main" count="1129" uniqueCount="594">
  <si>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</si>
  <si>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</si>
  <si>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</si>
  <si>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</si>
  <si>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</si>
  <si>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</si>
  <si>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</si>
  <si>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</si>
  <si>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</si>
  <si>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</si>
  <si>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</si>
  <si>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</si>
  <si>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</si>
  <si>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</si>
  <si>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</si>
  <si>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</si>
  <si>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</si>
  <si>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</si>
  <si>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</si>
  <si>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</si>
  <si>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</si>
  <si>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</si>
  <si>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</si>
  <si>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</si>
  <si>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</si>
  <si>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</si>
  <si>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</si>
  <si>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</si>
  <si>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</si>
  <si>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</si>
  <si>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</si>
  <si>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</si>
  <si>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</si>
  <si>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</si>
  <si>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</si>
  <si>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</si>
  <si>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</si>
  <si>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</si>
  <si>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</si>
  <si>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</si>
  <si>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</si>
  <si>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</si>
  <si>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</si>
  <si>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</si>
  <si>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</si>
  <si>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</si>
  <si>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</si>
  <si>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</si>
  <si>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</si>
  <si>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</si>
  <si>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</si>
  <si>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</si>
  <si>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</si>
  <si>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</si>
  <si>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</si>
  <si>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</si>
  <si>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</si>
  <si>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</si>
  <si>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</si>
  <si>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</si>
  <si>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</si>
  <si>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</si>
  <si>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</si>
  <si>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</si>
  <si>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</si>
  <si>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</si>
  <si>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</si>
  <si>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</si>
  <si>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</si>
  <si>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</si>
  <si>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</si>
  <si>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</si>
  <si>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</si>
  <si>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</si>
  <si>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</si>
  <si>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</si>
  <si>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</si>
  <si>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</si>
  <si>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</si>
  <si>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</si>
  <si>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</si>
  <si>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</si>
  <si>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</si>
  <si>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</si>
  <si>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</si>
  <si>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</si>
  <si>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</si>
  <si>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</si>
  <si>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</si>
  <si>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</si>
  <si>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</si>
  <si>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</si>
  <si>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</si>
  <si>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</si>
  <si>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</si>
  <si>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</si>
  <si>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</si>
  <si>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山元町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</si>
  <si>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</si>
  <si>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</si>
  <si>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</si>
  <si>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</si>
  <si>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</si>
  <si>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</si>
  <si>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</si>
  <si>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</si>
  <si>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</si>
  <si>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</si>
  <si>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</si>
  <si>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</si>
  <si>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</si>
  <si>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</si>
  <si>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</si>
  <si>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</si>
  <si>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</si>
  <si>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</si>
  <si>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</si>
  <si>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</si>
  <si>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</si>
  <si>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</si>
  <si>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</si>
  <si>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</si>
  <si>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</si>
  <si>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</si>
  <si>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</si>
  <si>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</si>
  <si>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</si>
  <si>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</si>
  <si>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</si>
  <si>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</si>
  <si>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</si>
  <si>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</si>
  <si>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</si>
  <si>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</si>
  <si>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</si>
  <si>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</si>
  <si>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</si>
  <si>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</si>
  <si>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</si>
  <si>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</si>
  <si>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</si>
  <si>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</si>
  <si>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</si>
  <si>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</si>
  <si>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</si>
  <si>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</si>
  <si>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</si>
  <si>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</si>
  <si>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</si>
  <si>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</si>
  <si>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</si>
  <si>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</si>
  <si>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</si>
  <si>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</si>
  <si>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</si>
  <si>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</si>
  <si>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</si>
  <si>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</si>
  <si>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</si>
  <si>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</si>
  <si>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</si>
  <si>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</si>
  <si>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</si>
  <si>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</si>
  <si>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</si>
  <si>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</si>
  <si>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</si>
  <si>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</si>
  <si>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</si>
  <si>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</si>
  <si>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</si>
  <si>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</si>
  <si>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</si>
  <si>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</si>
  <si>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</si>
  <si>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</si>
  <si>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</si>
  <si>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</si>
  <si>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</si>
  <si>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</si>
  <si>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</si>
  <si>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</si>
  <si>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</si>
  <si>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</si>
  <si>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</si>
  <si>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</si>
  <si>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</si>
  <si>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</si>
  <si>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</si>
  <si>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</si>
  <si>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</si>
  <si>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</si>
  <si>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</si>
  <si>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</si>
  <si>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</si>
  <si>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</si>
  <si>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</si>
  <si>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</si>
  <si>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</si>
  <si>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</si>
  <si>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</si>
  <si>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</si>
  <si>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</si>
  <si>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</si>
  <si>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</si>
  <si>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</si>
  <si>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</si>
  <si>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</si>
  <si>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</si>
  <si>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</si>
  <si>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</si>
  <si>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</si>
  <si>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</si>
  <si>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宮城県山元町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</si>
  <si>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</si>
  <si>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</si>
  <si>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</si>
  <si>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</si>
  <si>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</si>
  <si>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</si>
  <si>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</si>
  <si>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</si>
  <si>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</si>
  <si>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</si>
  <si>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</si>
  <si>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</si>
  <si>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</si>
  <si>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</si>
  <si>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</si>
  <si>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</si>
  <si>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</si>
  <si>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</si>
  <si>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</si>
  <si>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</si>
  <si>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</si>
  <si>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</si>
  <si>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</si>
  <si>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</si>
  <si>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</si>
  <si>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</si>
  <si>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</si>
  <si>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</si>
  <si>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</si>
  <si>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</si>
  <si>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</si>
  <si>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</si>
  <si>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</si>
  <si>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</si>
  <si>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</si>
  <si>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</si>
  <si>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</si>
  <si>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</si>
  <si>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</si>
  <si>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</si>
  <si>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</si>
  <si>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</si>
  <si>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</si>
  <si>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</si>
  <si>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</si>
  <si>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</si>
  <si>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</si>
  <si>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</si>
  <si>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</si>
  <si>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</si>
  <si>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</si>
  <si>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</si>
  <si>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</si>
  <si>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</si>
  <si>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</si>
  <si>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</si>
  <si>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</si>
  <si>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</si>
  <si>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</si>
  <si>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</si>
  <si>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</si>
  <si>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</si>
  <si>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</si>
  <si>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</si>
  <si>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</si>
  <si>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</si>
  <si>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</si>
  <si>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</si>
  <si>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</si>
  <si>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</si>
  <si>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</si>
  <si>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</si>
  <si>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</si>
  <si>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</si>
  <si>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</si>
  <si>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</si>
  <si>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</si>
  <si>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</si>
  <si>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</si>
  <si>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</si>
  <si>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</si>
  <si>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</si>
  <si>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</si>
  <si>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</si>
  <si>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</si>
  <si>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</si>
  <si>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</si>
  <si>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</si>
  <si>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</si>
  <si>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</si>
  <si>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</si>
  <si>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</si>
  <si>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</si>
  <si>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</si>
  <si>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</si>
  <si>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</si>
  <si>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</si>
  <si>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</si>
  <si>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</si>
  <si>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</si>
  <si>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</si>
  <si>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</si>
  <si>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</si>
  <si>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</si>
  <si>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</si>
  <si>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</si>
  <si>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</si>
  <si>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</si>
  <si>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</si>
  <si>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</si>
  <si>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</si>
  <si>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</si>
  <si>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</si>
  <si>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</si>
  <si>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</si>
  <si>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</si>
  <si>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</si>
  <si>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</si>
  <si>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</si>
  <si>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</si>
  <si>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</si>
  <si>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</si>
  <si>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</si>
  <si>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</si>
  <si>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</si>
  <si>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</si>
  <si>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</si>
  <si>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</si>
  <si>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</si>
  <si>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</si>
  <si>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</si>
  <si>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</si>
  <si>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</si>
  <si>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</si>
  <si>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</si>
  <si>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</si>
  <si>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</si>
  <si>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</si>
  <si>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</si>
  <si>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</si>
  <si>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</si>
  <si>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</si>
  <si>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</si>
  <si>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</si>
  <si>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</si>
  <si>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</si>
  <si>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</si>
  <si>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</si>
  <si>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</si>
  <si>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</si>
  <si>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</si>
  <si>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</si>
  <si>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</si>
  <si>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宮城県山元町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</si>
  <si>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</si>
  <si>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</si>
  <si>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</si>
  <si>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</si>
  <si>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</si>
  <si>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</si>
  <si>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</si>
  <si>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</si>
  <si>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</si>
  <si>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</si>
  <si>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</si>
  <si>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</si>
  <si>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</si>
  <si>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</si>
  <si>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</si>
  <si>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</si>
  <si>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</si>
  <si>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</si>
  <si>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</si>
  <si>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</si>
  <si>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</si>
  <si>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</si>
  <si>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</si>
  <si>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</si>
  <si>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</si>
  <si>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</si>
  <si>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</si>
  <si>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</si>
  <si>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</si>
  <si>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</si>
  <si>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</si>
  <si>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</si>
  <si>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</si>
  <si>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</si>
  <si>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</si>
  <si>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</si>
  <si>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</si>
  <si>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</si>
  <si>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</si>
  <si>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</si>
  <si>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</si>
  <si>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</si>
  <si>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</si>
  <si>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</si>
  <si>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</si>
  <si>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</si>
  <si>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</si>
  <si>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</si>
  <si>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</si>
  <si>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</si>
  <si>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</si>
  <si>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</si>
  <si>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</si>
  <si>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</si>
  <si>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</si>
  <si>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</si>
  <si>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</si>
  <si>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</si>
  <si>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</si>
  <si>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</si>
  <si>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</si>
  <si>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</si>
  <si>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</si>
  <si>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</si>
  <si>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</si>
  <si>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</si>
  <si>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</si>
  <si>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</si>
  <si>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</si>
  <si>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</si>
  <si>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</si>
  <si>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</si>
  <si>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</si>
  <si>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</si>
  <si>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</si>
  <si>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</si>
  <si>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</si>
  <si>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</si>
  <si>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</si>
  <si>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</si>
  <si>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</si>
  <si>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</si>
  <si>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</si>
  <si>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</si>
  <si>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</si>
  <si>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</si>
  <si>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</si>
  <si>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</si>
  <si>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</si>
  <si>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</si>
  <si>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</si>
  <si>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</si>
  <si>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</si>
  <si>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</si>
  <si>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</si>
  <si>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</si>
  <si>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</si>
  <si>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</si>
  <si>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</si>
  <si>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</si>
  <si>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</si>
  <si>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</si>
  <si>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</si>
  <si>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</si>
  <si>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</si>
  <si>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</si>
  <si>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</si>
  <si>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</si>
  <si>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</si>
  <si>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</si>
  <si>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</si>
  <si>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</si>
  <si>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</si>
  <si>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</si>
  <si>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</si>
  <si>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</si>
  <si>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</si>
  <si>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</si>
  <si>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</si>
  <si>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</si>
  <si>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</si>
  <si>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</si>
  <si>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</si>
  <si>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</si>
  <si>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</si>
  <si>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</si>
  <si>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</si>
  <si>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</si>
  <si>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</si>
  <si>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</si>
  <si>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</si>
  <si>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</si>
  <si>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</si>
  <si>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</si>
  <si>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</si>
  <si>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</si>
  <si>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</si>
  <si>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</si>
  <si>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</si>
  <si>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</si>
  <si>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</si>
  <si>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</si>
  <si>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</si>
  <si>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</si>
  <si>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</si>
  <si>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</si>
  <si>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</si>
  <si>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</si>
  <si>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</si>
  <si>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</si>
  <si>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</si>
  <si>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</si>
  <si>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</si>
  <si>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</si>
  <si>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</si>
  <si>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</si>
  <si>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</si>
  <si>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</si>
  <si>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</si>
  <si>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</si>
  <si>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</si>
  <si>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</si>
  <si>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</si>
  <si>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</si>
  <si>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</si>
  <si>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</si>
  <si>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</si>
  <si>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</si>
  <si>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</si>
  <si>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</si>
  <si>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</si>
  <si>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</si>
  <si>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</si>
  <si>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</si>
  <si>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</si>
  <si>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</si>
  <si>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</si>
  <si>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</si>
  <si>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</si>
  <si>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</si>
  <si>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</si>
  <si>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</si>
  <si>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175.24</t>
  </si>
  <si>
    <t>▲ 37.69</t>
  </si>
  <si>
    <t>▲ 91.65</t>
  </si>
  <si>
    <t>▲ 37.73</t>
  </si>
  <si>
    <t>一般会計</t>
  </si>
  <si>
    <t>下水道事業会計</t>
  </si>
  <si>
    <t>介護保険事業特別会計</t>
  </si>
  <si>
    <t>水道事業会計</t>
  </si>
  <si>
    <t>国民健康保険事業特別会計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</si>
  <si>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</si>
  <si>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</si>
  <si>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</si>
  <si>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</si>
  <si>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</si>
  <si>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</si>
  <si>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</si>
  <si>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</si>
  <si>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</si>
  <si>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</si>
  <si>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</si>
  <si>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</si>
  <si>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亘理地区行政事務組合</t>
    <rPh sb="0" eb="2">
      <t>ワタリ</t>
    </rPh>
    <rPh sb="2" eb="4">
      <t>チク</t>
    </rPh>
    <rPh sb="4" eb="6">
      <t>ギョウセイ</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</si>
  <si>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</si>
  <si>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</si>
  <si>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</si>
  <si>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</si>
  <si>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町営住宅基金</t>
    <phoneticPr fontId="19"/>
  </si>
  <si>
    <t>東日本大震災復興交付金基金</t>
    <phoneticPr fontId="19"/>
  </si>
  <si>
    <t>東日本大震災復興基金</t>
    <phoneticPr fontId="19"/>
  </si>
  <si>
    <t>ふるさと振興基金</t>
    <phoneticPr fontId="2"/>
  </si>
  <si>
    <t>地域振興整備基金</t>
    <rPh sb="0" eb="2">
      <t>チイキ</t>
    </rPh>
    <rPh sb="2" eb="4">
      <t>シンコウ</t>
    </rPh>
    <rPh sb="4" eb="6">
      <t>セイビ</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</si>
  <si>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</si>
  <si>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</si>
  <si>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</si>
  <si>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</si>
  <si>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将来負担比率が生じていないため、上記有形固定資産減価償却率の分析と同様。</t>
    <rPh sb="1" eb="3">
      <t>ショウライ</t>
    </rPh>
    <rPh sb="3" eb="5">
      <t>フタン</t>
    </rPh>
    <rPh sb="5" eb="7">
      <t>ヒリツ</t>
    </rPh>
    <rPh sb="8" eb="9">
      <t>ショウ</t>
    </rPh>
    <rPh sb="17" eb="19">
      <t>ジョウキ</t>
    </rPh>
    <rPh sb="19" eb="21">
      <t>ユウケイ</t>
    </rPh>
    <rPh sb="21" eb="23">
      <t>コテイ</t>
    </rPh>
    <rPh sb="23" eb="25">
      <t>シサン</t>
    </rPh>
    <rPh sb="25" eb="27">
      <t>ゲンカ</t>
    </rPh>
    <rPh sb="27" eb="29">
      <t>ショウキャク</t>
    </rPh>
    <rPh sb="29" eb="30">
      <t>リツ</t>
    </rPh>
    <rPh sb="31" eb="33">
      <t>ブンセキ</t>
    </rPh>
    <rPh sb="34" eb="36">
      <t>ドウヨウ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</si>
  <si>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</si>
  <si>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</si>
  <si>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</si>
  <si>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</si>
  <si>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</si>
  <si>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</si>
  <si>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実質公債比率については、過去に借入れた地方債が完済を迎えており、公債費が年々減少傾向にあることから、指標は改善している。
　今後は、災害公営住宅建設事業債や過疎対策事業債の本償還が始まることから、徐々に増加に転じるものと考えられる。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</si>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</sst>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1A21-41F3-8B2F-E843024D58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1070413</c:v>
                </c:pt>
                <c:pt idx="1">
                  <c:v>1271435</c:v>
                </c:pt>
                <c:pt idx="2">
                  <c:v>461723</c:v>
                </c:pt>
                <c:pt idx="3">
                  <c:v>219798</c:v>
                </c:pt>
                <c:pt idx="4">
                  <c:v>311532</c:v>
                </c:pt>
              </c:numCache>
            </c:numRef>
          </c:val>
          <c:smooth val="0"/>
          <c:extLst>
            <c:ext xmlns:c16="http://schemas.microsoft.com/office/drawing/2014/chart" uri="{C3380CC4-5D6E-409C-BE32-E72D297353CC}">
              <c16:uniqueId val="{00000001-1A21-41F3-8B2F-E843024D58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34.43</c:v>
                </c:pt>
                <c:pt idx="1">
                  <c:v>64.3</c:v>
                </c:pt>
                <c:pt idx="2">
                  <c:v>31.93</c:v>
                </c:pt>
                <c:pt idx="3">
                  <c:v>18.510000000000002</c:v>
                </c:pt>
                <c:pt idx="4">
                  <c:v>18.010000000000002</c:v>
                </c:pt>
              </c:numCache>
            </c:numRef>
          </c:val>
          <c:extLst>
            <c:ext xmlns:c16="http://schemas.microsoft.com/office/drawing/2014/chart" uri="{C3380CC4-5D6E-409C-BE32-E72D297353CC}">
              <c16:uniqueId val="{00000000-A3FC-4CC7-9C5A-43FFA7FF70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162.79</c:v>
                </c:pt>
                <c:pt idx="1">
                  <c:v>170.7</c:v>
                </c:pt>
                <c:pt idx="2">
                  <c:v>207.43</c:v>
                </c:pt>
                <c:pt idx="3">
                  <c:v>144.57</c:v>
                </c:pt>
                <c:pt idx="4">
                  <c:v>120.57</c:v>
                </c:pt>
              </c:numCache>
            </c:numRef>
          </c:val>
          <c:extLst>
            <c:ext xmlns:c16="http://schemas.microsoft.com/office/drawing/2014/chart" uri="{C3380CC4-5D6E-409C-BE32-E72D297353CC}">
              <c16:uniqueId val="{00000001-A3FC-4CC7-9C5A-43FFA7FF70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-175.24</c:v>
                </c:pt>
                <c:pt idx="1">
                  <c:v>11.72</c:v>
                </c:pt>
                <c:pt idx="2">
                  <c:v>-37.69</c:v>
                </c:pt>
                <c:pt idx="3">
                  <c:v>-91.65</c:v>
                </c:pt>
                <c:pt idx="4">
                  <c:v>-37.729999999999997</c:v>
                </c:pt>
              </c:numCache>
            </c:numRef>
          </c:val>
          <c:smooth val="0"/>
          <c:extLst>
            <c:ext xmlns:c16="http://schemas.microsoft.com/office/drawing/2014/chart" uri="{C3380CC4-5D6E-409C-BE32-E72D297353CC}">
              <c16:uniqueId val="{00000002-A3FC-4CC7-9C5A-43FFA7FF70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E9-4251-8C31-3F5DC65BAF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E9-4251-8C31-3F5DC65BAF8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8E9-4251-8C31-3F5DC65BAF8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8E9-4251-8C31-3F5DC65BAF8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0.06</c:v>
                </c:pt>
                <c:pt idx="4">
                  <c:v>#N/A</c:v>
                </c:pt>
                <c:pt idx="5">
                  <c:v>0.03</c:v>
                </c:pt>
                <c:pt idx="6">
                  <c:v>#N/A</c:v>
                </c:pt>
                <c:pt idx="7">
                  <c:v>0.04</c:v>
                </c:pt>
                <c:pt idx="8">
                  <c:v>#N/A</c:v>
                </c:pt>
                <c:pt idx="9">
                  <c:v>0.06</c:v>
                </c:pt>
              </c:numCache>
            </c:numRef>
          </c:val>
          <c:extLst>
            <c:ext xmlns:c16="http://schemas.microsoft.com/office/drawing/2014/chart" uri="{C3380CC4-5D6E-409C-BE32-E72D297353CC}">
              <c16:uniqueId val="{00000004-38E9-4251-8C31-3F5DC65BAF8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2.9</c:v>
                </c:pt>
                <c:pt idx="2">
                  <c:v>#N/A</c:v>
                </c:pt>
                <c:pt idx="3">
                  <c:v>3.87</c:v>
                </c:pt>
                <c:pt idx="4">
                  <c:v>#N/A</c:v>
                </c:pt>
                <c:pt idx="5">
                  <c:v>2.7</c:v>
                </c:pt>
                <c:pt idx="6">
                  <c:v>#N/A</c:v>
                </c:pt>
                <c:pt idx="7">
                  <c:v>1.26</c:v>
                </c:pt>
                <c:pt idx="8">
                  <c:v>#N/A</c:v>
                </c:pt>
                <c:pt idx="9">
                  <c:v>1.76</c:v>
                </c:pt>
              </c:numCache>
            </c:numRef>
          </c:val>
          <c:extLst>
            <c:ext xmlns:c16="http://schemas.microsoft.com/office/drawing/2014/chart" uri="{C3380CC4-5D6E-409C-BE32-E72D297353CC}">
              <c16:uniqueId val="{00000005-38E9-4251-8C31-3F5DC65BAF8A}"/>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0.55000000000000004</c:v>
                </c:pt>
                <c:pt idx="4">
                  <c:v>#N/A</c:v>
                </c:pt>
                <c:pt idx="5">
                  <c:v>3.36</c:v>
                </c:pt>
                <c:pt idx="6">
                  <c:v>#N/A</c:v>
                </c:pt>
                <c:pt idx="7">
                  <c:v>3.78</c:v>
                </c:pt>
                <c:pt idx="8">
                  <c:v>#N/A</c:v>
                </c:pt>
                <c:pt idx="9">
                  <c:v>2.66</c:v>
                </c:pt>
              </c:numCache>
            </c:numRef>
          </c:val>
          <c:extLst>
            <c:ext xmlns:c16="http://schemas.microsoft.com/office/drawing/2014/chart" uri="{C3380CC4-5D6E-409C-BE32-E72D297353CC}">
              <c16:uniqueId val="{00000006-38E9-4251-8C31-3F5DC65BAF8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0.54</c:v>
                </c:pt>
                <c:pt idx="2">
                  <c:v>#N/A</c:v>
                </c:pt>
                <c:pt idx="3">
                  <c:v>1.54</c:v>
                </c:pt>
                <c:pt idx="4">
                  <c:v>#N/A</c:v>
                </c:pt>
                <c:pt idx="5">
                  <c:v>1.27</c:v>
                </c:pt>
                <c:pt idx="6">
                  <c:v>#N/A</c:v>
                </c:pt>
                <c:pt idx="7">
                  <c:v>2.2200000000000002</c:v>
                </c:pt>
                <c:pt idx="8">
                  <c:v>#N/A</c:v>
                </c:pt>
                <c:pt idx="9">
                  <c:v>2.81</c:v>
                </c:pt>
              </c:numCache>
            </c:numRef>
          </c:val>
          <c:extLst>
            <c:ext xmlns:c16="http://schemas.microsoft.com/office/drawing/2014/chart" uri="{C3380CC4-5D6E-409C-BE32-E72D297353CC}">
              <c16:uniqueId val="{00000007-38E9-4251-8C31-3F5DC65BAF8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c:v>
                </c:pt>
                <c:pt idx="4">
                  <c:v>#N/A</c:v>
                </c:pt>
                <c:pt idx="5">
                  <c:v>6.37</c:v>
                </c:pt>
                <c:pt idx="6">
                  <c:v>#N/A</c:v>
                </c:pt>
                <c:pt idx="7">
                  <c:v>7.5</c:v>
                </c:pt>
                <c:pt idx="8">
                  <c:v>#N/A</c:v>
                </c:pt>
                <c:pt idx="9">
                  <c:v>3.9</c:v>
                </c:pt>
              </c:numCache>
            </c:numRef>
          </c:val>
          <c:extLst>
            <c:ext xmlns:c16="http://schemas.microsoft.com/office/drawing/2014/chart" uri="{C3380CC4-5D6E-409C-BE32-E72D297353CC}">
              <c16:uniqueId val="{00000008-38E9-4251-8C31-3F5DC65BAF8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34.42</c:v>
                </c:pt>
                <c:pt idx="2">
                  <c:v>#N/A</c:v>
                </c:pt>
                <c:pt idx="3">
                  <c:v>64.3</c:v>
                </c:pt>
                <c:pt idx="4">
                  <c:v>#N/A</c:v>
                </c:pt>
                <c:pt idx="5">
                  <c:v>31.93</c:v>
                </c:pt>
                <c:pt idx="6">
                  <c:v>#N/A</c:v>
                </c:pt>
                <c:pt idx="7">
                  <c:v>18.5</c:v>
                </c:pt>
                <c:pt idx="8">
                  <c:v>#N/A</c:v>
                </c:pt>
                <c:pt idx="9">
                  <c:v>18</c:v>
                </c:pt>
              </c:numCache>
            </c:numRef>
          </c:val>
          <c:extLst>
            <c:ext xmlns:c16="http://schemas.microsoft.com/office/drawing/2014/chart" uri="{C3380CC4-5D6E-409C-BE32-E72D297353CC}">
              <c16:uniqueId val="{00000009-38E9-4251-8C31-3F5DC65BAF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573</c:v>
                </c:pt>
                <c:pt idx="5">
                  <c:v>566</c:v>
                </c:pt>
                <c:pt idx="8">
                  <c:v>553</c:v>
                </c:pt>
                <c:pt idx="11">
                  <c:v>577</c:v>
                </c:pt>
                <c:pt idx="14">
                  <c:v>582</c:v>
                </c:pt>
              </c:numCache>
            </c:numRef>
          </c:val>
          <c:extLst>
            <c:ext xmlns:c16="http://schemas.microsoft.com/office/drawing/2014/chart" uri="{C3380CC4-5D6E-409C-BE32-E72D297353CC}">
              <c16:uniqueId val="{00000000-CFC7-4758-AC71-E7D4A9595A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C7-4758-AC71-E7D4A9595A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65</c:v>
                </c:pt>
                <c:pt idx="3">
                  <c:v>65</c:v>
                </c:pt>
                <c:pt idx="6">
                  <c:v>65</c:v>
                </c:pt>
                <c:pt idx="9">
                  <c:v>0</c:v>
                </c:pt>
                <c:pt idx="12">
                  <c:v>0</c:v>
                </c:pt>
              </c:numCache>
            </c:numRef>
          </c:val>
          <c:extLst>
            <c:ext xmlns:c16="http://schemas.microsoft.com/office/drawing/2014/chart" uri="{C3380CC4-5D6E-409C-BE32-E72D297353CC}">
              <c16:uniqueId val="{00000002-CFC7-4758-AC71-E7D4A9595A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c:v>
                </c:pt>
                <c:pt idx="3">
                  <c:v>7</c:v>
                </c:pt>
                <c:pt idx="6">
                  <c:v>7</c:v>
                </c:pt>
                <c:pt idx="9">
                  <c:v>6</c:v>
                </c:pt>
                <c:pt idx="12">
                  <c:v>7</c:v>
                </c:pt>
              </c:numCache>
            </c:numRef>
          </c:val>
          <c:extLst>
            <c:ext xmlns:c16="http://schemas.microsoft.com/office/drawing/2014/chart" uri="{C3380CC4-5D6E-409C-BE32-E72D297353CC}">
              <c16:uniqueId val="{00000003-CFC7-4758-AC71-E7D4A9595A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430</c:v>
                </c:pt>
                <c:pt idx="3">
                  <c:v>346</c:v>
                </c:pt>
                <c:pt idx="6">
                  <c:v>362</c:v>
                </c:pt>
                <c:pt idx="9">
                  <c:v>319</c:v>
                </c:pt>
                <c:pt idx="12">
                  <c:v>305</c:v>
                </c:pt>
              </c:numCache>
            </c:numRef>
          </c:val>
          <c:extLst>
            <c:ext xmlns:c16="http://schemas.microsoft.com/office/drawing/2014/chart" uri="{C3380CC4-5D6E-409C-BE32-E72D297353CC}">
              <c16:uniqueId val="{00000004-CFC7-4758-AC71-E7D4A9595A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C7-4758-AC71-E7D4A9595A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C7-4758-AC71-E7D4A9595A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550</c:v>
                </c:pt>
                <c:pt idx="3">
                  <c:v>527</c:v>
                </c:pt>
                <c:pt idx="6">
                  <c:v>562</c:v>
                </c:pt>
                <c:pt idx="9">
                  <c:v>550</c:v>
                </c:pt>
                <c:pt idx="12">
                  <c:v>568</c:v>
                </c:pt>
              </c:numCache>
            </c:numRef>
          </c:val>
          <c:extLst>
            <c:ext xmlns:c16="http://schemas.microsoft.com/office/drawing/2014/chart" uri="{C3380CC4-5D6E-409C-BE32-E72D297353CC}">
              <c16:uniqueId val="{00000007-CFC7-4758-AC71-E7D4A9595A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480</c:v>
                </c:pt>
                <c:pt idx="2">
                  <c:v>#N/A</c:v>
                </c:pt>
                <c:pt idx="3">
                  <c:v>#N/A</c:v>
                </c:pt>
                <c:pt idx="4">
                  <c:v>379</c:v>
                </c:pt>
                <c:pt idx="5">
                  <c:v>#N/A</c:v>
                </c:pt>
                <c:pt idx="6">
                  <c:v>#N/A</c:v>
                </c:pt>
                <c:pt idx="7">
                  <c:v>443</c:v>
                </c:pt>
                <c:pt idx="8">
                  <c:v>#N/A</c:v>
                </c:pt>
                <c:pt idx="9">
                  <c:v>#N/A</c:v>
                </c:pt>
                <c:pt idx="10">
                  <c:v>298</c:v>
                </c:pt>
                <c:pt idx="11">
                  <c:v>#N/A</c:v>
                </c:pt>
                <c:pt idx="12">
                  <c:v>#N/A</c:v>
                </c:pt>
                <c:pt idx="13">
                  <c:v>298</c:v>
                </c:pt>
                <c:pt idx="14">
                  <c:v>#N/A</c:v>
                </c:pt>
              </c:numCache>
            </c:numRef>
          </c:val>
          <c:smooth val="0"/>
          <c:extLst>
            <c:ext xmlns:c16="http://schemas.microsoft.com/office/drawing/2014/chart" uri="{C3380CC4-5D6E-409C-BE32-E72D297353CC}">
              <c16:uniqueId val="{00000008-CFC7-4758-AC71-E7D4A9595A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6414</c:v>
                </c:pt>
                <c:pt idx="5">
                  <c:v>6525</c:v>
                </c:pt>
                <c:pt idx="8">
                  <c:v>6688</c:v>
                </c:pt>
                <c:pt idx="11">
                  <c:v>6899</c:v>
                </c:pt>
                <c:pt idx="14">
                  <c:v>7315</c:v>
                </c:pt>
              </c:numCache>
            </c:numRef>
          </c:val>
          <c:extLst>
            <c:ext xmlns:c16="http://schemas.microsoft.com/office/drawing/2014/chart" uri="{C3380CC4-5D6E-409C-BE32-E72D297353CC}">
              <c16:uniqueId val="{00000000-DE6A-41D0-AA76-46F3C0C7E0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630</c:v>
                </c:pt>
                <c:pt idx="5">
                  <c:v>1192</c:v>
                </c:pt>
                <c:pt idx="8">
                  <c:v>1473</c:v>
                </c:pt>
                <c:pt idx="11">
                  <c:v>1921</c:v>
                </c:pt>
                <c:pt idx="14">
                  <c:v>1823</c:v>
                </c:pt>
              </c:numCache>
            </c:numRef>
          </c:val>
          <c:extLst>
            <c:ext xmlns:c16="http://schemas.microsoft.com/office/drawing/2014/chart" uri="{C3380CC4-5D6E-409C-BE32-E72D297353CC}">
              <c16:uniqueId val="{00000001-DE6A-41D0-AA76-46F3C0C7E0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8841</c:v>
                </c:pt>
                <c:pt idx="5">
                  <c:v>10114</c:v>
                </c:pt>
                <c:pt idx="8">
                  <c:v>11807</c:v>
                </c:pt>
                <c:pt idx="11">
                  <c:v>9917</c:v>
                </c:pt>
                <c:pt idx="14">
                  <c:v>9288</c:v>
                </c:pt>
              </c:numCache>
            </c:numRef>
          </c:val>
          <c:extLst>
            <c:ext xmlns:c16="http://schemas.microsoft.com/office/drawing/2014/chart" uri="{C3380CC4-5D6E-409C-BE32-E72D297353CC}">
              <c16:uniqueId val="{00000002-DE6A-41D0-AA76-46F3C0C7E0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6A-41D0-AA76-46F3C0C7E0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6A-41D0-AA76-46F3C0C7E0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5-DE6A-41D0-AA76-46F3C0C7E0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1197</c:v>
                </c:pt>
                <c:pt idx="3">
                  <c:v>1162</c:v>
                </c:pt>
                <c:pt idx="6">
                  <c:v>1098</c:v>
                </c:pt>
                <c:pt idx="9">
                  <c:v>999</c:v>
                </c:pt>
                <c:pt idx="12">
                  <c:v>968</c:v>
                </c:pt>
              </c:numCache>
            </c:numRef>
          </c:val>
          <c:extLst>
            <c:ext xmlns:c16="http://schemas.microsoft.com/office/drawing/2014/chart" uri="{C3380CC4-5D6E-409C-BE32-E72D297353CC}">
              <c16:uniqueId val="{00000006-DE6A-41D0-AA76-46F3C0C7E0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c:v>
                </c:pt>
                <c:pt idx="3">
                  <c:v>55</c:v>
                </c:pt>
                <c:pt idx="6">
                  <c:v>54</c:v>
                </c:pt>
                <c:pt idx="9">
                  <c:v>49</c:v>
                </c:pt>
                <c:pt idx="12">
                  <c:v>150</c:v>
                </c:pt>
              </c:numCache>
            </c:numRef>
          </c:val>
          <c:extLst>
            <c:ext xmlns:c16="http://schemas.microsoft.com/office/drawing/2014/chart" uri="{C3380CC4-5D6E-409C-BE32-E72D297353CC}">
              <c16:uniqueId val="{00000007-DE6A-41D0-AA76-46F3C0C7E0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4077</c:v>
                </c:pt>
                <c:pt idx="3">
                  <c:v>2549</c:v>
                </c:pt>
                <c:pt idx="6">
                  <c:v>4446</c:v>
                </c:pt>
                <c:pt idx="9">
                  <c:v>4231</c:v>
                </c:pt>
                <c:pt idx="12">
                  <c:v>4094</c:v>
                </c:pt>
              </c:numCache>
            </c:numRef>
          </c:val>
          <c:extLst>
            <c:ext xmlns:c16="http://schemas.microsoft.com/office/drawing/2014/chart" uri="{C3380CC4-5D6E-409C-BE32-E72D297353CC}">
              <c16:uniqueId val="{00000008-DE6A-41D0-AA76-46F3C0C7E0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175</c:v>
                </c:pt>
                <c:pt idx="3">
                  <c:v>118</c:v>
                </c:pt>
                <c:pt idx="6">
                  <c:v>59</c:v>
                </c:pt>
                <c:pt idx="9">
                  <c:v>0</c:v>
                </c:pt>
                <c:pt idx="12">
                  <c:v>0</c:v>
                </c:pt>
              </c:numCache>
            </c:numRef>
          </c:val>
          <c:extLst>
            <c:ext xmlns:c16="http://schemas.microsoft.com/office/drawing/2014/chart" uri="{C3380CC4-5D6E-409C-BE32-E72D297353CC}">
              <c16:uniqueId val="{00000009-DE6A-41D0-AA76-46F3C0C7E0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6047</c:v>
                </c:pt>
                <c:pt idx="3">
                  <c:v>6277</c:v>
                </c:pt>
                <c:pt idx="6">
                  <c:v>6856</c:v>
                </c:pt>
                <c:pt idx="9">
                  <c:v>7200</c:v>
                </c:pt>
                <c:pt idx="12">
                  <c:v>7255</c:v>
                </c:pt>
              </c:numCache>
            </c:numRef>
          </c:val>
          <c:extLst>
            <c:ext xmlns:c16="http://schemas.microsoft.com/office/drawing/2014/chart" uri="{C3380CC4-5D6E-409C-BE32-E72D297353CC}">
              <c16:uniqueId val="{0000000A-DE6A-41D0-AA76-46F3C0C7E0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E6A-41D0-AA76-46F3C0C7E0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8276</c:v>
                </c:pt>
                <c:pt idx="1">
                  <c:v>5783</c:v>
                </c:pt>
                <c:pt idx="2">
                  <c:v>4735</c:v>
                </c:pt>
              </c:numCache>
            </c:numRef>
          </c:val>
          <c:extLst>
            <c:ext xmlns:c16="http://schemas.microsoft.com/office/drawing/2014/chart" uri="{C3380CC4-5D6E-409C-BE32-E72D297353CC}">
              <c16:uniqueId val="{00000000-CBFE-42DB-907A-5D87A1A066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520</c:v>
                </c:pt>
                <c:pt idx="1">
                  <c:v>520</c:v>
                </c:pt>
                <c:pt idx="2">
                  <c:v>521</c:v>
                </c:pt>
              </c:numCache>
            </c:numRef>
          </c:val>
          <c:extLst>
            <c:ext xmlns:c16="http://schemas.microsoft.com/office/drawing/2014/chart" uri="{C3380CC4-5D6E-409C-BE32-E72D297353CC}">
              <c16:uniqueId val="{00000001-CBFE-42DB-907A-5D87A1A066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12109</c:v>
                </c:pt>
                <c:pt idx="1">
                  <c:v>7802</c:v>
                </c:pt>
                <c:pt idx="2">
                  <c:v>7063</c:v>
                </c:pt>
              </c:numCache>
            </c:numRef>
          </c:val>
          <c:extLst>
            <c:ext xmlns:c16="http://schemas.microsoft.com/office/drawing/2014/chart" uri="{C3380CC4-5D6E-409C-BE32-E72D297353CC}">
              <c16:uniqueId val="{00000002-CBFE-42DB-907A-5D87A1A066A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{24235A5D-9A6B-4FAB-A392-F2A8B1D18672}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722-434D-8136-5D2FB3CDDA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{FB149F60-5AEF-4F8D-8004-3BAAA476E956}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22-434D-8136-5D2FB3CDDA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{BE48BC15-3CF3-43E4-9982-57C10C1A38CB}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22-434D-8136-5D2FB3CDDA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{01331302-5D8F-4CA6-B528-6EBD8B177475}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22-434D-8136-5D2FB3CDDA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{485B2504-560B-44FD-B68A-76FA4CFAFAC0}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22-434D-8136-5D2FB3CDDAA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{0E8AE67B-398E-4145-AA99-3365C700780D}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722-434D-8136-5D2FB3CDDAA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{184DABCF-51FE-4ECC-8E99-6C54498620C9}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722-434D-8136-5D2FB3CDDAA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{ACDB4A42-E600-4A55-8C34-66EE36069475}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722-434D-8136-5D2FB3CDDAA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{5EBD031F-DEC1-4F4F-97B6-69E85012D287}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722-434D-8136-5D2FB3CDDA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29.9</c:v>
                </c:pt>
                <c:pt idx="8">
                  <c:v>30.7</c:v>
                </c:pt>
                <c:pt idx="16">
                  <c:v>29.1</c:v>
                </c:pt>
                <c:pt idx="24">
                  <c:v>28.1</c:v>
                </c:pt>
                <c:pt idx="32">
                  <c:v>31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722-434D-8136-5D2FB3CDDA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{87F5048F-6DC3-4F4A-B1D8-9870B30A04D8}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722-434D-8136-5D2FB3CDDAA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{3B687BF3-A65C-4B48-802C-FB0126991DCD}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22-434D-8136-5D2FB3CDDA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{76B82B17-0C79-4EC1-A556-603A1F3DE871}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22-434D-8136-5D2FB3CDDA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{34E52B87-2DC7-4C90-AFAD-FD788D2B1352}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22-434D-8136-5D2FB3CDDA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{706BD489-22F6-4E28-B957-E5855DB31C0A}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22-434D-8136-5D2FB3CDDAA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{3457C530-3068-49C5-B048-6C4C77F71A1F}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722-434D-8136-5D2FB3CDDAA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{5644E5F0-C73B-4A21-8841-6B32D22091D9}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722-434D-8136-5D2FB3CDDAA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{2233E98B-502D-4750-9EDE-F4F58A34701D}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722-434D-8136-5D2FB3CDDAA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{655C6C21-5588-48DB-B233-157901279AB1}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722-434D-8136-5D2FB3CDDA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57.6</c:v>
                </c:pt>
                <c:pt idx="16">
                  <c:v>58.9</c:v>
                </c:pt>
                <c:pt idx="24">
                  <c:v>60.5</c:v>
                </c:pt>
                <c:pt idx="32">
                  <c:v>61.2</c:v>
                </c:pt>
              </c:numCache>
            </c:numRef>
          </c:xVal>
          <c:yVal>
            <c:numRef>
              <c:f>公会計指標分析・財政指標組合せ分析表!$BP$55:$DC$55</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8722-434D-8136-5D2FB3CDDAAA}"/>
            </c:ext>
          </c:extLst>
        </c:ser>
        <c:dLbls>
          <c:showLegendKey val="0"/>
          <c:showVal val="1"/>
          <c:showCatName val="0"/>
          <c:showSerName val="0"/>
          <c:showPercent val="0"/>
          <c:showBubbleSize val="0"/>
        </c:dLbls>
        <c:axId val="46179840"/>
        <c:axId val="46181760"/>
      </c:scatterChart>
      <c:valAx>
        <c:axId val="46179840"/>
        <c:scaling>
          <c:orientation val="minMax"/>
          <c:max val="61.7"/>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{DDAEBC33-5E32-4B00-9443-21073A5FBAAB}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4CC-4A30-BA0E-3644B6F1D3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{C5E649AA-BBE4-4CEF-A110-21E0361DA91A}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CC-4A30-BA0E-3644B6F1D3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{ADDAC8BE-AD7A-47E4-BA80-0D20124BEAA5}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CC-4A30-BA0E-3644B6F1D3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{E9190B8B-C287-4F91-A7E1-028E203D814B}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CC-4A30-BA0E-3644B6F1D3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{7236EFC4-315E-41D9-B520-2C59B92699AA}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CC-4A30-BA0E-3644B6F1D3B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{AEC50B17-9CD7-4221-AA2A-76A8D0420D09}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4CC-4A30-BA0E-3644B6F1D3B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{7B53C8AB-CA76-4EE7-BDFB-D59BBA1F3219}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4CC-4A30-BA0E-3644B6F1D3B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{E227D0D9-BAD7-48FE-89C9-C6C753160DF3}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4CC-4A30-BA0E-3644B6F1D3B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{A2FDDD8B-BA40-43B2-A2C1-513E005A2A0E}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4CC-4A30-BA0E-3644B6F1D3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11.9</c:v>
                </c:pt>
                <c:pt idx="16">
                  <c:v>12.1</c:v>
                </c:pt>
                <c:pt idx="24">
                  <c:v>10.6</c:v>
                </c:pt>
                <c:pt idx="32">
                  <c:v>9.9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4CC-4A30-BA0E-3644B6F1D3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{8B2FA6DB-1C8E-4539-9FA5-DA92948B877D}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4CC-4A30-BA0E-3644B6F1D3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{F7F52EF3-455F-4EC8-BFC0-7DD9E188A8A0}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CC-4A30-BA0E-3644B6F1D3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{F21E9161-82C8-44C1-88DB-F7F45FF5A48C}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CC-4A30-BA0E-3644B6F1D3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{C5F18332-E934-4930-930B-F41BF6A589DB}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CC-4A30-BA0E-3644B6F1D3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{7DBDAAD0-D625-4A2E-A8E7-B277BCC44316}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CC-4A30-BA0E-3644B6F1D3B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{3A0EBFFB-F5FF-4EF6-AEBF-2C5922679666}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4CC-4A30-BA0E-3644B6F1D3B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{6AFADE38-2801-4745-AFBE-544B1DD0D23A}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4CC-4A30-BA0E-3644B6F1D3B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{1C04D104-3C1D-42B3-AEC3-D1C9E73C05D2}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4CC-4A30-BA0E-3644B6F1D3B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{B62CC575-FE51-44C4-932E-8550D6F1365C}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4CC-4A30-BA0E-3644B6F1D3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34CC-4A30-BA0E-3644B6F1D3BC}"/>
            </c:ext>
          </c:extLst>
        </c:ser>
        <c:dLbls>
          <c:showLegendKey val="0"/>
          <c:showVal val="1"/>
          <c:showCatName val="0"/>
          <c:showSerName val="0"/>
          <c:showPercent val="0"/>
          <c:showBubbleSize val="0"/>
        </c:dLbls>
        <c:axId val="84219776"/>
        <c:axId val="84234240"/>
      </c:scatterChart>
      <c:valAx>
        <c:axId val="84219776"/>
        <c:scaling>
          <c:orientation val="minMax"/>
          <c:max val="9.4"/>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償還金について、一般会計ではほぼ同水準で推移してきたが、東日本大震災による被災施設の繰上償還を行ったことに加え、震災前より行財政改革の一環として公債費の抑制を図ってきたことや過去に借入れた教育施設関係の地方債や</a:t>
          </a:r>
          <a:r>
            <a:rPr lang="ja-JP" altLang="ja-JP" sz="1100">
              <a:solidFill>
                <a:schemeClr val="dk1"/>
              </a:solidFill>
              <a:effectLst/>
              <a:latin typeface="+mn-ea"/>
              <a:ea typeface="+mn-ea"/>
              <a:cs typeface="+mn-cs"/>
            </a:rPr>
            <a:t>臨時地方道整備事業</a:t>
          </a:r>
          <a:r>
            <a:rPr kumimoji="1" lang="ja-JP" altLang="ja-JP" sz="1100">
              <a:solidFill>
                <a:schemeClr val="dk1"/>
              </a:solidFill>
              <a:effectLst/>
              <a:latin typeface="+mn-ea"/>
              <a:ea typeface="+mn-ea"/>
              <a:cs typeface="+mn-cs"/>
            </a:rPr>
            <a:t>等の償還が完了年度を迎えたこともあり、</a:t>
          </a:r>
          <a:r>
            <a:rPr kumimoji="1" lang="en-US" altLang="ja-JP" sz="1100">
              <a:solidFill>
                <a:schemeClr val="dk1"/>
              </a:solidFill>
              <a:effectLst/>
              <a:latin typeface="+mn-ea"/>
              <a:ea typeface="+mn-ea"/>
              <a:cs typeface="+mn-cs"/>
            </a:rPr>
            <a:t>H28</a:t>
          </a:r>
          <a:r>
            <a:rPr kumimoji="1" lang="ja-JP" altLang="ja-JP" sz="1100">
              <a:solidFill>
                <a:schemeClr val="dk1"/>
              </a:solidFill>
              <a:effectLst/>
              <a:latin typeface="+mn-ea"/>
              <a:ea typeface="+mn-ea"/>
              <a:cs typeface="+mn-cs"/>
            </a:rPr>
            <a:t>年度までは減少していた。しかし、</a:t>
          </a:r>
          <a:r>
            <a:rPr kumimoji="1" lang="en-US" altLang="ja-JP" sz="1100">
              <a:solidFill>
                <a:schemeClr val="dk1"/>
              </a:solidFill>
              <a:effectLst/>
              <a:latin typeface="+mn-ea"/>
              <a:ea typeface="+mn-ea"/>
              <a:cs typeface="+mn-cs"/>
            </a:rPr>
            <a:t>H29</a:t>
          </a:r>
          <a:r>
            <a:rPr kumimoji="1" lang="ja-JP" altLang="ja-JP" sz="1100">
              <a:solidFill>
                <a:schemeClr val="dk1"/>
              </a:solidFill>
              <a:effectLst/>
              <a:latin typeface="+mn-ea"/>
              <a:ea typeface="+mn-ea"/>
              <a:cs typeface="+mn-cs"/>
            </a:rPr>
            <a:t>年度からは</a:t>
          </a:r>
          <a:r>
            <a:rPr lang="ja-JP" altLang="ja-JP" sz="1100">
              <a:solidFill>
                <a:schemeClr val="dk1"/>
              </a:solidFill>
              <a:effectLst/>
              <a:latin typeface="+mn-ea"/>
              <a:ea typeface="+mn-ea"/>
              <a:cs typeface="+mn-cs"/>
            </a:rPr>
            <a:t>復興公営住宅建設事業等の本償還が開始となったため、増加に転じている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　今後は、新庁舎建設事業等の復興事業や</a:t>
          </a:r>
          <a:r>
            <a:rPr kumimoji="1" lang="en-US" altLang="ja-JP" sz="1100">
              <a:solidFill>
                <a:schemeClr val="dk1"/>
              </a:solidFill>
              <a:effectLst/>
              <a:latin typeface="+mn-ea"/>
              <a:ea typeface="+mn-ea"/>
              <a:cs typeface="+mn-cs"/>
            </a:rPr>
            <a:t>H29</a:t>
          </a:r>
          <a:r>
            <a:rPr kumimoji="1" lang="ja-JP" altLang="ja-JP" sz="1100">
              <a:solidFill>
                <a:schemeClr val="dk1"/>
              </a:solidFill>
              <a:effectLst/>
              <a:latin typeface="+mn-ea"/>
              <a:ea typeface="+mn-ea"/>
              <a:cs typeface="+mn-cs"/>
            </a:rPr>
            <a:t>年度</a:t>
          </a:r>
          <a:r>
            <a:rPr lang="ja-JP" altLang="ja-JP" sz="1100">
              <a:solidFill>
                <a:schemeClr val="dk1"/>
              </a:solidFill>
              <a:effectLst/>
              <a:latin typeface="+mn-ea"/>
              <a:ea typeface="+mn-ea"/>
              <a:cs typeface="+mn-cs"/>
            </a:rPr>
            <a:t>に過疎地域に指定されたことによる各種過疎対策事業の財源として多額の地方債発行が見込まれていること等</a:t>
          </a:r>
          <a:r>
            <a:rPr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数値の増加に影響を与える見込である。</a:t>
          </a:r>
          <a:endParaRPr lang="ja-JP" altLang="ja-JP" sz="1400">
            <a:effectLst/>
            <a:latin typeface="+mn-ea"/>
            <a:ea typeface="+mn-ea"/>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満期一括償還地方債の利用はない。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東日本大震災に関連する金額が数値に大きく影響し、復興に関連する財源の一時的な積み上げにより、将来負担比率がマイナスに見える状況となっている。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一般会計の地方債残高が増加しているのは復興公営住宅整備の借入を実施していることに起因するものであり、充当可能基金については、震災による復旧・復興関連事業や地方税の減収補填分が震災復興特別交付税で措置されたことや、</a:t>
          </a:r>
          <a:r>
            <a:rPr kumimoji="1" lang="ja-JP" altLang="en-US" sz="1100">
              <a:solidFill>
                <a:schemeClr val="dk1"/>
              </a:solidFill>
              <a:effectLst/>
              <a:latin typeface="+mn-ea"/>
              <a:ea typeface="+mn-ea"/>
              <a:cs typeface="+mn-cs"/>
            </a:rPr>
            <a:t>Ｈ</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年度に</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町営住宅基金</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を創設したことに伴い増となっている。今後は、復興事業の終息とともに減少に進む見通し。また、複数年に渡り実施する復興事業もピークを迎え、債務負担行為額に基づく支出予定額も減となった。</a:t>
          </a:r>
          <a:endParaRPr lang="ja-JP" altLang="ja-JP" sz="14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宮城県山元町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号災害に伴う応急復旧費等に伴う財政出動により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億円の減となった。また、その他特定目的基金については、その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約半数</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が東日本大震災復興交付金基金・東日本大震災復興基金を始めとする復興・復旧事業に係る基金となっていることから、復興・創生期間の終了が近づくにつれて事業の完了を迎えており徐々に減少している。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一時的に積み上がっていた震災復興特別交付税等の精算が始まっていることから、来年度以降も減少していく見通しである。また、東日本大震災復興交付金基金・東日本大震災復興基金についても、既に事業が完了した分から段階的に精算が進められていることから、今後とも減少傾向を示すものと考えている。いずれの基金も復興の終息に伴い、徐々に震災前の水準に戻っていくことが予測されることから、より一層適正な管理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については、復興関連事業が複数年度に渡って実施されることから、単年度予算の枠に縛られずに弾力的かつきめ細やかな事業実施に要する経費の財源に充てるために創設された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については、復興に関連する財源を積み立てるために創設されたものであり、本町の震災復興のため全国の皆様から頂いた寄附金や被災した住宅再建支援に活用している「東日本大震災復興基金交付金」のほか、復興交付金事業のうち、県を通して歳入を受けている「被災地域農業復興総合支援事業」分についても積み立て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営住宅基金については、震災により新たに建設した復興公営住宅を含め、公営住宅の維持管理費が増加することを見据え、復興公営住宅の家賃に係る減収補填である、家賃低減化・低廉化補助金等を積み立て、修繕等に要する費用及び地方債の償還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年度に創設されたものである。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東日本大震災復興交付金基金については、前年度から約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億円の減となっており、津波復興拠点整備事業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新市街地の整備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、震災遺構整備等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の完了に伴い、段階的に減少している。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東日本大震災復興基金については、津波被災者支援事業等、交付実績により年々減少している。「震災復興寄附金」分については、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震災遺構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整備事業等の復興事業の財源としたため、残高が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町営住宅基金については、現時点では、公営住宅の維持管理にかかる費用が少額であることから、基金残高が増加している状況である。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東日本大震災復興交付金基金・東日本大震災復興基金については、復興事業の進捗に伴い減額する見込みとなっており、事業の完了に従い返還も発生することから、今後は大幅に減少することが予想される。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町営住宅基金については、今後の住宅の需要状況を見ながら復興公営住宅への集約を図る等、更新計画・建替計画の検討中であり、その動向により基金が増減するものと見込まれる。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震災復興特別交付税の交付により約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億円の減となっており、その要因としては、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号災害に伴う応急復旧費等の突発的な財政出動の影響による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ものである。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震災復興特別交付税等の返還により、徐々に震災前の水準に戻っていくことが予想される。町では、こうした中長期的な見通しを鑑み、更なる財政の健全化に繋げるべく、「公共施設等総合管理計画」の指針に基づき、各施設の個別施設計画の策定を計画的に進めており、今後想定される公共施設に要する維持管理コスト等を把握した上で、集約・除却を含めた今後の方向性を検討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町全体の町債残高については、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復興公営住宅建設事業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新庁舎建設事業等の復興事業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をはじめ、</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過疎対策債</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の本償還が開始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傾向にある。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今後は、過疎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や災害復旧債等の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発行の影響により、一定程度、地方債残高の増加が見込まれていることから、基金残高や財政指標等の推移を見ながら、活用を検討していく。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12,227
12,160
64.58
13,019,831
11,386,705
707,123
3,926,980
7,255,028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年度以降、復興公営住宅（全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戸）及び山下第二小学校・子育て拠点施設（つばめの杜保育所・こどもセンター）など新施設が完成したことから、類似団体よりも低い数字となっている。また、平成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年度には山下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･坂元両地域交流センターが完成した影響により数値がさらに低くなっているが、平成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年度には役場庁舎が完成し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で、復興事業に伴う施設整備が一段落したことから、今後は、徐々に上昇していくと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考えられる。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66692</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59267</xdr:rowOff>
    </xdr:from>
    <xdr:to>
      <xdr:col>23</xdr:col>
      <xdr:colOff>136525</xdr:colOff>
      <xdr:row>27</xdr:row>
      <xdr:rowOff>160867</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4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12294</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41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7091</xdr:rowOff>
    </xdr:from>
    <xdr:to>
      <xdr:col>19</xdr:col>
      <xdr:colOff>187325</xdr:colOff>
      <xdr:row>27</xdr:row>
      <xdr:rowOff>108691</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4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57891</xdr:rowOff>
    </xdr:from>
    <xdr:to>
      <xdr:col>23</xdr:col>
      <xdr:colOff>85725</xdr:colOff>
      <xdr:row>27</xdr:row>
      <xdr:rowOff>110067</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5458566"/>
          <a:ext cx="711200" cy="5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25083</xdr:rowOff>
    </xdr:from>
    <xdr:to>
      <xdr:col>15</xdr:col>
      <xdr:colOff>187325</xdr:colOff>
      <xdr:row>27</xdr:row>
      <xdr:rowOff>126683</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42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57891</xdr:rowOff>
    </xdr:from>
    <xdr:to>
      <xdr:col>19</xdr:col>
      <xdr:colOff>136525</xdr:colOff>
      <xdr:row>27</xdr:row>
      <xdr:rowOff>75883</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3289300" y="5458566"/>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53869</xdr:rowOff>
    </xdr:from>
    <xdr:to>
      <xdr:col>11</xdr:col>
      <xdr:colOff>187325</xdr:colOff>
      <xdr:row>27</xdr:row>
      <xdr:rowOff>155469</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4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75883</xdr:rowOff>
    </xdr:from>
    <xdr:to>
      <xdr:col>15</xdr:col>
      <xdr:colOff>136525</xdr:colOff>
      <xdr:row>27</xdr:row>
      <xdr:rowOff>104669</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2527300" y="5476558"/>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39476</xdr:rowOff>
    </xdr:from>
    <xdr:to>
      <xdr:col>7</xdr:col>
      <xdr:colOff>187325</xdr:colOff>
      <xdr:row>27</xdr:row>
      <xdr:rowOff>141076</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44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90276</xdr:rowOff>
    </xdr:from>
    <xdr:to>
      <xdr:col>11</xdr:col>
      <xdr:colOff>136525</xdr:colOff>
      <xdr:row>27</xdr:row>
      <xdr:rowOff>104669</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5490951"/>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168398</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139611</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125218</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182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143210</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520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546</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5229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157603</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5215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債務償還比率については、国営農地再編整備事業が平成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年度で終了し、将来負担額は減少傾向にあり、また、基金等の充当可能財源が多額であるため、類似団体よりも低い数字となっている。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今後は、復興事業の終息に伴い、財政調整基金が減少することに加え、災害公営住宅建設事業債や過疎対策事業債の本償還が始まることから、債務償還比率は高くなっていく見込みである。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69314</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984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30634</xdr:rowOff>
    </xdr:from>
    <xdr:to>
      <xdr:col>76</xdr:col>
      <xdr:colOff>73025</xdr:colOff>
      <xdr:row>27</xdr:row>
      <xdr:rowOff>132234</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4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53511</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28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84419</xdr:rowOff>
    </xdr:from>
    <xdr:to>
      <xdr:col>72</xdr:col>
      <xdr:colOff>123825</xdr:colOff>
      <xdr:row>27</xdr:row>
      <xdr:rowOff>14569</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31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135219</xdr:rowOff>
    </xdr:from>
    <xdr:to>
      <xdr:col>76</xdr:col>
      <xdr:colOff>22225</xdr:colOff>
      <xdr:row>27</xdr:row>
      <xdr:rowOff>81434</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4084300" y="5364444"/>
          <a:ext cx="711200" cy="11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8890</xdr:rowOff>
    </xdr:from>
    <xdr:to>
      <xdr:col>60</xdr:col>
      <xdr:colOff>123825</xdr:colOff>
      <xdr:row>27</xdr:row>
      <xdr:rowOff>110490</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747500" y="54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31</xdr:row>
      <xdr:rowOff>18024</xdr:rowOff>
    </xdr:from>
    <xdr:ext cx="469744" cy="259045"/>
    <xdr:sp macro="" textlink="">
      <xdr:nvSpPr>
        <xdr:cNvPr id="160" name="n_1aveValue債務償還比率">
          <a:extLst>
            <a:ext uri="{FF2B5EF4-FFF2-40B4-BE49-F238E27FC236}">
              <a16:creationId xmlns:a16="http://schemas.microsoft.com/office/drawing/2014/main" id="{00000000-0008-0000-0000-0000A0000000}"/>
            </a:ext>
          </a:extLst>
        </xdr:cNvPr>
        <xdr:cNvSpPr txBox="1"/>
      </xdr:nvSpPr>
      <xdr:spPr>
        <a:xfrm>
          <a:off x="13836727" y="61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67481</xdr:rowOff>
    </xdr:from>
    <xdr:ext cx="469744" cy="259045"/>
    <xdr:sp macro="" textlink="">
      <xdr:nvSpPr>
        <xdr:cNvPr id="161" name="n_2aveValue債務償還比率">
          <a:extLst>
            <a:ext uri="{FF2B5EF4-FFF2-40B4-BE49-F238E27FC236}">
              <a16:creationId xmlns:a16="http://schemas.microsoft.com/office/drawing/2014/main" id="{00000000-0008-0000-0000-0000A1000000}"/>
            </a:ext>
          </a:extLst>
        </xdr:cNvPr>
        <xdr:cNvSpPr txBox="1"/>
      </xdr:nvSpPr>
      <xdr:spPr>
        <a:xfrm>
          <a:off x="13087427" y="58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84136</xdr:rowOff>
    </xdr:from>
    <xdr:ext cx="469744" cy="259045"/>
    <xdr:sp macro="" textlink="">
      <xdr:nvSpPr>
        <xdr:cNvPr id="162" name="n_3aveValue債務償還比率">
          <a:extLst>
            <a:ext uri="{FF2B5EF4-FFF2-40B4-BE49-F238E27FC236}">
              <a16:creationId xmlns:a16="http://schemas.microsoft.com/office/drawing/2014/main" id="{00000000-0008-0000-0000-0000A2000000}"/>
            </a:ext>
          </a:extLst>
        </xdr:cNvPr>
        <xdr:cNvSpPr txBox="1"/>
      </xdr:nvSpPr>
      <xdr:spPr>
        <a:xfrm>
          <a:off x="12325427" y="582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141359</xdr:rowOff>
    </xdr:from>
    <xdr:ext cx="469744" cy="259045"/>
    <xdr:sp macro="" textlink="">
      <xdr:nvSpPr>
        <xdr:cNvPr id="163" name="n_4aveValue債務償還比率">
          <a:extLst>
            <a:ext uri="{FF2B5EF4-FFF2-40B4-BE49-F238E27FC236}">
              <a16:creationId xmlns:a16="http://schemas.microsoft.com/office/drawing/2014/main" id="{00000000-0008-0000-0000-0000A3000000}"/>
            </a:ext>
          </a:extLst>
        </xdr:cNvPr>
        <xdr:cNvSpPr txBox="1"/>
      </xdr:nvSpPr>
      <xdr:spPr>
        <a:xfrm>
          <a:off x="11563427" y="60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31096</xdr:rowOff>
    </xdr:from>
    <xdr:ext cx="405111" cy="259045"/>
    <xdr:sp macro="" textlink="">
      <xdr:nvSpPr>
        <xdr:cNvPr id="164" name="n_1mainValue債務償還比率">
          <a:extLst>
            <a:ext uri="{FF2B5EF4-FFF2-40B4-BE49-F238E27FC236}">
              <a16:creationId xmlns:a16="http://schemas.microsoft.com/office/drawing/2014/main" id="{00000000-0008-0000-0000-0000A4000000}"/>
            </a:ext>
          </a:extLst>
        </xdr:cNvPr>
        <xdr:cNvSpPr txBox="1"/>
      </xdr:nvSpPr>
      <xdr:spPr>
        <a:xfrm>
          <a:off x="13869044" y="508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127017</xdr:rowOff>
    </xdr:from>
    <xdr:ext cx="469744" cy="259045"/>
    <xdr:sp macro="" textlink="">
      <xdr:nvSpPr>
        <xdr:cNvPr id="165" name="n_4mainValue債務償還比率">
          <a:extLst>
            <a:ext uri="{FF2B5EF4-FFF2-40B4-BE49-F238E27FC236}">
              <a16:creationId xmlns:a16="http://schemas.microsoft.com/office/drawing/2014/main" id="{00000000-0008-0000-0000-0000A5000000}"/>
            </a:ext>
          </a:extLst>
        </xdr:cNvPr>
        <xdr:cNvSpPr txBox="1"/>
      </xdr:nvSpPr>
      <xdr:spPr>
        <a:xfrm>
          <a:off x="11563427" y="51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12,227
12,160
64.58
13,019,831
11,386,705
707,123
3,926,980
7,255,028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93362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127635</xdr:rowOff>
    </xdr:from>
    <xdr:to>
      <xdr:col>24</xdr:col>
      <xdr:colOff>63500</xdr:colOff>
      <xdr:row>37</xdr:row>
      <xdr:rowOff>165735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712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38735</xdr:rowOff>
    </xdr:from>
    <xdr:to>
      <xdr:col>15</xdr:col>
      <xdr:colOff>101600</xdr:colOff>
      <xdr:row>37</xdr:row>
      <xdr:rowOff>140335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89535</xdr:rowOff>
    </xdr:from>
    <xdr:to>
      <xdr:col>19</xdr:col>
      <xdr:colOff>177800</xdr:colOff>
      <xdr:row>37</xdr:row>
      <xdr:rowOff>127635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4331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xdr:rowOff>
    </xdr:from>
    <xdr:to>
      <xdr:col>10</xdr:col>
      <xdr:colOff>165100</xdr:colOff>
      <xdr:row>37</xdr:row>
      <xdr:rowOff>102235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51435</xdr:rowOff>
    </xdr:from>
    <xdr:to>
      <xdr:col>15</xdr:col>
      <xdr:colOff>50800</xdr:colOff>
      <xdr:row>37</xdr:row>
      <xdr:rowOff>89535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3950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133985</xdr:rowOff>
    </xdr:from>
    <xdr:to>
      <xdr:col>6</xdr:col>
      <xdr:colOff>38100</xdr:colOff>
      <xdr:row>37</xdr:row>
      <xdr:rowOff>64135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xdr:rowOff>
    </xdr:from>
    <xdr:to>
      <xdr:col>10</xdr:col>
      <xdr:colOff>114300</xdr:colOff>
      <xdr:row>37</xdr:row>
      <xdr:rowOff>51435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3569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151147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169562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131462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55262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45024</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731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52554</xdr:rowOff>
    </xdr:from>
    <xdr:to>
      <xdr:col>55</xdr:col>
      <xdr:colOff>50800</xdr:colOff>
      <xdr:row>38</xdr:row>
      <xdr:rowOff>154154</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5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75432</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41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54595</xdr:rowOff>
    </xdr:from>
    <xdr:to>
      <xdr:col>50</xdr:col>
      <xdr:colOff>165100</xdr:colOff>
      <xdr:row>38</xdr:row>
      <xdr:rowOff>156195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56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103354</xdr:rowOff>
    </xdr:from>
    <xdr:to>
      <xdr:col>55</xdr:col>
      <xdr:colOff>0</xdr:colOff>
      <xdr:row>38</xdr:row>
      <xdr:rowOff>105395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6618454"/>
          <a:ext cx="8382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62776</xdr:rowOff>
    </xdr:from>
    <xdr:to>
      <xdr:col>46</xdr:col>
      <xdr:colOff>38100</xdr:colOff>
      <xdr:row>38</xdr:row>
      <xdr:rowOff>164376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5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105395</xdr:rowOff>
    </xdr:from>
    <xdr:to>
      <xdr:col>50</xdr:col>
      <xdr:colOff>114300</xdr:colOff>
      <xdr:row>38</xdr:row>
      <xdr:rowOff>113576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6620495"/>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66450</xdr:rowOff>
    </xdr:from>
    <xdr:to>
      <xdr:col>41</xdr:col>
      <xdr:colOff>101600</xdr:colOff>
      <xdr:row>38</xdr:row>
      <xdr:rowOff>168050</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58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113576</xdr:rowOff>
    </xdr:from>
    <xdr:to>
      <xdr:col>45</xdr:col>
      <xdr:colOff>177800</xdr:colOff>
      <xdr:row>38</xdr:row>
      <xdr:rowOff>117250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6628676"/>
          <a:ext cx="8890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76982</xdr:rowOff>
    </xdr:from>
    <xdr:to>
      <xdr:col>36</xdr:col>
      <xdr:colOff>165100</xdr:colOff>
      <xdr:row>39</xdr:row>
      <xdr:rowOff>7132</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59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117250</xdr:rowOff>
    </xdr:from>
    <xdr:to>
      <xdr:col>41</xdr:col>
      <xdr:colOff>50800</xdr:colOff>
      <xdr:row>38</xdr:row>
      <xdr:rowOff>127782</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6632350"/>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168305</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85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9166</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86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8611</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86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60830</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91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1273</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63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9453</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635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13127</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635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23659</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63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151692</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673600" y="10267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14515</xdr:rowOff>
    </xdr:from>
    <xdr:to>
      <xdr:col>24</xdr:col>
      <xdr:colOff>114300</xdr:colOff>
      <xdr:row>62</xdr:row>
      <xdr:rowOff>116115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5847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164392</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673600"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148409</xdr:rowOff>
    </xdr:from>
    <xdr:to>
      <xdr:col>20</xdr:col>
      <xdr:colOff>38100</xdr:colOff>
      <xdr:row>62</xdr:row>
      <xdr:rowOff>78559</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746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27759</xdr:rowOff>
    </xdr:from>
    <xdr:to>
      <xdr:col>24</xdr:col>
      <xdr:colOff>63500</xdr:colOff>
      <xdr:row>62</xdr:row>
      <xdr:rowOff>65315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3797300" y="1065765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136978</xdr:rowOff>
    </xdr:from>
    <xdr:to>
      <xdr:col>15</xdr:col>
      <xdr:colOff>101600</xdr:colOff>
      <xdr:row>62</xdr:row>
      <xdr:rowOff>67128</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857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16328</xdr:rowOff>
    </xdr:from>
    <xdr:to>
      <xdr:col>19</xdr:col>
      <xdr:colOff>177800</xdr:colOff>
      <xdr:row>62</xdr:row>
      <xdr:rowOff>27759</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908300" y="1064622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112485</xdr:rowOff>
    </xdr:from>
    <xdr:to>
      <xdr:col>10</xdr:col>
      <xdr:colOff>165100</xdr:colOff>
      <xdr:row>62</xdr:row>
      <xdr:rowOff>42635</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968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163285</xdr:rowOff>
    </xdr:from>
    <xdr:to>
      <xdr:col>15</xdr:col>
      <xdr:colOff>50800</xdr:colOff>
      <xdr:row>62</xdr:row>
      <xdr:rowOff>16328</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2019300" y="1062173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87993</xdr:rowOff>
    </xdr:from>
    <xdr:to>
      <xdr:col>6</xdr:col>
      <xdr:colOff>38100</xdr:colOff>
      <xdr:row>62</xdr:row>
      <xdr:rowOff>18143</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1079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138793</xdr:rowOff>
    </xdr:from>
    <xdr:to>
      <xdr:col>10</xdr:col>
      <xdr:colOff>114300</xdr:colOff>
      <xdr:row>61</xdr:row>
      <xdr:rowOff>163285</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130300" y="1059724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69686</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5820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58255</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705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33762</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8167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9270</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927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80412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10515600" y="10710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83320</xdr:rowOff>
    </xdr:from>
    <xdr:to>
      <xdr:col>55</xdr:col>
      <xdr:colOff>50800</xdr:colOff>
      <xdr:row>63</xdr:row>
      <xdr:rowOff>13470</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10426700" y="10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106197</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10515600" y="1056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84180</xdr:rowOff>
    </xdr:from>
    <xdr:to>
      <xdr:col>50</xdr:col>
      <xdr:colOff>165100</xdr:colOff>
      <xdr:row>63</xdr:row>
      <xdr:rowOff>14330</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588500" y="1071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134120</xdr:rowOff>
    </xdr:from>
    <xdr:to>
      <xdr:col>55</xdr:col>
      <xdr:colOff>0</xdr:colOff>
      <xdr:row>62</xdr:row>
      <xdr:rowOff>134980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9639300" y="10764020"/>
          <a:ext cx="8382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87636</xdr:rowOff>
    </xdr:from>
    <xdr:to>
      <xdr:col>46</xdr:col>
      <xdr:colOff>38100</xdr:colOff>
      <xdr:row>63</xdr:row>
      <xdr:rowOff>17786</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699500" y="1071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134980</xdr:rowOff>
    </xdr:from>
    <xdr:to>
      <xdr:col>50</xdr:col>
      <xdr:colOff>114300</xdr:colOff>
      <xdr:row>62</xdr:row>
      <xdr:rowOff>138436</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8750300" y="10764880"/>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89186</xdr:rowOff>
    </xdr:from>
    <xdr:to>
      <xdr:col>41</xdr:col>
      <xdr:colOff>101600</xdr:colOff>
      <xdr:row>63</xdr:row>
      <xdr:rowOff>19336</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810500" y="107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138436</xdr:rowOff>
    </xdr:from>
    <xdr:to>
      <xdr:col>45</xdr:col>
      <xdr:colOff>177800</xdr:colOff>
      <xdr:row>62</xdr:row>
      <xdr:rowOff>139986</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7861300" y="10768336"/>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91954</xdr:rowOff>
    </xdr:from>
    <xdr:to>
      <xdr:col>36</xdr:col>
      <xdr:colOff>165100</xdr:colOff>
      <xdr:row>63</xdr:row>
      <xdr:rowOff>22104</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921500" y="1072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139986</xdr:rowOff>
    </xdr:from>
    <xdr:to>
      <xdr:col>41</xdr:col>
      <xdr:colOff>50800</xdr:colOff>
      <xdr:row>62</xdr:row>
      <xdr:rowOff>142754</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972300" y="10769886"/>
          <a:ext cx="8890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12226</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81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11751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13435</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67267</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30857</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9327095" y="1048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34313</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8450795" y="1049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35863</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7561795" y="1049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38631</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6672795" y="1049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25400</xdr:rowOff>
    </xdr:from>
    <xdr:to>
      <xdr:col>24</xdr:col>
      <xdr:colOff>114300</xdr:colOff>
      <xdr:row>78</xdr:row>
      <xdr:rowOff>127000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149877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335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124461</xdr:rowOff>
    </xdr:from>
    <xdr:to>
      <xdr:col>20</xdr:col>
      <xdr:colOff>38100</xdr:colOff>
      <xdr:row>78</xdr:row>
      <xdr:rowOff>54611</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3811</xdr:rowOff>
    </xdr:from>
    <xdr:to>
      <xdr:col>24</xdr:col>
      <xdr:colOff>63500</xdr:colOff>
      <xdr:row>78</xdr:row>
      <xdr:rowOff>76200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33769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40639</xdr:rowOff>
    </xdr:from>
    <xdr:to>
      <xdr:col>15</xdr:col>
      <xdr:colOff>101600</xdr:colOff>
      <xdr:row>77</xdr:row>
      <xdr:rowOff>142239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32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91439</xdr:rowOff>
    </xdr:from>
    <xdr:to>
      <xdr:col>19</xdr:col>
      <xdr:colOff>177800</xdr:colOff>
      <xdr:row>78</xdr:row>
      <xdr:rowOff>3811</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32930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154939</xdr:rowOff>
    </xdr:from>
    <xdr:to>
      <xdr:col>10</xdr:col>
      <xdr:colOff>165100</xdr:colOff>
      <xdr:row>77</xdr:row>
      <xdr:rowOff>85089</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31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34289</xdr:rowOff>
    </xdr:from>
    <xdr:to>
      <xdr:col>15</xdr:col>
      <xdr:colOff>50800</xdr:colOff>
      <xdr:row>77</xdr:row>
      <xdr:rowOff>91439</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32359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76</xdr:row>
      <xdr:rowOff>153036</xdr:rowOff>
    </xdr:from>
    <xdr:to>
      <xdr:col>6</xdr:col>
      <xdr:colOff>38100</xdr:colOff>
      <xdr:row>77</xdr:row>
      <xdr:rowOff>83186</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31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32386</xdr:rowOff>
    </xdr:from>
    <xdr:to>
      <xdr:col>10</xdr:col>
      <xdr:colOff>114300</xdr:colOff>
      <xdr:row>77</xdr:row>
      <xdr:rowOff>34289</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32340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41927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70502</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71138</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158766</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301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101617</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296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99712</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295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79646</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481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69214</xdr:rowOff>
    </xdr:from>
    <xdr:to>
      <xdr:col>55</xdr:col>
      <xdr:colOff>50800</xdr:colOff>
      <xdr:row>79</xdr:row>
      <xdr:rowOff>170814</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92091</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72644</xdr:rowOff>
    </xdr:from>
    <xdr:to>
      <xdr:col>50</xdr:col>
      <xdr:colOff>165100</xdr:colOff>
      <xdr:row>80</xdr:row>
      <xdr:rowOff>2794</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36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120014</xdr:rowOff>
    </xdr:from>
    <xdr:to>
      <xdr:col>55</xdr:col>
      <xdr:colOff>0</xdr:colOff>
      <xdr:row>79</xdr:row>
      <xdr:rowOff>123444</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3664564"/>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82931</xdr:rowOff>
    </xdr:from>
    <xdr:to>
      <xdr:col>46</xdr:col>
      <xdr:colOff>38100</xdr:colOff>
      <xdr:row>80</xdr:row>
      <xdr:rowOff>13081</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36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123444</xdr:rowOff>
    </xdr:from>
    <xdr:to>
      <xdr:col>50</xdr:col>
      <xdr:colOff>114300</xdr:colOff>
      <xdr:row>79</xdr:row>
      <xdr:rowOff>133731</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366799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91694</xdr:rowOff>
    </xdr:from>
    <xdr:to>
      <xdr:col>41</xdr:col>
      <xdr:colOff>101600</xdr:colOff>
      <xdr:row>80</xdr:row>
      <xdr:rowOff>21844</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363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133731</xdr:rowOff>
    </xdr:from>
    <xdr:to>
      <xdr:col>45</xdr:col>
      <xdr:colOff>177800</xdr:colOff>
      <xdr:row>79</xdr:row>
      <xdr:rowOff>142494</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367828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105411</xdr:rowOff>
    </xdr:from>
    <xdr:to>
      <xdr:col>36</xdr:col>
      <xdr:colOff>165100</xdr:colOff>
      <xdr:row>81</xdr:row>
      <xdr:rowOff>35561</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142494</xdr:rowOff>
    </xdr:from>
    <xdr:to>
      <xdr:col>41</xdr:col>
      <xdr:colOff>50800</xdr:colOff>
      <xdr:row>80</xdr:row>
      <xdr:rowOff>156211</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3687044"/>
          <a:ext cx="889000" cy="18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22114</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5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24401</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17924</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56787</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19321</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33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29608</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340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38371</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34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52088</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359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0000000-0008-0000-01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97427</xdr:rowOff>
    </xdr:from>
    <xdr:to>
      <xdr:col>24</xdr:col>
      <xdr:colOff>62865</xdr:colOff>
      <xdr:row>108</xdr:row>
      <xdr:rowOff>167639</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4634865" y="17413877"/>
          <a:ext cx="0" cy="1270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00000000-0008-0000-0100-000097010000}"/>
            </a:ext>
          </a:extLst>
        </xdr:cNvPr>
        <xdr:cNvSpPr txBox="1"/>
      </xdr:nvSpPr>
      <xdr:spPr>
        <a:xfrm>
          <a:off x="4673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44104</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00000000-0008-0000-0100-000099010000}"/>
            </a:ext>
          </a:extLst>
        </xdr:cNvPr>
        <xdr:cNvSpPr txBox="1"/>
      </xdr:nvSpPr>
      <xdr:spPr>
        <a:xfrm>
          <a:off x="4673600" y="17189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97427</xdr:rowOff>
    </xdr:from>
    <xdr:to>
      <xdr:col>24</xdr:col>
      <xdr:colOff>152400</xdr:colOff>
      <xdr:row>101</xdr:row>
      <xdr:rowOff>97427</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4546600" y="1741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82204</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0000000-0008-0000-0100-00009B010000}"/>
            </a:ext>
          </a:extLst>
        </xdr:cNvPr>
        <xdr:cNvSpPr txBox="1"/>
      </xdr:nvSpPr>
      <xdr:spPr>
        <a:xfrm>
          <a:off x="4673600" y="1791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45847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146231</xdr:rowOff>
    </xdr:from>
    <xdr:to>
      <xdr:col>20</xdr:col>
      <xdr:colOff>38100</xdr:colOff>
      <xdr:row>105</xdr:row>
      <xdr:rowOff>76381</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3746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102144</xdr:rowOff>
    </xdr:from>
    <xdr:to>
      <xdr:col>15</xdr:col>
      <xdr:colOff>101600</xdr:colOff>
      <xdr:row>105</xdr:row>
      <xdr:rowOff>32294</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2857500" y="1793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51526</xdr:rowOff>
    </xdr:from>
    <xdr:to>
      <xdr:col>10</xdr:col>
      <xdr:colOff>165100</xdr:colOff>
      <xdr:row>104</xdr:row>
      <xdr:rowOff>153126</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968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85816</xdr:rowOff>
    </xdr:from>
    <xdr:to>
      <xdr:col>6</xdr:col>
      <xdr:colOff>38100</xdr:colOff>
      <xdr:row>105</xdr:row>
      <xdr:rowOff>15966</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0795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46627</xdr:rowOff>
    </xdr:from>
    <xdr:to>
      <xdr:col>24</xdr:col>
      <xdr:colOff>114300</xdr:colOff>
      <xdr:row>101</xdr:row>
      <xdr:rowOff>148227</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45847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171104</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0000000-0008-0000-0100-0000A7010000}"/>
            </a:ext>
          </a:extLst>
        </xdr:cNvPr>
        <xdr:cNvSpPr txBox="1"/>
      </xdr:nvSpPr>
      <xdr:spPr>
        <a:xfrm>
          <a:off x="4673600" y="17316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164193</xdr:rowOff>
    </xdr:from>
    <xdr:to>
      <xdr:col>20</xdr:col>
      <xdr:colOff>38100</xdr:colOff>
      <xdr:row>101</xdr:row>
      <xdr:rowOff>94343</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3746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43543</xdr:rowOff>
    </xdr:from>
    <xdr:to>
      <xdr:col>24</xdr:col>
      <xdr:colOff>63500</xdr:colOff>
      <xdr:row>101</xdr:row>
      <xdr:rowOff>97427</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3797300" y="1735999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110308</xdr:rowOff>
    </xdr:from>
    <xdr:to>
      <xdr:col>15</xdr:col>
      <xdr:colOff>101600</xdr:colOff>
      <xdr:row>101</xdr:row>
      <xdr:rowOff>40458</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28575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161108</xdr:rowOff>
    </xdr:from>
    <xdr:to>
      <xdr:col>19</xdr:col>
      <xdr:colOff>177800</xdr:colOff>
      <xdr:row>101</xdr:row>
      <xdr:rowOff>43543</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2908300" y="1730610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56424</xdr:rowOff>
    </xdr:from>
    <xdr:to>
      <xdr:col>10</xdr:col>
      <xdr:colOff>165100</xdr:colOff>
      <xdr:row>100</xdr:row>
      <xdr:rowOff>158024</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968500" y="172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107224</xdr:rowOff>
    </xdr:from>
    <xdr:to>
      <xdr:col>15</xdr:col>
      <xdr:colOff>50800</xdr:colOff>
      <xdr:row>100</xdr:row>
      <xdr:rowOff>161108</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2019300" y="1725222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30299</xdr:rowOff>
    </xdr:from>
    <xdr:to>
      <xdr:col>6</xdr:col>
      <xdr:colOff>38100</xdr:colOff>
      <xdr:row>100</xdr:row>
      <xdr:rowOff>131899</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079500" y="17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81099</xdr:rowOff>
    </xdr:from>
    <xdr:to>
      <xdr:col>10</xdr:col>
      <xdr:colOff>114300</xdr:colOff>
      <xdr:row>100</xdr:row>
      <xdr:rowOff>107224</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130300" y="1722609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67508</xdr:rowOff>
    </xdr:from>
    <xdr:ext cx="405111" cy="259045"/>
    <xdr:sp macro="" textlink="">
      <xdr:nvSpPr>
        <xdr:cNvPr id="432" name="n_1aveValue【港湾・漁港】&#10;有形固定資産減価償却率">
          <a:extLst>
            <a:ext uri="{FF2B5EF4-FFF2-40B4-BE49-F238E27FC236}">
              <a16:creationId xmlns:a16="http://schemas.microsoft.com/office/drawing/2014/main" id="{00000000-0008-0000-0100-0000B0010000}"/>
            </a:ext>
          </a:extLst>
        </xdr:cNvPr>
        <xdr:cNvSpPr txBox="1"/>
      </xdr:nvSpPr>
      <xdr:spPr>
        <a:xfrm>
          <a:off x="35820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23421</xdr:rowOff>
    </xdr:from>
    <xdr:ext cx="405111" cy="259045"/>
    <xdr:sp macro="" textlink="">
      <xdr:nvSpPr>
        <xdr:cNvPr id="433" name="n_2aveValue【港湾・漁港】&#10;有形固定資産減価償却率">
          <a:extLst>
            <a:ext uri="{FF2B5EF4-FFF2-40B4-BE49-F238E27FC236}">
              <a16:creationId xmlns:a16="http://schemas.microsoft.com/office/drawing/2014/main" id="{00000000-0008-0000-0100-0000B1010000}"/>
            </a:ext>
          </a:extLst>
        </xdr:cNvPr>
        <xdr:cNvSpPr txBox="1"/>
      </xdr:nvSpPr>
      <xdr:spPr>
        <a:xfrm>
          <a:off x="2705744"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144253</xdr:rowOff>
    </xdr:from>
    <xdr:ext cx="405111" cy="259045"/>
    <xdr:sp macro="" textlink="">
      <xdr:nvSpPr>
        <xdr:cNvPr id="434" name="n_3aveValue【港湾・漁港】&#10;有形固定資産減価償却率">
          <a:extLst>
            <a:ext uri="{FF2B5EF4-FFF2-40B4-BE49-F238E27FC236}">
              <a16:creationId xmlns:a16="http://schemas.microsoft.com/office/drawing/2014/main" id="{00000000-0008-0000-0100-0000B2010000}"/>
            </a:ext>
          </a:extLst>
        </xdr:cNvPr>
        <xdr:cNvSpPr txBox="1"/>
      </xdr:nvSpPr>
      <xdr:spPr>
        <a:xfrm>
          <a:off x="1816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7093</xdr:rowOff>
    </xdr:from>
    <xdr:ext cx="405111" cy="259045"/>
    <xdr:sp macro="" textlink="">
      <xdr:nvSpPr>
        <xdr:cNvPr id="435" name="n_4aveValue【港湾・漁港】&#10;有形固定資産減価償却率">
          <a:extLst>
            <a:ext uri="{FF2B5EF4-FFF2-40B4-BE49-F238E27FC236}">
              <a16:creationId xmlns:a16="http://schemas.microsoft.com/office/drawing/2014/main" id="{00000000-0008-0000-0100-0000B3010000}"/>
            </a:ext>
          </a:extLst>
        </xdr:cNvPr>
        <xdr:cNvSpPr txBox="1"/>
      </xdr:nvSpPr>
      <xdr:spPr>
        <a:xfrm>
          <a:off x="9277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110870</xdr:rowOff>
    </xdr:from>
    <xdr:ext cx="405111" cy="259045"/>
    <xdr:sp macro="" textlink="">
      <xdr:nvSpPr>
        <xdr:cNvPr id="436" name="n_1mainValue【港湾・漁港】&#10;有形固定資産減価償却率">
          <a:extLst>
            <a:ext uri="{FF2B5EF4-FFF2-40B4-BE49-F238E27FC236}">
              <a16:creationId xmlns:a16="http://schemas.microsoft.com/office/drawing/2014/main" id="{00000000-0008-0000-0100-0000B4010000}"/>
            </a:ext>
          </a:extLst>
        </xdr:cNvPr>
        <xdr:cNvSpPr txBox="1"/>
      </xdr:nvSpPr>
      <xdr:spPr>
        <a:xfrm>
          <a:off x="35820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56985</xdr:rowOff>
    </xdr:from>
    <xdr:ext cx="405111" cy="259045"/>
    <xdr:sp macro="" textlink="">
      <xdr:nvSpPr>
        <xdr:cNvPr id="437" name="n_2mainValue【港湾・漁港】&#10;有形固定資産減価償却率">
          <a:extLst>
            <a:ext uri="{FF2B5EF4-FFF2-40B4-BE49-F238E27FC236}">
              <a16:creationId xmlns:a16="http://schemas.microsoft.com/office/drawing/2014/main" id="{00000000-0008-0000-0100-0000B5010000}"/>
            </a:ext>
          </a:extLst>
        </xdr:cNvPr>
        <xdr:cNvSpPr txBox="1"/>
      </xdr:nvSpPr>
      <xdr:spPr>
        <a:xfrm>
          <a:off x="2705744"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99</xdr:row>
      <xdr:rowOff>3101</xdr:rowOff>
    </xdr:from>
    <xdr:ext cx="340478" cy="259045"/>
    <xdr:sp macro="" textlink="">
      <xdr:nvSpPr>
        <xdr:cNvPr id="438" name="n_3mainValue【港湾・漁港】&#10;有形固定資産減価償却率">
          <a:extLst>
            <a:ext uri="{FF2B5EF4-FFF2-40B4-BE49-F238E27FC236}">
              <a16:creationId xmlns:a16="http://schemas.microsoft.com/office/drawing/2014/main" id="{00000000-0008-0000-0100-0000B6010000}"/>
            </a:ext>
          </a:extLst>
        </xdr:cNvPr>
        <xdr:cNvSpPr txBox="1"/>
      </xdr:nvSpPr>
      <xdr:spPr>
        <a:xfrm>
          <a:off x="1849061" y="1697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148426</xdr:rowOff>
    </xdr:from>
    <xdr:ext cx="340478" cy="259045"/>
    <xdr:sp macro="" textlink="">
      <xdr:nvSpPr>
        <xdr:cNvPr id="439" name="n_4mainValue【港湾・漁港】&#10;有形固定資産減価償却率">
          <a:extLst>
            <a:ext uri="{FF2B5EF4-FFF2-40B4-BE49-F238E27FC236}">
              <a16:creationId xmlns:a16="http://schemas.microsoft.com/office/drawing/2014/main" id="{00000000-0008-0000-0100-0000B7010000}"/>
            </a:ext>
          </a:extLst>
        </xdr:cNvPr>
        <xdr:cNvSpPr txBox="1"/>
      </xdr:nvSpPr>
      <xdr:spPr>
        <a:xfrm>
          <a:off x="960061" y="16950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00000000-0008-0000-01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104</xdr:row>
      <xdr:rowOff>18917</xdr:rowOff>
    </xdr:from>
    <xdr:to>
      <xdr:col>54</xdr:col>
      <xdr:colOff>189865</xdr:colOff>
      <xdr:row>108</xdr:row>
      <xdr:rowOff>62722</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10476865" y="17849717"/>
          <a:ext cx="0" cy="729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66549</xdr:rowOff>
    </xdr:from>
    <xdr:ext cx="469744" cy="259045"/>
    <xdr:sp macro="" textlink="">
      <xdr:nvSpPr>
        <xdr:cNvPr id="462" name="【港湾・漁港】&#10;一人当たり有形固定資産（償却資産）額最小値テキスト">
          <a:extLst>
            <a:ext uri="{FF2B5EF4-FFF2-40B4-BE49-F238E27FC236}">
              <a16:creationId xmlns:a16="http://schemas.microsoft.com/office/drawing/2014/main" id="{00000000-0008-0000-0100-0000CE010000}"/>
            </a:ext>
          </a:extLst>
        </xdr:cNvPr>
        <xdr:cNvSpPr txBox="1"/>
      </xdr:nvSpPr>
      <xdr:spPr>
        <a:xfrm>
          <a:off x="10515600" y="1858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62722</xdr:rowOff>
    </xdr:from>
    <xdr:to>
      <xdr:col>55</xdr:col>
      <xdr:colOff>88900</xdr:colOff>
      <xdr:row>108</xdr:row>
      <xdr:rowOff>62722</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0388600" y="1857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137044</xdr:rowOff>
    </xdr:from>
    <xdr:ext cx="599010" cy="259045"/>
    <xdr:sp macro="" textlink="">
      <xdr:nvSpPr>
        <xdr:cNvPr id="464" name="【港湾・漁港】&#10;一人当たり有形固定資産（償却資産）額最大値テキスト">
          <a:extLst>
            <a:ext uri="{FF2B5EF4-FFF2-40B4-BE49-F238E27FC236}">
              <a16:creationId xmlns:a16="http://schemas.microsoft.com/office/drawing/2014/main" id="{00000000-0008-0000-0100-0000D0010000}"/>
            </a:ext>
          </a:extLst>
        </xdr:cNvPr>
        <xdr:cNvSpPr txBox="1"/>
      </xdr:nvSpPr>
      <xdr:spPr>
        <a:xfrm>
          <a:off x="10515600" y="1762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104</xdr:row>
      <xdr:rowOff>18917</xdr:rowOff>
    </xdr:from>
    <xdr:to>
      <xdr:col>55</xdr:col>
      <xdr:colOff>88900</xdr:colOff>
      <xdr:row>104</xdr:row>
      <xdr:rowOff>18917</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0388600" y="17849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132886</xdr:rowOff>
    </xdr:from>
    <xdr:ext cx="599010" cy="259045"/>
    <xdr:sp macro="" textlink="">
      <xdr:nvSpPr>
        <xdr:cNvPr id="466" name="【港湾・漁港】&#10;一人当たり有形固定資産（償却資産）額平均値テキスト">
          <a:extLst>
            <a:ext uri="{FF2B5EF4-FFF2-40B4-BE49-F238E27FC236}">
              <a16:creationId xmlns:a16="http://schemas.microsoft.com/office/drawing/2014/main" id="{00000000-0008-0000-0100-0000D2010000}"/>
            </a:ext>
          </a:extLst>
        </xdr:cNvPr>
        <xdr:cNvSpPr txBox="1"/>
      </xdr:nvSpPr>
      <xdr:spPr>
        <a:xfrm>
          <a:off x="10515600" y="1796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110009</xdr:rowOff>
    </xdr:from>
    <xdr:to>
      <xdr:col>55</xdr:col>
      <xdr:colOff>50800</xdr:colOff>
      <xdr:row>106</xdr:row>
      <xdr:rowOff>40159</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10426700" y="1811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53566</xdr:rowOff>
    </xdr:from>
    <xdr:to>
      <xdr:col>50</xdr:col>
      <xdr:colOff>165100</xdr:colOff>
      <xdr:row>102</xdr:row>
      <xdr:rowOff>155166</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9588500" y="1754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66866</xdr:rowOff>
    </xdr:from>
    <xdr:to>
      <xdr:col>46</xdr:col>
      <xdr:colOff>38100</xdr:colOff>
      <xdr:row>102</xdr:row>
      <xdr:rowOff>168466</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8699500" y="175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38646</xdr:rowOff>
    </xdr:from>
    <xdr:to>
      <xdr:col>41</xdr:col>
      <xdr:colOff>101600</xdr:colOff>
      <xdr:row>100</xdr:row>
      <xdr:rowOff>140246</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7810500" y="1718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112492</xdr:rowOff>
    </xdr:from>
    <xdr:to>
      <xdr:col>36</xdr:col>
      <xdr:colOff>165100</xdr:colOff>
      <xdr:row>105</xdr:row>
      <xdr:rowOff>42642</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6921500" y="179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11922</xdr:rowOff>
    </xdr:from>
    <xdr:to>
      <xdr:col>55</xdr:col>
      <xdr:colOff>50800</xdr:colOff>
      <xdr:row>108</xdr:row>
      <xdr:rowOff>113522</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0426700" y="1852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98299</xdr:rowOff>
    </xdr:from>
    <xdr:ext cx="469744" cy="259045"/>
    <xdr:sp macro="" textlink="">
      <xdr:nvSpPr>
        <xdr:cNvPr id="478" name="【港湾・漁港】&#10;一人当たり有形固定資産（償却資産）額該当値テキスト">
          <a:extLst>
            <a:ext uri="{FF2B5EF4-FFF2-40B4-BE49-F238E27FC236}">
              <a16:creationId xmlns:a16="http://schemas.microsoft.com/office/drawing/2014/main" id="{00000000-0008-0000-0100-0000DE010000}"/>
            </a:ext>
          </a:extLst>
        </xdr:cNvPr>
        <xdr:cNvSpPr txBox="1"/>
      </xdr:nvSpPr>
      <xdr:spPr>
        <a:xfrm>
          <a:off x="10515600" y="1844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11964</xdr:rowOff>
    </xdr:from>
    <xdr:to>
      <xdr:col>50</xdr:col>
      <xdr:colOff>165100</xdr:colOff>
      <xdr:row>108</xdr:row>
      <xdr:rowOff>113564</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9588500" y="185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62722</xdr:rowOff>
    </xdr:from>
    <xdr:to>
      <xdr:col>55</xdr:col>
      <xdr:colOff>0</xdr:colOff>
      <xdr:row>108</xdr:row>
      <xdr:rowOff>62764</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9639300" y="18579322"/>
          <a:ext cx="8382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12125</xdr:rowOff>
    </xdr:from>
    <xdr:to>
      <xdr:col>46</xdr:col>
      <xdr:colOff>38100</xdr:colOff>
      <xdr:row>108</xdr:row>
      <xdr:rowOff>113725</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8699500" y="1852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62764</xdr:rowOff>
    </xdr:from>
    <xdr:to>
      <xdr:col>50</xdr:col>
      <xdr:colOff>114300</xdr:colOff>
      <xdr:row>108</xdr:row>
      <xdr:rowOff>62925</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8750300" y="18579364"/>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12198</xdr:rowOff>
    </xdr:from>
    <xdr:to>
      <xdr:col>41</xdr:col>
      <xdr:colOff>101600</xdr:colOff>
      <xdr:row>108</xdr:row>
      <xdr:rowOff>113798</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7810500" y="1852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62925</xdr:rowOff>
    </xdr:from>
    <xdr:to>
      <xdr:col>45</xdr:col>
      <xdr:colOff>177800</xdr:colOff>
      <xdr:row>108</xdr:row>
      <xdr:rowOff>62998</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7861300" y="18579525"/>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229</xdr:rowOff>
    </xdr:from>
    <xdr:to>
      <xdr:col>36</xdr:col>
      <xdr:colOff>165100</xdr:colOff>
      <xdr:row>108</xdr:row>
      <xdr:rowOff>101829</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6921500" y="185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51029</xdr:rowOff>
    </xdr:from>
    <xdr:to>
      <xdr:col>41</xdr:col>
      <xdr:colOff>50800</xdr:colOff>
      <xdr:row>108</xdr:row>
      <xdr:rowOff>62998</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6972300" y="18567629"/>
          <a:ext cx="889000" cy="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243</xdr:rowOff>
    </xdr:from>
    <xdr:ext cx="599010" cy="259045"/>
    <xdr:sp macro="" textlink="">
      <xdr:nvSpPr>
        <xdr:cNvPr id="487" name="n_1ave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9327095" y="1731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13543</xdr:rowOff>
    </xdr:from>
    <xdr:ext cx="599010" cy="259045"/>
    <xdr:sp macro="" textlink="">
      <xdr:nvSpPr>
        <xdr:cNvPr id="488" name="n_2ave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8450795" y="173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98</xdr:row>
      <xdr:rowOff>156773</xdr:rowOff>
    </xdr:from>
    <xdr:ext cx="599010" cy="259045"/>
    <xdr:sp macro="" textlink="">
      <xdr:nvSpPr>
        <xdr:cNvPr id="489" name="n_3ave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7561795" y="1695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59169</xdr:rowOff>
    </xdr:from>
    <xdr:ext cx="599010" cy="259045"/>
    <xdr:sp macro="" textlink="">
      <xdr:nvSpPr>
        <xdr:cNvPr id="490" name="n_4ave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6672795" y="177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104691</xdr:rowOff>
    </xdr:from>
    <xdr:ext cx="469744" cy="259045"/>
    <xdr:sp macro="" textlink="">
      <xdr:nvSpPr>
        <xdr:cNvPr id="491" name="n_1main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9391728" y="1862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104852</xdr:rowOff>
    </xdr:from>
    <xdr:ext cx="469744" cy="259045"/>
    <xdr:sp macro="" textlink="">
      <xdr:nvSpPr>
        <xdr:cNvPr id="492" name="n_2main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8515428" y="186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104925</xdr:rowOff>
    </xdr:from>
    <xdr:ext cx="469744" cy="259045"/>
    <xdr:sp macro="" textlink="">
      <xdr:nvSpPr>
        <xdr:cNvPr id="493" name="n_3main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7626428" y="1862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92956</xdr:rowOff>
    </xdr:from>
    <xdr:ext cx="534377" cy="259045"/>
    <xdr:sp macro="" textlink="">
      <xdr:nvSpPr>
        <xdr:cNvPr id="494" name="n_4mainValue【港湾・漁港】&#10;一人当たり有形固定資産（償却資産）額">
          <a:extLst>
            <a:ext uri="{FF2B5EF4-FFF2-40B4-BE49-F238E27FC236}">
              <a16:creationId xmlns:a16="http://schemas.microsoft.com/office/drawing/2014/main" id="{00000000-0008-0000-0100-0000EE010000}"/>
            </a:ext>
          </a:extLst>
        </xdr:cNvPr>
        <xdr:cNvSpPr txBox="1"/>
      </xdr:nvSpPr>
      <xdr:spPr>
        <a:xfrm>
          <a:off x="6705111" y="1860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00000000-0008-0000-01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00000000-0008-0000-0100-000008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522" name="【認定こども園・幼稚園・保育所】&#10;有形固定資産減価償却率最大値テキスト">
          <a:extLst>
            <a:ext uri="{FF2B5EF4-FFF2-40B4-BE49-F238E27FC236}">
              <a16:creationId xmlns:a16="http://schemas.microsoft.com/office/drawing/2014/main" id="{00000000-0008-0000-0100-00000A020000}"/>
            </a:ext>
          </a:extLst>
        </xdr:cNvPr>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00000000-0008-0000-0100-00000C020000}"/>
            </a:ext>
          </a:extLst>
        </xdr:cNvPr>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536" name="【認定こども園・幼稚園・保育所】&#10;有形固定資産減価償却率該当値テキスト">
          <a:extLst>
            <a:ext uri="{FF2B5EF4-FFF2-40B4-BE49-F238E27FC236}">
              <a16:creationId xmlns:a16="http://schemas.microsoft.com/office/drawing/2014/main" id="{00000000-0008-0000-0100-000018020000}"/>
            </a:ext>
          </a:extLst>
        </xdr:cNvPr>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158750</xdr:rowOff>
    </xdr:from>
    <xdr:to>
      <xdr:col>67</xdr:col>
      <xdr:colOff>101600</xdr:colOff>
      <xdr:row>42</xdr:row>
      <xdr:rowOff>88900</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132097</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147337</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4389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549" name="n_1main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550" name="n_2main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551" name="n_3main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552" name="n_4mainValue【認定こども園・幼稚園・保育所】&#10;有形固定資産減価償却率">
          <a:extLst>
            <a:ext uri="{FF2B5EF4-FFF2-40B4-BE49-F238E27FC236}">
              <a16:creationId xmlns:a16="http://schemas.microsoft.com/office/drawing/2014/main" id="{00000000-0008-0000-0100-000028020000}"/>
            </a:ext>
          </a:extLst>
        </xdr:cNvPr>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00000000-0008-0000-01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00000000-0008-0000-0100-00003F020000}"/>
            </a:ext>
          </a:extLst>
        </xdr:cNvPr>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00000000-0008-0000-0100-000041020000}"/>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126001</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00000000-0008-0000-0100-000043020000}"/>
            </a:ext>
          </a:extLst>
        </xdr:cNvPr>
        <xdr:cNvSpPr txBox="1"/>
      </xdr:nvSpPr>
      <xdr:spPr>
        <a:xfrm>
          <a:off x="22199600" y="6298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32258</xdr:rowOff>
    </xdr:from>
    <xdr:to>
      <xdr:col>116</xdr:col>
      <xdr:colOff>114300</xdr:colOff>
      <xdr:row>40</xdr:row>
      <xdr:rowOff>133858</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22110700" y="68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10685</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00000000-0008-0000-0100-00004F020000}"/>
            </a:ext>
          </a:extLst>
        </xdr:cNvPr>
        <xdr:cNvSpPr txBox="1"/>
      </xdr:nvSpPr>
      <xdr:spPr>
        <a:xfrm>
          <a:off x="22199600" y="68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32258</xdr:rowOff>
    </xdr:from>
    <xdr:to>
      <xdr:col>112</xdr:col>
      <xdr:colOff>38100</xdr:colOff>
      <xdr:row>40</xdr:row>
      <xdr:rowOff>133858</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21272500" y="68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83058</xdr:rowOff>
    </xdr:from>
    <xdr:to>
      <xdr:col>116</xdr:col>
      <xdr:colOff>63500</xdr:colOff>
      <xdr:row>40</xdr:row>
      <xdr:rowOff>83058</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1323300" y="6941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34544</xdr:rowOff>
    </xdr:from>
    <xdr:to>
      <xdr:col>107</xdr:col>
      <xdr:colOff>101600</xdr:colOff>
      <xdr:row>40</xdr:row>
      <xdr:rowOff>136144</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20383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83058</xdr:rowOff>
    </xdr:from>
    <xdr:to>
      <xdr:col>111</xdr:col>
      <xdr:colOff>177800</xdr:colOff>
      <xdr:row>40</xdr:row>
      <xdr:rowOff>85344</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flipV="1">
          <a:off x="20434300" y="69410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112268</xdr:rowOff>
    </xdr:from>
    <xdr:to>
      <xdr:col>102</xdr:col>
      <xdr:colOff>165100</xdr:colOff>
      <xdr:row>40</xdr:row>
      <xdr:rowOff>42418</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19494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163068</xdr:rowOff>
    </xdr:from>
    <xdr:to>
      <xdr:col>107</xdr:col>
      <xdr:colOff>50800</xdr:colOff>
      <xdr:row>40</xdr:row>
      <xdr:rowOff>85344</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9545300" y="684961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114554</xdr:rowOff>
    </xdr:from>
    <xdr:to>
      <xdr:col>98</xdr:col>
      <xdr:colOff>38100</xdr:colOff>
      <xdr:row>40</xdr:row>
      <xdr:rowOff>44704</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18605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163068</xdr:rowOff>
    </xdr:from>
    <xdr:to>
      <xdr:col>102</xdr:col>
      <xdr:colOff>114300</xdr:colOff>
      <xdr:row>39</xdr:row>
      <xdr:rowOff>165354</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18656300" y="68496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47515</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0199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124985</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21075727" y="69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127271</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20199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33545</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19310427" y="68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35831</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18421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00000000-0008-0000-01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4" name="【学校施設】&#10;有形固定資産減価償却率最小値テキスト">
          <a:extLst>
            <a:ext uri="{FF2B5EF4-FFF2-40B4-BE49-F238E27FC236}">
              <a16:creationId xmlns:a16="http://schemas.microsoft.com/office/drawing/2014/main" id="{00000000-0008-0000-0100-00007A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00000000-0008-0000-0100-00007C020000}"/>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89280</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00000000-0008-0000-0100-00007E020000}"/>
            </a:ext>
          </a:extLst>
        </xdr:cNvPr>
        <xdr:cNvSpPr txBox="1"/>
      </xdr:nvSpPr>
      <xdr:spPr>
        <a:xfrm>
          <a:off x="16357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62687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55353</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00000000-0008-0000-0100-00008A020000}"/>
            </a:ext>
          </a:extLst>
        </xdr:cNvPr>
        <xdr:cNvSpPr txBox="1"/>
      </xdr:nvSpPr>
      <xdr:spPr>
        <a:xfrm>
          <a:off x="16357600" y="1017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158206</xdr:rowOff>
    </xdr:from>
    <xdr:to>
      <xdr:col>81</xdr:col>
      <xdr:colOff>101600</xdr:colOff>
      <xdr:row>60</xdr:row>
      <xdr:rowOff>88356</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5430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37556</xdr:rowOff>
    </xdr:from>
    <xdr:to>
      <xdr:col>85</xdr:col>
      <xdr:colOff>127000</xdr:colOff>
      <xdr:row>60</xdr:row>
      <xdr:rowOff>83276</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5481300" y="103245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96157</xdr:rowOff>
    </xdr:from>
    <xdr:to>
      <xdr:col>76</xdr:col>
      <xdr:colOff>165100</xdr:colOff>
      <xdr:row>60</xdr:row>
      <xdr:rowOff>26307</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4541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146957</xdr:rowOff>
    </xdr:from>
    <xdr:to>
      <xdr:col>81</xdr:col>
      <xdr:colOff>50800</xdr:colOff>
      <xdr:row>60</xdr:row>
      <xdr:rowOff>37556</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4592300" y="1026250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92891</xdr:rowOff>
    </xdr:from>
    <xdr:to>
      <xdr:col>72</xdr:col>
      <xdr:colOff>38100</xdr:colOff>
      <xdr:row>61</xdr:row>
      <xdr:rowOff>23041</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3652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146957</xdr:rowOff>
    </xdr:from>
    <xdr:to>
      <xdr:col>76</xdr:col>
      <xdr:colOff>114300</xdr:colOff>
      <xdr:row>60</xdr:row>
      <xdr:rowOff>143691</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flipV="1">
          <a:off x="13703300" y="10262507"/>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50437</xdr:rowOff>
    </xdr:from>
    <xdr:to>
      <xdr:col>67</xdr:col>
      <xdr:colOff>101600</xdr:colOff>
      <xdr:row>60</xdr:row>
      <xdr:rowOff>152037</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2763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101237</xdr:rowOff>
    </xdr:from>
    <xdr:to>
      <xdr:col>71</xdr:col>
      <xdr:colOff>177800</xdr:colOff>
      <xdr:row>60</xdr:row>
      <xdr:rowOff>143691</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814300" y="1038823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14168</xdr:rowOff>
    </xdr:from>
    <xdr:ext cx="405111" cy="259045"/>
    <xdr:sp macro="" textlink="">
      <xdr:nvSpPr>
        <xdr:cNvPr id="659" name="n_1aveValue【学校施設】&#10;有形固定資産減価償却率">
          <a:extLst>
            <a:ext uri="{FF2B5EF4-FFF2-40B4-BE49-F238E27FC236}">
              <a16:creationId xmlns:a16="http://schemas.microsoft.com/office/drawing/2014/main" id="{00000000-0008-0000-0100-000093020000}"/>
            </a:ext>
          </a:extLst>
        </xdr:cNvPr>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660" name="n_2aveValue【学校施設】&#10;有形固定資産減価償却率">
          <a:extLst>
            <a:ext uri="{FF2B5EF4-FFF2-40B4-BE49-F238E27FC236}">
              <a16:creationId xmlns:a16="http://schemas.microsoft.com/office/drawing/2014/main" id="{00000000-0008-0000-0100-000094020000}"/>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126110</xdr:rowOff>
    </xdr:from>
    <xdr:ext cx="405111" cy="259045"/>
    <xdr:sp macro="" textlink="">
      <xdr:nvSpPr>
        <xdr:cNvPr id="661" name="n_3aveValue【学校施設】&#10;有形固定資産減価償却率">
          <a:extLst>
            <a:ext uri="{FF2B5EF4-FFF2-40B4-BE49-F238E27FC236}">
              <a16:creationId xmlns:a16="http://schemas.microsoft.com/office/drawing/2014/main" id="{00000000-0008-0000-0100-000095020000}"/>
            </a:ext>
          </a:extLst>
        </xdr:cNvPr>
        <xdr:cNvSpPr txBox="1"/>
      </xdr:nvSpPr>
      <xdr:spPr>
        <a:xfrm>
          <a:off x="13500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662" name="n_4aveValue【学校施設】&#10;有形固定資産減価償却率">
          <a:extLst>
            <a:ext uri="{FF2B5EF4-FFF2-40B4-BE49-F238E27FC236}">
              <a16:creationId xmlns:a16="http://schemas.microsoft.com/office/drawing/2014/main" id="{00000000-0008-0000-0100-000096020000}"/>
            </a:ext>
          </a:extLst>
        </xdr:cNvPr>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104883</xdr:rowOff>
    </xdr:from>
    <xdr:ext cx="405111" cy="259045"/>
    <xdr:sp macro="" textlink="">
      <xdr:nvSpPr>
        <xdr:cNvPr id="663" name="n_1mainValue【学校施設】&#10;有形固定資産減価償却率">
          <a:extLst>
            <a:ext uri="{FF2B5EF4-FFF2-40B4-BE49-F238E27FC236}">
              <a16:creationId xmlns:a16="http://schemas.microsoft.com/office/drawing/2014/main" id="{00000000-0008-0000-0100-000097020000}"/>
            </a:ext>
          </a:extLst>
        </xdr:cNvPr>
        <xdr:cNvSpPr txBox="1"/>
      </xdr:nvSpPr>
      <xdr:spPr>
        <a:xfrm>
          <a:off x="152660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42834</xdr:rowOff>
    </xdr:from>
    <xdr:ext cx="405111" cy="259045"/>
    <xdr:sp macro="" textlink="">
      <xdr:nvSpPr>
        <xdr:cNvPr id="664" name="n_2mainValue【学校施設】&#10;有形固定資産減価償却率">
          <a:extLst>
            <a:ext uri="{FF2B5EF4-FFF2-40B4-BE49-F238E27FC236}">
              <a16:creationId xmlns:a16="http://schemas.microsoft.com/office/drawing/2014/main" id="{00000000-0008-0000-0100-000098020000}"/>
            </a:ext>
          </a:extLst>
        </xdr:cNvPr>
        <xdr:cNvSpPr txBox="1"/>
      </xdr:nvSpPr>
      <xdr:spPr>
        <a:xfrm>
          <a:off x="143897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665" name="n_3mainValue【学校施設】&#10;有形固定資産減価償却率">
          <a:extLst>
            <a:ext uri="{FF2B5EF4-FFF2-40B4-BE49-F238E27FC236}">
              <a16:creationId xmlns:a16="http://schemas.microsoft.com/office/drawing/2014/main" id="{00000000-0008-0000-0100-000099020000}"/>
            </a:ext>
          </a:extLst>
        </xdr:cNvPr>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143164</xdr:rowOff>
    </xdr:from>
    <xdr:ext cx="405111" cy="259045"/>
    <xdr:sp macro="" textlink="">
      <xdr:nvSpPr>
        <xdr:cNvPr id="666" name="n_4mainValue【学校施設】&#10;有形固定資産減価償却率">
          <a:extLst>
            <a:ext uri="{FF2B5EF4-FFF2-40B4-BE49-F238E27FC236}">
              <a16:creationId xmlns:a16="http://schemas.microsoft.com/office/drawing/2014/main" id="{00000000-0008-0000-0100-00009A020000}"/>
            </a:ext>
          </a:extLst>
        </xdr:cNvPr>
        <xdr:cNvSpPr txBox="1"/>
      </xdr:nvSpPr>
      <xdr:spPr>
        <a:xfrm>
          <a:off x="12611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学校施設】&#10;一人当たり面積グラフ枠">
          <a:extLst>
            <a:ext uri="{FF2B5EF4-FFF2-40B4-BE49-F238E27FC236}">
              <a16:creationId xmlns:a16="http://schemas.microsoft.com/office/drawing/2014/main" id="{00000000-0008-0000-0100-0000B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694" name="【学校施設】&#10;一人当たり面積最小値テキスト">
          <a:extLst>
            <a:ext uri="{FF2B5EF4-FFF2-40B4-BE49-F238E27FC236}">
              <a16:creationId xmlns:a16="http://schemas.microsoft.com/office/drawing/2014/main" id="{00000000-0008-0000-0100-0000B6020000}"/>
            </a:ext>
          </a:extLst>
        </xdr:cNvPr>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696" name="【学校施設】&#10;一人当たり面積最大値テキスト">
          <a:extLst>
            <a:ext uri="{FF2B5EF4-FFF2-40B4-BE49-F238E27FC236}">
              <a16:creationId xmlns:a16="http://schemas.microsoft.com/office/drawing/2014/main" id="{00000000-0008-0000-0100-0000B8020000}"/>
            </a:ext>
          </a:extLst>
        </xdr:cNvPr>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1759</xdr:rowOff>
    </xdr:from>
    <xdr:ext cx="469744" cy="259045"/>
    <xdr:sp macro="" textlink="">
      <xdr:nvSpPr>
        <xdr:cNvPr id="698" name="【学校施設】&#10;一人当たり面積平均値テキスト">
          <a:extLst>
            <a:ext uri="{FF2B5EF4-FFF2-40B4-BE49-F238E27FC236}">
              <a16:creationId xmlns:a16="http://schemas.microsoft.com/office/drawing/2014/main" id="{00000000-0008-0000-0100-0000BA020000}"/>
            </a:ext>
          </a:extLst>
        </xdr:cNvPr>
        <xdr:cNvSpPr txBox="1"/>
      </xdr:nvSpPr>
      <xdr:spPr>
        <a:xfrm>
          <a:off x="22199600" y="10631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703" name="フローチャート: 判断 702">
          <a:extLst>
            <a:ext uri="{FF2B5EF4-FFF2-40B4-BE49-F238E27FC236}">
              <a16:creationId xmlns:a16="http://schemas.microsoft.com/office/drawing/2014/main" id="{00000000-0008-0000-0100-0000BF020000}"/>
            </a:ext>
          </a:extLst>
        </xdr:cNvPr>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27250</xdr:rowOff>
    </xdr:from>
    <xdr:to>
      <xdr:col>116</xdr:col>
      <xdr:colOff>114300</xdr:colOff>
      <xdr:row>60</xdr:row>
      <xdr:rowOff>128850</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22110700" y="1031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50127</xdr:rowOff>
    </xdr:from>
    <xdr:ext cx="469744" cy="259045"/>
    <xdr:sp macro="" textlink="">
      <xdr:nvSpPr>
        <xdr:cNvPr id="710" name="【学校施設】&#10;一人当たり面積該当値テキスト">
          <a:extLst>
            <a:ext uri="{FF2B5EF4-FFF2-40B4-BE49-F238E27FC236}">
              <a16:creationId xmlns:a16="http://schemas.microsoft.com/office/drawing/2014/main" id="{00000000-0008-0000-0100-0000C6020000}"/>
            </a:ext>
          </a:extLst>
        </xdr:cNvPr>
        <xdr:cNvSpPr txBox="1"/>
      </xdr:nvSpPr>
      <xdr:spPr>
        <a:xfrm>
          <a:off x="22199600" y="1016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30516</xdr:rowOff>
    </xdr:from>
    <xdr:to>
      <xdr:col>112</xdr:col>
      <xdr:colOff>38100</xdr:colOff>
      <xdr:row>60</xdr:row>
      <xdr:rowOff>132116</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21272500" y="1031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78050</xdr:rowOff>
    </xdr:from>
    <xdr:to>
      <xdr:col>116</xdr:col>
      <xdr:colOff>63500</xdr:colOff>
      <xdr:row>60</xdr:row>
      <xdr:rowOff>81316</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flipV="1">
          <a:off x="21323300" y="1036505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43252</xdr:rowOff>
    </xdr:from>
    <xdr:to>
      <xdr:col>107</xdr:col>
      <xdr:colOff>101600</xdr:colOff>
      <xdr:row>60</xdr:row>
      <xdr:rowOff>144852</xdr:rowOff>
    </xdr:to>
    <xdr:sp macro="" textlink="">
      <xdr:nvSpPr>
        <xdr:cNvPr id="713" name="楕円 712">
          <a:extLst>
            <a:ext uri="{FF2B5EF4-FFF2-40B4-BE49-F238E27FC236}">
              <a16:creationId xmlns:a16="http://schemas.microsoft.com/office/drawing/2014/main" id="{00000000-0008-0000-0100-0000C9020000}"/>
            </a:ext>
          </a:extLst>
        </xdr:cNvPr>
        <xdr:cNvSpPr/>
      </xdr:nvSpPr>
      <xdr:spPr>
        <a:xfrm>
          <a:off x="20383500" y="1033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81316</xdr:rowOff>
    </xdr:from>
    <xdr:to>
      <xdr:col>111</xdr:col>
      <xdr:colOff>177800</xdr:colOff>
      <xdr:row>60</xdr:row>
      <xdr:rowOff>94052</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flipV="1">
          <a:off x="20434300" y="10368316"/>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110853</xdr:rowOff>
    </xdr:from>
    <xdr:to>
      <xdr:col>102</xdr:col>
      <xdr:colOff>165100</xdr:colOff>
      <xdr:row>61</xdr:row>
      <xdr:rowOff>41003</xdr:rowOff>
    </xdr:to>
    <xdr:sp macro="" textlink="">
      <xdr:nvSpPr>
        <xdr:cNvPr id="715" name="楕円 714">
          <a:extLst>
            <a:ext uri="{FF2B5EF4-FFF2-40B4-BE49-F238E27FC236}">
              <a16:creationId xmlns:a16="http://schemas.microsoft.com/office/drawing/2014/main" id="{00000000-0008-0000-0100-0000CB020000}"/>
            </a:ext>
          </a:extLst>
        </xdr:cNvPr>
        <xdr:cNvSpPr/>
      </xdr:nvSpPr>
      <xdr:spPr>
        <a:xfrm>
          <a:off x="19494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94052</xdr:rowOff>
    </xdr:from>
    <xdr:to>
      <xdr:col>107</xdr:col>
      <xdr:colOff>50800</xdr:colOff>
      <xdr:row>60</xdr:row>
      <xdr:rowOff>161653</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flipV="1">
          <a:off x="19545300" y="10381052"/>
          <a:ext cx="889000" cy="6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120324</xdr:rowOff>
    </xdr:from>
    <xdr:to>
      <xdr:col>98</xdr:col>
      <xdr:colOff>38100</xdr:colOff>
      <xdr:row>61</xdr:row>
      <xdr:rowOff>50474</xdr:rowOff>
    </xdr:to>
    <xdr:sp macro="" textlink="">
      <xdr:nvSpPr>
        <xdr:cNvPr id="717" name="楕円 716">
          <a:extLst>
            <a:ext uri="{FF2B5EF4-FFF2-40B4-BE49-F238E27FC236}">
              <a16:creationId xmlns:a16="http://schemas.microsoft.com/office/drawing/2014/main" id="{00000000-0008-0000-0100-0000CD020000}"/>
            </a:ext>
          </a:extLst>
        </xdr:cNvPr>
        <xdr:cNvSpPr/>
      </xdr:nvSpPr>
      <xdr:spPr>
        <a:xfrm>
          <a:off x="18605500" y="1040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161653</xdr:rowOff>
    </xdr:from>
    <xdr:to>
      <xdr:col>102</xdr:col>
      <xdr:colOff>114300</xdr:colOff>
      <xdr:row>60</xdr:row>
      <xdr:rowOff>171124</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flipV="1">
          <a:off x="18656300" y="10448653"/>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113773</xdr:rowOff>
    </xdr:from>
    <xdr:ext cx="469744" cy="259045"/>
    <xdr:sp macro="" textlink="">
      <xdr:nvSpPr>
        <xdr:cNvPr id="719" name="n_1aveValue【学校施設】&#10;一人当たり面積">
          <a:extLst>
            <a:ext uri="{FF2B5EF4-FFF2-40B4-BE49-F238E27FC236}">
              <a16:creationId xmlns:a16="http://schemas.microsoft.com/office/drawing/2014/main" id="{00000000-0008-0000-0100-0000CF020000}"/>
            </a:ext>
          </a:extLst>
        </xdr:cNvPr>
        <xdr:cNvSpPr txBox="1"/>
      </xdr:nvSpPr>
      <xdr:spPr>
        <a:xfrm>
          <a:off x="21075727" y="107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132714</xdr:rowOff>
    </xdr:from>
    <xdr:ext cx="469744" cy="259045"/>
    <xdr:sp macro="" textlink="">
      <xdr:nvSpPr>
        <xdr:cNvPr id="720" name="n_2aveValue【学校施設】&#10;一人当たり面積">
          <a:extLst>
            <a:ext uri="{FF2B5EF4-FFF2-40B4-BE49-F238E27FC236}">
              <a16:creationId xmlns:a16="http://schemas.microsoft.com/office/drawing/2014/main" id="{00000000-0008-0000-0100-0000D0020000}"/>
            </a:ext>
          </a:extLst>
        </xdr:cNvPr>
        <xdr:cNvSpPr txBox="1"/>
      </xdr:nvSpPr>
      <xdr:spPr>
        <a:xfrm>
          <a:off x="20199427" y="1076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127816</xdr:rowOff>
    </xdr:from>
    <xdr:ext cx="469744" cy="259045"/>
    <xdr:sp macro="" textlink="">
      <xdr:nvSpPr>
        <xdr:cNvPr id="721" name="n_3aveValue【学校施設】&#10;一人当たり面積">
          <a:extLst>
            <a:ext uri="{FF2B5EF4-FFF2-40B4-BE49-F238E27FC236}">
              <a16:creationId xmlns:a16="http://schemas.microsoft.com/office/drawing/2014/main" id="{00000000-0008-0000-0100-0000D1020000}"/>
            </a:ext>
          </a:extLst>
        </xdr:cNvPr>
        <xdr:cNvSpPr txBox="1"/>
      </xdr:nvSpPr>
      <xdr:spPr>
        <a:xfrm>
          <a:off x="19310427" y="1075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9596</xdr:rowOff>
    </xdr:from>
    <xdr:ext cx="469744" cy="259045"/>
    <xdr:sp macro="" textlink="">
      <xdr:nvSpPr>
        <xdr:cNvPr id="722" name="n_4aveValue【学校施設】&#10;一人当たり面積">
          <a:extLst>
            <a:ext uri="{FF2B5EF4-FFF2-40B4-BE49-F238E27FC236}">
              <a16:creationId xmlns:a16="http://schemas.microsoft.com/office/drawing/2014/main" id="{00000000-0008-0000-0100-0000D2020000}"/>
            </a:ext>
          </a:extLst>
        </xdr:cNvPr>
        <xdr:cNvSpPr txBox="1"/>
      </xdr:nvSpPr>
      <xdr:spPr>
        <a:xfrm>
          <a:off x="18421427" y="1081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148643</xdr:rowOff>
    </xdr:from>
    <xdr:ext cx="469744" cy="259045"/>
    <xdr:sp macro="" textlink="">
      <xdr:nvSpPr>
        <xdr:cNvPr id="723" name="n_1mainValue【学校施設】&#10;一人当たり面積">
          <a:extLst>
            <a:ext uri="{FF2B5EF4-FFF2-40B4-BE49-F238E27FC236}">
              <a16:creationId xmlns:a16="http://schemas.microsoft.com/office/drawing/2014/main" id="{00000000-0008-0000-0100-0000D3020000}"/>
            </a:ext>
          </a:extLst>
        </xdr:cNvPr>
        <xdr:cNvSpPr txBox="1"/>
      </xdr:nvSpPr>
      <xdr:spPr>
        <a:xfrm>
          <a:off x="21075727" y="1009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161379</xdr:rowOff>
    </xdr:from>
    <xdr:ext cx="469744" cy="259045"/>
    <xdr:sp macro="" textlink="">
      <xdr:nvSpPr>
        <xdr:cNvPr id="724" name="n_2mainValue【学校施設】&#10;一人当たり面積">
          <a:extLst>
            <a:ext uri="{FF2B5EF4-FFF2-40B4-BE49-F238E27FC236}">
              <a16:creationId xmlns:a16="http://schemas.microsoft.com/office/drawing/2014/main" id="{00000000-0008-0000-0100-0000D4020000}"/>
            </a:ext>
          </a:extLst>
        </xdr:cNvPr>
        <xdr:cNvSpPr txBox="1"/>
      </xdr:nvSpPr>
      <xdr:spPr>
        <a:xfrm>
          <a:off x="20199427" y="1010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57530</xdr:rowOff>
    </xdr:from>
    <xdr:ext cx="469744" cy="259045"/>
    <xdr:sp macro="" textlink="">
      <xdr:nvSpPr>
        <xdr:cNvPr id="725" name="n_3mainValue【学校施設】&#10;一人当たり面積">
          <a:extLst>
            <a:ext uri="{FF2B5EF4-FFF2-40B4-BE49-F238E27FC236}">
              <a16:creationId xmlns:a16="http://schemas.microsoft.com/office/drawing/2014/main" id="{00000000-0008-0000-0100-0000D5020000}"/>
            </a:ext>
          </a:extLst>
        </xdr:cNvPr>
        <xdr:cNvSpPr txBox="1"/>
      </xdr:nvSpPr>
      <xdr:spPr>
        <a:xfrm>
          <a:off x="19310427" y="101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67001</xdr:rowOff>
    </xdr:from>
    <xdr:ext cx="469744" cy="259045"/>
    <xdr:sp macro="" textlink="">
      <xdr:nvSpPr>
        <xdr:cNvPr id="726" name="n_4mainValue【学校施設】&#10;一人当たり面積">
          <a:extLst>
            <a:ext uri="{FF2B5EF4-FFF2-40B4-BE49-F238E27FC236}">
              <a16:creationId xmlns:a16="http://schemas.microsoft.com/office/drawing/2014/main" id="{00000000-0008-0000-0100-0000D6020000}"/>
            </a:ext>
          </a:extLst>
        </xdr:cNvPr>
        <xdr:cNvSpPr txBox="1"/>
      </xdr:nvSpPr>
      <xdr:spPr>
        <a:xfrm>
          <a:off x="18421427" y="1018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0" name="【児童館】&#10;有形固定資産減価償却率グラフ枠">
          <a:extLst>
            <a:ext uri="{FF2B5EF4-FFF2-40B4-BE49-F238E27FC236}">
              <a16:creationId xmlns:a16="http://schemas.microsoft.com/office/drawing/2014/main" id="{00000000-0008-0000-0100-0000E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114300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flipV="1">
          <a:off x="16318864"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2" name="【児童館】&#10;有形固定資産減価償却率最小値テキスト">
          <a:extLst>
            <a:ext uri="{FF2B5EF4-FFF2-40B4-BE49-F238E27FC236}">
              <a16:creationId xmlns:a16="http://schemas.microsoft.com/office/drawing/2014/main" id="{00000000-0008-0000-0100-0000F0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754" name="【児童館】&#10;有形固定資産減価償却率最大値テキスト">
          <a:extLst>
            <a:ext uri="{FF2B5EF4-FFF2-40B4-BE49-F238E27FC236}">
              <a16:creationId xmlns:a16="http://schemas.microsoft.com/office/drawing/2014/main" id="{00000000-0008-0000-0100-0000F2020000}"/>
            </a:ext>
          </a:extLst>
        </xdr:cNvPr>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160672</xdr:rowOff>
    </xdr:from>
    <xdr:ext cx="405111" cy="259045"/>
    <xdr:sp macro="" textlink="">
      <xdr:nvSpPr>
        <xdr:cNvPr id="756" name="【児童館】&#10;有形固定資産減価償却率平均値テキスト">
          <a:extLst>
            <a:ext uri="{FF2B5EF4-FFF2-40B4-BE49-F238E27FC236}">
              <a16:creationId xmlns:a16="http://schemas.microsoft.com/office/drawing/2014/main" id="{00000000-0008-0000-0100-0000F4020000}"/>
            </a:ext>
          </a:extLst>
        </xdr:cNvPr>
        <xdr:cNvSpPr txBox="1"/>
      </xdr:nvSpPr>
      <xdr:spPr>
        <a:xfrm>
          <a:off x="16357600" y="14219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137795</xdr:rowOff>
    </xdr:from>
    <xdr:to>
      <xdr:col>85</xdr:col>
      <xdr:colOff>177800</xdr:colOff>
      <xdr:row>84</xdr:row>
      <xdr:rowOff>67945</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6268700" y="143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116839</xdr:rowOff>
    </xdr:from>
    <xdr:to>
      <xdr:col>81</xdr:col>
      <xdr:colOff>101600</xdr:colOff>
      <xdr:row>83</xdr:row>
      <xdr:rowOff>46989</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5430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141605</xdr:rowOff>
    </xdr:from>
    <xdr:to>
      <xdr:col>72</xdr:col>
      <xdr:colOff>38100</xdr:colOff>
      <xdr:row>83</xdr:row>
      <xdr:rowOff>71755</xdr:rowOff>
    </xdr:to>
    <xdr:sp macro="" textlink="">
      <xdr:nvSpPr>
        <xdr:cNvPr id="760" name="フローチャート: 判断 759">
          <a:extLst>
            <a:ext uri="{FF2B5EF4-FFF2-40B4-BE49-F238E27FC236}">
              <a16:creationId xmlns:a16="http://schemas.microsoft.com/office/drawing/2014/main" id="{00000000-0008-0000-0100-0000F8020000}"/>
            </a:ext>
          </a:extLst>
        </xdr:cNvPr>
        <xdr:cNvSpPr/>
      </xdr:nvSpPr>
      <xdr:spPr>
        <a:xfrm>
          <a:off x="13652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61" name="フローチャート: 判断 760">
          <a:extLst>
            <a:ext uri="{FF2B5EF4-FFF2-40B4-BE49-F238E27FC236}">
              <a16:creationId xmlns:a16="http://schemas.microsoft.com/office/drawing/2014/main" id="{00000000-0008-0000-0100-0000F9020000}"/>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768" name="【児童館】&#10;有形固定資産減価償却率該当値テキスト">
          <a:extLst>
            <a:ext uri="{FF2B5EF4-FFF2-40B4-BE49-F238E27FC236}">
              <a16:creationId xmlns:a16="http://schemas.microsoft.com/office/drawing/2014/main" id="{00000000-0008-0000-0100-000000030000}"/>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771" name="楕円 770">
          <a:extLst>
            <a:ext uri="{FF2B5EF4-FFF2-40B4-BE49-F238E27FC236}">
              <a16:creationId xmlns:a16="http://schemas.microsoft.com/office/drawing/2014/main" id="{00000000-0008-0000-0100-000003030000}"/>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114936</xdr:rowOff>
    </xdr:from>
    <xdr:to>
      <xdr:col>72</xdr:col>
      <xdr:colOff>38100</xdr:colOff>
      <xdr:row>85</xdr:row>
      <xdr:rowOff>45086</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13652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165736</xdr:rowOff>
    </xdr:from>
    <xdr:to>
      <xdr:col>76</xdr:col>
      <xdr:colOff>114300</xdr:colOff>
      <xdr:row>86</xdr:row>
      <xdr:rowOff>114300</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3703300" y="14567536"/>
          <a:ext cx="889000" cy="2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63516</xdr:rowOff>
    </xdr:from>
    <xdr:ext cx="405111" cy="259045"/>
    <xdr:sp macro="" textlink="">
      <xdr:nvSpPr>
        <xdr:cNvPr id="775" name="n_1aveValue【児童館】&#10;有形固定資産減価償却率">
          <a:extLst>
            <a:ext uri="{FF2B5EF4-FFF2-40B4-BE49-F238E27FC236}">
              <a16:creationId xmlns:a16="http://schemas.microsoft.com/office/drawing/2014/main" id="{00000000-0008-0000-0100-000007030000}"/>
            </a:ext>
          </a:extLst>
        </xdr:cNvPr>
        <xdr:cNvSpPr txBox="1"/>
      </xdr:nvSpPr>
      <xdr:spPr>
        <a:xfrm>
          <a:off x="15266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776" name="n_2aveValue【児童館】&#10;有形固定資産減価償却率">
          <a:extLst>
            <a:ext uri="{FF2B5EF4-FFF2-40B4-BE49-F238E27FC236}">
              <a16:creationId xmlns:a16="http://schemas.microsoft.com/office/drawing/2014/main" id="{00000000-0008-0000-0100-000008030000}"/>
            </a:ext>
          </a:extLst>
        </xdr:cNvPr>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88282</xdr:rowOff>
    </xdr:from>
    <xdr:ext cx="405111" cy="259045"/>
    <xdr:sp macro="" textlink="">
      <xdr:nvSpPr>
        <xdr:cNvPr id="777" name="n_3aveValue【児童館】&#10;有形固定資産減価償却率">
          <a:extLst>
            <a:ext uri="{FF2B5EF4-FFF2-40B4-BE49-F238E27FC236}">
              <a16:creationId xmlns:a16="http://schemas.microsoft.com/office/drawing/2014/main" id="{00000000-0008-0000-0100-000009030000}"/>
            </a:ext>
          </a:extLst>
        </xdr:cNvPr>
        <xdr:cNvSpPr txBox="1"/>
      </xdr:nvSpPr>
      <xdr:spPr>
        <a:xfrm>
          <a:off x="13500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78" name="n_4aveValue【児童館】&#10;有形固定資産減価償却率">
          <a:extLst>
            <a:ext uri="{FF2B5EF4-FFF2-40B4-BE49-F238E27FC236}">
              <a16:creationId xmlns:a16="http://schemas.microsoft.com/office/drawing/2014/main" id="{00000000-0008-0000-0100-00000A030000}"/>
            </a:ext>
          </a:extLst>
        </xdr:cNvPr>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779" name="n_1mainValue【児童館】&#10;有形固定資産減価償却率">
          <a:extLst>
            <a:ext uri="{FF2B5EF4-FFF2-40B4-BE49-F238E27FC236}">
              <a16:creationId xmlns:a16="http://schemas.microsoft.com/office/drawing/2014/main" id="{00000000-0008-0000-0100-00000B030000}"/>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780" name="n_2mainValue【児童館】&#10;有形固定資産減価償却率">
          <a:extLst>
            <a:ext uri="{FF2B5EF4-FFF2-40B4-BE49-F238E27FC236}">
              <a16:creationId xmlns:a16="http://schemas.microsoft.com/office/drawing/2014/main" id="{00000000-0008-0000-0100-00000C030000}"/>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36213</xdr:rowOff>
    </xdr:from>
    <xdr:ext cx="405111" cy="259045"/>
    <xdr:sp macro="" textlink="">
      <xdr:nvSpPr>
        <xdr:cNvPr id="781" name="n_3mainValue【児童館】&#10;有形固定資産減価償却率">
          <a:extLst>
            <a:ext uri="{FF2B5EF4-FFF2-40B4-BE49-F238E27FC236}">
              <a16:creationId xmlns:a16="http://schemas.microsoft.com/office/drawing/2014/main" id="{00000000-0008-0000-0100-00000D030000}"/>
            </a:ext>
          </a:extLst>
        </xdr:cNvPr>
        <xdr:cNvSpPr txBox="1"/>
      </xdr:nvSpPr>
      <xdr:spPr>
        <a:xfrm>
          <a:off x="135007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a16="http://schemas.microsoft.com/office/drawing/2014/main" id="{00000000-0008-0000-01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156211</xdr:rowOff>
    </xdr:from>
    <xdr:to>
      <xdr:col>116</xdr:col>
      <xdr:colOff>62864</xdr:colOff>
      <xdr:row>86</xdr:row>
      <xdr:rowOff>60961</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flipV="1">
          <a:off x="22160864" y="13529311"/>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806" name="【児童館】&#10;一人当たり面積最小値テキスト">
          <a:extLst>
            <a:ext uri="{FF2B5EF4-FFF2-40B4-BE49-F238E27FC236}">
              <a16:creationId xmlns:a16="http://schemas.microsoft.com/office/drawing/2014/main" id="{00000000-0008-0000-0100-000026030000}"/>
            </a:ext>
          </a:extLst>
        </xdr:cNvPr>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102888</xdr:rowOff>
    </xdr:from>
    <xdr:ext cx="469744" cy="259045"/>
    <xdr:sp macro="" textlink="">
      <xdr:nvSpPr>
        <xdr:cNvPr id="808" name="【児童館】&#10;一人当たり面積最大値テキスト">
          <a:extLst>
            <a:ext uri="{FF2B5EF4-FFF2-40B4-BE49-F238E27FC236}">
              <a16:creationId xmlns:a16="http://schemas.microsoft.com/office/drawing/2014/main" id="{00000000-0008-0000-0100-000028030000}"/>
            </a:ext>
          </a:extLst>
        </xdr:cNvPr>
        <xdr:cNvSpPr txBox="1"/>
      </xdr:nvSpPr>
      <xdr:spPr>
        <a:xfrm>
          <a:off x="22199600" y="1330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156211</xdr:rowOff>
    </xdr:from>
    <xdr:to>
      <xdr:col>116</xdr:col>
      <xdr:colOff>152400</xdr:colOff>
      <xdr:row>78</xdr:row>
      <xdr:rowOff>156211</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22072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163847</xdr:rowOff>
    </xdr:from>
    <xdr:ext cx="469744" cy="259045"/>
    <xdr:sp macro="" textlink="">
      <xdr:nvSpPr>
        <xdr:cNvPr id="810" name="【児童館】&#10;一人当たり面積平均値テキスト">
          <a:extLst>
            <a:ext uri="{FF2B5EF4-FFF2-40B4-BE49-F238E27FC236}">
              <a16:creationId xmlns:a16="http://schemas.microsoft.com/office/drawing/2014/main" id="{00000000-0008-0000-0100-00002A030000}"/>
            </a:ext>
          </a:extLst>
        </xdr:cNvPr>
        <xdr:cNvSpPr txBox="1"/>
      </xdr:nvSpPr>
      <xdr:spPr>
        <a:xfrm>
          <a:off x="22199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xdr:rowOff>
    </xdr:from>
    <xdr:to>
      <xdr:col>116</xdr:col>
      <xdr:colOff>114300</xdr:colOff>
      <xdr:row>85</xdr:row>
      <xdr:rowOff>115570</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22110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143511</xdr:rowOff>
    </xdr:from>
    <xdr:to>
      <xdr:col>112</xdr:col>
      <xdr:colOff>38100</xdr:colOff>
      <xdr:row>85</xdr:row>
      <xdr:rowOff>73661</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21272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135889</xdr:rowOff>
    </xdr:from>
    <xdr:to>
      <xdr:col>102</xdr:col>
      <xdr:colOff>165100</xdr:colOff>
      <xdr:row>85</xdr:row>
      <xdr:rowOff>66039</xdr:rowOff>
    </xdr:to>
    <xdr:sp macro="" textlink="">
      <xdr:nvSpPr>
        <xdr:cNvPr id="814" name="フローチャート: 判断 813">
          <a:extLst>
            <a:ext uri="{FF2B5EF4-FFF2-40B4-BE49-F238E27FC236}">
              <a16:creationId xmlns:a16="http://schemas.microsoft.com/office/drawing/2014/main" id="{00000000-0008-0000-0100-00002E030000}"/>
            </a:ext>
          </a:extLst>
        </xdr:cNvPr>
        <xdr:cNvSpPr/>
      </xdr:nvSpPr>
      <xdr:spPr>
        <a:xfrm>
          <a:off x="19494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815" name="フローチャート: 判断 814">
          <a:extLst>
            <a:ext uri="{FF2B5EF4-FFF2-40B4-BE49-F238E27FC236}">
              <a16:creationId xmlns:a16="http://schemas.microsoft.com/office/drawing/2014/main" id="{00000000-0008-0000-0100-00002F030000}"/>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151130</xdr:rowOff>
    </xdr:from>
    <xdr:to>
      <xdr:col>116</xdr:col>
      <xdr:colOff>114300</xdr:colOff>
      <xdr:row>85</xdr:row>
      <xdr:rowOff>81280</xdr:rowOff>
    </xdr:to>
    <xdr:sp macro="" textlink="">
      <xdr:nvSpPr>
        <xdr:cNvPr id="821" name="楕円 820">
          <a:extLst>
            <a:ext uri="{FF2B5EF4-FFF2-40B4-BE49-F238E27FC236}">
              <a16:creationId xmlns:a16="http://schemas.microsoft.com/office/drawing/2014/main" id="{00000000-0008-0000-0100-000035030000}"/>
            </a:ext>
          </a:extLst>
        </xdr:cNvPr>
        <xdr:cNvSpPr/>
      </xdr:nvSpPr>
      <xdr:spPr>
        <a:xfrm>
          <a:off x="22110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2557</xdr:rowOff>
    </xdr:from>
    <xdr:ext cx="469744" cy="259045"/>
    <xdr:sp macro="" textlink="">
      <xdr:nvSpPr>
        <xdr:cNvPr id="822" name="【児童館】&#10;一人当たり面積該当値テキスト">
          <a:extLst>
            <a:ext uri="{FF2B5EF4-FFF2-40B4-BE49-F238E27FC236}">
              <a16:creationId xmlns:a16="http://schemas.microsoft.com/office/drawing/2014/main" id="{00000000-0008-0000-0100-000036030000}"/>
            </a:ext>
          </a:extLst>
        </xdr:cNvPr>
        <xdr:cNvSpPr txBox="1"/>
      </xdr:nvSpPr>
      <xdr:spPr>
        <a:xfrm>
          <a:off x="22199600" y="1440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151130</xdr:rowOff>
    </xdr:from>
    <xdr:to>
      <xdr:col>112</xdr:col>
      <xdr:colOff>38100</xdr:colOff>
      <xdr:row>85</xdr:row>
      <xdr:rowOff>81280</xdr:rowOff>
    </xdr:to>
    <xdr:sp macro="" textlink="">
      <xdr:nvSpPr>
        <xdr:cNvPr id="823" name="楕円 822">
          <a:extLst>
            <a:ext uri="{FF2B5EF4-FFF2-40B4-BE49-F238E27FC236}">
              <a16:creationId xmlns:a16="http://schemas.microsoft.com/office/drawing/2014/main" id="{00000000-0008-0000-0100-000037030000}"/>
            </a:ext>
          </a:extLst>
        </xdr:cNvPr>
        <xdr:cNvSpPr/>
      </xdr:nvSpPr>
      <xdr:spPr>
        <a:xfrm>
          <a:off x="21272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30480</xdr:rowOff>
    </xdr:from>
    <xdr:to>
      <xdr:col>116</xdr:col>
      <xdr:colOff>63500</xdr:colOff>
      <xdr:row>85</xdr:row>
      <xdr:rowOff>30480</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21323300" y="14603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154939</xdr:rowOff>
    </xdr:from>
    <xdr:to>
      <xdr:col>107</xdr:col>
      <xdr:colOff>101600</xdr:colOff>
      <xdr:row>85</xdr:row>
      <xdr:rowOff>85089</xdr:rowOff>
    </xdr:to>
    <xdr:sp macro="" textlink="">
      <xdr:nvSpPr>
        <xdr:cNvPr id="825" name="楕円 824">
          <a:extLst>
            <a:ext uri="{FF2B5EF4-FFF2-40B4-BE49-F238E27FC236}">
              <a16:creationId xmlns:a16="http://schemas.microsoft.com/office/drawing/2014/main" id="{00000000-0008-0000-0100-000039030000}"/>
            </a:ext>
          </a:extLst>
        </xdr:cNvPr>
        <xdr:cNvSpPr/>
      </xdr:nvSpPr>
      <xdr:spPr>
        <a:xfrm>
          <a:off x="20383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30480</xdr:rowOff>
    </xdr:from>
    <xdr:to>
      <xdr:col>111</xdr:col>
      <xdr:colOff>177800</xdr:colOff>
      <xdr:row>85</xdr:row>
      <xdr:rowOff>34289</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flipV="1">
          <a:off x="20434300" y="1460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67311</xdr:rowOff>
    </xdr:from>
    <xdr:to>
      <xdr:col>102</xdr:col>
      <xdr:colOff>165100</xdr:colOff>
      <xdr:row>84</xdr:row>
      <xdr:rowOff>168911</xdr:rowOff>
    </xdr:to>
    <xdr:sp macro="" textlink="">
      <xdr:nvSpPr>
        <xdr:cNvPr id="827" name="楕円 826">
          <a:extLst>
            <a:ext uri="{FF2B5EF4-FFF2-40B4-BE49-F238E27FC236}">
              <a16:creationId xmlns:a16="http://schemas.microsoft.com/office/drawing/2014/main" id="{00000000-0008-0000-0100-00003B030000}"/>
            </a:ext>
          </a:extLst>
        </xdr:cNvPr>
        <xdr:cNvSpPr/>
      </xdr:nvSpPr>
      <xdr:spPr>
        <a:xfrm>
          <a:off x="19494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118111</xdr:rowOff>
    </xdr:from>
    <xdr:to>
      <xdr:col>107</xdr:col>
      <xdr:colOff>50800</xdr:colOff>
      <xdr:row>85</xdr:row>
      <xdr:rowOff>34289</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19545300" y="145199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90188</xdr:rowOff>
    </xdr:from>
    <xdr:ext cx="469744" cy="259045"/>
    <xdr:sp macro="" textlink="">
      <xdr:nvSpPr>
        <xdr:cNvPr id="829" name="n_1aveValue【児童館】&#10;一人当たり面積">
          <a:extLst>
            <a:ext uri="{FF2B5EF4-FFF2-40B4-BE49-F238E27FC236}">
              <a16:creationId xmlns:a16="http://schemas.microsoft.com/office/drawing/2014/main" id="{00000000-0008-0000-0100-00003D030000}"/>
            </a:ext>
          </a:extLst>
        </xdr:cNvPr>
        <xdr:cNvSpPr txBox="1"/>
      </xdr:nvSpPr>
      <xdr:spPr>
        <a:xfrm>
          <a:off x="21075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830" name="n_2aveValue【児童館】&#10;一人当たり面積">
          <a:extLst>
            <a:ext uri="{FF2B5EF4-FFF2-40B4-BE49-F238E27FC236}">
              <a16:creationId xmlns:a16="http://schemas.microsoft.com/office/drawing/2014/main" id="{00000000-0008-0000-0100-00003E030000}"/>
            </a:ext>
          </a:extLst>
        </xdr:cNvPr>
        <xdr:cNvSpPr txBox="1"/>
      </xdr:nvSpPr>
      <xdr:spPr>
        <a:xfrm>
          <a:off x="20199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57166</xdr:rowOff>
    </xdr:from>
    <xdr:ext cx="469744" cy="259045"/>
    <xdr:sp macro="" textlink="">
      <xdr:nvSpPr>
        <xdr:cNvPr id="831" name="n_3aveValue【児童館】&#10;一人当たり面積">
          <a:extLst>
            <a:ext uri="{FF2B5EF4-FFF2-40B4-BE49-F238E27FC236}">
              <a16:creationId xmlns:a16="http://schemas.microsoft.com/office/drawing/2014/main" id="{00000000-0008-0000-0100-00003F030000}"/>
            </a:ext>
          </a:extLst>
        </xdr:cNvPr>
        <xdr:cNvSpPr txBox="1"/>
      </xdr:nvSpPr>
      <xdr:spPr>
        <a:xfrm>
          <a:off x="19310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832" name="n_4aveValue【児童館】&#10;一人当たり面積">
          <a:extLst>
            <a:ext uri="{FF2B5EF4-FFF2-40B4-BE49-F238E27FC236}">
              <a16:creationId xmlns:a16="http://schemas.microsoft.com/office/drawing/2014/main" id="{00000000-0008-0000-0100-000040030000}"/>
            </a:ext>
          </a:extLst>
        </xdr:cNvPr>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72407</xdr:rowOff>
    </xdr:from>
    <xdr:ext cx="469744" cy="259045"/>
    <xdr:sp macro="" textlink="">
      <xdr:nvSpPr>
        <xdr:cNvPr id="833" name="n_1mainValue【児童館】&#10;一人当たり面積">
          <a:extLst>
            <a:ext uri="{FF2B5EF4-FFF2-40B4-BE49-F238E27FC236}">
              <a16:creationId xmlns:a16="http://schemas.microsoft.com/office/drawing/2014/main" id="{00000000-0008-0000-0100-000041030000}"/>
            </a:ext>
          </a:extLst>
        </xdr:cNvPr>
        <xdr:cNvSpPr txBox="1"/>
      </xdr:nvSpPr>
      <xdr:spPr>
        <a:xfrm>
          <a:off x="21075727"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834" name="n_2mainValue【児童館】&#10;一人当たり面積">
          <a:extLst>
            <a:ext uri="{FF2B5EF4-FFF2-40B4-BE49-F238E27FC236}">
              <a16:creationId xmlns:a16="http://schemas.microsoft.com/office/drawing/2014/main" id="{00000000-0008-0000-0100-000042030000}"/>
            </a:ext>
          </a:extLst>
        </xdr:cNvPr>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13988</xdr:rowOff>
    </xdr:from>
    <xdr:ext cx="469744" cy="259045"/>
    <xdr:sp macro="" textlink="">
      <xdr:nvSpPr>
        <xdr:cNvPr id="835" name="n_3mainValue【児童館】&#10;一人当たり面積">
          <a:extLst>
            <a:ext uri="{FF2B5EF4-FFF2-40B4-BE49-F238E27FC236}">
              <a16:creationId xmlns:a16="http://schemas.microsoft.com/office/drawing/2014/main" id="{00000000-0008-0000-0100-000043030000}"/>
            </a:ext>
          </a:extLst>
        </xdr:cNvPr>
        <xdr:cNvSpPr txBox="1"/>
      </xdr:nvSpPr>
      <xdr:spPr>
        <a:xfrm>
          <a:off x="19310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00000000-0008-0000-0100-00005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00000000-0008-0000-01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0" name="【公民館】&#10;有形固定資産減価償却率最小値テキスト">
          <a:extLst>
            <a:ext uri="{FF2B5EF4-FFF2-40B4-BE49-F238E27FC236}">
              <a16:creationId xmlns:a16="http://schemas.microsoft.com/office/drawing/2014/main" id="{00000000-0008-0000-0100-00005C03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2" name="【公民館】&#10;有形固定資産減価償却率最大値テキスト">
          <a:extLst>
            <a:ext uri="{FF2B5EF4-FFF2-40B4-BE49-F238E27FC236}">
              <a16:creationId xmlns:a16="http://schemas.microsoft.com/office/drawing/2014/main" id="{00000000-0008-0000-0100-00005E03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3" name="直線コネクタ 862">
          <a:extLst>
            <a:ext uri="{FF2B5EF4-FFF2-40B4-BE49-F238E27FC236}">
              <a16:creationId xmlns:a16="http://schemas.microsoft.com/office/drawing/2014/main" id="{00000000-0008-0000-0100-00005F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864" name="【公民館】&#10;有形固定資産減価償却率平均値テキスト">
          <a:extLst>
            <a:ext uri="{FF2B5EF4-FFF2-40B4-BE49-F238E27FC236}">
              <a16:creationId xmlns:a16="http://schemas.microsoft.com/office/drawing/2014/main" id="{00000000-0008-0000-0100-000060030000}"/>
            </a:ext>
          </a:extLst>
        </xdr:cNvPr>
        <xdr:cNvSpPr txBox="1"/>
      </xdr:nvSpPr>
      <xdr:spPr>
        <a:xfrm>
          <a:off x="16357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865" name="フローチャート: 判断 864">
          <a:extLst>
            <a:ext uri="{FF2B5EF4-FFF2-40B4-BE49-F238E27FC236}">
              <a16:creationId xmlns:a16="http://schemas.microsoft.com/office/drawing/2014/main" id="{00000000-0008-0000-0100-000061030000}"/>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866" name="フローチャート: 判断 865">
          <a:extLst>
            <a:ext uri="{FF2B5EF4-FFF2-40B4-BE49-F238E27FC236}">
              <a16:creationId xmlns:a16="http://schemas.microsoft.com/office/drawing/2014/main" id="{00000000-0008-0000-0100-000062030000}"/>
            </a:ext>
          </a:extLst>
        </xdr:cNvPr>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867" name="フローチャート: 判断 866">
          <a:extLst>
            <a:ext uri="{FF2B5EF4-FFF2-40B4-BE49-F238E27FC236}">
              <a16:creationId xmlns:a16="http://schemas.microsoft.com/office/drawing/2014/main" id="{00000000-0008-0000-0100-000063030000}"/>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868" name="フローチャート: 判断 867">
          <a:extLst>
            <a:ext uri="{FF2B5EF4-FFF2-40B4-BE49-F238E27FC236}">
              <a16:creationId xmlns:a16="http://schemas.microsoft.com/office/drawing/2014/main" id="{00000000-0008-0000-0100-000064030000}"/>
            </a:ext>
          </a:extLst>
        </xdr:cNvPr>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869" name="フローチャート: 判断 868">
          <a:extLst>
            <a:ext uri="{FF2B5EF4-FFF2-40B4-BE49-F238E27FC236}">
              <a16:creationId xmlns:a16="http://schemas.microsoft.com/office/drawing/2014/main" id="{00000000-0008-0000-0100-000065030000}"/>
            </a:ext>
          </a:extLst>
        </xdr:cNvPr>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90170</xdr:rowOff>
    </xdr:from>
    <xdr:to>
      <xdr:col>85</xdr:col>
      <xdr:colOff>177800</xdr:colOff>
      <xdr:row>101</xdr:row>
      <xdr:rowOff>20320</xdr:rowOff>
    </xdr:to>
    <xdr:sp macro="" textlink="">
      <xdr:nvSpPr>
        <xdr:cNvPr id="875" name="楕円 874">
          <a:extLst>
            <a:ext uri="{FF2B5EF4-FFF2-40B4-BE49-F238E27FC236}">
              <a16:creationId xmlns:a16="http://schemas.microsoft.com/office/drawing/2014/main" id="{00000000-0008-0000-0100-00006B030000}"/>
            </a:ext>
          </a:extLst>
        </xdr:cNvPr>
        <xdr:cNvSpPr/>
      </xdr:nvSpPr>
      <xdr:spPr>
        <a:xfrm>
          <a:off x="16268700" y="172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113047</xdr:rowOff>
    </xdr:from>
    <xdr:ext cx="405111" cy="259045"/>
    <xdr:sp macro="" textlink="">
      <xdr:nvSpPr>
        <xdr:cNvPr id="876" name="【公民館】&#10;有形固定資産減価償却率該当値テキスト">
          <a:extLst>
            <a:ext uri="{FF2B5EF4-FFF2-40B4-BE49-F238E27FC236}">
              <a16:creationId xmlns:a16="http://schemas.microsoft.com/office/drawing/2014/main" id="{00000000-0008-0000-0100-00006C030000}"/>
            </a:ext>
          </a:extLst>
        </xdr:cNvPr>
        <xdr:cNvSpPr txBox="1"/>
      </xdr:nvSpPr>
      <xdr:spPr>
        <a:xfrm>
          <a:off x="16357600"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66039</xdr:rowOff>
    </xdr:from>
    <xdr:to>
      <xdr:col>81</xdr:col>
      <xdr:colOff>101600</xdr:colOff>
      <xdr:row>100</xdr:row>
      <xdr:rowOff>167639</xdr:rowOff>
    </xdr:to>
    <xdr:sp macro="" textlink="">
      <xdr:nvSpPr>
        <xdr:cNvPr id="877" name="楕円 876">
          <a:extLst>
            <a:ext uri="{FF2B5EF4-FFF2-40B4-BE49-F238E27FC236}">
              <a16:creationId xmlns:a16="http://schemas.microsoft.com/office/drawing/2014/main" id="{00000000-0008-0000-0100-00006D030000}"/>
            </a:ext>
          </a:extLst>
        </xdr:cNvPr>
        <xdr:cNvSpPr/>
      </xdr:nvSpPr>
      <xdr:spPr>
        <a:xfrm>
          <a:off x="15430500" y="1721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116839</xdr:rowOff>
    </xdr:from>
    <xdr:to>
      <xdr:col>85</xdr:col>
      <xdr:colOff>127000</xdr:colOff>
      <xdr:row>100</xdr:row>
      <xdr:rowOff>140970</xdr:rowOff>
    </xdr:to>
    <xdr:cxnSp macro="">
      <xdr:nvCxnSpPr>
        <xdr:cNvPr id="878" name="直線コネクタ 877">
          <a:extLst>
            <a:ext uri="{FF2B5EF4-FFF2-40B4-BE49-F238E27FC236}">
              <a16:creationId xmlns:a16="http://schemas.microsoft.com/office/drawing/2014/main" id="{00000000-0008-0000-0100-00006E030000}"/>
            </a:ext>
          </a:extLst>
        </xdr:cNvPr>
        <xdr:cNvCxnSpPr/>
      </xdr:nvCxnSpPr>
      <xdr:spPr>
        <a:xfrm>
          <a:off x="15481300" y="1726183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879" name="楕円 878">
          <a:extLst>
            <a:ext uri="{FF2B5EF4-FFF2-40B4-BE49-F238E27FC236}">
              <a16:creationId xmlns:a16="http://schemas.microsoft.com/office/drawing/2014/main" id="{00000000-0008-0000-0100-00006F030000}"/>
            </a:ext>
          </a:extLst>
        </xdr:cNvPr>
        <xdr:cNvSpPr/>
      </xdr:nvSpPr>
      <xdr:spPr>
        <a:xfrm>
          <a:off x="14541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116839</xdr:rowOff>
    </xdr:from>
    <xdr:to>
      <xdr:col>81</xdr:col>
      <xdr:colOff>50800</xdr:colOff>
      <xdr:row>107</xdr:row>
      <xdr:rowOff>69850</xdr:rowOff>
    </xdr:to>
    <xdr:cxnSp macro="">
      <xdr:nvCxnSpPr>
        <xdr:cNvPr id="880" name="直線コネクタ 879">
          <a:extLst>
            <a:ext uri="{FF2B5EF4-FFF2-40B4-BE49-F238E27FC236}">
              <a16:creationId xmlns:a16="http://schemas.microsoft.com/office/drawing/2014/main" id="{00000000-0008-0000-0100-000070030000}"/>
            </a:ext>
          </a:extLst>
        </xdr:cNvPr>
        <xdr:cNvCxnSpPr/>
      </xdr:nvCxnSpPr>
      <xdr:spPr>
        <a:xfrm flipV="1">
          <a:off x="14592300" y="17261839"/>
          <a:ext cx="889000" cy="1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17780</xdr:rowOff>
    </xdr:from>
    <xdr:to>
      <xdr:col>72</xdr:col>
      <xdr:colOff>38100</xdr:colOff>
      <xdr:row>107</xdr:row>
      <xdr:rowOff>119380</xdr:rowOff>
    </xdr:to>
    <xdr:sp macro="" textlink="">
      <xdr:nvSpPr>
        <xdr:cNvPr id="881" name="楕円 880">
          <a:extLst>
            <a:ext uri="{FF2B5EF4-FFF2-40B4-BE49-F238E27FC236}">
              <a16:creationId xmlns:a16="http://schemas.microsoft.com/office/drawing/2014/main" id="{00000000-0008-0000-0100-000071030000}"/>
            </a:ext>
          </a:extLst>
        </xdr:cNvPr>
        <xdr:cNvSpPr/>
      </xdr:nvSpPr>
      <xdr:spPr>
        <a:xfrm>
          <a:off x="13652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68580</xdr:rowOff>
    </xdr:from>
    <xdr:to>
      <xdr:col>76</xdr:col>
      <xdr:colOff>114300</xdr:colOff>
      <xdr:row>107</xdr:row>
      <xdr:rowOff>69850</xdr:rowOff>
    </xdr:to>
    <xdr:cxnSp macro="">
      <xdr:nvCxnSpPr>
        <xdr:cNvPr id="882" name="直線コネクタ 881">
          <a:extLst>
            <a:ext uri="{FF2B5EF4-FFF2-40B4-BE49-F238E27FC236}">
              <a16:creationId xmlns:a16="http://schemas.microsoft.com/office/drawing/2014/main" id="{00000000-0008-0000-0100-000072030000}"/>
            </a:ext>
          </a:extLst>
        </xdr:cNvPr>
        <xdr:cNvCxnSpPr/>
      </xdr:nvCxnSpPr>
      <xdr:spPr>
        <a:xfrm>
          <a:off x="13703300" y="18413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154939</xdr:rowOff>
    </xdr:from>
    <xdr:to>
      <xdr:col>67</xdr:col>
      <xdr:colOff>101600</xdr:colOff>
      <xdr:row>107</xdr:row>
      <xdr:rowOff>85089</xdr:rowOff>
    </xdr:to>
    <xdr:sp macro="" textlink="">
      <xdr:nvSpPr>
        <xdr:cNvPr id="883" name="楕円 882">
          <a:extLst>
            <a:ext uri="{FF2B5EF4-FFF2-40B4-BE49-F238E27FC236}">
              <a16:creationId xmlns:a16="http://schemas.microsoft.com/office/drawing/2014/main" id="{00000000-0008-0000-0100-000073030000}"/>
            </a:ext>
          </a:extLst>
        </xdr:cNvPr>
        <xdr:cNvSpPr/>
      </xdr:nvSpPr>
      <xdr:spPr>
        <a:xfrm>
          <a:off x="12763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34289</xdr:rowOff>
    </xdr:from>
    <xdr:to>
      <xdr:col>71</xdr:col>
      <xdr:colOff>177800</xdr:colOff>
      <xdr:row>107</xdr:row>
      <xdr:rowOff>68580</xdr:rowOff>
    </xdr:to>
    <xdr:cxnSp macro="">
      <xdr:nvCxnSpPr>
        <xdr:cNvPr id="884" name="直線コネクタ 883">
          <a:extLst>
            <a:ext uri="{FF2B5EF4-FFF2-40B4-BE49-F238E27FC236}">
              <a16:creationId xmlns:a16="http://schemas.microsoft.com/office/drawing/2014/main" id="{00000000-0008-0000-0100-000074030000}"/>
            </a:ext>
          </a:extLst>
        </xdr:cNvPr>
        <xdr:cNvCxnSpPr/>
      </xdr:nvCxnSpPr>
      <xdr:spPr>
        <a:xfrm>
          <a:off x="12814300" y="183794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67327</xdr:rowOff>
    </xdr:from>
    <xdr:ext cx="405111" cy="259045"/>
    <xdr:sp macro="" textlink="">
      <xdr:nvSpPr>
        <xdr:cNvPr id="885" name="n_1aveValue【公民館】&#10;有形固定資産減価償却率">
          <a:extLst>
            <a:ext uri="{FF2B5EF4-FFF2-40B4-BE49-F238E27FC236}">
              <a16:creationId xmlns:a16="http://schemas.microsoft.com/office/drawing/2014/main" id="{00000000-0008-0000-0100-000075030000}"/>
            </a:ext>
          </a:extLst>
        </xdr:cNvPr>
        <xdr:cNvSpPr txBox="1"/>
      </xdr:nvSpPr>
      <xdr:spPr>
        <a:xfrm>
          <a:off x="15266044" y="180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886" name="n_2aveValue【公民館】&#10;有形固定資産減価償却率">
          <a:extLst>
            <a:ext uri="{FF2B5EF4-FFF2-40B4-BE49-F238E27FC236}">
              <a16:creationId xmlns:a16="http://schemas.microsoft.com/office/drawing/2014/main" id="{00000000-0008-0000-0100-000076030000}"/>
            </a:ext>
          </a:extLst>
        </xdr:cNvPr>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59707</xdr:rowOff>
    </xdr:from>
    <xdr:ext cx="405111" cy="259045"/>
    <xdr:sp macro="" textlink="">
      <xdr:nvSpPr>
        <xdr:cNvPr id="887" name="n_3aveValue【公民館】&#10;有形固定資産減価償却率">
          <a:extLst>
            <a:ext uri="{FF2B5EF4-FFF2-40B4-BE49-F238E27FC236}">
              <a16:creationId xmlns:a16="http://schemas.microsoft.com/office/drawing/2014/main" id="{00000000-0008-0000-0100-000077030000}"/>
            </a:ext>
          </a:extLst>
        </xdr:cNvPr>
        <xdr:cNvSpPr txBox="1"/>
      </xdr:nvSpPr>
      <xdr:spPr>
        <a:xfrm>
          <a:off x="13500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888" name="n_4aveValue【公民館】&#10;有形固定資産減価償却率">
          <a:extLst>
            <a:ext uri="{FF2B5EF4-FFF2-40B4-BE49-F238E27FC236}">
              <a16:creationId xmlns:a16="http://schemas.microsoft.com/office/drawing/2014/main" id="{00000000-0008-0000-0100-000078030000}"/>
            </a:ext>
          </a:extLst>
        </xdr:cNvPr>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99</xdr:row>
      <xdr:rowOff>12716</xdr:rowOff>
    </xdr:from>
    <xdr:ext cx="340478" cy="259045"/>
    <xdr:sp macro="" textlink="">
      <xdr:nvSpPr>
        <xdr:cNvPr id="889" name="n_1mainValue【公民館】&#10;有形固定資産減価償却率">
          <a:extLst>
            <a:ext uri="{FF2B5EF4-FFF2-40B4-BE49-F238E27FC236}">
              <a16:creationId xmlns:a16="http://schemas.microsoft.com/office/drawing/2014/main" id="{00000000-0008-0000-0100-000079030000}"/>
            </a:ext>
          </a:extLst>
        </xdr:cNvPr>
        <xdr:cNvSpPr txBox="1"/>
      </xdr:nvSpPr>
      <xdr:spPr>
        <a:xfrm>
          <a:off x="15298361" y="169862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890" name="n_2mainValue【公民館】&#10;有形固定資産減価償却率">
          <a:extLst>
            <a:ext uri="{FF2B5EF4-FFF2-40B4-BE49-F238E27FC236}">
              <a16:creationId xmlns:a16="http://schemas.microsoft.com/office/drawing/2014/main" id="{00000000-0008-0000-0100-00007A030000}"/>
            </a:ext>
          </a:extLst>
        </xdr:cNvPr>
        <xdr:cNvSpPr txBox="1"/>
      </xdr:nvSpPr>
      <xdr:spPr>
        <a:xfrm>
          <a:off x="14357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110507</xdr:rowOff>
    </xdr:from>
    <xdr:ext cx="405111" cy="259045"/>
    <xdr:sp macro="" textlink="">
      <xdr:nvSpPr>
        <xdr:cNvPr id="891" name="n_3mainValue【公民館】&#10;有形固定資産減価償却率">
          <a:extLst>
            <a:ext uri="{FF2B5EF4-FFF2-40B4-BE49-F238E27FC236}">
              <a16:creationId xmlns:a16="http://schemas.microsoft.com/office/drawing/2014/main" id="{00000000-0008-0000-0100-00007B030000}"/>
            </a:ext>
          </a:extLst>
        </xdr:cNvPr>
        <xdr:cNvSpPr txBox="1"/>
      </xdr:nvSpPr>
      <xdr:spPr>
        <a:xfrm>
          <a:off x="13500744"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76216</xdr:rowOff>
    </xdr:from>
    <xdr:ext cx="405111" cy="259045"/>
    <xdr:sp macro="" textlink="">
      <xdr:nvSpPr>
        <xdr:cNvPr id="892" name="n_4mainValue【公民館】&#10;有形固定資産減価償却率">
          <a:extLst>
            <a:ext uri="{FF2B5EF4-FFF2-40B4-BE49-F238E27FC236}">
              <a16:creationId xmlns:a16="http://schemas.microsoft.com/office/drawing/2014/main" id="{00000000-0008-0000-0100-00007C030000}"/>
            </a:ext>
          </a:extLst>
        </xdr:cNvPr>
        <xdr:cNvSpPr txBox="1"/>
      </xdr:nvSpPr>
      <xdr:spPr>
        <a:xfrm>
          <a:off x="12611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1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1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1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a:extLst>
            <a:ext uri="{FF2B5EF4-FFF2-40B4-BE49-F238E27FC236}">
              <a16:creationId xmlns:a16="http://schemas.microsoft.com/office/drawing/2014/main" id="{00000000-0008-0000-0100-000087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a:extLst>
            <a:ext uri="{FF2B5EF4-FFF2-40B4-BE49-F238E27FC236}">
              <a16:creationId xmlns:a16="http://schemas.microsoft.com/office/drawing/2014/main" id="{00000000-0008-0000-0100-000089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a:extLst>
            <a:ext uri="{FF2B5EF4-FFF2-40B4-BE49-F238E27FC236}">
              <a16:creationId xmlns:a16="http://schemas.microsoft.com/office/drawing/2014/main" id="{00000000-0008-0000-0100-00008D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a:extLst>
            <a:ext uri="{FF2B5EF4-FFF2-40B4-BE49-F238E27FC236}">
              <a16:creationId xmlns:a16="http://schemas.microsoft.com/office/drawing/2014/main" id="{00000000-0008-0000-0100-00008F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a:extLst>
            <a:ext uri="{FF2B5EF4-FFF2-40B4-BE49-F238E27FC236}">
              <a16:creationId xmlns:a16="http://schemas.microsoft.com/office/drawing/2014/main" id="{00000000-0008-0000-0100-000091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00000000-0008-0000-0100-00009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a:extLst>
            <a:ext uri="{FF2B5EF4-FFF2-40B4-BE49-F238E27FC236}">
              <a16:creationId xmlns:a16="http://schemas.microsoft.com/office/drawing/2014/main" id="{00000000-0008-0000-0100-00009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918" name="直線コネクタ 917">
          <a:extLst>
            <a:ext uri="{FF2B5EF4-FFF2-40B4-BE49-F238E27FC236}">
              <a16:creationId xmlns:a16="http://schemas.microsoft.com/office/drawing/2014/main" id="{00000000-0008-0000-0100-000096030000}"/>
            </a:ext>
          </a:extLst>
        </xdr:cNvPr>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919" name="【公民館】&#10;一人当たり面積最小値テキスト">
          <a:extLst>
            <a:ext uri="{FF2B5EF4-FFF2-40B4-BE49-F238E27FC236}">
              <a16:creationId xmlns:a16="http://schemas.microsoft.com/office/drawing/2014/main" id="{00000000-0008-0000-0100-00009703000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920" name="直線コネクタ 919">
          <a:extLst>
            <a:ext uri="{FF2B5EF4-FFF2-40B4-BE49-F238E27FC236}">
              <a16:creationId xmlns:a16="http://schemas.microsoft.com/office/drawing/2014/main" id="{00000000-0008-0000-0100-00009803000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921" name="【公民館】&#10;一人当たり面積最大値テキスト">
          <a:extLst>
            <a:ext uri="{FF2B5EF4-FFF2-40B4-BE49-F238E27FC236}">
              <a16:creationId xmlns:a16="http://schemas.microsoft.com/office/drawing/2014/main" id="{00000000-0008-0000-0100-000099030000}"/>
            </a:ext>
          </a:extLst>
        </xdr:cNvPr>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922" name="直線コネクタ 921">
          <a:extLst>
            <a:ext uri="{FF2B5EF4-FFF2-40B4-BE49-F238E27FC236}">
              <a16:creationId xmlns:a16="http://schemas.microsoft.com/office/drawing/2014/main" id="{00000000-0008-0000-0100-00009A030000}"/>
            </a:ext>
          </a:extLst>
        </xdr:cNvPr>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923" name="【公民館】&#10;一人当たり面積平均値テキスト">
          <a:extLst>
            <a:ext uri="{FF2B5EF4-FFF2-40B4-BE49-F238E27FC236}">
              <a16:creationId xmlns:a16="http://schemas.microsoft.com/office/drawing/2014/main" id="{00000000-0008-0000-0100-00009B030000}"/>
            </a:ext>
          </a:extLst>
        </xdr:cNvPr>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924" name="フローチャート: 判断 923">
          <a:extLst>
            <a:ext uri="{FF2B5EF4-FFF2-40B4-BE49-F238E27FC236}">
              <a16:creationId xmlns:a16="http://schemas.microsoft.com/office/drawing/2014/main" id="{00000000-0008-0000-0100-00009C030000}"/>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925" name="フローチャート: 判断 924">
          <a:extLst>
            <a:ext uri="{FF2B5EF4-FFF2-40B4-BE49-F238E27FC236}">
              <a16:creationId xmlns:a16="http://schemas.microsoft.com/office/drawing/2014/main" id="{00000000-0008-0000-0100-00009D030000}"/>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926" name="フローチャート: 判断 925">
          <a:extLst>
            <a:ext uri="{FF2B5EF4-FFF2-40B4-BE49-F238E27FC236}">
              <a16:creationId xmlns:a16="http://schemas.microsoft.com/office/drawing/2014/main" id="{00000000-0008-0000-0100-00009E030000}"/>
            </a:ext>
          </a:extLst>
        </xdr:cNvPr>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927" name="フローチャート: 判断 926">
          <a:extLst>
            <a:ext uri="{FF2B5EF4-FFF2-40B4-BE49-F238E27FC236}">
              <a16:creationId xmlns:a16="http://schemas.microsoft.com/office/drawing/2014/main" id="{00000000-0008-0000-0100-00009F030000}"/>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928" name="フローチャート: 判断 927">
          <a:extLst>
            <a:ext uri="{FF2B5EF4-FFF2-40B4-BE49-F238E27FC236}">
              <a16:creationId xmlns:a16="http://schemas.microsoft.com/office/drawing/2014/main" id="{00000000-0008-0000-0100-0000A0030000}"/>
            </a:ext>
          </a:extLst>
        </xdr:cNvPr>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2539</xdr:rowOff>
    </xdr:from>
    <xdr:to>
      <xdr:col>116</xdr:col>
      <xdr:colOff>114300</xdr:colOff>
      <xdr:row>102</xdr:row>
      <xdr:rowOff>104139</xdr:rowOff>
    </xdr:to>
    <xdr:sp macro="" textlink="">
      <xdr:nvSpPr>
        <xdr:cNvPr id="934" name="楕円 933">
          <a:extLst>
            <a:ext uri="{FF2B5EF4-FFF2-40B4-BE49-F238E27FC236}">
              <a16:creationId xmlns:a16="http://schemas.microsoft.com/office/drawing/2014/main" id="{00000000-0008-0000-0100-0000A6030000}"/>
            </a:ext>
          </a:extLst>
        </xdr:cNvPr>
        <xdr:cNvSpPr/>
      </xdr:nvSpPr>
      <xdr:spPr>
        <a:xfrm>
          <a:off x="22110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25416</xdr:rowOff>
    </xdr:from>
    <xdr:ext cx="469744" cy="259045"/>
    <xdr:sp macro="" textlink="">
      <xdr:nvSpPr>
        <xdr:cNvPr id="935" name="【公民館】&#10;一人当たり面積該当値テキスト">
          <a:extLst>
            <a:ext uri="{FF2B5EF4-FFF2-40B4-BE49-F238E27FC236}">
              <a16:creationId xmlns:a16="http://schemas.microsoft.com/office/drawing/2014/main" id="{00000000-0008-0000-0100-0000A7030000}"/>
            </a:ext>
          </a:extLst>
        </xdr:cNvPr>
        <xdr:cNvSpPr txBox="1"/>
      </xdr:nvSpPr>
      <xdr:spPr>
        <a:xfrm>
          <a:off x="22199600"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7438</xdr:rowOff>
    </xdr:from>
    <xdr:to>
      <xdr:col>112</xdr:col>
      <xdr:colOff>38100</xdr:colOff>
      <xdr:row>102</xdr:row>
      <xdr:rowOff>109038</xdr:rowOff>
    </xdr:to>
    <xdr:sp macro="" textlink="">
      <xdr:nvSpPr>
        <xdr:cNvPr id="936" name="楕円 935">
          <a:extLst>
            <a:ext uri="{FF2B5EF4-FFF2-40B4-BE49-F238E27FC236}">
              <a16:creationId xmlns:a16="http://schemas.microsoft.com/office/drawing/2014/main" id="{00000000-0008-0000-0100-0000A8030000}"/>
            </a:ext>
          </a:extLst>
        </xdr:cNvPr>
        <xdr:cNvSpPr/>
      </xdr:nvSpPr>
      <xdr:spPr>
        <a:xfrm>
          <a:off x="212725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53339</xdr:rowOff>
    </xdr:from>
    <xdr:to>
      <xdr:col>116</xdr:col>
      <xdr:colOff>63500</xdr:colOff>
      <xdr:row>102</xdr:row>
      <xdr:rowOff>58238</xdr:rowOff>
    </xdr:to>
    <xdr:cxnSp macro="">
      <xdr:nvCxnSpPr>
        <xdr:cNvPr id="937" name="直線コネクタ 936">
          <a:extLst>
            <a:ext uri="{FF2B5EF4-FFF2-40B4-BE49-F238E27FC236}">
              <a16:creationId xmlns:a16="http://schemas.microsoft.com/office/drawing/2014/main" id="{00000000-0008-0000-0100-0000A9030000}"/>
            </a:ext>
          </a:extLst>
        </xdr:cNvPr>
        <xdr:cNvCxnSpPr/>
      </xdr:nvCxnSpPr>
      <xdr:spPr>
        <a:xfrm flipV="1">
          <a:off x="21323300" y="1754123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138068</xdr:rowOff>
    </xdr:from>
    <xdr:to>
      <xdr:col>107</xdr:col>
      <xdr:colOff>101600</xdr:colOff>
      <xdr:row>107</xdr:row>
      <xdr:rowOff>68218</xdr:rowOff>
    </xdr:to>
    <xdr:sp macro="" textlink="">
      <xdr:nvSpPr>
        <xdr:cNvPr id="938" name="楕円 937">
          <a:extLst>
            <a:ext uri="{FF2B5EF4-FFF2-40B4-BE49-F238E27FC236}">
              <a16:creationId xmlns:a16="http://schemas.microsoft.com/office/drawing/2014/main" id="{00000000-0008-0000-0100-0000AA030000}"/>
            </a:ext>
          </a:extLst>
        </xdr:cNvPr>
        <xdr:cNvSpPr/>
      </xdr:nvSpPr>
      <xdr:spPr>
        <a:xfrm>
          <a:off x="20383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58238</xdr:rowOff>
    </xdr:from>
    <xdr:to>
      <xdr:col>111</xdr:col>
      <xdr:colOff>177800</xdr:colOff>
      <xdr:row>107</xdr:row>
      <xdr:rowOff>17418</xdr:rowOff>
    </xdr:to>
    <xdr:cxnSp macro="">
      <xdr:nvCxnSpPr>
        <xdr:cNvPr id="939" name="直線コネクタ 938">
          <a:extLst>
            <a:ext uri="{FF2B5EF4-FFF2-40B4-BE49-F238E27FC236}">
              <a16:creationId xmlns:a16="http://schemas.microsoft.com/office/drawing/2014/main" id="{00000000-0008-0000-0100-0000AB030000}"/>
            </a:ext>
          </a:extLst>
        </xdr:cNvPr>
        <xdr:cNvCxnSpPr/>
      </xdr:nvCxnSpPr>
      <xdr:spPr>
        <a:xfrm flipV="1">
          <a:off x="20434300" y="17546138"/>
          <a:ext cx="889000" cy="81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141332</xdr:rowOff>
    </xdr:from>
    <xdr:to>
      <xdr:col>102</xdr:col>
      <xdr:colOff>165100</xdr:colOff>
      <xdr:row>107</xdr:row>
      <xdr:rowOff>71482</xdr:rowOff>
    </xdr:to>
    <xdr:sp macro="" textlink="">
      <xdr:nvSpPr>
        <xdr:cNvPr id="940" name="楕円 939">
          <a:extLst>
            <a:ext uri="{FF2B5EF4-FFF2-40B4-BE49-F238E27FC236}">
              <a16:creationId xmlns:a16="http://schemas.microsoft.com/office/drawing/2014/main" id="{00000000-0008-0000-0100-0000AC030000}"/>
            </a:ext>
          </a:extLst>
        </xdr:cNvPr>
        <xdr:cNvSpPr/>
      </xdr:nvSpPr>
      <xdr:spPr>
        <a:xfrm>
          <a:off x="19494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17418</xdr:rowOff>
    </xdr:from>
    <xdr:to>
      <xdr:col>107</xdr:col>
      <xdr:colOff>50800</xdr:colOff>
      <xdr:row>107</xdr:row>
      <xdr:rowOff>20682</xdr:rowOff>
    </xdr:to>
    <xdr:cxnSp macro="">
      <xdr:nvCxnSpPr>
        <xdr:cNvPr id="941" name="直線コネクタ 940">
          <a:extLst>
            <a:ext uri="{FF2B5EF4-FFF2-40B4-BE49-F238E27FC236}">
              <a16:creationId xmlns:a16="http://schemas.microsoft.com/office/drawing/2014/main" id="{00000000-0008-0000-0100-0000AD030000}"/>
            </a:ext>
          </a:extLst>
        </xdr:cNvPr>
        <xdr:cNvCxnSpPr/>
      </xdr:nvCxnSpPr>
      <xdr:spPr>
        <a:xfrm flipV="1">
          <a:off x="19545300" y="183625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76019</xdr:rowOff>
    </xdr:from>
    <xdr:to>
      <xdr:col>98</xdr:col>
      <xdr:colOff>38100</xdr:colOff>
      <xdr:row>108</xdr:row>
      <xdr:rowOff>6169</xdr:rowOff>
    </xdr:to>
    <xdr:sp macro="" textlink="">
      <xdr:nvSpPr>
        <xdr:cNvPr id="942" name="楕円 941">
          <a:extLst>
            <a:ext uri="{FF2B5EF4-FFF2-40B4-BE49-F238E27FC236}">
              <a16:creationId xmlns:a16="http://schemas.microsoft.com/office/drawing/2014/main" id="{00000000-0008-0000-0100-0000AE030000}"/>
            </a:ext>
          </a:extLst>
        </xdr:cNvPr>
        <xdr:cNvSpPr/>
      </xdr:nvSpPr>
      <xdr:spPr>
        <a:xfrm>
          <a:off x="18605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20682</xdr:rowOff>
    </xdr:from>
    <xdr:to>
      <xdr:col>102</xdr:col>
      <xdr:colOff>114300</xdr:colOff>
      <xdr:row>107</xdr:row>
      <xdr:rowOff>126819</xdr:rowOff>
    </xdr:to>
    <xdr:cxnSp macro="">
      <xdr:nvCxnSpPr>
        <xdr:cNvPr id="943" name="直線コネクタ 942">
          <a:extLst>
            <a:ext uri="{FF2B5EF4-FFF2-40B4-BE49-F238E27FC236}">
              <a16:creationId xmlns:a16="http://schemas.microsoft.com/office/drawing/2014/main" id="{00000000-0008-0000-0100-0000AF030000}"/>
            </a:ext>
          </a:extLst>
        </xdr:cNvPr>
        <xdr:cNvCxnSpPr/>
      </xdr:nvCxnSpPr>
      <xdr:spPr>
        <a:xfrm flipV="1">
          <a:off x="18656300" y="18365832"/>
          <a:ext cx="889000" cy="10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101798</xdr:rowOff>
    </xdr:from>
    <xdr:ext cx="469744" cy="259045"/>
    <xdr:sp macro="" textlink="">
      <xdr:nvSpPr>
        <xdr:cNvPr id="944" name="n_1aveValue【公民館】&#10;一人当たり面積">
          <a:extLst>
            <a:ext uri="{FF2B5EF4-FFF2-40B4-BE49-F238E27FC236}">
              <a16:creationId xmlns:a16="http://schemas.microsoft.com/office/drawing/2014/main" id="{00000000-0008-0000-0100-0000B0030000}"/>
            </a:ext>
          </a:extLst>
        </xdr:cNvPr>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945" name="n_2aveValue【公民館】&#10;一人当たり面積">
          <a:extLst>
            <a:ext uri="{FF2B5EF4-FFF2-40B4-BE49-F238E27FC236}">
              <a16:creationId xmlns:a16="http://schemas.microsoft.com/office/drawing/2014/main" id="{00000000-0008-0000-0100-0000B1030000}"/>
            </a:ext>
          </a:extLst>
        </xdr:cNvPr>
        <xdr:cNvSpPr txBox="1"/>
      </xdr:nvSpPr>
      <xdr:spPr>
        <a:xfrm>
          <a:off x="20199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946" name="n_3aveValue【公民館】&#10;一人当たり面積">
          <a:extLst>
            <a:ext uri="{FF2B5EF4-FFF2-40B4-BE49-F238E27FC236}">
              <a16:creationId xmlns:a16="http://schemas.microsoft.com/office/drawing/2014/main" id="{00000000-0008-0000-0100-0000B2030000}"/>
            </a:ext>
          </a:extLst>
        </xdr:cNvPr>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xdr:rowOff>
    </xdr:from>
    <xdr:ext cx="469744" cy="259045"/>
    <xdr:sp macro="" textlink="">
      <xdr:nvSpPr>
        <xdr:cNvPr id="947" name="n_4aveValue【公民館】&#10;一人当たり面積">
          <a:extLst>
            <a:ext uri="{FF2B5EF4-FFF2-40B4-BE49-F238E27FC236}">
              <a16:creationId xmlns:a16="http://schemas.microsoft.com/office/drawing/2014/main" id="{00000000-0008-0000-0100-0000B3030000}"/>
            </a:ext>
          </a:extLst>
        </xdr:cNvPr>
        <xdr:cNvSpPr txBox="1"/>
      </xdr:nvSpPr>
      <xdr:spPr>
        <a:xfrm>
          <a:off x="18421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125565</xdr:rowOff>
    </xdr:from>
    <xdr:ext cx="469744" cy="259045"/>
    <xdr:sp macro="" textlink="">
      <xdr:nvSpPr>
        <xdr:cNvPr id="948" name="n_1mainValue【公民館】&#10;一人当たり面積">
          <a:extLst>
            <a:ext uri="{FF2B5EF4-FFF2-40B4-BE49-F238E27FC236}">
              <a16:creationId xmlns:a16="http://schemas.microsoft.com/office/drawing/2014/main" id="{00000000-0008-0000-0100-0000B4030000}"/>
            </a:ext>
          </a:extLst>
        </xdr:cNvPr>
        <xdr:cNvSpPr txBox="1"/>
      </xdr:nvSpPr>
      <xdr:spPr>
        <a:xfrm>
          <a:off x="21075727" y="1727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59345</xdr:rowOff>
    </xdr:from>
    <xdr:ext cx="469744" cy="259045"/>
    <xdr:sp macro="" textlink="">
      <xdr:nvSpPr>
        <xdr:cNvPr id="949" name="n_2mainValue【公民館】&#10;一人当たり面積">
          <a:extLst>
            <a:ext uri="{FF2B5EF4-FFF2-40B4-BE49-F238E27FC236}">
              <a16:creationId xmlns:a16="http://schemas.microsoft.com/office/drawing/2014/main" id="{00000000-0008-0000-0100-0000B5030000}"/>
            </a:ext>
          </a:extLst>
        </xdr:cNvPr>
        <xdr:cNvSpPr txBox="1"/>
      </xdr:nvSpPr>
      <xdr:spPr>
        <a:xfrm>
          <a:off x="20199427"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62609</xdr:rowOff>
    </xdr:from>
    <xdr:ext cx="469744" cy="259045"/>
    <xdr:sp macro="" textlink="">
      <xdr:nvSpPr>
        <xdr:cNvPr id="950" name="n_3mainValue【公民館】&#10;一人当たり面積">
          <a:extLst>
            <a:ext uri="{FF2B5EF4-FFF2-40B4-BE49-F238E27FC236}">
              <a16:creationId xmlns:a16="http://schemas.microsoft.com/office/drawing/2014/main" id="{00000000-0008-0000-0100-0000B6030000}"/>
            </a:ext>
          </a:extLst>
        </xdr:cNvPr>
        <xdr:cNvSpPr txBox="1"/>
      </xdr:nvSpPr>
      <xdr:spPr>
        <a:xfrm>
          <a:off x="193104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168746</xdr:rowOff>
    </xdr:from>
    <xdr:ext cx="469744" cy="259045"/>
    <xdr:sp macro="" textlink="">
      <xdr:nvSpPr>
        <xdr:cNvPr id="951" name="n_4mainValue【公民館】&#10;一人当たり面積">
          <a:extLst>
            <a:ext uri="{FF2B5EF4-FFF2-40B4-BE49-F238E27FC236}">
              <a16:creationId xmlns:a16="http://schemas.microsoft.com/office/drawing/2014/main" id="{00000000-0008-0000-0100-0000B7030000}"/>
            </a:ext>
          </a:extLst>
        </xdr:cNvPr>
        <xdr:cNvSpPr txBox="1"/>
      </xdr:nvSpPr>
      <xdr:spPr>
        <a:xfrm>
          <a:off x="18421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00000000-0008-0000-0100-0000B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00000000-0008-0000-0100-0000B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00000000-0008-0000-0100-0000B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有形固定資産減価償却率については、全体を通してほぼ横ばいであるが、公民館については平成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年度は大幅に低くなっている。これは、平成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年度に山下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･坂元両地域交流センターが完成した影響によるものである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。類似団体との比較では、公営住宅が大幅に低い数値となっているが、これは、復興公営住宅（全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戸）が完成したことによるものであるが、数値は徐々に高くなる見込みである。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有形固定資産額については、道路・学校施設の数値が類似団体よりも高くなっている。道路については、町を東西に通る避難路などの道路整備を行っており、それにより高い数値となっている。学校施設については、震災により中浜小学校が閉校となったが、人口流出や少子化の影響のため類似団体より高い数値となっている。今後は、学校の再編計画により小・中学校の集約化が予定されているため、数値は若干低くなる見込み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12,227
12,160
64.58
13,019,831
11,386,705
707,123
3,926,980
7,255,028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23495</xdr:rowOff>
    </xdr:from>
    <xdr:to>
      <xdr:col>24</xdr:col>
      <xdr:colOff>114300</xdr:colOff>
      <xdr:row>64</xdr:row>
      <xdr:rowOff>125095</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9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109872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91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21590</xdr:rowOff>
    </xdr:from>
    <xdr:to>
      <xdr:col>20</xdr:col>
      <xdr:colOff>38100</xdr:colOff>
      <xdr:row>64</xdr:row>
      <xdr:rowOff>123190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9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72390</xdr:rowOff>
    </xdr:from>
    <xdr:to>
      <xdr:col>24</xdr:col>
      <xdr:colOff>63500</xdr:colOff>
      <xdr:row>64</xdr:row>
      <xdr:rowOff>74295</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10451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17780</xdr:rowOff>
    </xdr:from>
    <xdr:to>
      <xdr:col>15</xdr:col>
      <xdr:colOff>101600</xdr:colOff>
      <xdr:row>64</xdr:row>
      <xdr:rowOff>119380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68580</xdr:rowOff>
    </xdr:from>
    <xdr:to>
      <xdr:col>19</xdr:col>
      <xdr:colOff>177800</xdr:colOff>
      <xdr:row>64</xdr:row>
      <xdr:rowOff>72390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1041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17780</xdr:rowOff>
    </xdr:from>
    <xdr:to>
      <xdr:col>10</xdr:col>
      <xdr:colOff>165100</xdr:colOff>
      <xdr:row>64</xdr:row>
      <xdr:rowOff>119380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68580</xdr:rowOff>
    </xdr:from>
    <xdr:to>
      <xdr:col>15</xdr:col>
      <xdr:colOff>50800</xdr:colOff>
      <xdr:row>64</xdr:row>
      <xdr:rowOff>68580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104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13970</xdr:rowOff>
    </xdr:from>
    <xdr:to>
      <xdr:col>6</xdr:col>
      <xdr:colOff>38100</xdr:colOff>
      <xdr:row>64</xdr:row>
      <xdr:rowOff>115570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64770</xdr:rowOff>
    </xdr:from>
    <xdr:to>
      <xdr:col>10</xdr:col>
      <xdr:colOff>114300</xdr:colOff>
      <xdr:row>64</xdr:row>
      <xdr:rowOff>68580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11037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114317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110507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110507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106697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00000000-0008-0000-0200-00008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133" name="【体育館・プール】&#10;一人当たり面積最小値テキスト">
          <a:extLst>
            <a:ext uri="{FF2B5EF4-FFF2-40B4-BE49-F238E27FC236}">
              <a16:creationId xmlns:a16="http://schemas.microsoft.com/office/drawing/2014/main" id="{00000000-0008-0000-0200-000085000000}"/>
            </a:ext>
          </a:extLst>
        </xdr:cNvPr>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135" name="【体育館・プール】&#10;一人当たり面積最大値テキスト">
          <a:extLst>
            <a:ext uri="{FF2B5EF4-FFF2-40B4-BE49-F238E27FC236}">
              <a16:creationId xmlns:a16="http://schemas.microsoft.com/office/drawing/2014/main" id="{00000000-0008-0000-0200-000087000000}"/>
            </a:ext>
          </a:extLst>
        </xdr:cNvPr>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2557</xdr:rowOff>
    </xdr:from>
    <xdr:ext cx="469744" cy="259045"/>
    <xdr:sp macro="" textlink="">
      <xdr:nvSpPr>
        <xdr:cNvPr id="137" name="【体育館・プール】&#10;一人当たり面積平均値テキスト">
          <a:extLst>
            <a:ext uri="{FF2B5EF4-FFF2-40B4-BE49-F238E27FC236}">
              <a16:creationId xmlns:a16="http://schemas.microsoft.com/office/drawing/2014/main" id="{00000000-0008-0000-0200-000089000000}"/>
            </a:ext>
          </a:extLst>
        </xdr:cNvPr>
        <xdr:cNvSpPr txBox="1"/>
      </xdr:nvSpPr>
      <xdr:spPr>
        <a:xfrm>
          <a:off x="10515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58601</xdr:rowOff>
    </xdr:from>
    <xdr:to>
      <xdr:col>55</xdr:col>
      <xdr:colOff>50800</xdr:colOff>
      <xdr:row>63</xdr:row>
      <xdr:rowOff>160201</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104267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37028</xdr:rowOff>
    </xdr:from>
    <xdr:ext cx="469744" cy="259045"/>
    <xdr:sp macro="" textlink="">
      <xdr:nvSpPr>
        <xdr:cNvPr id="149" name="【体育館・プール】&#10;一人当たり面積該当値テキスト">
          <a:extLst>
            <a:ext uri="{FF2B5EF4-FFF2-40B4-BE49-F238E27FC236}">
              <a16:creationId xmlns:a16="http://schemas.microsoft.com/office/drawing/2014/main" id="{00000000-0008-0000-0200-000095000000}"/>
            </a:ext>
          </a:extLst>
        </xdr:cNvPr>
        <xdr:cNvSpPr txBox="1"/>
      </xdr:nvSpPr>
      <xdr:spPr>
        <a:xfrm>
          <a:off x="10515600"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59690</xdr:rowOff>
    </xdr:from>
    <xdr:to>
      <xdr:col>50</xdr:col>
      <xdr:colOff>165100</xdr:colOff>
      <xdr:row>63</xdr:row>
      <xdr:rowOff>161290</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9588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109401</xdr:rowOff>
    </xdr:from>
    <xdr:to>
      <xdr:col>55</xdr:col>
      <xdr:colOff>0</xdr:colOff>
      <xdr:row>63</xdr:row>
      <xdr:rowOff>110490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9639300" y="10910751"/>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61867</xdr:rowOff>
    </xdr:from>
    <xdr:to>
      <xdr:col>46</xdr:col>
      <xdr:colOff>38100</xdr:colOff>
      <xdr:row>63</xdr:row>
      <xdr:rowOff>163467</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8699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110490</xdr:rowOff>
    </xdr:from>
    <xdr:to>
      <xdr:col>50</xdr:col>
      <xdr:colOff>114300</xdr:colOff>
      <xdr:row>63</xdr:row>
      <xdr:rowOff>112667</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8750300" y="1091184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65133</xdr:rowOff>
    </xdr:from>
    <xdr:to>
      <xdr:col>41</xdr:col>
      <xdr:colOff>101600</xdr:colOff>
      <xdr:row>63</xdr:row>
      <xdr:rowOff>166733</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7810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112667</xdr:rowOff>
    </xdr:from>
    <xdr:to>
      <xdr:col>45</xdr:col>
      <xdr:colOff>177800</xdr:colOff>
      <xdr:row>63</xdr:row>
      <xdr:rowOff>115933</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flipV="1">
          <a:off x="7861300" y="1091401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65133</xdr:rowOff>
    </xdr:from>
    <xdr:to>
      <xdr:col>36</xdr:col>
      <xdr:colOff>165100</xdr:colOff>
      <xdr:row>63</xdr:row>
      <xdr:rowOff>166733</xdr:rowOff>
    </xdr:to>
    <xdr:sp macro="" textlink="">
      <xdr:nvSpPr>
        <xdr:cNvPr id="156" name="楕円 155">
          <a:extLst>
            <a:ext uri="{FF2B5EF4-FFF2-40B4-BE49-F238E27FC236}">
              <a16:creationId xmlns:a16="http://schemas.microsoft.com/office/drawing/2014/main" id="{00000000-0008-0000-0200-00009C000000}"/>
            </a:ext>
          </a:extLst>
        </xdr:cNvPr>
        <xdr:cNvSpPr/>
      </xdr:nvSpPr>
      <xdr:spPr>
        <a:xfrm>
          <a:off x="6921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115933</xdr:rowOff>
    </xdr:from>
    <xdr:to>
      <xdr:col>41</xdr:col>
      <xdr:colOff>50800</xdr:colOff>
      <xdr:row>63</xdr:row>
      <xdr:rowOff>115933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6972300" y="10917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158" name="n_1aveValue【体育館・プール】&#10;一人当たり面積">
          <a:extLst>
            <a:ext uri="{FF2B5EF4-FFF2-40B4-BE49-F238E27FC236}">
              <a16:creationId xmlns:a16="http://schemas.microsoft.com/office/drawing/2014/main" id="{00000000-0008-0000-0200-00009E000000}"/>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159" name="n_2aveValue【体育館・プール】&#10;一人当たり面積">
          <a:extLst>
            <a:ext uri="{FF2B5EF4-FFF2-40B4-BE49-F238E27FC236}">
              <a16:creationId xmlns:a16="http://schemas.microsoft.com/office/drawing/2014/main" id="{00000000-0008-0000-0200-00009F000000}"/>
            </a:ext>
          </a:extLst>
        </xdr:cNvPr>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106515</xdr:rowOff>
    </xdr:from>
    <xdr:ext cx="469744" cy="259045"/>
    <xdr:sp macro="" textlink="">
      <xdr:nvSpPr>
        <xdr:cNvPr id="160" name="n_3aveValue【体育館・プール】&#10;一人当たり面積">
          <a:extLst>
            <a:ext uri="{FF2B5EF4-FFF2-40B4-BE49-F238E27FC236}">
              <a16:creationId xmlns:a16="http://schemas.microsoft.com/office/drawing/2014/main" id="{00000000-0008-0000-0200-0000A0000000}"/>
            </a:ext>
          </a:extLst>
        </xdr:cNvPr>
        <xdr:cNvSpPr txBox="1"/>
      </xdr:nvSpPr>
      <xdr:spPr>
        <a:xfrm>
          <a:off x="7626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161" name="n_4aveValue【体育館・プール】&#10;一人当たり面積">
          <a:extLst>
            <a:ext uri="{FF2B5EF4-FFF2-40B4-BE49-F238E27FC236}">
              <a16:creationId xmlns:a16="http://schemas.microsoft.com/office/drawing/2014/main" id="{00000000-0008-0000-0200-0000A1000000}"/>
            </a:ext>
          </a:extLst>
        </xdr:cNvPr>
        <xdr:cNvSpPr txBox="1"/>
      </xdr:nvSpPr>
      <xdr:spPr>
        <a:xfrm>
          <a:off x="6737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152417</xdr:rowOff>
    </xdr:from>
    <xdr:ext cx="469744" cy="259045"/>
    <xdr:sp macro="" textlink="">
      <xdr:nvSpPr>
        <xdr:cNvPr id="162" name="n_1mainValue【体育館・プール】&#10;一人当たり面積">
          <a:extLst>
            <a:ext uri="{FF2B5EF4-FFF2-40B4-BE49-F238E27FC236}">
              <a16:creationId xmlns:a16="http://schemas.microsoft.com/office/drawing/2014/main" id="{00000000-0008-0000-0200-0000A2000000}"/>
            </a:ext>
          </a:extLst>
        </xdr:cNvPr>
        <xdr:cNvSpPr txBox="1"/>
      </xdr:nvSpPr>
      <xdr:spPr>
        <a:xfrm>
          <a:off x="93917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154594</xdr:rowOff>
    </xdr:from>
    <xdr:ext cx="469744" cy="259045"/>
    <xdr:sp macro="" textlink="">
      <xdr:nvSpPr>
        <xdr:cNvPr id="163" name="n_2mainValue【体育館・プール】&#10;一人当たり面積">
          <a:extLst>
            <a:ext uri="{FF2B5EF4-FFF2-40B4-BE49-F238E27FC236}">
              <a16:creationId xmlns:a16="http://schemas.microsoft.com/office/drawing/2014/main" id="{00000000-0008-0000-0200-0000A3000000}"/>
            </a:ext>
          </a:extLst>
        </xdr:cNvPr>
        <xdr:cNvSpPr txBox="1"/>
      </xdr:nvSpPr>
      <xdr:spPr>
        <a:xfrm>
          <a:off x="85154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157860</xdr:rowOff>
    </xdr:from>
    <xdr:ext cx="469744" cy="259045"/>
    <xdr:sp macro="" textlink="">
      <xdr:nvSpPr>
        <xdr:cNvPr id="164" name="n_3mainValue【体育館・プール】&#10;一人当たり面積">
          <a:extLst>
            <a:ext uri="{FF2B5EF4-FFF2-40B4-BE49-F238E27FC236}">
              <a16:creationId xmlns:a16="http://schemas.microsoft.com/office/drawing/2014/main" id="{00000000-0008-0000-0200-0000A4000000}"/>
            </a:ext>
          </a:extLst>
        </xdr:cNvPr>
        <xdr:cNvSpPr txBox="1"/>
      </xdr:nvSpPr>
      <xdr:spPr>
        <a:xfrm>
          <a:off x="76264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157860</xdr:rowOff>
    </xdr:from>
    <xdr:ext cx="469744" cy="259045"/>
    <xdr:sp macro="" textlink="">
      <xdr:nvSpPr>
        <xdr:cNvPr id="165" name="n_4mainValue【体育館・プール】&#10;一人当たり面積">
          <a:extLst>
            <a:ext uri="{FF2B5EF4-FFF2-40B4-BE49-F238E27FC236}">
              <a16:creationId xmlns:a16="http://schemas.microsoft.com/office/drawing/2014/main" id="{00000000-0008-0000-0200-0000A5000000}"/>
            </a:ext>
          </a:extLst>
        </xdr:cNvPr>
        <xdr:cNvSpPr txBox="1"/>
      </xdr:nvSpPr>
      <xdr:spPr>
        <a:xfrm>
          <a:off x="67374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0000000-0008-0000-0200-0000B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00000000-0008-0000-0200-0000BF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00000000-0008-0000-0200-0000C1000000}"/>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00000000-0008-0000-0200-0000C3000000}"/>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42545</xdr:rowOff>
    </xdr:from>
    <xdr:to>
      <xdr:col>24</xdr:col>
      <xdr:colOff>114300</xdr:colOff>
      <xdr:row>86</xdr:row>
      <xdr:rowOff>144145</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45847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128922</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00000000-0008-0000-0200-0000CF000000}"/>
            </a:ext>
          </a:extLst>
        </xdr:cNvPr>
        <xdr:cNvSpPr txBox="1"/>
      </xdr:nvSpPr>
      <xdr:spPr>
        <a:xfrm>
          <a:off x="4673600" y="1470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40639</xdr:rowOff>
    </xdr:from>
    <xdr:to>
      <xdr:col>20</xdr:col>
      <xdr:colOff>38100</xdr:colOff>
      <xdr:row>86</xdr:row>
      <xdr:rowOff>142239</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3746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91439</xdr:rowOff>
    </xdr:from>
    <xdr:to>
      <xdr:col>24</xdr:col>
      <xdr:colOff>63500</xdr:colOff>
      <xdr:row>86</xdr:row>
      <xdr:rowOff>93345</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3797300" y="148361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168275</xdr:rowOff>
    </xdr:from>
    <xdr:to>
      <xdr:col>15</xdr:col>
      <xdr:colOff>101600</xdr:colOff>
      <xdr:row>86</xdr:row>
      <xdr:rowOff>98425</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2857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47625</xdr:rowOff>
    </xdr:from>
    <xdr:to>
      <xdr:col>19</xdr:col>
      <xdr:colOff>177800</xdr:colOff>
      <xdr:row>86</xdr:row>
      <xdr:rowOff>91439</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2908300" y="147923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113030</xdr:rowOff>
    </xdr:from>
    <xdr:to>
      <xdr:col>10</xdr:col>
      <xdr:colOff>165100</xdr:colOff>
      <xdr:row>86</xdr:row>
      <xdr:rowOff>43180</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96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163830</xdr:rowOff>
    </xdr:from>
    <xdr:to>
      <xdr:col>15</xdr:col>
      <xdr:colOff>50800</xdr:colOff>
      <xdr:row>86</xdr:row>
      <xdr:rowOff>47625</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2019300" y="147370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59689</xdr:rowOff>
    </xdr:from>
    <xdr:to>
      <xdr:col>6</xdr:col>
      <xdr:colOff>38100</xdr:colOff>
      <xdr:row>85</xdr:row>
      <xdr:rowOff>161289</xdr:rowOff>
    </xdr:to>
    <xdr:sp macro="" textlink="">
      <xdr:nvSpPr>
        <xdr:cNvPr id="214" name="楕円 213">
          <a:extLst>
            <a:ext uri="{FF2B5EF4-FFF2-40B4-BE49-F238E27FC236}">
              <a16:creationId xmlns:a16="http://schemas.microsoft.com/office/drawing/2014/main" id="{00000000-0008-0000-0200-0000D6000000}"/>
            </a:ext>
          </a:extLst>
        </xdr:cNvPr>
        <xdr:cNvSpPr/>
      </xdr:nvSpPr>
      <xdr:spPr>
        <a:xfrm>
          <a:off x="1079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110489</xdr:rowOff>
    </xdr:from>
    <xdr:to>
      <xdr:col>10</xdr:col>
      <xdr:colOff>114300</xdr:colOff>
      <xdr:row>85</xdr:row>
      <xdr:rowOff>163830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130300" y="14683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16" name="n_1aveValue【福祉施設】&#10;有形固定資産減価償却率">
          <a:extLst>
            <a:ext uri="{FF2B5EF4-FFF2-40B4-BE49-F238E27FC236}">
              <a16:creationId xmlns:a16="http://schemas.microsoft.com/office/drawing/2014/main" id="{00000000-0008-0000-0200-0000D8000000}"/>
            </a:ext>
          </a:extLst>
        </xdr:cNvPr>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17" name="n_2aveValue【福祉施設】&#10;有形固定資産減価償却率">
          <a:extLst>
            <a:ext uri="{FF2B5EF4-FFF2-40B4-BE49-F238E27FC236}">
              <a16:creationId xmlns:a16="http://schemas.microsoft.com/office/drawing/2014/main" id="{00000000-0008-0000-0200-0000D9000000}"/>
            </a:ext>
          </a:extLst>
        </xdr:cNvPr>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218" name="n_3aveValue【福祉施設】&#10;有形固定資産減価償却率">
          <a:extLst>
            <a:ext uri="{FF2B5EF4-FFF2-40B4-BE49-F238E27FC236}">
              <a16:creationId xmlns:a16="http://schemas.microsoft.com/office/drawing/2014/main" id="{00000000-0008-0000-0200-0000DA000000}"/>
            </a:ext>
          </a:extLst>
        </xdr:cNvPr>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219" name="n_4aveValue【福祉施設】&#10;有形固定資産減価償却率">
          <a:extLst>
            <a:ext uri="{FF2B5EF4-FFF2-40B4-BE49-F238E27FC236}">
              <a16:creationId xmlns:a16="http://schemas.microsoft.com/office/drawing/2014/main" id="{00000000-0008-0000-0200-0000DB000000}"/>
            </a:ext>
          </a:extLst>
        </xdr:cNvPr>
        <xdr:cNvSpPr txBox="1"/>
      </xdr:nvSpPr>
      <xdr:spPr>
        <a:xfrm>
          <a:off x="927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133366</xdr:rowOff>
    </xdr:from>
    <xdr:ext cx="405111" cy="259045"/>
    <xdr:sp macro="" textlink="">
      <xdr:nvSpPr>
        <xdr:cNvPr id="220" name="n_1mainValue【福祉施設】&#10;有形固定資産減価償却率">
          <a:extLst>
            <a:ext uri="{FF2B5EF4-FFF2-40B4-BE49-F238E27FC236}">
              <a16:creationId xmlns:a16="http://schemas.microsoft.com/office/drawing/2014/main" id="{00000000-0008-0000-0200-0000DC000000}"/>
            </a:ext>
          </a:extLst>
        </xdr:cNvPr>
        <xdr:cNvSpPr txBox="1"/>
      </xdr:nvSpPr>
      <xdr:spPr>
        <a:xfrm>
          <a:off x="3582044"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89552</xdr:rowOff>
    </xdr:from>
    <xdr:ext cx="405111" cy="259045"/>
    <xdr:sp macro="" textlink="">
      <xdr:nvSpPr>
        <xdr:cNvPr id="221" name="n_2mainValue【福祉施設】&#10;有形固定資産減価償却率">
          <a:extLst>
            <a:ext uri="{FF2B5EF4-FFF2-40B4-BE49-F238E27FC236}">
              <a16:creationId xmlns:a16="http://schemas.microsoft.com/office/drawing/2014/main" id="{00000000-0008-0000-0200-0000DD000000}"/>
            </a:ext>
          </a:extLst>
        </xdr:cNvPr>
        <xdr:cNvSpPr txBox="1"/>
      </xdr:nvSpPr>
      <xdr:spPr>
        <a:xfrm>
          <a:off x="2705744"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34307</xdr:rowOff>
    </xdr:from>
    <xdr:ext cx="405111" cy="259045"/>
    <xdr:sp macro="" textlink="">
      <xdr:nvSpPr>
        <xdr:cNvPr id="222" name="n_3mainValue【福祉施設】&#10;有形固定資産減価償却率">
          <a:extLst>
            <a:ext uri="{FF2B5EF4-FFF2-40B4-BE49-F238E27FC236}">
              <a16:creationId xmlns:a16="http://schemas.microsoft.com/office/drawing/2014/main" id="{00000000-0008-0000-0200-0000DE000000}"/>
            </a:ext>
          </a:extLst>
        </xdr:cNvPr>
        <xdr:cNvSpPr txBox="1"/>
      </xdr:nvSpPr>
      <xdr:spPr>
        <a:xfrm>
          <a:off x="1816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152416</xdr:rowOff>
    </xdr:from>
    <xdr:ext cx="405111" cy="259045"/>
    <xdr:sp macro="" textlink="">
      <xdr:nvSpPr>
        <xdr:cNvPr id="223" name="n_4mainValue【福祉施設】&#10;有形固定資産減価償却率">
          <a:extLst>
            <a:ext uri="{FF2B5EF4-FFF2-40B4-BE49-F238E27FC236}">
              <a16:creationId xmlns:a16="http://schemas.microsoft.com/office/drawing/2014/main" id="{00000000-0008-0000-0200-0000DF000000}"/>
            </a:ext>
          </a:extLst>
        </xdr:cNvPr>
        <xdr:cNvSpPr txBox="1"/>
      </xdr:nvSpPr>
      <xdr:spPr>
        <a:xfrm>
          <a:off x="927744"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00000000-0008-0000-0200-0000F6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74295</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10476865" y="1342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78122</xdr:rowOff>
    </xdr:from>
    <xdr:ext cx="469744" cy="259045"/>
    <xdr:sp macro="" textlink="">
      <xdr:nvSpPr>
        <xdr:cNvPr id="248" name="【福祉施設】&#10;一人当たり面積最小値テキスト">
          <a:extLst>
            <a:ext uri="{FF2B5EF4-FFF2-40B4-BE49-F238E27FC236}">
              <a16:creationId xmlns:a16="http://schemas.microsoft.com/office/drawing/2014/main" id="{00000000-0008-0000-0200-0000F8000000}"/>
            </a:ext>
          </a:extLst>
        </xdr:cNvPr>
        <xdr:cNvSpPr txBox="1"/>
      </xdr:nvSpPr>
      <xdr:spPr>
        <a:xfrm>
          <a:off x="10515600"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74295</xdr:rowOff>
    </xdr:from>
    <xdr:to>
      <xdr:col>55</xdr:col>
      <xdr:colOff>88900</xdr:colOff>
      <xdr:row>86</xdr:row>
      <xdr:rowOff>74295</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0388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250" name="【福祉施設】&#10;一人当たり面積最大値テキスト">
          <a:extLst>
            <a:ext uri="{FF2B5EF4-FFF2-40B4-BE49-F238E27FC236}">
              <a16:creationId xmlns:a16="http://schemas.microsoft.com/office/drawing/2014/main" id="{00000000-0008-0000-0200-0000FA000000}"/>
            </a:ext>
          </a:extLst>
        </xdr:cNvPr>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147338</xdr:rowOff>
    </xdr:from>
    <xdr:ext cx="469744" cy="259045"/>
    <xdr:sp macro="" textlink="">
      <xdr:nvSpPr>
        <xdr:cNvPr id="252" name="【福祉施設】&#10;一人当たり面積平均値テキスト">
          <a:extLst>
            <a:ext uri="{FF2B5EF4-FFF2-40B4-BE49-F238E27FC236}">
              <a16:creationId xmlns:a16="http://schemas.microsoft.com/office/drawing/2014/main" id="{00000000-0008-0000-0200-0000FC000000}"/>
            </a:ext>
          </a:extLst>
        </xdr:cNvPr>
        <xdr:cNvSpPr txBox="1"/>
      </xdr:nvSpPr>
      <xdr:spPr>
        <a:xfrm>
          <a:off x="10515600" y="1420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10426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93980</xdr:rowOff>
    </xdr:from>
    <xdr:to>
      <xdr:col>50</xdr:col>
      <xdr:colOff>165100</xdr:colOff>
      <xdr:row>84</xdr:row>
      <xdr:rowOff>24130</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9588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118745</xdr:rowOff>
    </xdr:from>
    <xdr:to>
      <xdr:col>46</xdr:col>
      <xdr:colOff>38100</xdr:colOff>
      <xdr:row>84</xdr:row>
      <xdr:rowOff>48895</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8699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158750</xdr:rowOff>
    </xdr:from>
    <xdr:to>
      <xdr:col>41</xdr:col>
      <xdr:colOff>101600</xdr:colOff>
      <xdr:row>83</xdr:row>
      <xdr:rowOff>88900</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781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10426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160038</xdr:rowOff>
    </xdr:from>
    <xdr:ext cx="469744" cy="259045"/>
    <xdr:sp macro="" textlink="">
      <xdr:nvSpPr>
        <xdr:cNvPr id="264" name="【福祉施設】&#10;一人当たり面積該当値テキスト">
          <a:extLst>
            <a:ext uri="{FF2B5EF4-FFF2-40B4-BE49-F238E27FC236}">
              <a16:creationId xmlns:a16="http://schemas.microsoft.com/office/drawing/2014/main" id="{00000000-0008-0000-0200-000008010000}"/>
            </a:ext>
          </a:extLst>
        </xdr:cNvPr>
        <xdr:cNvSpPr txBox="1"/>
      </xdr:nvSpPr>
      <xdr:spPr>
        <a:xfrm>
          <a:off x="10515600"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10161</xdr:rowOff>
    </xdr:from>
    <xdr:to>
      <xdr:col>50</xdr:col>
      <xdr:colOff>165100</xdr:colOff>
      <xdr:row>85</xdr:row>
      <xdr:rowOff>111761</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9588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60961</xdr:rowOff>
    </xdr:from>
    <xdr:to>
      <xdr:col>55</xdr:col>
      <xdr:colOff>0</xdr:colOff>
      <xdr:row>85</xdr:row>
      <xdr:rowOff>60961</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9639300" y="14634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13970</xdr:rowOff>
    </xdr:from>
    <xdr:to>
      <xdr:col>46</xdr:col>
      <xdr:colOff>38100</xdr:colOff>
      <xdr:row>85</xdr:row>
      <xdr:rowOff>115570</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8699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60961</xdr:rowOff>
    </xdr:from>
    <xdr:to>
      <xdr:col>50</xdr:col>
      <xdr:colOff>114300</xdr:colOff>
      <xdr:row>85</xdr:row>
      <xdr:rowOff>64770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8750300" y="14634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13970</xdr:rowOff>
    </xdr:from>
    <xdr:to>
      <xdr:col>41</xdr:col>
      <xdr:colOff>101600</xdr:colOff>
      <xdr:row>85</xdr:row>
      <xdr:rowOff>115570</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7810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64770</xdr:rowOff>
    </xdr:from>
    <xdr:to>
      <xdr:col>45</xdr:col>
      <xdr:colOff>177800</xdr:colOff>
      <xdr:row>85</xdr:row>
      <xdr:rowOff>64770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861300" y="1463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15875</xdr:rowOff>
    </xdr:from>
    <xdr:to>
      <xdr:col>36</xdr:col>
      <xdr:colOff>165100</xdr:colOff>
      <xdr:row>85</xdr:row>
      <xdr:rowOff>117475</xdr:rowOff>
    </xdr:to>
    <xdr:sp macro="" textlink="">
      <xdr:nvSpPr>
        <xdr:cNvPr id="271" name="楕円 270">
          <a:extLst>
            <a:ext uri="{FF2B5EF4-FFF2-40B4-BE49-F238E27FC236}">
              <a16:creationId xmlns:a16="http://schemas.microsoft.com/office/drawing/2014/main" id="{00000000-0008-0000-0200-00000F010000}"/>
            </a:ext>
          </a:extLst>
        </xdr:cNvPr>
        <xdr:cNvSpPr/>
      </xdr:nvSpPr>
      <xdr:spPr>
        <a:xfrm>
          <a:off x="6921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64770</xdr:rowOff>
    </xdr:from>
    <xdr:to>
      <xdr:col>41</xdr:col>
      <xdr:colOff>50800</xdr:colOff>
      <xdr:row>85</xdr:row>
      <xdr:rowOff>66675</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6972300" y="146380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40657</xdr:rowOff>
    </xdr:from>
    <xdr:ext cx="469744" cy="259045"/>
    <xdr:sp macro="" textlink="">
      <xdr:nvSpPr>
        <xdr:cNvPr id="273" name="n_1aveValue【福祉施設】&#10;一人当たり面積">
          <a:extLst>
            <a:ext uri="{FF2B5EF4-FFF2-40B4-BE49-F238E27FC236}">
              <a16:creationId xmlns:a16="http://schemas.microsoft.com/office/drawing/2014/main" id="{00000000-0008-0000-0200-000011010000}"/>
            </a:ext>
          </a:extLst>
        </xdr:cNvPr>
        <xdr:cNvSpPr txBox="1"/>
      </xdr:nvSpPr>
      <xdr:spPr>
        <a:xfrm>
          <a:off x="93917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65422</xdr:rowOff>
    </xdr:from>
    <xdr:ext cx="469744" cy="259045"/>
    <xdr:sp macro="" textlink="">
      <xdr:nvSpPr>
        <xdr:cNvPr id="274" name="n_2aveValue【福祉施設】&#10;一人当たり面積">
          <a:extLst>
            <a:ext uri="{FF2B5EF4-FFF2-40B4-BE49-F238E27FC236}">
              <a16:creationId xmlns:a16="http://schemas.microsoft.com/office/drawing/2014/main" id="{00000000-0008-0000-0200-000012010000}"/>
            </a:ext>
          </a:extLst>
        </xdr:cNvPr>
        <xdr:cNvSpPr txBox="1"/>
      </xdr:nvSpPr>
      <xdr:spPr>
        <a:xfrm>
          <a:off x="85154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275" name="n_3aveValue【福祉施設】&#10;一人当たり面積">
          <a:extLst>
            <a:ext uri="{FF2B5EF4-FFF2-40B4-BE49-F238E27FC236}">
              <a16:creationId xmlns:a16="http://schemas.microsoft.com/office/drawing/2014/main" id="{00000000-0008-0000-0200-000013010000}"/>
            </a:ext>
          </a:extLst>
        </xdr:cNvPr>
        <xdr:cNvSpPr txBox="1"/>
      </xdr:nvSpPr>
      <xdr:spPr>
        <a:xfrm>
          <a:off x="7626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137813</xdr:rowOff>
    </xdr:from>
    <xdr:ext cx="469744" cy="259045"/>
    <xdr:sp macro="" textlink="">
      <xdr:nvSpPr>
        <xdr:cNvPr id="276" name="n_4aveValue【福祉施設】&#10;一人当たり面積">
          <a:extLst>
            <a:ext uri="{FF2B5EF4-FFF2-40B4-BE49-F238E27FC236}">
              <a16:creationId xmlns:a16="http://schemas.microsoft.com/office/drawing/2014/main" id="{00000000-0008-0000-0200-000014010000}"/>
            </a:ext>
          </a:extLst>
        </xdr:cNvPr>
        <xdr:cNvSpPr txBox="1"/>
      </xdr:nvSpPr>
      <xdr:spPr>
        <a:xfrm>
          <a:off x="6737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102888</xdr:rowOff>
    </xdr:from>
    <xdr:ext cx="469744" cy="259045"/>
    <xdr:sp macro="" textlink="">
      <xdr:nvSpPr>
        <xdr:cNvPr id="277" name="n_1mainValue【福祉施設】&#10;一人当たり面積">
          <a:extLst>
            <a:ext uri="{FF2B5EF4-FFF2-40B4-BE49-F238E27FC236}">
              <a16:creationId xmlns:a16="http://schemas.microsoft.com/office/drawing/2014/main" id="{00000000-0008-0000-0200-000015010000}"/>
            </a:ext>
          </a:extLst>
        </xdr:cNvPr>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106697</xdr:rowOff>
    </xdr:from>
    <xdr:ext cx="469744" cy="259045"/>
    <xdr:sp macro="" textlink="">
      <xdr:nvSpPr>
        <xdr:cNvPr id="278" name="n_2mainValue【福祉施設】&#10;一人当たり面積">
          <a:extLst>
            <a:ext uri="{FF2B5EF4-FFF2-40B4-BE49-F238E27FC236}">
              <a16:creationId xmlns:a16="http://schemas.microsoft.com/office/drawing/2014/main" id="{00000000-0008-0000-0200-000016010000}"/>
            </a:ext>
          </a:extLst>
        </xdr:cNvPr>
        <xdr:cNvSpPr txBox="1"/>
      </xdr:nvSpPr>
      <xdr:spPr>
        <a:xfrm>
          <a:off x="8515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106697</xdr:rowOff>
    </xdr:from>
    <xdr:ext cx="469744" cy="259045"/>
    <xdr:sp macro="" textlink="">
      <xdr:nvSpPr>
        <xdr:cNvPr id="279" name="n_3mainValue【福祉施設】&#10;一人当たり面積">
          <a:extLst>
            <a:ext uri="{FF2B5EF4-FFF2-40B4-BE49-F238E27FC236}">
              <a16:creationId xmlns:a16="http://schemas.microsoft.com/office/drawing/2014/main" id="{00000000-0008-0000-0200-000017010000}"/>
            </a:ext>
          </a:extLst>
        </xdr:cNvPr>
        <xdr:cNvSpPr txBox="1"/>
      </xdr:nvSpPr>
      <xdr:spPr>
        <a:xfrm>
          <a:off x="7626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108602</xdr:rowOff>
    </xdr:from>
    <xdr:ext cx="469744" cy="259045"/>
    <xdr:sp macro="" textlink="">
      <xdr:nvSpPr>
        <xdr:cNvPr id="280" name="n_4mainValue【福祉施設】&#10;一人当たり面積">
          <a:extLst>
            <a:ext uri="{FF2B5EF4-FFF2-40B4-BE49-F238E27FC236}">
              <a16:creationId xmlns:a16="http://schemas.microsoft.com/office/drawing/2014/main" id="{00000000-0008-0000-0200-000018010000}"/>
            </a:ext>
          </a:extLst>
        </xdr:cNvPr>
        <xdr:cNvSpPr txBox="1"/>
      </xdr:nvSpPr>
      <xdr:spPr>
        <a:xfrm>
          <a:off x="67374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00000000-0008-0000-0200-00003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24764</xdr:rowOff>
    </xdr:from>
    <xdr:to>
      <xdr:col>24</xdr:col>
      <xdr:colOff>62865</xdr:colOff>
      <xdr:row>108</xdr:row>
      <xdr:rowOff>152400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flipV="1">
          <a:off x="4634865" y="17341214"/>
          <a:ext cx="0" cy="132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6" name="【市民会館】&#10;有形固定資産減価償却率最小値テキスト">
          <a:extLst>
            <a:ext uri="{FF2B5EF4-FFF2-40B4-BE49-F238E27FC236}">
              <a16:creationId xmlns:a16="http://schemas.microsoft.com/office/drawing/2014/main" id="{00000000-0008-0000-0200-000032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142891</xdr:rowOff>
    </xdr:from>
    <xdr:ext cx="405111" cy="259045"/>
    <xdr:sp macro="" textlink="">
      <xdr:nvSpPr>
        <xdr:cNvPr id="308" name="【市民会館】&#10;有形固定資産減価償却率最大値テキスト">
          <a:extLst>
            <a:ext uri="{FF2B5EF4-FFF2-40B4-BE49-F238E27FC236}">
              <a16:creationId xmlns:a16="http://schemas.microsoft.com/office/drawing/2014/main" id="{00000000-0008-0000-0200-000034010000}"/>
            </a:ext>
          </a:extLst>
        </xdr:cNvPr>
        <xdr:cNvSpPr txBox="1"/>
      </xdr:nvSpPr>
      <xdr:spPr>
        <a:xfrm>
          <a:off x="4673600" y="1711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24764</xdr:rowOff>
    </xdr:from>
    <xdr:to>
      <xdr:col>24</xdr:col>
      <xdr:colOff>152400</xdr:colOff>
      <xdr:row>101</xdr:row>
      <xdr:rowOff>24764</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4546600" y="1734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112413</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00000000-0008-0000-0200-000036010000}"/>
            </a:ext>
          </a:extLst>
        </xdr:cNvPr>
        <xdr:cNvSpPr txBox="1"/>
      </xdr:nvSpPr>
      <xdr:spPr>
        <a:xfrm>
          <a:off x="4673600" y="1777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3746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2857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1968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93980</xdr:rowOff>
    </xdr:from>
    <xdr:to>
      <xdr:col>6</xdr:col>
      <xdr:colOff>38100</xdr:colOff>
      <xdr:row>103</xdr:row>
      <xdr:rowOff>24130</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1079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108</xdr:row>
      <xdr:rowOff>97789</xdr:rowOff>
    </xdr:from>
    <xdr:to>
      <xdr:col>6</xdr:col>
      <xdr:colOff>38100</xdr:colOff>
      <xdr:row>109</xdr:row>
      <xdr:rowOff>27939</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1079500" y="18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44466</xdr:rowOff>
    </xdr:from>
    <xdr:ext cx="405111" cy="259045"/>
    <xdr:sp macro="" textlink="">
      <xdr:nvSpPr>
        <xdr:cNvPr id="322" name="n_1aveValue【市民会館】&#10;有形固定資産減価償却率">
          <a:extLst>
            <a:ext uri="{FF2B5EF4-FFF2-40B4-BE49-F238E27FC236}">
              <a16:creationId xmlns:a16="http://schemas.microsoft.com/office/drawing/2014/main" id="{00000000-0008-0000-0200-000042010000}"/>
            </a:ext>
          </a:extLst>
        </xdr:cNvPr>
        <xdr:cNvSpPr txBox="1"/>
      </xdr:nvSpPr>
      <xdr:spPr>
        <a:xfrm>
          <a:off x="35820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153052</xdr:rowOff>
    </xdr:from>
    <xdr:ext cx="405111" cy="259045"/>
    <xdr:sp macro="" textlink="">
      <xdr:nvSpPr>
        <xdr:cNvPr id="323" name="n_2aveValue【市民会館】&#10;有形固定資産減価償却率">
          <a:extLst>
            <a:ext uri="{FF2B5EF4-FFF2-40B4-BE49-F238E27FC236}">
              <a16:creationId xmlns:a16="http://schemas.microsoft.com/office/drawing/2014/main" id="{00000000-0008-0000-0200-000043010000}"/>
            </a:ext>
          </a:extLst>
        </xdr:cNvPr>
        <xdr:cNvSpPr txBox="1"/>
      </xdr:nvSpPr>
      <xdr:spPr>
        <a:xfrm>
          <a:off x="2705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103522</xdr:rowOff>
    </xdr:from>
    <xdr:ext cx="405111" cy="259045"/>
    <xdr:sp macro="" textlink="">
      <xdr:nvSpPr>
        <xdr:cNvPr id="324" name="n_3aveValue【市民会館】&#10;有形固定資産減価償却率">
          <a:extLst>
            <a:ext uri="{FF2B5EF4-FFF2-40B4-BE49-F238E27FC236}">
              <a16:creationId xmlns:a16="http://schemas.microsoft.com/office/drawing/2014/main" id="{00000000-0008-0000-0200-000044010000}"/>
            </a:ext>
          </a:extLst>
        </xdr:cNvPr>
        <xdr:cNvSpPr txBox="1"/>
      </xdr:nvSpPr>
      <xdr:spPr>
        <a:xfrm>
          <a:off x="1816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40657</xdr:rowOff>
    </xdr:from>
    <xdr:ext cx="405111" cy="259045"/>
    <xdr:sp macro="" textlink="">
      <xdr:nvSpPr>
        <xdr:cNvPr id="325" name="n_4aveValue【市民会館】&#10;有形固定資産減価償却率">
          <a:extLst>
            <a:ext uri="{FF2B5EF4-FFF2-40B4-BE49-F238E27FC236}">
              <a16:creationId xmlns:a16="http://schemas.microsoft.com/office/drawing/2014/main" id="{00000000-0008-0000-0200-000045010000}"/>
            </a:ext>
          </a:extLst>
        </xdr:cNvPr>
        <xdr:cNvSpPr txBox="1"/>
      </xdr:nvSpPr>
      <xdr:spPr>
        <a:xfrm>
          <a:off x="927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19066</xdr:rowOff>
    </xdr:from>
    <xdr:ext cx="405111" cy="259045"/>
    <xdr:sp macro="" textlink="">
      <xdr:nvSpPr>
        <xdr:cNvPr id="326" name="n_4mainValue【市民会館】&#10;有形固定資産減価償却率">
          <a:extLst>
            <a:ext uri="{FF2B5EF4-FFF2-40B4-BE49-F238E27FC236}">
              <a16:creationId xmlns:a16="http://schemas.microsoft.com/office/drawing/2014/main" id="{00000000-0008-0000-0200-000046010000}"/>
            </a:ext>
          </a:extLst>
        </xdr:cNvPr>
        <xdr:cNvSpPr txBox="1"/>
      </xdr:nvSpPr>
      <xdr:spPr>
        <a:xfrm>
          <a:off x="927744" y="1870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1" name="【市民会館】&#10;一人当たり面積グラフ枠">
          <a:extLst>
            <a:ext uri="{FF2B5EF4-FFF2-40B4-BE49-F238E27FC236}">
              <a16:creationId xmlns:a16="http://schemas.microsoft.com/office/drawing/2014/main" id="{00000000-0008-0000-0200-00005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123552</xdr:rowOff>
    </xdr:from>
    <xdr:to>
      <xdr:col>54</xdr:col>
      <xdr:colOff>189865</xdr:colOff>
      <xdr:row>108</xdr:row>
      <xdr:rowOff>158931</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flipV="1">
          <a:off x="10476865" y="17097102"/>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353" name="【市民会館】&#10;一人当たり面積最小値テキスト">
          <a:extLst>
            <a:ext uri="{FF2B5EF4-FFF2-40B4-BE49-F238E27FC236}">
              <a16:creationId xmlns:a16="http://schemas.microsoft.com/office/drawing/2014/main" id="{00000000-0008-0000-0200-000061010000}"/>
            </a:ext>
          </a:extLst>
        </xdr:cNvPr>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70229</xdr:rowOff>
    </xdr:from>
    <xdr:ext cx="469744" cy="259045"/>
    <xdr:sp macro="" textlink="">
      <xdr:nvSpPr>
        <xdr:cNvPr id="355" name="【市民会館】&#10;一人当たり面積最大値テキスト">
          <a:extLst>
            <a:ext uri="{FF2B5EF4-FFF2-40B4-BE49-F238E27FC236}">
              <a16:creationId xmlns:a16="http://schemas.microsoft.com/office/drawing/2014/main" id="{00000000-0008-0000-0200-000063010000}"/>
            </a:ext>
          </a:extLst>
        </xdr:cNvPr>
        <xdr:cNvSpPr txBox="1"/>
      </xdr:nvSpPr>
      <xdr:spPr>
        <a:xfrm>
          <a:off x="10515600" y="168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123552</xdr:rowOff>
    </xdr:from>
    <xdr:to>
      <xdr:col>55</xdr:col>
      <xdr:colOff>88900</xdr:colOff>
      <xdr:row>99</xdr:row>
      <xdr:rowOff>123552</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0388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156227</xdr:rowOff>
    </xdr:from>
    <xdr:ext cx="469744" cy="259045"/>
    <xdr:sp macro="" textlink="">
      <xdr:nvSpPr>
        <xdr:cNvPr id="357" name="【市民会館】&#10;一人当たり面積平均値テキスト">
          <a:extLst>
            <a:ext uri="{FF2B5EF4-FFF2-40B4-BE49-F238E27FC236}">
              <a16:creationId xmlns:a16="http://schemas.microsoft.com/office/drawing/2014/main" id="{00000000-0008-0000-0200-000065010000}"/>
            </a:ext>
          </a:extLst>
        </xdr:cNvPr>
        <xdr:cNvSpPr txBox="1"/>
      </xdr:nvSpPr>
      <xdr:spPr>
        <a:xfrm>
          <a:off x="10515600" y="1832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104267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8527</xdr:rowOff>
    </xdr:from>
    <xdr:to>
      <xdr:col>50</xdr:col>
      <xdr:colOff>165100</xdr:colOff>
      <xdr:row>107</xdr:row>
      <xdr:rowOff>110127</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9588500" y="1835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171269</xdr:rowOff>
    </xdr:from>
    <xdr:to>
      <xdr:col>46</xdr:col>
      <xdr:colOff>38100</xdr:colOff>
      <xdr:row>107</xdr:row>
      <xdr:rowOff>101419</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8699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138612</xdr:rowOff>
    </xdr:from>
    <xdr:to>
      <xdr:col>41</xdr:col>
      <xdr:colOff>101600</xdr:colOff>
      <xdr:row>107</xdr:row>
      <xdr:rowOff>68762</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7810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62956</xdr:rowOff>
    </xdr:from>
    <xdr:to>
      <xdr:col>36</xdr:col>
      <xdr:colOff>165100</xdr:colOff>
      <xdr:row>107</xdr:row>
      <xdr:rowOff>164556</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6921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108</xdr:row>
      <xdr:rowOff>36286</xdr:rowOff>
    </xdr:from>
    <xdr:to>
      <xdr:col>36</xdr:col>
      <xdr:colOff>165100</xdr:colOff>
      <xdr:row>108</xdr:row>
      <xdr:rowOff>137886</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6921500" y="185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126654</xdr:rowOff>
    </xdr:from>
    <xdr:ext cx="469744" cy="259045"/>
    <xdr:sp macro="" textlink="">
      <xdr:nvSpPr>
        <xdr:cNvPr id="369" name="n_1aveValue【市民会館】&#10;一人当たり面積">
          <a:extLst>
            <a:ext uri="{FF2B5EF4-FFF2-40B4-BE49-F238E27FC236}">
              <a16:creationId xmlns:a16="http://schemas.microsoft.com/office/drawing/2014/main" id="{00000000-0008-0000-0200-000071010000}"/>
            </a:ext>
          </a:extLst>
        </xdr:cNvPr>
        <xdr:cNvSpPr txBox="1"/>
      </xdr:nvSpPr>
      <xdr:spPr>
        <a:xfrm>
          <a:off x="9391727" y="1812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117946</xdr:rowOff>
    </xdr:from>
    <xdr:ext cx="469744" cy="259045"/>
    <xdr:sp macro="" textlink="">
      <xdr:nvSpPr>
        <xdr:cNvPr id="370" name="n_2aveValue【市民会館】&#10;一人当たり面積">
          <a:extLst>
            <a:ext uri="{FF2B5EF4-FFF2-40B4-BE49-F238E27FC236}">
              <a16:creationId xmlns:a16="http://schemas.microsoft.com/office/drawing/2014/main" id="{00000000-0008-0000-0200-000072010000}"/>
            </a:ext>
          </a:extLst>
        </xdr:cNvPr>
        <xdr:cNvSpPr txBox="1"/>
      </xdr:nvSpPr>
      <xdr:spPr>
        <a:xfrm>
          <a:off x="85154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85289</xdr:rowOff>
    </xdr:from>
    <xdr:ext cx="469744" cy="259045"/>
    <xdr:sp macro="" textlink="">
      <xdr:nvSpPr>
        <xdr:cNvPr id="371" name="n_3aveValue【市民会館】&#10;一人当たり面積">
          <a:extLst>
            <a:ext uri="{FF2B5EF4-FFF2-40B4-BE49-F238E27FC236}">
              <a16:creationId xmlns:a16="http://schemas.microsoft.com/office/drawing/2014/main" id="{00000000-0008-0000-0200-000073010000}"/>
            </a:ext>
          </a:extLst>
        </xdr:cNvPr>
        <xdr:cNvSpPr txBox="1"/>
      </xdr:nvSpPr>
      <xdr:spPr>
        <a:xfrm>
          <a:off x="7626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9633</xdr:rowOff>
    </xdr:from>
    <xdr:ext cx="469744" cy="259045"/>
    <xdr:sp macro="" textlink="">
      <xdr:nvSpPr>
        <xdr:cNvPr id="372" name="n_4aveValue【市民会館】&#10;一人当たり面積">
          <a:extLst>
            <a:ext uri="{FF2B5EF4-FFF2-40B4-BE49-F238E27FC236}">
              <a16:creationId xmlns:a16="http://schemas.microsoft.com/office/drawing/2014/main" id="{00000000-0008-0000-0200-000074010000}"/>
            </a:ext>
          </a:extLst>
        </xdr:cNvPr>
        <xdr:cNvSpPr txBox="1"/>
      </xdr:nvSpPr>
      <xdr:spPr>
        <a:xfrm>
          <a:off x="6737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129013</xdr:rowOff>
    </xdr:from>
    <xdr:ext cx="469744" cy="259045"/>
    <xdr:sp macro="" textlink="">
      <xdr:nvSpPr>
        <xdr:cNvPr id="373" name="n_4mainValue【市民会館】&#10;一人当たり面積">
          <a:extLst>
            <a:ext uri="{FF2B5EF4-FFF2-40B4-BE49-F238E27FC236}">
              <a16:creationId xmlns:a16="http://schemas.microsoft.com/office/drawing/2014/main" id="{00000000-0008-0000-0200-000075010000}"/>
            </a:ext>
          </a:extLst>
        </xdr:cNvPr>
        <xdr:cNvSpPr txBox="1"/>
      </xdr:nvSpPr>
      <xdr:spPr>
        <a:xfrm>
          <a:off x="6737427"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保健センター・保健所】&#10;有形固定資産減価償却率グラフ枠">
          <a:extLst>
            <a:ext uri="{FF2B5EF4-FFF2-40B4-BE49-F238E27FC236}">
              <a16:creationId xmlns:a16="http://schemas.microsoft.com/office/drawing/2014/main" id="{00000000-0008-0000-0200-00009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16" name="【保健センター・保健所】&#10;有形固定資産減価償却率最小値テキスト">
          <a:extLst>
            <a:ext uri="{FF2B5EF4-FFF2-40B4-BE49-F238E27FC236}">
              <a16:creationId xmlns:a16="http://schemas.microsoft.com/office/drawing/2014/main" id="{00000000-0008-0000-0200-0000A0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18" name="【保健センター・保健所】&#10;有形固定資産減価償却率最大値テキスト">
          <a:extLst>
            <a:ext uri="{FF2B5EF4-FFF2-40B4-BE49-F238E27FC236}">
              <a16:creationId xmlns:a16="http://schemas.microsoft.com/office/drawing/2014/main" id="{00000000-0008-0000-0200-0000A201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60251</xdr:rowOff>
    </xdr:from>
    <xdr:ext cx="405111" cy="259045"/>
    <xdr:sp macro="" textlink="">
      <xdr:nvSpPr>
        <xdr:cNvPr id="420" name="【保健センター・保健所】&#10;有形固定資産減価償却率平均値テキスト">
          <a:extLst>
            <a:ext uri="{FF2B5EF4-FFF2-40B4-BE49-F238E27FC236}">
              <a16:creationId xmlns:a16="http://schemas.microsoft.com/office/drawing/2014/main" id="{00000000-0008-0000-0200-0000A4010000}"/>
            </a:ext>
          </a:extLst>
        </xdr:cNvPr>
        <xdr:cNvSpPr txBox="1"/>
      </xdr:nvSpPr>
      <xdr:spPr>
        <a:xfrm>
          <a:off x="16357600" y="10175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79828</xdr:rowOff>
    </xdr:from>
    <xdr:to>
      <xdr:col>85</xdr:col>
      <xdr:colOff>177800</xdr:colOff>
      <xdr:row>65</xdr:row>
      <xdr:rowOff>9978</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6268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166205</xdr:rowOff>
    </xdr:from>
    <xdr:ext cx="469744" cy="259045"/>
    <xdr:sp macro="" textlink="">
      <xdr:nvSpPr>
        <xdr:cNvPr id="432" name="【保健センター・保健所】&#10;有形固定資産減価償却率該当値テキスト">
          <a:extLst>
            <a:ext uri="{FF2B5EF4-FFF2-40B4-BE49-F238E27FC236}">
              <a16:creationId xmlns:a16="http://schemas.microsoft.com/office/drawing/2014/main" id="{00000000-0008-0000-0200-0000B0010000}"/>
            </a:ext>
          </a:extLst>
        </xdr:cNvPr>
        <xdr:cNvSpPr txBox="1"/>
      </xdr:nvSpPr>
      <xdr:spPr>
        <a:xfrm>
          <a:off x="16357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79828</xdr:rowOff>
    </xdr:from>
    <xdr:to>
      <xdr:col>81</xdr:col>
      <xdr:colOff>101600</xdr:colOff>
      <xdr:row>65</xdr:row>
      <xdr:rowOff>9978</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5430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130628</xdr:rowOff>
    </xdr:from>
    <xdr:to>
      <xdr:col>85</xdr:col>
      <xdr:colOff>127000</xdr:colOff>
      <xdr:row>64</xdr:row>
      <xdr:rowOff>130628</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5481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79828</xdr:rowOff>
    </xdr:from>
    <xdr:to>
      <xdr:col>76</xdr:col>
      <xdr:colOff>165100</xdr:colOff>
      <xdr:row>65</xdr:row>
      <xdr:rowOff>9978</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4541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130628</xdr:rowOff>
    </xdr:from>
    <xdr:to>
      <xdr:col>81</xdr:col>
      <xdr:colOff>50800</xdr:colOff>
      <xdr:row>64</xdr:row>
      <xdr:rowOff>130628</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4592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78196</xdr:rowOff>
    </xdr:from>
    <xdr:to>
      <xdr:col>72</xdr:col>
      <xdr:colOff>38100</xdr:colOff>
      <xdr:row>65</xdr:row>
      <xdr:rowOff>8346</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36525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128996</xdr:rowOff>
    </xdr:from>
    <xdr:to>
      <xdr:col>76</xdr:col>
      <xdr:colOff>114300</xdr:colOff>
      <xdr:row>64</xdr:row>
      <xdr:rowOff>130628</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3703300" y="111017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64</xdr:row>
      <xdr:rowOff>34109</xdr:rowOff>
    </xdr:from>
    <xdr:to>
      <xdr:col>67</xdr:col>
      <xdr:colOff>101600</xdr:colOff>
      <xdr:row>64</xdr:row>
      <xdr:rowOff>135709</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2763500" y="110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84909</xdr:rowOff>
    </xdr:from>
    <xdr:to>
      <xdr:col>71</xdr:col>
      <xdr:colOff>177800</xdr:colOff>
      <xdr:row>64</xdr:row>
      <xdr:rowOff>128996</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814300" y="1105770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91820</xdr:rowOff>
    </xdr:from>
    <xdr:ext cx="405111" cy="259045"/>
    <xdr:sp macro="" textlink="">
      <xdr:nvSpPr>
        <xdr:cNvPr id="441" name="n_1aveValue【保健センター・保健所】&#10;有形固定資産減価償却率">
          <a:extLst>
            <a:ext uri="{FF2B5EF4-FFF2-40B4-BE49-F238E27FC236}">
              <a16:creationId xmlns:a16="http://schemas.microsoft.com/office/drawing/2014/main" id="{00000000-0008-0000-0200-0000B9010000}"/>
            </a:ext>
          </a:extLst>
        </xdr:cNvPr>
        <xdr:cNvSpPr txBox="1"/>
      </xdr:nvSpPr>
      <xdr:spPr>
        <a:xfrm>
          <a:off x="15266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442" name="n_2aveValue【保健センター・保健所】&#10;有形固定資産減価償却率">
          <a:extLst>
            <a:ext uri="{FF2B5EF4-FFF2-40B4-BE49-F238E27FC236}">
              <a16:creationId xmlns:a16="http://schemas.microsoft.com/office/drawing/2014/main" id="{00000000-0008-0000-0200-0000BA010000}"/>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443" name="n_3aveValue【保健センター・保健所】&#10;有形固定資産減価償却率">
          <a:extLst>
            <a:ext uri="{FF2B5EF4-FFF2-40B4-BE49-F238E27FC236}">
              <a16:creationId xmlns:a16="http://schemas.microsoft.com/office/drawing/2014/main" id="{00000000-0008-0000-0200-0000BB010000}"/>
            </a:ext>
          </a:extLst>
        </xdr:cNvPr>
        <xdr:cNvSpPr txBox="1"/>
      </xdr:nvSpPr>
      <xdr:spPr>
        <a:xfrm>
          <a:off x="13500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444" name="n_4aveValue【保健センター・保健所】&#10;有形固定資産減価償却率">
          <a:extLst>
            <a:ext uri="{FF2B5EF4-FFF2-40B4-BE49-F238E27FC236}">
              <a16:creationId xmlns:a16="http://schemas.microsoft.com/office/drawing/2014/main" id="{00000000-0008-0000-0200-0000BC010000}"/>
            </a:ext>
          </a:extLst>
        </xdr:cNvPr>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65</xdr:row>
      <xdr:rowOff>1105</xdr:rowOff>
    </xdr:from>
    <xdr:ext cx="469744" cy="259045"/>
    <xdr:sp macro="" textlink="">
      <xdr:nvSpPr>
        <xdr:cNvPr id="445" name="n_1mainValue【保健センター・保健所】&#10;有形固定資産減価償却率">
          <a:extLst>
            <a:ext uri="{FF2B5EF4-FFF2-40B4-BE49-F238E27FC236}">
              <a16:creationId xmlns:a16="http://schemas.microsoft.com/office/drawing/2014/main" id="{00000000-0008-0000-0200-0000BD010000}"/>
            </a:ext>
          </a:extLst>
        </xdr:cNvPr>
        <xdr:cNvSpPr txBox="1"/>
      </xdr:nvSpPr>
      <xdr:spPr>
        <a:xfrm>
          <a:off x="15233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65</xdr:row>
      <xdr:rowOff>1105</xdr:rowOff>
    </xdr:from>
    <xdr:ext cx="469744" cy="259045"/>
    <xdr:sp macro="" textlink="">
      <xdr:nvSpPr>
        <xdr:cNvPr id="446" name="n_2mainValue【保健センター・保健所】&#10;有形固定資産減価償却率">
          <a:extLst>
            <a:ext uri="{FF2B5EF4-FFF2-40B4-BE49-F238E27FC236}">
              <a16:creationId xmlns:a16="http://schemas.microsoft.com/office/drawing/2014/main" id="{00000000-0008-0000-0200-0000BE010000}"/>
            </a:ext>
          </a:extLst>
        </xdr:cNvPr>
        <xdr:cNvSpPr txBox="1"/>
      </xdr:nvSpPr>
      <xdr:spPr>
        <a:xfrm>
          <a:off x="14357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170923</xdr:rowOff>
    </xdr:from>
    <xdr:ext cx="405111" cy="259045"/>
    <xdr:sp macro="" textlink="">
      <xdr:nvSpPr>
        <xdr:cNvPr id="447" name="n_3mainValue【保健センター・保健所】&#10;有形固定資産減価償却率">
          <a:extLst>
            <a:ext uri="{FF2B5EF4-FFF2-40B4-BE49-F238E27FC236}">
              <a16:creationId xmlns:a16="http://schemas.microsoft.com/office/drawing/2014/main" id="{00000000-0008-0000-0200-0000BF010000}"/>
            </a:ext>
          </a:extLst>
        </xdr:cNvPr>
        <xdr:cNvSpPr txBox="1"/>
      </xdr:nvSpPr>
      <xdr:spPr>
        <a:xfrm>
          <a:off x="13500744" y="1114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126836</xdr:rowOff>
    </xdr:from>
    <xdr:ext cx="405111" cy="259045"/>
    <xdr:sp macro="" textlink="">
      <xdr:nvSpPr>
        <xdr:cNvPr id="448" name="n_4mainValue【保健センター・保健所】&#10;有形固定資産減価償却率">
          <a:extLst>
            <a:ext uri="{FF2B5EF4-FFF2-40B4-BE49-F238E27FC236}">
              <a16:creationId xmlns:a16="http://schemas.microsoft.com/office/drawing/2014/main" id="{00000000-0008-0000-0200-0000C0010000}"/>
            </a:ext>
          </a:extLst>
        </xdr:cNvPr>
        <xdr:cNvSpPr txBox="1"/>
      </xdr:nvSpPr>
      <xdr:spPr>
        <a:xfrm>
          <a:off x="12611744" y="1109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保健センター・保健所】&#10;一人当たり面積グラフ枠">
          <a:extLst>
            <a:ext uri="{FF2B5EF4-FFF2-40B4-BE49-F238E27FC236}">
              <a16:creationId xmlns:a16="http://schemas.microsoft.com/office/drawing/2014/main" id="{00000000-0008-0000-0200-0000D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73" name="【保健センター・保健所】&#10;一人当たり面積最小値テキスト">
          <a:extLst>
            <a:ext uri="{FF2B5EF4-FFF2-40B4-BE49-F238E27FC236}">
              <a16:creationId xmlns:a16="http://schemas.microsoft.com/office/drawing/2014/main" id="{00000000-0008-0000-0200-0000D9010000}"/>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475" name="【保健センター・保健所】&#10;一人当たり面積最大値テキスト">
          <a:extLst>
            <a:ext uri="{FF2B5EF4-FFF2-40B4-BE49-F238E27FC236}">
              <a16:creationId xmlns:a16="http://schemas.microsoft.com/office/drawing/2014/main" id="{00000000-0008-0000-0200-0000DB010000}"/>
            </a:ext>
          </a:extLst>
        </xdr:cNvPr>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13987</xdr:rowOff>
    </xdr:from>
    <xdr:ext cx="469744" cy="259045"/>
    <xdr:sp macro="" textlink="">
      <xdr:nvSpPr>
        <xdr:cNvPr id="477" name="【保健センター・保健所】&#10;一人当たり面積平均値テキスト">
          <a:extLst>
            <a:ext uri="{FF2B5EF4-FFF2-40B4-BE49-F238E27FC236}">
              <a16:creationId xmlns:a16="http://schemas.microsoft.com/office/drawing/2014/main" id="{00000000-0008-0000-0200-0000DD010000}"/>
            </a:ext>
          </a:extLst>
        </xdr:cNvPr>
        <xdr:cNvSpPr txBox="1"/>
      </xdr:nvSpPr>
      <xdr:spPr>
        <a:xfrm>
          <a:off x="22199600" y="1047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123207</xdr:rowOff>
    </xdr:from>
    <xdr:ext cx="469744" cy="259045"/>
    <xdr:sp macro="" textlink="">
      <xdr:nvSpPr>
        <xdr:cNvPr id="489" name="【保健センター・保健所】&#10;一人当たり面積該当値テキスト">
          <a:extLst>
            <a:ext uri="{FF2B5EF4-FFF2-40B4-BE49-F238E27FC236}">
              <a16:creationId xmlns:a16="http://schemas.microsoft.com/office/drawing/2014/main" id="{00000000-0008-0000-0200-0000E9010000}"/>
            </a:ext>
          </a:extLst>
        </xdr:cNvPr>
        <xdr:cNvSpPr txBox="1"/>
      </xdr:nvSpPr>
      <xdr:spPr>
        <a:xfrm>
          <a:off x="22199600" y="107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87630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21323300" y="1088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87630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20434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9494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91440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9545300" y="10888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40640</xdr:rowOff>
    </xdr:from>
    <xdr:to>
      <xdr:col>98</xdr:col>
      <xdr:colOff>38100</xdr:colOff>
      <xdr:row>63</xdr:row>
      <xdr:rowOff>142240</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8605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91440</xdr:rowOff>
    </xdr:from>
    <xdr:to>
      <xdr:col>102</xdr:col>
      <xdr:colOff>114300</xdr:colOff>
      <xdr:row>63</xdr:row>
      <xdr:rowOff>91440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8656300" y="10892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498" name="n_1aveValue【保健センター・保健所】&#10;一人当たり面積">
          <a:extLst>
            <a:ext uri="{FF2B5EF4-FFF2-40B4-BE49-F238E27FC236}">
              <a16:creationId xmlns:a16="http://schemas.microsoft.com/office/drawing/2014/main" id="{00000000-0008-0000-0200-0000F2010000}"/>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499" name="n_2aveValue【保健センター・保健所】&#10;一人当たり面積">
          <a:extLst>
            <a:ext uri="{FF2B5EF4-FFF2-40B4-BE49-F238E27FC236}">
              <a16:creationId xmlns:a16="http://schemas.microsoft.com/office/drawing/2014/main" id="{00000000-0008-0000-0200-0000F3010000}"/>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500" name="n_3aveValue【保健センター・保健所】&#10;一人当たり面積">
          <a:extLst>
            <a:ext uri="{FF2B5EF4-FFF2-40B4-BE49-F238E27FC236}">
              <a16:creationId xmlns:a16="http://schemas.microsoft.com/office/drawing/2014/main" id="{00000000-0008-0000-0200-0000F4010000}"/>
            </a:ext>
          </a:extLst>
        </xdr:cNvPr>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501" name="n_4aveValue【保健センター・保健所】&#10;一人当たり面積">
          <a:extLst>
            <a:ext uri="{FF2B5EF4-FFF2-40B4-BE49-F238E27FC236}">
              <a16:creationId xmlns:a16="http://schemas.microsoft.com/office/drawing/2014/main" id="{00000000-0008-0000-0200-0000F5010000}"/>
            </a:ext>
          </a:extLst>
        </xdr:cNvPr>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129557</xdr:rowOff>
    </xdr:from>
    <xdr:ext cx="469744" cy="259045"/>
    <xdr:sp macro="" textlink="">
      <xdr:nvSpPr>
        <xdr:cNvPr id="502" name="n_1mainValue【保健センター・保健所】&#10;一人当たり面積">
          <a:extLst>
            <a:ext uri="{FF2B5EF4-FFF2-40B4-BE49-F238E27FC236}">
              <a16:creationId xmlns:a16="http://schemas.microsoft.com/office/drawing/2014/main" id="{00000000-0008-0000-0200-0000F6010000}"/>
            </a:ext>
          </a:extLst>
        </xdr:cNvPr>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503" name="n_2mainValue【保健センター・保健所】&#10;一人当たり面積">
          <a:extLst>
            <a:ext uri="{FF2B5EF4-FFF2-40B4-BE49-F238E27FC236}">
              <a16:creationId xmlns:a16="http://schemas.microsoft.com/office/drawing/2014/main" id="{00000000-0008-0000-0200-0000F7010000}"/>
            </a:ext>
          </a:extLst>
        </xdr:cNvPr>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133367</xdr:rowOff>
    </xdr:from>
    <xdr:ext cx="469744" cy="259045"/>
    <xdr:sp macro="" textlink="">
      <xdr:nvSpPr>
        <xdr:cNvPr id="504" name="n_3mainValue【保健センター・保健所】&#10;一人当たり面積">
          <a:extLst>
            <a:ext uri="{FF2B5EF4-FFF2-40B4-BE49-F238E27FC236}">
              <a16:creationId xmlns:a16="http://schemas.microsoft.com/office/drawing/2014/main" id="{00000000-0008-0000-0200-0000F8010000}"/>
            </a:ext>
          </a:extLst>
        </xdr:cNvPr>
        <xdr:cNvSpPr txBox="1"/>
      </xdr:nvSpPr>
      <xdr:spPr>
        <a:xfrm>
          <a:off x="19310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133367</xdr:rowOff>
    </xdr:from>
    <xdr:ext cx="469744" cy="259045"/>
    <xdr:sp macro="" textlink="">
      <xdr:nvSpPr>
        <xdr:cNvPr id="505" name="n_4mainValue【保健センター・保健所】&#10;一人当たり面積">
          <a:extLst>
            <a:ext uri="{FF2B5EF4-FFF2-40B4-BE49-F238E27FC236}">
              <a16:creationId xmlns:a16="http://schemas.microsoft.com/office/drawing/2014/main" id="{00000000-0008-0000-0200-0000F9010000}"/>
            </a:ext>
          </a:extLst>
        </xdr:cNvPr>
        <xdr:cNvSpPr txBox="1"/>
      </xdr:nvSpPr>
      <xdr:spPr>
        <a:xfrm>
          <a:off x="18421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9" name="【消防施設】&#10;有形固定資産減価償却率グラフ枠">
          <a:extLst>
            <a:ext uri="{FF2B5EF4-FFF2-40B4-BE49-F238E27FC236}">
              <a16:creationId xmlns:a16="http://schemas.microsoft.com/office/drawing/2014/main" id="{00000000-0008-0000-0200-00001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531" name="【消防施設】&#10;有形固定資産減価償却率最小値テキスト">
          <a:extLst>
            <a:ext uri="{FF2B5EF4-FFF2-40B4-BE49-F238E27FC236}">
              <a16:creationId xmlns:a16="http://schemas.microsoft.com/office/drawing/2014/main" id="{00000000-0008-0000-0200-000013020000}"/>
            </a:ext>
          </a:extLst>
        </xdr:cNvPr>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533" name="【消防施設】&#10;有形固定資産減価償却率最大値テキスト">
          <a:extLst>
            <a:ext uri="{FF2B5EF4-FFF2-40B4-BE49-F238E27FC236}">
              <a16:creationId xmlns:a16="http://schemas.microsoft.com/office/drawing/2014/main" id="{00000000-0008-0000-0200-000015020000}"/>
            </a:ext>
          </a:extLst>
        </xdr:cNvPr>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535" name="【消防施設】&#10;有形固定資産減価償却率平均値テキスト">
          <a:extLst>
            <a:ext uri="{FF2B5EF4-FFF2-40B4-BE49-F238E27FC236}">
              <a16:creationId xmlns:a16="http://schemas.microsoft.com/office/drawing/2014/main" id="{00000000-0008-0000-0200-000017020000}"/>
            </a:ext>
          </a:extLst>
        </xdr:cNvPr>
        <xdr:cNvSpPr txBox="1"/>
      </xdr:nvSpPr>
      <xdr:spPr>
        <a:xfrm>
          <a:off x="16357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151130</xdr:rowOff>
    </xdr:from>
    <xdr:to>
      <xdr:col>67</xdr:col>
      <xdr:colOff>101600</xdr:colOff>
      <xdr:row>83</xdr:row>
      <xdr:rowOff>81280</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2763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111141</xdr:rowOff>
    </xdr:from>
    <xdr:ext cx="405111" cy="259045"/>
    <xdr:sp macro="" textlink="">
      <xdr:nvSpPr>
        <xdr:cNvPr id="547" name="n_1aveValue【消防施設】&#10;有形固定資産減価償却率">
          <a:extLst>
            <a:ext uri="{FF2B5EF4-FFF2-40B4-BE49-F238E27FC236}">
              <a16:creationId xmlns:a16="http://schemas.microsoft.com/office/drawing/2014/main" id="{00000000-0008-0000-0200-000023020000}"/>
            </a:ext>
          </a:extLst>
        </xdr:cNvPr>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548" name="n_2aveValue【消防施設】&#10;有形固定資産減価償却率">
          <a:extLst>
            <a:ext uri="{FF2B5EF4-FFF2-40B4-BE49-F238E27FC236}">
              <a16:creationId xmlns:a16="http://schemas.microsoft.com/office/drawing/2014/main" id="{00000000-0008-0000-0200-000024020000}"/>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549" name="n_3aveValue【消防施設】&#10;有形固定資産減価償却率">
          <a:extLst>
            <a:ext uri="{FF2B5EF4-FFF2-40B4-BE49-F238E27FC236}">
              <a16:creationId xmlns:a16="http://schemas.microsoft.com/office/drawing/2014/main" id="{00000000-0008-0000-0200-000025020000}"/>
            </a:ext>
          </a:extLst>
        </xdr:cNvPr>
        <xdr:cNvSpPr txBox="1"/>
      </xdr:nvSpPr>
      <xdr:spPr>
        <a:xfrm>
          <a:off x="13500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550" name="n_4aveValue【消防施設】&#10;有形固定資産減価償却率">
          <a:extLst>
            <a:ext uri="{FF2B5EF4-FFF2-40B4-BE49-F238E27FC236}">
              <a16:creationId xmlns:a16="http://schemas.microsoft.com/office/drawing/2014/main" id="{00000000-0008-0000-0200-000026020000}"/>
            </a:ext>
          </a:extLst>
        </xdr:cNvPr>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72407</xdr:rowOff>
    </xdr:from>
    <xdr:ext cx="405111" cy="259045"/>
    <xdr:sp macro="" textlink="">
      <xdr:nvSpPr>
        <xdr:cNvPr id="551" name="n_4mainValue【消防施設】&#10;有形固定資産減価償却率">
          <a:extLst>
            <a:ext uri="{FF2B5EF4-FFF2-40B4-BE49-F238E27FC236}">
              <a16:creationId xmlns:a16="http://schemas.microsoft.com/office/drawing/2014/main" id="{00000000-0008-0000-0200-000027020000}"/>
            </a:ext>
          </a:extLst>
        </xdr:cNvPr>
        <xdr:cNvSpPr txBox="1"/>
      </xdr:nvSpPr>
      <xdr:spPr>
        <a:xfrm>
          <a:off x="12611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2" name="【消防施設】&#10;一人当たり面積グラフ枠">
          <a:extLst>
            <a:ext uri="{FF2B5EF4-FFF2-40B4-BE49-F238E27FC236}">
              <a16:creationId xmlns:a16="http://schemas.microsoft.com/office/drawing/2014/main" id="{00000000-0008-0000-0200-00003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74" name="【消防施設】&#10;一人当たり面積最小値テキスト">
          <a:extLst>
            <a:ext uri="{FF2B5EF4-FFF2-40B4-BE49-F238E27FC236}">
              <a16:creationId xmlns:a16="http://schemas.microsoft.com/office/drawing/2014/main" id="{00000000-0008-0000-0200-00003E020000}"/>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576" name="【消防施設】&#10;一人当たり面積最大値テキスト">
          <a:extLst>
            <a:ext uri="{FF2B5EF4-FFF2-40B4-BE49-F238E27FC236}">
              <a16:creationId xmlns:a16="http://schemas.microsoft.com/office/drawing/2014/main" id="{00000000-0008-0000-0200-000040020000}"/>
            </a:ext>
          </a:extLst>
        </xdr:cNvPr>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144035</xdr:rowOff>
    </xdr:from>
    <xdr:ext cx="469744" cy="259045"/>
    <xdr:sp macro="" textlink="">
      <xdr:nvSpPr>
        <xdr:cNvPr id="578" name="【消防施設】&#10;一人当たり面積平均値テキスト">
          <a:extLst>
            <a:ext uri="{FF2B5EF4-FFF2-40B4-BE49-F238E27FC236}">
              <a16:creationId xmlns:a16="http://schemas.microsoft.com/office/drawing/2014/main" id="{00000000-0008-0000-0200-000042020000}"/>
            </a:ext>
          </a:extLst>
        </xdr:cNvPr>
        <xdr:cNvSpPr txBox="1"/>
      </xdr:nvSpPr>
      <xdr:spPr>
        <a:xfrm>
          <a:off x="22199600" y="1437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90170</xdr:rowOff>
    </xdr:from>
    <xdr:to>
      <xdr:col>98</xdr:col>
      <xdr:colOff>38100</xdr:colOff>
      <xdr:row>86</xdr:row>
      <xdr:rowOff>20320</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8605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132859</xdr:rowOff>
    </xdr:from>
    <xdr:ext cx="469744" cy="259045"/>
    <xdr:sp macro="" textlink="">
      <xdr:nvSpPr>
        <xdr:cNvPr id="590" name="n_1aveValue【消防施設】&#10;一人当たり面積">
          <a:extLst>
            <a:ext uri="{FF2B5EF4-FFF2-40B4-BE49-F238E27FC236}">
              <a16:creationId xmlns:a16="http://schemas.microsoft.com/office/drawing/2014/main" id="{00000000-0008-0000-0200-00004E020000}"/>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591" name="n_2aveValue【消防施設】&#10;一人当たり面積">
          <a:extLst>
            <a:ext uri="{FF2B5EF4-FFF2-40B4-BE49-F238E27FC236}">
              <a16:creationId xmlns:a16="http://schemas.microsoft.com/office/drawing/2014/main" id="{00000000-0008-0000-0200-00004F020000}"/>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592" name="n_3aveValue【消防施設】&#10;一人当たり面積">
          <a:extLst>
            <a:ext uri="{FF2B5EF4-FFF2-40B4-BE49-F238E27FC236}">
              <a16:creationId xmlns:a16="http://schemas.microsoft.com/office/drawing/2014/main" id="{00000000-0008-0000-0200-000050020000}"/>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593" name="n_4aveValue【消防施設】&#10;一人当たり面積">
          <a:extLst>
            <a:ext uri="{FF2B5EF4-FFF2-40B4-BE49-F238E27FC236}">
              <a16:creationId xmlns:a16="http://schemas.microsoft.com/office/drawing/2014/main" id="{00000000-0008-0000-0200-000051020000}"/>
            </a:ext>
          </a:extLst>
        </xdr:cNvPr>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594" name="n_4mainValue【消防施設】&#10;一人当たり面積">
          <a:extLst>
            <a:ext uri="{FF2B5EF4-FFF2-40B4-BE49-F238E27FC236}">
              <a16:creationId xmlns:a16="http://schemas.microsoft.com/office/drawing/2014/main" id="{00000000-0008-0000-0200-000052020000}"/>
            </a:ext>
          </a:extLst>
        </xdr:cNvPr>
        <xdr:cNvSpPr txBox="1"/>
      </xdr:nvSpPr>
      <xdr:spPr>
        <a:xfrm>
          <a:off x="18421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庁舎】&#10;有形固定資産減価償却率グラフ枠">
          <a:extLst>
            <a:ext uri="{FF2B5EF4-FFF2-40B4-BE49-F238E27FC236}">
              <a16:creationId xmlns:a16="http://schemas.microsoft.com/office/drawing/2014/main" id="{00000000-0008-0000-0200-00006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19" name="【庁舎】&#10;有形固定資産減価償却率最小値テキスト">
          <a:extLst>
            <a:ext uri="{FF2B5EF4-FFF2-40B4-BE49-F238E27FC236}">
              <a16:creationId xmlns:a16="http://schemas.microsoft.com/office/drawing/2014/main" id="{00000000-0008-0000-0200-00006B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21" name="【庁舎】&#10;有形固定資産減価償却率最大値テキスト">
          <a:extLst>
            <a:ext uri="{FF2B5EF4-FFF2-40B4-BE49-F238E27FC236}">
              <a16:creationId xmlns:a16="http://schemas.microsoft.com/office/drawing/2014/main" id="{00000000-0008-0000-0200-00006D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623" name="【庁舎】&#10;有形固定資産減価償却率平均値テキスト">
          <a:extLst>
            <a:ext uri="{FF2B5EF4-FFF2-40B4-BE49-F238E27FC236}">
              <a16:creationId xmlns:a16="http://schemas.microsoft.com/office/drawing/2014/main" id="{00000000-0008-0000-0200-00006F020000}"/>
            </a:ext>
          </a:extLst>
        </xdr:cNvPr>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624" name="フローチャート: 判断 623">
          <a:extLst>
            <a:ext uri="{FF2B5EF4-FFF2-40B4-BE49-F238E27FC236}">
              <a16:creationId xmlns:a16="http://schemas.microsoft.com/office/drawing/2014/main" id="{00000000-0008-0000-0200-000070020000}"/>
            </a:ext>
          </a:extLst>
        </xdr:cNvPr>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625" name="フローチャート: 判断 624">
          <a:extLst>
            <a:ext uri="{FF2B5EF4-FFF2-40B4-BE49-F238E27FC236}">
              <a16:creationId xmlns:a16="http://schemas.microsoft.com/office/drawing/2014/main" id="{00000000-0008-0000-0200-000071020000}"/>
            </a:ext>
          </a:extLst>
        </xdr:cNvPr>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626" name="フローチャート: 判断 625">
          <a:extLst>
            <a:ext uri="{FF2B5EF4-FFF2-40B4-BE49-F238E27FC236}">
              <a16:creationId xmlns:a16="http://schemas.microsoft.com/office/drawing/2014/main" id="{00000000-0008-0000-0200-000072020000}"/>
            </a:ext>
          </a:extLst>
        </xdr:cNvPr>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627" name="フローチャート: 判断 626">
          <a:extLst>
            <a:ext uri="{FF2B5EF4-FFF2-40B4-BE49-F238E27FC236}">
              <a16:creationId xmlns:a16="http://schemas.microsoft.com/office/drawing/2014/main" id="{00000000-0008-0000-0200-000073020000}"/>
            </a:ext>
          </a:extLst>
        </xdr:cNvPr>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628" name="フローチャート: 判断 627">
          <a:extLst>
            <a:ext uri="{FF2B5EF4-FFF2-40B4-BE49-F238E27FC236}">
              <a16:creationId xmlns:a16="http://schemas.microsoft.com/office/drawing/2014/main" id="{00000000-0008-0000-0200-000074020000}"/>
            </a:ext>
          </a:extLst>
        </xdr:cNvPr>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138430</xdr:rowOff>
    </xdr:from>
    <xdr:to>
      <xdr:col>85</xdr:col>
      <xdr:colOff>177800</xdr:colOff>
      <xdr:row>101</xdr:row>
      <xdr:rowOff>68580</xdr:rowOff>
    </xdr:to>
    <xdr:sp macro="" textlink="">
      <xdr:nvSpPr>
        <xdr:cNvPr id="634" name="楕円 633">
          <a:extLst>
            <a:ext uri="{FF2B5EF4-FFF2-40B4-BE49-F238E27FC236}">
              <a16:creationId xmlns:a16="http://schemas.microsoft.com/office/drawing/2014/main" id="{00000000-0008-0000-0200-00007A020000}"/>
            </a:ext>
          </a:extLst>
        </xdr:cNvPr>
        <xdr:cNvSpPr/>
      </xdr:nvSpPr>
      <xdr:spPr>
        <a:xfrm>
          <a:off x="16268700" y="1728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161307</xdr:rowOff>
    </xdr:from>
    <xdr:ext cx="405111" cy="259045"/>
    <xdr:sp macro="" textlink="">
      <xdr:nvSpPr>
        <xdr:cNvPr id="635" name="【庁舎】&#10;有形固定資産減価償却率該当値テキスト">
          <a:extLst>
            <a:ext uri="{FF2B5EF4-FFF2-40B4-BE49-F238E27FC236}">
              <a16:creationId xmlns:a16="http://schemas.microsoft.com/office/drawing/2014/main" id="{00000000-0008-0000-0200-00007B020000}"/>
            </a:ext>
          </a:extLst>
        </xdr:cNvPr>
        <xdr:cNvSpPr txBox="1"/>
      </xdr:nvSpPr>
      <xdr:spPr>
        <a:xfrm>
          <a:off x="16357600" y="1713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168911</xdr:rowOff>
    </xdr:from>
    <xdr:to>
      <xdr:col>81</xdr:col>
      <xdr:colOff>101600</xdr:colOff>
      <xdr:row>101</xdr:row>
      <xdr:rowOff>99061</xdr:rowOff>
    </xdr:to>
    <xdr:sp macro="" textlink="">
      <xdr:nvSpPr>
        <xdr:cNvPr id="636" name="楕円 635">
          <a:extLst>
            <a:ext uri="{FF2B5EF4-FFF2-40B4-BE49-F238E27FC236}">
              <a16:creationId xmlns:a16="http://schemas.microsoft.com/office/drawing/2014/main" id="{00000000-0008-0000-0200-00007C020000}"/>
            </a:ext>
          </a:extLst>
        </xdr:cNvPr>
        <xdr:cNvSpPr/>
      </xdr:nvSpPr>
      <xdr:spPr>
        <a:xfrm>
          <a:off x="15430500" y="1731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17780</xdr:rowOff>
    </xdr:from>
    <xdr:to>
      <xdr:col>85</xdr:col>
      <xdr:colOff>127000</xdr:colOff>
      <xdr:row>101</xdr:row>
      <xdr:rowOff>48261</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15481300" y="173342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xdr:rowOff>
    </xdr:from>
    <xdr:to>
      <xdr:col>76</xdr:col>
      <xdr:colOff>165100</xdr:colOff>
      <xdr:row>106</xdr:row>
      <xdr:rowOff>115570</xdr:rowOff>
    </xdr:to>
    <xdr:sp macro="" textlink="">
      <xdr:nvSpPr>
        <xdr:cNvPr id="638" name="楕円 637">
          <a:extLst>
            <a:ext uri="{FF2B5EF4-FFF2-40B4-BE49-F238E27FC236}">
              <a16:creationId xmlns:a16="http://schemas.microsoft.com/office/drawing/2014/main" id="{00000000-0008-0000-0200-00007E020000}"/>
            </a:ext>
          </a:extLst>
        </xdr:cNvPr>
        <xdr:cNvSpPr/>
      </xdr:nvSpPr>
      <xdr:spPr>
        <a:xfrm>
          <a:off x="14541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48261</xdr:rowOff>
    </xdr:from>
    <xdr:to>
      <xdr:col>81</xdr:col>
      <xdr:colOff>50800</xdr:colOff>
      <xdr:row>106</xdr:row>
      <xdr:rowOff>64770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flipV="1">
          <a:off x="14592300" y="17364711"/>
          <a:ext cx="889000" cy="87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43180</xdr:rowOff>
    </xdr:from>
    <xdr:to>
      <xdr:col>72</xdr:col>
      <xdr:colOff>38100</xdr:colOff>
      <xdr:row>106</xdr:row>
      <xdr:rowOff>144780</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13652500" y="182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64770</xdr:rowOff>
    </xdr:from>
    <xdr:to>
      <xdr:col>76</xdr:col>
      <xdr:colOff>114300</xdr:colOff>
      <xdr:row>106</xdr:row>
      <xdr:rowOff>93980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flipV="1">
          <a:off x="13703300" y="182384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170180</xdr:rowOff>
    </xdr:from>
    <xdr:to>
      <xdr:col>67</xdr:col>
      <xdr:colOff>101600</xdr:colOff>
      <xdr:row>107</xdr:row>
      <xdr:rowOff>100330</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2763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93980</xdr:rowOff>
    </xdr:from>
    <xdr:to>
      <xdr:col>71</xdr:col>
      <xdr:colOff>177800</xdr:colOff>
      <xdr:row>107</xdr:row>
      <xdr:rowOff>49530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flipV="1">
          <a:off x="12814300" y="1826768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110507</xdr:rowOff>
    </xdr:from>
    <xdr:ext cx="405111" cy="259045"/>
    <xdr:sp macro="" textlink="">
      <xdr:nvSpPr>
        <xdr:cNvPr id="644" name="n_1aveValue【庁舎】&#10;有形固定資産減価償却率">
          <a:extLst>
            <a:ext uri="{FF2B5EF4-FFF2-40B4-BE49-F238E27FC236}">
              <a16:creationId xmlns:a16="http://schemas.microsoft.com/office/drawing/2014/main" id="{00000000-0008-0000-0200-000084020000}"/>
            </a:ext>
          </a:extLst>
        </xdr:cNvPr>
        <xdr:cNvSpPr txBox="1"/>
      </xdr:nvSpPr>
      <xdr:spPr>
        <a:xfrm>
          <a:off x="15266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645" name="n_2aveValue【庁舎】&#10;有形固定資産減価償却率">
          <a:extLst>
            <a:ext uri="{FF2B5EF4-FFF2-40B4-BE49-F238E27FC236}">
              <a16:creationId xmlns:a16="http://schemas.microsoft.com/office/drawing/2014/main" id="{00000000-0008-0000-0200-000085020000}"/>
            </a:ext>
          </a:extLst>
        </xdr:cNvPr>
        <xdr:cNvSpPr txBox="1"/>
      </xdr:nvSpPr>
      <xdr:spPr>
        <a:xfrm>
          <a:off x="14389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646" name="n_3aveValue【庁舎】&#10;有形固定資産減価償却率">
          <a:extLst>
            <a:ext uri="{FF2B5EF4-FFF2-40B4-BE49-F238E27FC236}">
              <a16:creationId xmlns:a16="http://schemas.microsoft.com/office/drawing/2014/main" id="{00000000-0008-0000-0200-000086020000}"/>
            </a:ext>
          </a:extLst>
        </xdr:cNvPr>
        <xdr:cNvSpPr txBox="1"/>
      </xdr:nvSpPr>
      <xdr:spPr>
        <a:xfrm>
          <a:off x="13500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647" name="n_4aveValue【庁舎】&#10;有形固定資産減価償却率">
          <a:extLst>
            <a:ext uri="{FF2B5EF4-FFF2-40B4-BE49-F238E27FC236}">
              <a16:creationId xmlns:a16="http://schemas.microsoft.com/office/drawing/2014/main" id="{00000000-0008-0000-0200-000087020000}"/>
            </a:ext>
          </a:extLst>
        </xdr:cNvPr>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115588</xdr:rowOff>
    </xdr:from>
    <xdr:ext cx="405111" cy="259045"/>
    <xdr:sp macro="" textlink="">
      <xdr:nvSpPr>
        <xdr:cNvPr id="648" name="n_1mainValue【庁舎】&#10;有形固定資産減価償却率">
          <a:extLst>
            <a:ext uri="{FF2B5EF4-FFF2-40B4-BE49-F238E27FC236}">
              <a16:creationId xmlns:a16="http://schemas.microsoft.com/office/drawing/2014/main" id="{00000000-0008-0000-0200-000088020000}"/>
            </a:ext>
          </a:extLst>
        </xdr:cNvPr>
        <xdr:cNvSpPr txBox="1"/>
      </xdr:nvSpPr>
      <xdr:spPr>
        <a:xfrm>
          <a:off x="15266044" y="17089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106697</xdr:rowOff>
    </xdr:from>
    <xdr:ext cx="405111" cy="259045"/>
    <xdr:sp macro="" textlink="">
      <xdr:nvSpPr>
        <xdr:cNvPr id="649" name="n_2mainValue【庁舎】&#10;有形固定資産減価償却率">
          <a:extLst>
            <a:ext uri="{FF2B5EF4-FFF2-40B4-BE49-F238E27FC236}">
              <a16:creationId xmlns:a16="http://schemas.microsoft.com/office/drawing/2014/main" id="{00000000-0008-0000-0200-000089020000}"/>
            </a:ext>
          </a:extLst>
        </xdr:cNvPr>
        <xdr:cNvSpPr txBox="1"/>
      </xdr:nvSpPr>
      <xdr:spPr>
        <a:xfrm>
          <a:off x="14389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135907</xdr:rowOff>
    </xdr:from>
    <xdr:ext cx="405111" cy="259045"/>
    <xdr:sp macro="" textlink="">
      <xdr:nvSpPr>
        <xdr:cNvPr id="650" name="n_3mainValue【庁舎】&#10;有形固定資産減価償却率">
          <a:extLst>
            <a:ext uri="{FF2B5EF4-FFF2-40B4-BE49-F238E27FC236}">
              <a16:creationId xmlns:a16="http://schemas.microsoft.com/office/drawing/2014/main" id="{00000000-0008-0000-0200-00008A020000}"/>
            </a:ext>
          </a:extLst>
        </xdr:cNvPr>
        <xdr:cNvSpPr txBox="1"/>
      </xdr:nvSpPr>
      <xdr:spPr>
        <a:xfrm>
          <a:off x="13500744" y="1830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91457</xdr:rowOff>
    </xdr:from>
    <xdr:ext cx="405111" cy="259045"/>
    <xdr:sp macro="" textlink="">
      <xdr:nvSpPr>
        <xdr:cNvPr id="651" name="n_4mainValue【庁舎】&#10;有形固定資産減価償却率">
          <a:extLst>
            <a:ext uri="{FF2B5EF4-FFF2-40B4-BE49-F238E27FC236}">
              <a16:creationId xmlns:a16="http://schemas.microsoft.com/office/drawing/2014/main" id="{00000000-0008-0000-0200-00008B020000}"/>
            </a:ext>
          </a:extLst>
        </xdr:cNvPr>
        <xdr:cNvSpPr txBox="1"/>
      </xdr:nvSpPr>
      <xdr:spPr>
        <a:xfrm>
          <a:off x="12611744"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4" name="【庁舎】&#10;一人当たり面積グラフ枠">
          <a:extLst>
            <a:ext uri="{FF2B5EF4-FFF2-40B4-BE49-F238E27FC236}">
              <a16:creationId xmlns:a16="http://schemas.microsoft.com/office/drawing/2014/main" id="{00000000-0008-0000-0200-0000A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676" name="【庁舎】&#10;一人当たり面積最小値テキスト">
          <a:extLst>
            <a:ext uri="{FF2B5EF4-FFF2-40B4-BE49-F238E27FC236}">
              <a16:creationId xmlns:a16="http://schemas.microsoft.com/office/drawing/2014/main" id="{00000000-0008-0000-0200-0000A4020000}"/>
            </a:ext>
          </a:extLst>
        </xdr:cNvPr>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678" name="【庁舎】&#10;一人当たり面積最大値テキスト">
          <a:extLst>
            <a:ext uri="{FF2B5EF4-FFF2-40B4-BE49-F238E27FC236}">
              <a16:creationId xmlns:a16="http://schemas.microsoft.com/office/drawing/2014/main" id="{00000000-0008-0000-0200-0000A6020000}"/>
            </a:ext>
          </a:extLst>
        </xdr:cNvPr>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90188</xdr:rowOff>
    </xdr:from>
    <xdr:ext cx="469744" cy="259045"/>
    <xdr:sp macro="" textlink="">
      <xdr:nvSpPr>
        <xdr:cNvPr id="680" name="【庁舎】&#10;一人当たり面積平均値テキスト">
          <a:extLst>
            <a:ext uri="{FF2B5EF4-FFF2-40B4-BE49-F238E27FC236}">
              <a16:creationId xmlns:a16="http://schemas.microsoft.com/office/drawing/2014/main" id="{00000000-0008-0000-0200-0000A8020000}"/>
            </a:ext>
          </a:extLst>
        </xdr:cNvPr>
        <xdr:cNvSpPr txBox="1"/>
      </xdr:nvSpPr>
      <xdr:spPr>
        <a:xfrm>
          <a:off x="22199600" y="1809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681" name="フローチャート: 判断 680">
          <a:extLst>
            <a:ext uri="{FF2B5EF4-FFF2-40B4-BE49-F238E27FC236}">
              <a16:creationId xmlns:a16="http://schemas.microsoft.com/office/drawing/2014/main" id="{00000000-0008-0000-0200-0000A9020000}"/>
            </a:ext>
          </a:extLst>
        </xdr:cNvPr>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82" name="フローチャート: 判断 681">
          <a:extLst>
            <a:ext uri="{FF2B5EF4-FFF2-40B4-BE49-F238E27FC236}">
              <a16:creationId xmlns:a16="http://schemas.microsoft.com/office/drawing/2014/main" id="{00000000-0008-0000-0200-0000AA020000}"/>
            </a:ext>
          </a:extLst>
        </xdr:cNvPr>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683" name="フローチャート: 判断 682">
          <a:extLst>
            <a:ext uri="{FF2B5EF4-FFF2-40B4-BE49-F238E27FC236}">
              <a16:creationId xmlns:a16="http://schemas.microsoft.com/office/drawing/2014/main" id="{00000000-0008-0000-0200-0000AB020000}"/>
            </a:ext>
          </a:extLst>
        </xdr:cNvPr>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25400</xdr:rowOff>
    </xdr:from>
    <xdr:to>
      <xdr:col>116</xdr:col>
      <xdr:colOff>114300</xdr:colOff>
      <xdr:row>103</xdr:row>
      <xdr:rowOff>127000</xdr:rowOff>
    </xdr:to>
    <xdr:sp macro="" textlink="">
      <xdr:nvSpPr>
        <xdr:cNvPr id="691" name="楕円 690">
          <a:extLst>
            <a:ext uri="{FF2B5EF4-FFF2-40B4-BE49-F238E27FC236}">
              <a16:creationId xmlns:a16="http://schemas.microsoft.com/office/drawing/2014/main" id="{00000000-0008-0000-0200-0000B3020000}"/>
            </a:ext>
          </a:extLst>
        </xdr:cNvPr>
        <xdr:cNvSpPr/>
      </xdr:nvSpPr>
      <xdr:spPr>
        <a:xfrm>
          <a:off x="22110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48277</xdr:rowOff>
    </xdr:from>
    <xdr:ext cx="469744" cy="259045"/>
    <xdr:sp macro="" textlink="">
      <xdr:nvSpPr>
        <xdr:cNvPr id="692" name="【庁舎】&#10;一人当たり面積該当値テキスト">
          <a:extLst>
            <a:ext uri="{FF2B5EF4-FFF2-40B4-BE49-F238E27FC236}">
              <a16:creationId xmlns:a16="http://schemas.microsoft.com/office/drawing/2014/main" id="{00000000-0008-0000-0200-0000B4020000}"/>
            </a:ext>
          </a:extLst>
        </xdr:cNvPr>
        <xdr:cNvSpPr txBox="1"/>
      </xdr:nvSpPr>
      <xdr:spPr>
        <a:xfrm>
          <a:off x="22199600" y="1753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27939</xdr:rowOff>
    </xdr:from>
    <xdr:to>
      <xdr:col>112</xdr:col>
      <xdr:colOff>38100</xdr:colOff>
      <xdr:row>103</xdr:row>
      <xdr:rowOff>129539</xdr:rowOff>
    </xdr:to>
    <xdr:sp macro="" textlink="">
      <xdr:nvSpPr>
        <xdr:cNvPr id="693" name="楕円 692">
          <a:extLst>
            <a:ext uri="{FF2B5EF4-FFF2-40B4-BE49-F238E27FC236}">
              <a16:creationId xmlns:a16="http://schemas.microsoft.com/office/drawing/2014/main" id="{00000000-0008-0000-0200-0000B5020000}"/>
            </a:ext>
          </a:extLst>
        </xdr:cNvPr>
        <xdr:cNvSpPr/>
      </xdr:nvSpPr>
      <xdr:spPr>
        <a:xfrm>
          <a:off x="21272500" y="176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76200</xdr:rowOff>
    </xdr:from>
    <xdr:to>
      <xdr:col>116</xdr:col>
      <xdr:colOff>63500</xdr:colOff>
      <xdr:row>103</xdr:row>
      <xdr:rowOff>78739</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flipV="1">
          <a:off x="21323300" y="177355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129539</xdr:rowOff>
    </xdr:from>
    <xdr:to>
      <xdr:col>107</xdr:col>
      <xdr:colOff>101600</xdr:colOff>
      <xdr:row>106</xdr:row>
      <xdr:rowOff>59689</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20383500" y="181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78739</xdr:rowOff>
    </xdr:from>
    <xdr:to>
      <xdr:col>111</xdr:col>
      <xdr:colOff>177800</xdr:colOff>
      <xdr:row>106</xdr:row>
      <xdr:rowOff>8889</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flipV="1">
          <a:off x="20434300" y="17738089"/>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24130</xdr:rowOff>
    </xdr:from>
    <xdr:to>
      <xdr:col>102</xdr:col>
      <xdr:colOff>165100</xdr:colOff>
      <xdr:row>105</xdr:row>
      <xdr:rowOff>125730</xdr:rowOff>
    </xdr:to>
    <xdr:sp macro="" textlink="">
      <xdr:nvSpPr>
        <xdr:cNvPr id="697" name="楕円 696">
          <a:extLst>
            <a:ext uri="{FF2B5EF4-FFF2-40B4-BE49-F238E27FC236}">
              <a16:creationId xmlns:a16="http://schemas.microsoft.com/office/drawing/2014/main" id="{00000000-0008-0000-0200-0000B9020000}"/>
            </a:ext>
          </a:extLst>
        </xdr:cNvPr>
        <xdr:cNvSpPr/>
      </xdr:nvSpPr>
      <xdr:spPr>
        <a:xfrm>
          <a:off x="19494500" y="180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74930</xdr:rowOff>
    </xdr:from>
    <xdr:to>
      <xdr:col>107</xdr:col>
      <xdr:colOff>50800</xdr:colOff>
      <xdr:row>106</xdr:row>
      <xdr:rowOff>8889</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9545300" y="18077180"/>
          <a:ext cx="889000" cy="1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16511</xdr:rowOff>
    </xdr:from>
    <xdr:to>
      <xdr:col>98</xdr:col>
      <xdr:colOff>38100</xdr:colOff>
      <xdr:row>105</xdr:row>
      <xdr:rowOff>118111</xdr:rowOff>
    </xdr:to>
    <xdr:sp macro="" textlink="">
      <xdr:nvSpPr>
        <xdr:cNvPr id="699" name="楕円 698">
          <a:extLst>
            <a:ext uri="{FF2B5EF4-FFF2-40B4-BE49-F238E27FC236}">
              <a16:creationId xmlns:a16="http://schemas.microsoft.com/office/drawing/2014/main" id="{00000000-0008-0000-0200-0000BB020000}"/>
            </a:ext>
          </a:extLst>
        </xdr:cNvPr>
        <xdr:cNvSpPr/>
      </xdr:nvSpPr>
      <xdr:spPr>
        <a:xfrm>
          <a:off x="18605500" y="180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67311</xdr:rowOff>
    </xdr:from>
    <xdr:to>
      <xdr:col>102</xdr:col>
      <xdr:colOff>114300</xdr:colOff>
      <xdr:row>105</xdr:row>
      <xdr:rowOff>74930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8656300" y="18069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701" name="n_1aveValue【庁舎】&#10;一人当たり面積">
          <a:extLst>
            <a:ext uri="{FF2B5EF4-FFF2-40B4-BE49-F238E27FC236}">
              <a16:creationId xmlns:a16="http://schemas.microsoft.com/office/drawing/2014/main" id="{00000000-0008-0000-0200-0000BD020000}"/>
            </a:ext>
          </a:extLst>
        </xdr:cNvPr>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62247</xdr:rowOff>
    </xdr:from>
    <xdr:ext cx="469744" cy="259045"/>
    <xdr:sp macro="" textlink="">
      <xdr:nvSpPr>
        <xdr:cNvPr id="702" name="n_2aveValue【庁舎】&#10;一人当たり面積">
          <a:extLst>
            <a:ext uri="{FF2B5EF4-FFF2-40B4-BE49-F238E27FC236}">
              <a16:creationId xmlns:a16="http://schemas.microsoft.com/office/drawing/2014/main" id="{00000000-0008-0000-0200-0000BE020000}"/>
            </a:ext>
          </a:extLst>
        </xdr:cNvPr>
        <xdr:cNvSpPr txBox="1"/>
      </xdr:nvSpPr>
      <xdr:spPr>
        <a:xfrm>
          <a:off x="201994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35577</xdr:rowOff>
    </xdr:from>
    <xdr:ext cx="469744" cy="259045"/>
    <xdr:sp macro="" textlink="">
      <xdr:nvSpPr>
        <xdr:cNvPr id="703" name="n_3aveValue【庁舎】&#10;一人当たり面積">
          <a:extLst>
            <a:ext uri="{FF2B5EF4-FFF2-40B4-BE49-F238E27FC236}">
              <a16:creationId xmlns:a16="http://schemas.microsoft.com/office/drawing/2014/main" id="{00000000-0008-0000-0200-0000BF020000}"/>
            </a:ext>
          </a:extLst>
        </xdr:cNvPr>
        <xdr:cNvSpPr txBox="1"/>
      </xdr:nvSpPr>
      <xdr:spPr>
        <a:xfrm>
          <a:off x="19310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93997</xdr:rowOff>
    </xdr:from>
    <xdr:ext cx="469744" cy="259045"/>
    <xdr:sp macro="" textlink="">
      <xdr:nvSpPr>
        <xdr:cNvPr id="704" name="n_4aveValue【庁舎】&#10;一人当たり面積">
          <a:extLst>
            <a:ext uri="{FF2B5EF4-FFF2-40B4-BE49-F238E27FC236}">
              <a16:creationId xmlns:a16="http://schemas.microsoft.com/office/drawing/2014/main" id="{00000000-0008-0000-0200-0000C0020000}"/>
            </a:ext>
          </a:extLst>
        </xdr:cNvPr>
        <xdr:cNvSpPr txBox="1"/>
      </xdr:nvSpPr>
      <xdr:spPr>
        <a:xfrm>
          <a:off x="18421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146066</xdr:rowOff>
    </xdr:from>
    <xdr:ext cx="469744" cy="259045"/>
    <xdr:sp macro="" textlink="">
      <xdr:nvSpPr>
        <xdr:cNvPr id="705" name="n_1mainValue【庁舎】&#10;一人当たり面積">
          <a:extLst>
            <a:ext uri="{FF2B5EF4-FFF2-40B4-BE49-F238E27FC236}">
              <a16:creationId xmlns:a16="http://schemas.microsoft.com/office/drawing/2014/main" id="{00000000-0008-0000-0200-0000C1020000}"/>
            </a:ext>
          </a:extLst>
        </xdr:cNvPr>
        <xdr:cNvSpPr txBox="1"/>
      </xdr:nvSpPr>
      <xdr:spPr>
        <a:xfrm>
          <a:off x="21075727" y="1746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76216</xdr:rowOff>
    </xdr:from>
    <xdr:ext cx="469744" cy="259045"/>
    <xdr:sp macro="" textlink="">
      <xdr:nvSpPr>
        <xdr:cNvPr id="706" name="n_2mainValue【庁舎】&#10;一人当たり面積">
          <a:extLst>
            <a:ext uri="{FF2B5EF4-FFF2-40B4-BE49-F238E27FC236}">
              <a16:creationId xmlns:a16="http://schemas.microsoft.com/office/drawing/2014/main" id="{00000000-0008-0000-0200-0000C2020000}"/>
            </a:ext>
          </a:extLst>
        </xdr:cNvPr>
        <xdr:cNvSpPr txBox="1"/>
      </xdr:nvSpPr>
      <xdr:spPr>
        <a:xfrm>
          <a:off x="2019942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142257</xdr:rowOff>
    </xdr:from>
    <xdr:ext cx="469744" cy="259045"/>
    <xdr:sp macro="" textlink="">
      <xdr:nvSpPr>
        <xdr:cNvPr id="707" name="n_3mainValue【庁舎】&#10;一人当たり面積">
          <a:extLst>
            <a:ext uri="{FF2B5EF4-FFF2-40B4-BE49-F238E27FC236}">
              <a16:creationId xmlns:a16="http://schemas.microsoft.com/office/drawing/2014/main" id="{00000000-0008-0000-0200-0000C3020000}"/>
            </a:ext>
          </a:extLst>
        </xdr:cNvPr>
        <xdr:cNvSpPr txBox="1"/>
      </xdr:nvSpPr>
      <xdr:spPr>
        <a:xfrm>
          <a:off x="19310427" y="178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134638</xdr:rowOff>
    </xdr:from>
    <xdr:ext cx="469744" cy="259045"/>
    <xdr:sp macro="" textlink="">
      <xdr:nvSpPr>
        <xdr:cNvPr id="708" name="n_4mainValue【庁舎】&#10;一人当たり面積">
          <a:extLst>
            <a:ext uri="{FF2B5EF4-FFF2-40B4-BE49-F238E27FC236}">
              <a16:creationId xmlns:a16="http://schemas.microsoft.com/office/drawing/2014/main" id="{00000000-0008-0000-0200-0000C4020000}"/>
            </a:ext>
          </a:extLst>
        </xdr:cNvPr>
        <xdr:cNvSpPr txBox="1"/>
      </xdr:nvSpPr>
      <xdr:spPr>
        <a:xfrm>
          <a:off x="18421427" y="177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有形固定資産減価償却率については、庁舎を除きほぼ横ばいで、ほとんどが築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年以上の建物であるため、類似団体よりも高い数値となっている。庁舎については、平成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年度に新庁舎が完成したことから、大幅に数値が低くなっている。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一人当たりの面積については、全施設においてほぼ横ばいであるが、庁舎のみ類似団体よりも高い数値となっている。これは、震災により約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人が町外転出していることや、新庁舎の完成が大きな原因と考えられる。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12,227
12,160
64.58
13,019,831
11,386,705
707,123
3,926,980
7,255,028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人口減少（前年度比較</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人減）や全国平均を上回る高齢化率</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Ｒ</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年度末</a:t>
          </a:r>
          <a:r>
            <a:rPr kumimoji="1" lang="en-US" altLang="ja-JP" sz="1100">
              <a:solidFill>
                <a:sysClr val="windowText" lastClr="000000"/>
              </a:solidFill>
              <a:effectLst/>
              <a:latin typeface="+mn-lt"/>
              <a:ea typeface="+mn-ea"/>
              <a:cs typeface="+mn-cs"/>
            </a:rPr>
            <a:t>40.4</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による町税の減収等、町内の中心産業も少なく財政基盤が弱いうえに再生復興途中であるため類似団体平均を下回っている。このことから、子育て支援策の展開や企業誘致等収入の確保につながる取り組みを積極的に実施し、復興計画に沿った活力あるまちづくりを展開しながら、公共施設等総合管理計画に基づいた各公共施設等の更新・長寿命化、統合・廃止等、施設管理の基本的な方向性を定め、施設の集約や、指定管理者制度による民間活力の活用なども含め、行政コストの縮減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111337</xdr:rowOff>
    </xdr:from>
    <xdr:to>
      <xdr:col>23</xdr:col>
      <xdr:colOff>133350</xdr:colOff>
      <xdr:row>43</xdr:row>
      <xdr:rowOff>119380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836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917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60537</xdr:rowOff>
    </xdr:from>
    <xdr:to>
      <xdr:col>23</xdr:col>
      <xdr:colOff>184150</xdr:colOff>
      <xdr:row>43</xdr:row>
      <xdr:rowOff>162137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32614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から増減なく</a:t>
          </a:r>
          <a:r>
            <a:rPr kumimoji="1" lang="en-US" altLang="ja-JP" sz="1100">
              <a:solidFill>
                <a:schemeClr val="dk1"/>
              </a:solidFill>
              <a:effectLst/>
              <a:latin typeface="+mn-lt"/>
              <a:ea typeface="+mn-ea"/>
              <a:cs typeface="+mn-cs"/>
            </a:rPr>
            <a:t>95</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復興事業に従事する派遣職員の受入れの継続による自治法派遣職員負担金や、任期付職員の採用増に伴い人件費が</a:t>
          </a:r>
          <a:r>
            <a:rPr kumimoji="1" lang="ja-JP" altLang="ja-JP" sz="1100">
              <a:solidFill>
                <a:schemeClr val="dk1"/>
              </a:solidFill>
              <a:effectLst/>
              <a:latin typeface="+mn-lt"/>
              <a:ea typeface="+mn-ea"/>
              <a:cs typeface="+mn-cs"/>
            </a:rPr>
            <a:t>増加したこと等により、経常経費が増加したことが考えられる。</a:t>
          </a:r>
          <a:endParaRPr lang="ja-JP" altLang="ja-JP" sz="1400">
            <a:effectLst/>
          </a:endParaRPr>
        </a:p>
        <a:p>
          <a:r>
            <a:rPr kumimoji="1" lang="ja-JP" altLang="ja-JP" sz="1100">
              <a:solidFill>
                <a:schemeClr val="dk1"/>
              </a:solidFill>
              <a:effectLst/>
              <a:latin typeface="+mn-lt"/>
              <a:ea typeface="+mn-ea"/>
              <a:cs typeface="+mn-cs"/>
            </a:rPr>
            <a:t>　一方で、今後見込まれる退職者の偏りを解消するため新規採用職員の拡充や復興事業に対応するための人件費等により、類似団体と比較すると</a:t>
          </a:r>
          <a:r>
            <a:rPr kumimoji="1" lang="en-US" altLang="ja-JP" sz="1100">
              <a:solidFill>
                <a:schemeClr val="dk1"/>
              </a:solidFill>
              <a:effectLst/>
              <a:latin typeface="+mn-lt"/>
              <a:ea typeface="+mn-ea"/>
              <a:cs typeface="+mn-cs"/>
            </a:rPr>
            <a:t>6.4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高いことから、今後も東日本大震災の復興創生事業を進めるにあたって関連して発生する経費等の財源確保や事業進行に係る経費の取捨選択に努め、将来の財政構造を視野に入れた経常経費の削減に努める。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52917</xdr:rowOff>
    </xdr:from>
    <xdr:to>
      <xdr:col>23</xdr:col>
      <xdr:colOff>133350</xdr:colOff>
      <xdr:row>65</xdr:row>
      <xdr:rowOff>52917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9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65</xdr:row>
      <xdr:rowOff>52917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489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65</xdr:row>
      <xdr:rowOff>52917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489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14817</xdr:rowOff>
    </xdr:from>
    <xdr:to>
      <xdr:col>11</xdr:col>
      <xdr:colOff>31750</xdr:colOff>
      <xdr:row>65</xdr:row>
      <xdr:rowOff>52917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473267"/>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2117</xdr:rowOff>
    </xdr:from>
    <xdr:to>
      <xdr:col>23</xdr:col>
      <xdr:colOff>184150</xdr:colOff>
      <xdr:row>65</xdr:row>
      <xdr:rowOff>103717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145644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2117</xdr:rowOff>
    </xdr:from>
    <xdr:to>
      <xdr:col>19</xdr:col>
      <xdr:colOff>184150</xdr:colOff>
      <xdr:row>65</xdr:row>
      <xdr:rowOff>103717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88494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2117</xdr:rowOff>
    </xdr:from>
    <xdr:to>
      <xdr:col>11</xdr:col>
      <xdr:colOff>82550</xdr:colOff>
      <xdr:row>65</xdr:row>
      <xdr:rowOff>103717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88494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50394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a:t>
          </a:r>
          <a:r>
            <a:rPr kumimoji="1" lang="en-US" altLang="ja-JP" sz="1100">
              <a:solidFill>
                <a:schemeClr val="dk1"/>
              </a:solidFill>
              <a:effectLst/>
              <a:latin typeface="+mn-lt"/>
              <a:ea typeface="+mn-ea"/>
              <a:cs typeface="+mn-cs"/>
            </a:rPr>
            <a:t>64,369</a:t>
          </a:r>
          <a:r>
            <a:rPr kumimoji="1" lang="ja-JP" altLang="ja-JP" sz="1100">
              <a:solidFill>
                <a:schemeClr val="dk1"/>
              </a:solidFill>
              <a:effectLst/>
              <a:latin typeface="+mn-lt"/>
              <a:ea typeface="+mn-ea"/>
              <a:cs typeface="+mn-cs"/>
            </a:rPr>
            <a:t>円上回る要因は、東日本大震災による著しい人口流出が起こっている反面で復興事業に尽力する人件費を必要としているためと考えられる。前年度比較との</a:t>
          </a:r>
          <a:r>
            <a:rPr kumimoji="1" lang="en-US" altLang="ja-JP" sz="1100">
              <a:solidFill>
                <a:schemeClr val="dk1"/>
              </a:solidFill>
              <a:effectLst/>
              <a:latin typeface="+mn-lt"/>
              <a:ea typeface="+mn-ea"/>
              <a:cs typeface="+mn-cs"/>
            </a:rPr>
            <a:t>23,844</a:t>
          </a:r>
          <a:r>
            <a:rPr kumimoji="1" lang="ja-JP" altLang="ja-JP" sz="1100">
              <a:solidFill>
                <a:schemeClr val="dk1"/>
              </a:solidFill>
              <a:effectLst/>
              <a:latin typeface="+mn-lt"/>
              <a:ea typeface="+mn-ea"/>
              <a:cs typeface="+mn-cs"/>
            </a:rPr>
            <a:t>円増については、沿岸部で実施している、ほ場整備事業に係る換地業務の事業進捗による増加が影響をしていると考えられる。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85399</xdr:rowOff>
    </xdr:from>
    <xdr:to>
      <xdr:col>23</xdr:col>
      <xdr:colOff>133350</xdr:colOff>
      <xdr:row>84</xdr:row>
      <xdr:rowOff>9843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15749"/>
          <a:ext cx="838200" cy="9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59599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64728</xdr:rowOff>
    </xdr:from>
    <xdr:to>
      <xdr:col>19</xdr:col>
      <xdr:colOff>133350</xdr:colOff>
      <xdr:row>83</xdr:row>
      <xdr:rowOff>85399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95078"/>
          <a:ext cx="889000" cy="2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100950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1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64728</xdr:rowOff>
    </xdr:from>
    <xdr:to>
      <xdr:col>15</xdr:col>
      <xdr:colOff>82550</xdr:colOff>
      <xdr:row>83</xdr:row>
      <xdr:rowOff>151637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295078"/>
          <a:ext cx="889000" cy="8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102072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122258</xdr:rowOff>
    </xdr:from>
    <xdr:to>
      <xdr:col>11</xdr:col>
      <xdr:colOff>31750</xdr:colOff>
      <xdr:row>83</xdr:row>
      <xdr:rowOff>151637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52608"/>
          <a:ext cx="889000" cy="2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97841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104650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130493</xdr:rowOff>
    </xdr:from>
    <xdr:to>
      <xdr:col>23</xdr:col>
      <xdr:colOff>184150</xdr:colOff>
      <xdr:row>84</xdr:row>
      <xdr:rowOff>60643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6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102570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3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34599</xdr:rowOff>
    </xdr:from>
    <xdr:to>
      <xdr:col>19</xdr:col>
      <xdr:colOff>184150</xdr:colOff>
      <xdr:row>83</xdr:row>
      <xdr:rowOff>136199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120976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351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13928</xdr:rowOff>
    </xdr:from>
    <xdr:to>
      <xdr:col>15</xdr:col>
      <xdr:colOff>133350</xdr:colOff>
      <xdr:row>83</xdr:row>
      <xdr:rowOff>115528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100305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3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100837</xdr:rowOff>
    </xdr:from>
    <xdr:to>
      <xdr:col>11</xdr:col>
      <xdr:colOff>82550</xdr:colOff>
      <xdr:row>84</xdr:row>
      <xdr:rowOff>30987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15764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1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71458</xdr:rowOff>
    </xdr:from>
    <xdr:to>
      <xdr:col>7</xdr:col>
      <xdr:colOff>31750</xdr:colOff>
      <xdr:row>84</xdr:row>
      <xdr:rowOff>1608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157835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人事院勧告の準拠による適正化を基本にしながら、現在は復興事業のマンパワーを確保するための人事体制に係る経費などが指数に含まれている。</a:t>
          </a:r>
          <a:endParaRPr lang="ja-JP" altLang="ja-JP" sz="1400">
            <a:effectLst/>
          </a:endParaRPr>
        </a:p>
        <a:p>
          <a:r>
            <a:rPr kumimoji="1" lang="ja-JP" altLang="ja-JP" sz="1100">
              <a:solidFill>
                <a:schemeClr val="dk1"/>
              </a:solidFill>
              <a:effectLst/>
              <a:latin typeface="+mn-lt"/>
              <a:ea typeface="+mn-ea"/>
              <a:cs typeface="+mn-cs"/>
            </a:rPr>
            <a:t>　今後も国の動向に準拠しながら適正な運営を進める。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28121</xdr:rowOff>
    </xdr:from>
    <xdr:to>
      <xdr:col>81</xdr:col>
      <xdr:colOff>44450</xdr:colOff>
      <xdr:row>81</xdr:row>
      <xdr:rowOff>51102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391557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51102</xdr:rowOff>
    </xdr:from>
    <xdr:to>
      <xdr:col>77</xdr:col>
      <xdr:colOff>44450</xdr:colOff>
      <xdr:row>81</xdr:row>
      <xdr:rowOff>51102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3938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51102</xdr:rowOff>
    </xdr:from>
    <xdr:to>
      <xdr:col>72</xdr:col>
      <xdr:colOff>203200</xdr:colOff>
      <xdr:row>85</xdr:row>
      <xdr:rowOff>31750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3938552"/>
          <a:ext cx="889000" cy="66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144841</xdr:rowOff>
    </xdr:from>
    <xdr:to>
      <xdr:col>68</xdr:col>
      <xdr:colOff>152400</xdr:colOff>
      <xdr:row>85</xdr:row>
      <xdr:rowOff>31750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375191"/>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148771</xdr:rowOff>
    </xdr:from>
    <xdr:to>
      <xdr:col>81</xdr:col>
      <xdr:colOff>95250</xdr:colOff>
      <xdr:row>81</xdr:row>
      <xdr:rowOff>78921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70048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302</xdr:rowOff>
    </xdr:from>
    <xdr:to>
      <xdr:col>77</xdr:col>
      <xdr:colOff>95250</xdr:colOff>
      <xdr:row>81</xdr:row>
      <xdr:rowOff>101902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112079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65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302</xdr:rowOff>
    </xdr:from>
    <xdr:to>
      <xdr:col>73</xdr:col>
      <xdr:colOff>44450</xdr:colOff>
      <xdr:row>81</xdr:row>
      <xdr:rowOff>101902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112079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日本大震災による人口流出が進む一方で、将来を見据えた復興事業を実施するためには相応のマンパワーが必要であり、県内外から派遣職員が応援に来ていただいていることで職員数が増加しており、復興事業の推進を優先にしながら、注力のタイミングと定員のバランスの適正管理を計画的に行う。</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4106</xdr:rowOff>
    </xdr:from>
    <xdr:to>
      <xdr:col>81</xdr:col>
      <xdr:colOff>44450</xdr:colOff>
      <xdr:row>63</xdr:row>
      <xdr:rowOff>46736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805456"/>
          <a:ext cx="8382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119016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34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169926</xdr:rowOff>
    </xdr:from>
    <xdr:to>
      <xdr:col>77</xdr:col>
      <xdr:colOff>44450</xdr:colOff>
      <xdr:row>63</xdr:row>
      <xdr:rowOff>46736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7998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25925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124883</xdr:rowOff>
    </xdr:from>
    <xdr:to>
      <xdr:col>72</xdr:col>
      <xdr:colOff>203200</xdr:colOff>
      <xdr:row>62</xdr:row>
      <xdr:rowOff>169926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754783"/>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87884</xdr:rowOff>
    </xdr:from>
    <xdr:to>
      <xdr:col>68</xdr:col>
      <xdr:colOff>152400</xdr:colOff>
      <xdr:row>62</xdr:row>
      <xdr:rowOff>124883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717784"/>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10643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124756</xdr:rowOff>
    </xdr:from>
    <xdr:to>
      <xdr:col>81</xdr:col>
      <xdr:colOff>95250</xdr:colOff>
      <xdr:row>63</xdr:row>
      <xdr:rowOff>54906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7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96833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72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167386</xdr:rowOff>
    </xdr:from>
    <xdr:to>
      <xdr:col>77</xdr:col>
      <xdr:colOff>95250</xdr:colOff>
      <xdr:row>63</xdr:row>
      <xdr:rowOff>97536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82313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88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119126</xdr:rowOff>
    </xdr:from>
    <xdr:to>
      <xdr:col>73</xdr:col>
      <xdr:colOff>44450</xdr:colOff>
      <xdr:row>63</xdr:row>
      <xdr:rowOff>49276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34053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74083</xdr:rowOff>
    </xdr:from>
    <xdr:to>
      <xdr:col>68</xdr:col>
      <xdr:colOff>203200</xdr:colOff>
      <xdr:row>63</xdr:row>
      <xdr:rowOff>4233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160460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37084</xdr:rowOff>
    </xdr:from>
    <xdr:to>
      <xdr:col>64</xdr:col>
      <xdr:colOff>152400</xdr:colOff>
      <xdr:row>62</xdr:row>
      <xdr:rowOff>138684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123461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過去に借入れた災害復旧事業や国営土地改良事業</a:t>
          </a:r>
          <a:r>
            <a:rPr kumimoji="1" lang="ja-JP" altLang="ja-JP" sz="1100">
              <a:solidFill>
                <a:schemeClr val="dk1"/>
              </a:solidFill>
              <a:effectLst/>
              <a:latin typeface="+mn-lt"/>
              <a:ea typeface="+mn-ea"/>
              <a:cs typeface="+mn-cs"/>
            </a:rPr>
            <a:t>の償還が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年度で終了した</a:t>
          </a:r>
          <a:r>
            <a:rPr lang="ja-JP" altLang="ja-JP"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前年比ではポイントを下げている。しかし、東日本大震災以降は被災した町民が入居するための復興公営住宅建設事業や市街地整備に関連する町道等の整備を進めるために多額の地方債を発行していることや、</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年度に過疎地域に指定されたことから、各種過疎対策事業の財源として多額の地方債発行が見込まれていること等</a:t>
          </a:r>
          <a:r>
            <a:rPr kumimoji="1" lang="ja-JP" altLang="en-US" sz="1100">
              <a:solidFill>
                <a:schemeClr val="dk1"/>
              </a:solidFill>
              <a:effectLst/>
              <a:latin typeface="+mn-lt"/>
              <a:ea typeface="+mn-ea"/>
              <a:cs typeface="+mn-cs"/>
            </a:rPr>
            <a:t>により今後</a:t>
          </a:r>
          <a:r>
            <a:rPr kumimoji="1" lang="ja-JP" altLang="ja-JP" sz="1100">
              <a:solidFill>
                <a:schemeClr val="dk1"/>
              </a:solidFill>
              <a:effectLst/>
              <a:latin typeface="+mn-lt"/>
              <a:ea typeface="+mn-ea"/>
              <a:cs typeface="+mn-cs"/>
            </a:rPr>
            <a:t>は増加の推移が想定される。今後も迅速な生活再建を進める中で公平な世代間の負担とのバランスを注視していく。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40</xdr:row>
      <xdr:rowOff>138491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91605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114801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138491</xdr:rowOff>
    </xdr:from>
    <xdr:to>
      <xdr:col>77</xdr:col>
      <xdr:colOff>44450</xdr:colOff>
      <xdr:row>41</xdr:row>
      <xdr:rowOff>139398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996491"/>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139398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71458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140305</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145867"/>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150784</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83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87691</xdr:rowOff>
    </xdr:from>
    <xdr:to>
      <xdr:col>77</xdr:col>
      <xdr:colOff>95250</xdr:colOff>
      <xdr:row>41</xdr:row>
      <xdr:rowOff>17841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2618</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03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88598</xdr:rowOff>
    </xdr:from>
    <xdr:to>
      <xdr:col>73</xdr:col>
      <xdr:colOff>44450</xdr:colOff>
      <xdr:row>42</xdr:row>
      <xdr:rowOff>18748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3525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89505</xdr:rowOff>
    </xdr:from>
    <xdr:to>
      <xdr:col>64</xdr:col>
      <xdr:colOff>152400</xdr:colOff>
      <xdr:row>43</xdr:row>
      <xdr:rowOff>19655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4432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日本大震災に関連する復興財源が措置されていることに伴う充当可能財源の増加が要因となり、昨年に引き続き数値的には一時的に良好を示している状況となっているが、復興財源が縮小するにつれ震災前の水準以下になることも想定されるため、復興事業と将来負担のバランスを考えながら住民のニーズに沿った財政運営を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67552</xdr:rowOff>
    </xdr:from>
    <xdr:to>
      <xdr:col>73</xdr:col>
      <xdr:colOff>44450</xdr:colOff>
      <xdr:row>15</xdr:row>
      <xdr:rowOff>169152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133048</xdr:rowOff>
    </xdr:from>
    <xdr:to>
      <xdr:col>68</xdr:col>
      <xdr:colOff>203200</xdr:colOff>
      <xdr:row>16</xdr:row>
      <xdr:rowOff>63198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12,227
12,160
64.58
13,019,831
11,386,705
707,123
3,926,980
7,255,028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東日本大震災の復興事業に関わる人件費の増と退職者数の世代間調整を図るための採用などが重なり、類似団体</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比較して高くなっており、復興創生期間では同様に推移していくことが見込まれるが、適正な管理のなかで復興事業に比例して改善させる。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16510</xdr:rowOff>
    </xdr:from>
    <xdr:to>
      <xdr:col>24</xdr:col>
      <xdr:colOff>25400</xdr:colOff>
      <xdr:row>39</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030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39</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42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38</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42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38</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58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80010</xdr:rowOff>
    </xdr:from>
    <xdr:to>
      <xdr:col>24</xdr:col>
      <xdr:colOff>76200</xdr:colOff>
      <xdr:row>40</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160037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137160</xdr:rowOff>
    </xdr:from>
    <xdr:to>
      <xdr:col>20</xdr:col>
      <xdr:colOff>38100</xdr:colOff>
      <xdr:row>39</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52087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106680</xdr:rowOff>
    </xdr:from>
    <xdr:to>
      <xdr:col>11</xdr:col>
      <xdr:colOff>60325</xdr:colOff>
      <xdr:row>39</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21607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復興がハード事業のピークからソフト事業にシフトする時期になったことや復興事業により機能停止していた施設等の維持管理費に掛かる経費が近年の変化要因の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つと捉えている。膨大な復興事業を効果的かつ効率的に推進させるため適正なスクラップアンドビルドやアウトソーシングを取り入れながら運営に努める。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37846</xdr:rowOff>
    </xdr:from>
    <xdr:to>
      <xdr:col>82</xdr:col>
      <xdr:colOff>107950</xdr:colOff>
      <xdr:row>15</xdr:row>
      <xdr:rowOff>110998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095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28702</xdr:rowOff>
    </xdr:from>
    <xdr:to>
      <xdr:col>78</xdr:col>
      <xdr:colOff>69850</xdr:colOff>
      <xdr:row>15</xdr:row>
      <xdr:rowOff>110998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004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28702</xdr:rowOff>
    </xdr:from>
    <xdr:to>
      <xdr:col>73</xdr:col>
      <xdr:colOff>180975</xdr:colOff>
      <xdr:row>15</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004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88138</xdr:rowOff>
    </xdr:from>
    <xdr:to>
      <xdr:col>69</xdr:col>
      <xdr:colOff>92075</xdr:colOff>
      <xdr:row>15</xdr:row>
      <xdr:rowOff>92710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1698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158496</xdr:rowOff>
    </xdr:from>
    <xdr:to>
      <xdr:col>82</xdr:col>
      <xdr:colOff>158750</xdr:colOff>
      <xdr:row>15</xdr:row>
      <xdr:rowOff>88646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3573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60198</xdr:rowOff>
    </xdr:from>
    <xdr:to>
      <xdr:col>78</xdr:col>
      <xdr:colOff>120650</xdr:colOff>
      <xdr:row>15</xdr:row>
      <xdr:rowOff>161798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525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0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149352</xdr:rowOff>
    </xdr:from>
    <xdr:to>
      <xdr:col>74</xdr:col>
      <xdr:colOff>31750</xdr:colOff>
      <xdr:row>15</xdr:row>
      <xdr:rowOff>79502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89679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37338</xdr:rowOff>
    </xdr:from>
    <xdr:to>
      <xdr:col>65</xdr:col>
      <xdr:colOff>53975</xdr:colOff>
      <xdr:row>13</xdr:row>
      <xdr:rowOff>138938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149115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類似団体・宮城県平均と比較しても低い数値であるが、県内</a:t>
          </a:r>
          <a:r>
            <a:rPr kumimoji="1" lang="ja-JP" altLang="en-US" sz="1100">
              <a:solidFill>
                <a:schemeClr val="dk1"/>
              </a:solidFill>
              <a:effectLst/>
              <a:latin typeface="+mn-lt"/>
              <a:ea typeface="+mn-ea"/>
              <a:cs typeface="+mn-cs"/>
            </a:rPr>
            <a:t>でも高い水準</a:t>
          </a:r>
          <a:r>
            <a:rPr kumimoji="1" lang="ja-JP" altLang="ja-JP" sz="1100">
              <a:solidFill>
                <a:schemeClr val="dk1"/>
              </a:solidFill>
              <a:effectLst/>
              <a:latin typeface="+mn-lt"/>
              <a:ea typeface="+mn-ea"/>
              <a:cs typeface="+mn-cs"/>
            </a:rPr>
            <a:t>の高齢化率（Ｒ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40.4</a:t>
          </a:r>
          <a:r>
            <a:rPr kumimoji="1" lang="ja-JP" altLang="ja-JP" sz="1100">
              <a:solidFill>
                <a:schemeClr val="dk1"/>
              </a:solidFill>
              <a:effectLst/>
              <a:latin typeface="+mn-lt"/>
              <a:ea typeface="+mn-ea"/>
              <a:cs typeface="+mn-cs"/>
            </a:rPr>
            <a:t>％）を支えつつ、少子化対策に関連する削減困難な社会保障費であり、財政圧迫のない範囲で投資のみに頼らない効果的な取り組みとなるよう努める。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なお、Ｒ</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小中学校の第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子以降の給食費の補助を行っている</a:t>
          </a:r>
          <a:r>
            <a:rPr kumimoji="1" lang="ja-JP" altLang="en-US" sz="1100">
              <a:solidFill>
                <a:schemeClr val="dk1"/>
              </a:solidFill>
              <a:effectLst/>
              <a:latin typeface="+mn-lt"/>
              <a:ea typeface="+mn-ea"/>
              <a:cs typeface="+mn-cs"/>
            </a:rPr>
            <a:t>こと等の影響により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ポイント増加しているが、今後も同水準の維持に努める。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99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57150</xdr:rowOff>
    </xdr:from>
    <xdr:to>
      <xdr:col>11</xdr:col>
      <xdr:colOff>9525</xdr:colOff>
      <xdr:row>55</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86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31750</xdr:rowOff>
    </xdr:from>
    <xdr:to>
      <xdr:col>24</xdr:col>
      <xdr:colOff>76200</xdr:colOff>
      <xdr:row>55</xdr:row>
      <xdr:rowOff>133350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48277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6350</xdr:rowOff>
    </xdr:from>
    <xdr:to>
      <xdr:col>6</xdr:col>
      <xdr:colOff>171450</xdr:colOff>
      <xdr:row>55</xdr:row>
      <xdr:rowOff>107950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118127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類似団体平均とほぼ同数値となっているものの、前年度から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ポイント増加となっていることから、今後も、適正な他会計への繰出しを実施するとともに、公共施設などの適正な管理を行い、経費の必要性を踏まえた財政運営に努める。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888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100330</xdr:rowOff>
    </xdr:from>
    <xdr:to>
      <xdr:col>78</xdr:col>
      <xdr:colOff>69850</xdr:colOff>
      <xdr:row>57</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87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100330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7434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142240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52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49530</xdr:rowOff>
    </xdr:from>
    <xdr:to>
      <xdr:col>74</xdr:col>
      <xdr:colOff>31750</xdr:colOff>
      <xdr:row>57</xdr:row>
      <xdr:rowOff>151130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法的の企業会計である上水道・下水道事業会計へ</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補助費が大きくなっており、繰出金が少ない特徴がある。類似団体下位の状況を踏まえ、上下水道事業会計の健全化に注視しながら、一般会計との関係について適正な範囲の補助となるよう改善に取り組む。</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145288</xdr:rowOff>
    </xdr:from>
    <xdr:to>
      <xdr:col>82</xdr:col>
      <xdr:colOff>107950</xdr:colOff>
      <xdr:row>39</xdr:row>
      <xdr:rowOff>14986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6603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14986</xdr:rowOff>
    </xdr:from>
    <xdr:to>
      <xdr:col>78</xdr:col>
      <xdr:colOff>69850</xdr:colOff>
      <xdr:row>39</xdr:row>
      <xdr:rowOff>42418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7015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42418</xdr:rowOff>
    </xdr:from>
    <xdr:to>
      <xdr:col>73</xdr:col>
      <xdr:colOff>180975</xdr:colOff>
      <xdr:row>39</xdr:row>
      <xdr:rowOff>78994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7289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168148</xdr:rowOff>
    </xdr:from>
    <xdr:to>
      <xdr:col>69</xdr:col>
      <xdr:colOff>92075</xdr:colOff>
      <xdr:row>39</xdr:row>
      <xdr:rowOff>78994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6832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94488</xdr:rowOff>
    </xdr:from>
    <xdr:to>
      <xdr:col>82</xdr:col>
      <xdr:colOff>158750</xdr:colOff>
      <xdr:row>39</xdr:row>
      <xdr:rowOff>24638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66565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135636</xdr:rowOff>
    </xdr:from>
    <xdr:to>
      <xdr:col>78</xdr:col>
      <xdr:colOff>120650</xdr:colOff>
      <xdr:row>39</xdr:row>
      <xdr:rowOff>65786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50563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163068</xdr:rowOff>
    </xdr:from>
    <xdr:to>
      <xdr:col>74</xdr:col>
      <xdr:colOff>31750</xdr:colOff>
      <xdr:row>39</xdr:row>
      <xdr:rowOff>93218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77995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28194</xdr:rowOff>
    </xdr:from>
    <xdr:to>
      <xdr:col>69</xdr:col>
      <xdr:colOff>142875</xdr:colOff>
      <xdr:row>39</xdr:row>
      <xdr:rowOff>129794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114571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117348</xdr:rowOff>
    </xdr:from>
    <xdr:to>
      <xdr:col>65</xdr:col>
      <xdr:colOff>53975</xdr:colOff>
      <xdr:row>39</xdr:row>
      <xdr:rowOff>47498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32275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震災以前に普通建設事業の抑制に努めていたことによる元金償還額の減少により類似団体平均を</a:t>
          </a:r>
          <a:r>
            <a:rPr kumimoji="1" lang="en-US" altLang="ja-JP" sz="1050">
              <a:solidFill>
                <a:schemeClr val="dk1"/>
              </a:solidFill>
              <a:effectLst/>
              <a:latin typeface="+mn-lt"/>
              <a:ea typeface="+mn-ea"/>
              <a:cs typeface="+mn-cs"/>
            </a:rPr>
            <a:t>4.2</a:t>
          </a:r>
          <a:r>
            <a:rPr kumimoji="1" lang="ja-JP" altLang="ja-JP" sz="1050">
              <a:solidFill>
                <a:schemeClr val="dk1"/>
              </a:solidFill>
              <a:effectLst/>
              <a:latin typeface="+mn-lt"/>
              <a:ea typeface="+mn-ea"/>
              <a:cs typeface="+mn-cs"/>
            </a:rPr>
            <a:t>ポイント下回ったことが考えられる。しかし、東日本大震災以降は被災した町民が入居するための復興公営住宅建設事業や市街地整備に関連する町道等の整備を進めるために多額の地方債を発行していることや、</a:t>
          </a:r>
          <a:r>
            <a:rPr kumimoji="1" lang="en-US" altLang="ja-JP" sz="1050">
              <a:solidFill>
                <a:schemeClr val="dk1"/>
              </a:solidFill>
              <a:effectLst/>
              <a:latin typeface="+mn-lt"/>
              <a:ea typeface="+mn-ea"/>
              <a:cs typeface="+mn-cs"/>
            </a:rPr>
            <a:t>H29</a:t>
          </a:r>
          <a:r>
            <a:rPr kumimoji="1" lang="ja-JP" altLang="ja-JP" sz="1050">
              <a:solidFill>
                <a:schemeClr val="dk1"/>
              </a:solidFill>
              <a:effectLst/>
              <a:latin typeface="+mn-lt"/>
              <a:ea typeface="+mn-ea"/>
              <a:cs typeface="+mn-cs"/>
            </a:rPr>
            <a:t>年度に過疎地域に指定されたことから、各種過疎対策事業の財源として多額の地方債発行が見込まれていること等本数値は増加の推移が想定されるため、他事業については、極力、起債に依存しない事業となるよう財政運営に努めたい。</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75</xdr:row>
      <xdr:rowOff>168911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0124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0276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50800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065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119397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公債費以外の経常経費は、</a:t>
          </a:r>
          <a:r>
            <a:rPr kumimoji="1" lang="en-US" altLang="ja-JP" sz="1050">
              <a:solidFill>
                <a:schemeClr val="dk1"/>
              </a:solidFill>
              <a:effectLst/>
              <a:latin typeface="+mn-lt"/>
              <a:ea typeface="+mn-ea"/>
              <a:cs typeface="+mn-cs"/>
            </a:rPr>
            <a:t>H24</a:t>
          </a:r>
          <a:r>
            <a:rPr kumimoji="1" lang="ja-JP" altLang="ja-JP" sz="1050">
              <a:solidFill>
                <a:schemeClr val="dk1"/>
              </a:solidFill>
              <a:effectLst/>
              <a:latin typeface="+mn-lt"/>
              <a:ea typeface="+mn-ea"/>
              <a:cs typeface="+mn-cs"/>
            </a:rPr>
            <a:t>から震災復興に要する人件費の増加や、防災集団移転により買取った土地の維持管理費用が増加していることに加え、人口流出等に影響する収入の減少が進んでいることから、前年とほぼ同数値となった。</a:t>
          </a:r>
          <a:endParaRPr lang="ja-JP" altLang="ja-JP" sz="1200">
            <a:effectLst/>
          </a:endParaRPr>
        </a:p>
        <a:p>
          <a:r>
            <a:rPr kumimoji="1" lang="ja-JP" altLang="ja-JP" sz="1050">
              <a:solidFill>
                <a:schemeClr val="dk1"/>
              </a:solidFill>
              <a:effectLst/>
              <a:latin typeface="+mn-lt"/>
              <a:ea typeface="+mn-ea"/>
              <a:cs typeface="+mn-cs"/>
            </a:rPr>
            <a:t>　今後は復興事業に比例する経費が落ち着きを見せ、震災以前の水準で推移するものと見込んでいるが、厳しい財政状況の中でも現状の課題を解決するためには計画や目標に沿った復興事業をすすめなくてはならない側面があり、今後も一般財源確保につながるあらゆる可能性の検討に努め経常経費収支比率の改善を図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101854</xdr:rowOff>
    </xdr:from>
    <xdr:to>
      <xdr:col>82</xdr:col>
      <xdr:colOff>107950</xdr:colOff>
      <xdr:row>79</xdr:row>
      <xdr:rowOff>110998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6464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42418</xdr:rowOff>
    </xdr:from>
    <xdr:to>
      <xdr:col>78</xdr:col>
      <xdr:colOff>69850</xdr:colOff>
      <xdr:row>79</xdr:row>
      <xdr:rowOff>101854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5869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42418</xdr:rowOff>
    </xdr:from>
    <xdr:to>
      <xdr:col>73</xdr:col>
      <xdr:colOff>180975</xdr:colOff>
      <xdr:row>79</xdr:row>
      <xdr:rowOff>78994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5869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xdr:rowOff>
    </xdr:from>
    <xdr:to>
      <xdr:col>69</xdr:col>
      <xdr:colOff>92075</xdr:colOff>
      <xdr:row>79</xdr:row>
      <xdr:rowOff>78994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212063"/>
          <a:ext cx="8890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60198</xdr:rowOff>
    </xdr:from>
    <xdr:to>
      <xdr:col>82</xdr:col>
      <xdr:colOff>158750</xdr:colOff>
      <xdr:row>79</xdr:row>
      <xdr:rowOff>161798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140225</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51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51054</xdr:rowOff>
    </xdr:from>
    <xdr:to>
      <xdr:col>78</xdr:col>
      <xdr:colOff>120650</xdr:colOff>
      <xdr:row>79</xdr:row>
      <xdr:rowOff>152654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137431</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163068</xdr:rowOff>
    </xdr:from>
    <xdr:to>
      <xdr:col>74</xdr:col>
      <xdr:colOff>31750</xdr:colOff>
      <xdr:row>79</xdr:row>
      <xdr:rowOff>93218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77995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28194</xdr:rowOff>
    </xdr:from>
    <xdr:to>
      <xdr:col>69</xdr:col>
      <xdr:colOff>142875</xdr:colOff>
      <xdr:row>79</xdr:row>
      <xdr:rowOff>129794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114571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38905</xdr:rowOff>
    </xdr:from>
    <xdr:to>
      <xdr:col>29</xdr:col>
      <xdr:colOff>127000</xdr:colOff>
      <xdr:row>16</xdr:row>
      <xdr:rowOff>76853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29730"/>
          <a:ext cx="647700" cy="37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34134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6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76853</xdr:rowOff>
    </xdr:from>
    <xdr:to>
      <xdr:col>26</xdr:col>
      <xdr:colOff>50800</xdr:colOff>
      <xdr:row>16</xdr:row>
      <xdr:rowOff>92565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67678"/>
          <a:ext cx="698500" cy="15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171393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3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74651</xdr:rowOff>
    </xdr:from>
    <xdr:to>
      <xdr:col>22</xdr:col>
      <xdr:colOff>114300</xdr:colOff>
      <xdr:row>16</xdr:row>
      <xdr:rowOff>92565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65476"/>
          <a:ext cx="698500" cy="17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15046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44727</xdr:rowOff>
    </xdr:from>
    <xdr:to>
      <xdr:col>18</xdr:col>
      <xdr:colOff>177800</xdr:colOff>
      <xdr:row>16</xdr:row>
      <xdr:rowOff>74651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35552"/>
          <a:ext cx="698500" cy="29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29821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159555</xdr:rowOff>
    </xdr:from>
    <xdr:to>
      <xdr:col>29</xdr:col>
      <xdr:colOff>177800</xdr:colOff>
      <xdr:row>16</xdr:row>
      <xdr:rowOff>89705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8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4632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2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26053</xdr:rowOff>
    </xdr:from>
    <xdr:to>
      <xdr:col>26</xdr:col>
      <xdr:colOff>101600</xdr:colOff>
      <xdr:row>16</xdr:row>
      <xdr:rowOff>127653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1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137830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85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41765</xdr:rowOff>
    </xdr:from>
    <xdr:to>
      <xdr:col>22</xdr:col>
      <xdr:colOff>165100</xdr:colOff>
      <xdr:row>16</xdr:row>
      <xdr:rowOff>143365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3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153542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0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23851</xdr:rowOff>
    </xdr:from>
    <xdr:to>
      <xdr:col>19</xdr:col>
      <xdr:colOff>38100</xdr:colOff>
      <xdr:row>16</xdr:row>
      <xdr:rowOff>125451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4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135628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8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165377</xdr:rowOff>
    </xdr:from>
    <xdr:to>
      <xdr:col>15</xdr:col>
      <xdr:colOff>101600</xdr:colOff>
      <xdr:row>16</xdr:row>
      <xdr:rowOff>95527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84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105704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5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138697</xdr:rowOff>
    </xdr:from>
    <xdr:to>
      <xdr:col>29</xdr:col>
      <xdr:colOff>127000</xdr:colOff>
      <xdr:row>36</xdr:row>
      <xdr:rowOff>139440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91947"/>
          <a:ext cx="647700" cy="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266979</xdr:rowOff>
    </xdr:from>
    <xdr:to>
      <xdr:col>26</xdr:col>
      <xdr:colOff>50800</xdr:colOff>
      <xdr:row>36</xdr:row>
      <xdr:rowOff>139440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77329"/>
          <a:ext cx="698500" cy="215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266979</xdr:rowOff>
    </xdr:from>
    <xdr:to>
      <xdr:col>22</xdr:col>
      <xdr:colOff>114300</xdr:colOff>
      <xdr:row>36</xdr:row>
      <xdr:rowOff>22968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77329"/>
          <a:ext cx="698500" cy="98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128725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218478</xdr:rowOff>
    </xdr:from>
    <xdr:to>
      <xdr:col>18</xdr:col>
      <xdr:colOff>177800</xdr:colOff>
      <xdr:row>36</xdr:row>
      <xdr:rowOff>22968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28828"/>
          <a:ext cx="698500" cy="147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133431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171321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87897</xdr:rowOff>
    </xdr:from>
    <xdr:to>
      <xdr:col>29</xdr:col>
      <xdr:colOff>177800</xdr:colOff>
      <xdr:row>37</xdr:row>
      <xdr:rowOff>18047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4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59974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1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88640</xdr:rowOff>
    </xdr:from>
    <xdr:to>
      <xdr:col>26</xdr:col>
      <xdr:colOff>101600</xdr:colOff>
      <xdr:row>37</xdr:row>
      <xdr:rowOff>18790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41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3567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28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216179</xdr:rowOff>
    </xdr:from>
    <xdr:to>
      <xdr:col>22</xdr:col>
      <xdr:colOff>165100</xdr:colOff>
      <xdr:row>35</xdr:row>
      <xdr:rowOff>317779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26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327956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9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315068</xdr:rowOff>
    </xdr:from>
    <xdr:to>
      <xdr:col>19</xdr:col>
      <xdr:colOff>38100</xdr:colOff>
      <xdr:row>36</xdr:row>
      <xdr:rowOff>73768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2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83945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9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167678</xdr:rowOff>
    </xdr:from>
    <xdr:to>
      <xdr:col>15</xdr:col>
      <xdr:colOff>101600</xdr:colOff>
      <xdr:row>35</xdr:row>
      <xdr:rowOff>269278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78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279455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12,227
12,160
64.58
13,019,831
11,386,705
707,123
3,926,980
7,255,028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3656</xdr:rowOff>
    </xdr:from>
    <xdr:to>
      <xdr:col>24</xdr:col>
      <xdr:colOff>63500</xdr:colOff>
      <xdr:row>35</xdr:row>
      <xdr:rowOff>48864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004406"/>
          <a:ext cx="838200" cy="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53053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5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48864</xdr:rowOff>
    </xdr:from>
    <xdr:to>
      <xdr:col>19</xdr:col>
      <xdr:colOff>177800</xdr:colOff>
      <xdr:row>35</xdr:row>
      <xdr:rowOff>60970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49614"/>
          <a:ext cx="889000" cy="1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8979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3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49403</xdr:rowOff>
    </xdr:from>
    <xdr:to>
      <xdr:col>15</xdr:col>
      <xdr:colOff>50800</xdr:colOff>
      <xdr:row>35</xdr:row>
      <xdr:rowOff>60970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050153"/>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49403</xdr:rowOff>
    </xdr:from>
    <xdr:to>
      <xdr:col>10</xdr:col>
      <xdr:colOff>114300</xdr:colOff>
      <xdr:row>35</xdr:row>
      <xdr:rowOff>72117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050153"/>
          <a:ext cx="889000" cy="2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31665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124306</xdr:rowOff>
    </xdr:from>
    <xdr:to>
      <xdr:col>24</xdr:col>
      <xdr:colOff>114300</xdr:colOff>
      <xdr:row>35</xdr:row>
      <xdr:rowOff>54456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147183</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0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169514</xdr:rowOff>
    </xdr:from>
    <xdr:to>
      <xdr:col>20</xdr:col>
      <xdr:colOff>38100</xdr:colOff>
      <xdr:row>35</xdr:row>
      <xdr:rowOff>99664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9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116191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77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10170</xdr:rowOff>
    </xdr:from>
    <xdr:to>
      <xdr:col>15</xdr:col>
      <xdr:colOff>101600</xdr:colOff>
      <xdr:row>35</xdr:row>
      <xdr:rowOff>111770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128297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78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170053</xdr:rowOff>
    </xdr:from>
    <xdr:to>
      <xdr:col>10</xdr:col>
      <xdr:colOff>165100</xdr:colOff>
      <xdr:row>35</xdr:row>
      <xdr:rowOff>100203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9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116730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77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21317</xdr:rowOff>
    </xdr:from>
    <xdr:to>
      <xdr:col>6</xdr:col>
      <xdr:colOff>38100</xdr:colOff>
      <xdr:row>35</xdr:row>
      <xdr:rowOff>122917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2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139444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7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100308</xdr:rowOff>
    </xdr:from>
    <xdr:to>
      <xdr:col>24</xdr:col>
      <xdr:colOff>63500</xdr:colOff>
      <xdr:row>56</xdr:row>
      <xdr:rowOff>22378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530058"/>
          <a:ext cx="838200" cy="9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134476</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6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22378</xdr:rowOff>
    </xdr:from>
    <xdr:to>
      <xdr:col>19</xdr:col>
      <xdr:colOff>177800</xdr:colOff>
      <xdr:row>56</xdr:row>
      <xdr:rowOff>41328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623578"/>
          <a:ext cx="889000" cy="1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132625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106023</xdr:rowOff>
    </xdr:from>
    <xdr:to>
      <xdr:col>15</xdr:col>
      <xdr:colOff>50800</xdr:colOff>
      <xdr:row>56</xdr:row>
      <xdr:rowOff>41328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535773"/>
          <a:ext cx="889000" cy="10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134398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106023</xdr:rowOff>
    </xdr:from>
    <xdr:to>
      <xdr:col>10</xdr:col>
      <xdr:colOff>114300</xdr:colOff>
      <xdr:row>55</xdr:row>
      <xdr:rowOff>128435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535773"/>
          <a:ext cx="889000" cy="2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124779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7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49508</xdr:rowOff>
    </xdr:from>
    <xdr:to>
      <xdr:col>24</xdr:col>
      <xdr:colOff>114300</xdr:colOff>
      <xdr:row>55</xdr:row>
      <xdr:rowOff>151108</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47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72385</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33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143028</xdr:rowOff>
    </xdr:from>
    <xdr:to>
      <xdr:col>20</xdr:col>
      <xdr:colOff>38100</xdr:colOff>
      <xdr:row>56</xdr:row>
      <xdr:rowOff>73178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57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89705</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3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161978</xdr:rowOff>
    </xdr:from>
    <xdr:to>
      <xdr:col>15</xdr:col>
      <xdr:colOff>101600</xdr:colOff>
      <xdr:row>56</xdr:row>
      <xdr:rowOff>92128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59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108655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36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55223</xdr:rowOff>
    </xdr:from>
    <xdr:to>
      <xdr:col>10</xdr:col>
      <xdr:colOff>165100</xdr:colOff>
      <xdr:row>55</xdr:row>
      <xdr:rowOff>156823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48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1900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26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77635</xdr:rowOff>
    </xdr:from>
    <xdr:to>
      <xdr:col>6</xdr:col>
      <xdr:colOff>38100</xdr:colOff>
      <xdr:row>56</xdr:row>
      <xdr:rowOff>7785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5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24312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28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123089</xdr:rowOff>
    </xdr:from>
    <xdr:to>
      <xdr:col>24</xdr:col>
      <xdr:colOff>63500</xdr:colOff>
      <xdr:row>75</xdr:row>
      <xdr:rowOff>165684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2981839"/>
          <a:ext cx="838200" cy="4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81157</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82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159589</xdr:rowOff>
    </xdr:from>
    <xdr:to>
      <xdr:col>19</xdr:col>
      <xdr:colOff>177800</xdr:colOff>
      <xdr:row>75</xdr:row>
      <xdr:rowOff>165684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018339"/>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7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159589</xdr:rowOff>
    </xdr:from>
    <xdr:to>
      <xdr:col>15</xdr:col>
      <xdr:colOff>50800</xdr:colOff>
      <xdr:row>76</xdr:row>
      <xdr:rowOff>139776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018339"/>
          <a:ext cx="889000" cy="15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97235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29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139776</xdr:rowOff>
    </xdr:from>
    <xdr:to>
      <xdr:col>10</xdr:col>
      <xdr:colOff>114300</xdr:colOff>
      <xdr:row>76</xdr:row>
      <xdr:rowOff>165875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169976"/>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149623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5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72289</xdr:rowOff>
    </xdr:from>
    <xdr:to>
      <xdr:col>24</xdr:col>
      <xdr:colOff>114300</xdr:colOff>
      <xdr:row>76</xdr:row>
      <xdr:rowOff>2439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9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95166</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7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114884</xdr:rowOff>
    </xdr:from>
    <xdr:to>
      <xdr:col>20</xdr:col>
      <xdr:colOff>38100</xdr:colOff>
      <xdr:row>76</xdr:row>
      <xdr:rowOff>45034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9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61561</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7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108788</xdr:rowOff>
    </xdr:from>
    <xdr:to>
      <xdr:col>15</xdr:col>
      <xdr:colOff>101600</xdr:colOff>
      <xdr:row>76</xdr:row>
      <xdr:rowOff>38937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9675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55465</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74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88976</xdr:rowOff>
    </xdr:from>
    <xdr:to>
      <xdr:col>10</xdr:col>
      <xdr:colOff>165100</xdr:colOff>
      <xdr:row>77</xdr:row>
      <xdr:rowOff>19126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1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35653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89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115075</xdr:rowOff>
    </xdr:from>
    <xdr:to>
      <xdr:col>6</xdr:col>
      <xdr:colOff>38100</xdr:colOff>
      <xdr:row>77</xdr:row>
      <xdr:rowOff>45225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1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61751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9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80673</xdr:rowOff>
    </xdr:from>
    <xdr:to>
      <xdr:col>24</xdr:col>
      <xdr:colOff>63500</xdr:colOff>
      <xdr:row>98</xdr:row>
      <xdr:rowOff>143782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82773"/>
          <a:ext cx="838200" cy="6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100936</xdr:rowOff>
    </xdr:from>
    <xdr:to>
      <xdr:col>19</xdr:col>
      <xdr:colOff>177800</xdr:colOff>
      <xdr:row>98</xdr:row>
      <xdr:rowOff>143782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03036"/>
          <a:ext cx="8890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100659</xdr:rowOff>
    </xdr:from>
    <xdr:to>
      <xdr:col>15</xdr:col>
      <xdr:colOff>50800</xdr:colOff>
      <xdr:row>98</xdr:row>
      <xdr:rowOff>100936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02759"/>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100659</xdr:rowOff>
    </xdr:from>
    <xdr:to>
      <xdr:col>10</xdr:col>
      <xdr:colOff>114300</xdr:colOff>
      <xdr:row>99</xdr:row>
      <xdr:rowOff>36406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02759"/>
          <a:ext cx="889000" cy="10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29873</xdr:rowOff>
    </xdr:from>
    <xdr:to>
      <xdr:col>24</xdr:col>
      <xdr:colOff>114300</xdr:colOff>
      <xdr:row>98</xdr:row>
      <xdr:rowOff>131473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3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8300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92982</xdr:rowOff>
    </xdr:from>
    <xdr:to>
      <xdr:col>20</xdr:col>
      <xdr:colOff>38100</xdr:colOff>
      <xdr:row>99</xdr:row>
      <xdr:rowOff>23132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9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14259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8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50136</xdr:rowOff>
    </xdr:from>
    <xdr:to>
      <xdr:col>15</xdr:col>
      <xdr:colOff>101600</xdr:colOff>
      <xdr:row>98</xdr:row>
      <xdr:rowOff>151736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142863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4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49859</xdr:rowOff>
    </xdr:from>
    <xdr:to>
      <xdr:col>10</xdr:col>
      <xdr:colOff>165100</xdr:colOff>
      <xdr:row>98</xdr:row>
      <xdr:rowOff>151459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5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142586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4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157056</xdr:rowOff>
    </xdr:from>
    <xdr:to>
      <xdr:col>6</xdr:col>
      <xdr:colOff>38100</xdr:colOff>
      <xdr:row>99</xdr:row>
      <xdr:rowOff>87206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78333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5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15884</xdr:rowOff>
    </xdr:from>
    <xdr:to>
      <xdr:col>55</xdr:col>
      <xdr:colOff>0</xdr:colOff>
      <xdr:row>37</xdr:row>
      <xdr:rowOff>81002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159384"/>
          <a:ext cx="838200" cy="126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63388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4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15884</xdr:rowOff>
    </xdr:from>
    <xdr:to>
      <xdr:col>50</xdr:col>
      <xdr:colOff>114300</xdr:colOff>
      <xdr:row>33</xdr:row>
      <xdr:rowOff>156594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159384"/>
          <a:ext cx="889000" cy="65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21793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156594</xdr:rowOff>
    </xdr:from>
    <xdr:to>
      <xdr:col>45</xdr:col>
      <xdr:colOff>177800</xdr:colOff>
      <xdr:row>35</xdr:row>
      <xdr:rowOff>145229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814444"/>
          <a:ext cx="889000" cy="33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56772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142629</xdr:rowOff>
    </xdr:from>
    <xdr:to>
      <xdr:col>41</xdr:col>
      <xdr:colOff>50800</xdr:colOff>
      <xdr:row>35</xdr:row>
      <xdr:rowOff>145229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143379"/>
          <a:ext cx="8890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51861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56811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30202</xdr:rowOff>
    </xdr:from>
    <xdr:to>
      <xdr:col>55</xdr:col>
      <xdr:colOff>50800</xdr:colOff>
      <xdr:row>37</xdr:row>
      <xdr:rowOff>131802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53079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2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136534</xdr:rowOff>
    </xdr:from>
    <xdr:to>
      <xdr:col>50</xdr:col>
      <xdr:colOff>165100</xdr:colOff>
      <xdr:row>30</xdr:row>
      <xdr:rowOff>66684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1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83211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488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105794</xdr:rowOff>
    </xdr:from>
    <xdr:to>
      <xdr:col>46</xdr:col>
      <xdr:colOff>38100</xdr:colOff>
      <xdr:row>34</xdr:row>
      <xdr:rowOff>35944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7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52471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53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94429</xdr:rowOff>
    </xdr:from>
    <xdr:to>
      <xdr:col>41</xdr:col>
      <xdr:colOff>101600</xdr:colOff>
      <xdr:row>36</xdr:row>
      <xdr:rowOff>24579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41106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7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91829</xdr:rowOff>
    </xdr:from>
    <xdr:to>
      <xdr:col>36</xdr:col>
      <xdr:colOff>165100</xdr:colOff>
      <xdr:row>36</xdr:row>
      <xdr:rowOff>21979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38506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6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17773</xdr:rowOff>
    </xdr:from>
    <xdr:to>
      <xdr:col>54</xdr:col>
      <xdr:colOff>189865</xdr:colOff>
      <xdr:row>59</xdr:row>
      <xdr:rowOff>17211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9276073"/>
          <a:ext cx="1270" cy="856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21038</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3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17211</xdr:rowOff>
    </xdr:from>
    <xdr:to>
      <xdr:col>55</xdr:col>
      <xdr:colOff>88900</xdr:colOff>
      <xdr:row>59</xdr:row>
      <xdr:rowOff>17211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135900</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905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17773</xdr:rowOff>
    </xdr:from>
    <xdr:to>
      <xdr:col>55</xdr:col>
      <xdr:colOff>88900</xdr:colOff>
      <xdr:row>54</xdr:row>
      <xdr:rowOff>17773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276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163154</xdr:rowOff>
    </xdr:from>
    <xdr:to>
      <xdr:col>55</xdr:col>
      <xdr:colOff>0</xdr:colOff>
      <xdr:row>57</xdr:row>
      <xdr:rowOff>108207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764354"/>
          <a:ext cx="838200" cy="1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24792</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6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46365</xdr:rowOff>
    </xdr:from>
    <xdr:to>
      <xdr:col>55</xdr:col>
      <xdr:colOff>50800</xdr:colOff>
      <xdr:row>58</xdr:row>
      <xdr:rowOff>147965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143862</xdr:rowOff>
    </xdr:from>
    <xdr:to>
      <xdr:col>50</xdr:col>
      <xdr:colOff>114300</xdr:colOff>
      <xdr:row>57</xdr:row>
      <xdr:rowOff>108207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573612"/>
          <a:ext cx="889000" cy="3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27620</xdr:rowOff>
    </xdr:from>
    <xdr:to>
      <xdr:col>50</xdr:col>
      <xdr:colOff>165100</xdr:colOff>
      <xdr:row>58</xdr:row>
      <xdr:rowOff>129220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7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120347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6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49</xdr:row>
      <xdr:rowOff>144228</xdr:rowOff>
    </xdr:from>
    <xdr:to>
      <xdr:col>45</xdr:col>
      <xdr:colOff>177800</xdr:colOff>
      <xdr:row>55</xdr:row>
      <xdr:rowOff>143862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8545278"/>
          <a:ext cx="889000" cy="102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59699</xdr:rowOff>
    </xdr:from>
    <xdr:to>
      <xdr:col>46</xdr:col>
      <xdr:colOff>38100</xdr:colOff>
      <xdr:row>58</xdr:row>
      <xdr:rowOff>161299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152426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100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144228</xdr:rowOff>
    </xdr:from>
    <xdr:to>
      <xdr:col>41</xdr:col>
      <xdr:colOff>50800</xdr:colOff>
      <xdr:row>51</xdr:row>
      <xdr:rowOff>56625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8545278"/>
          <a:ext cx="889000" cy="25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64893</xdr:rowOff>
    </xdr:from>
    <xdr:to>
      <xdr:col>41</xdr:col>
      <xdr:colOff>101600</xdr:colOff>
      <xdr:row>58</xdr:row>
      <xdr:rowOff>166493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1000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157620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1010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30363</xdr:rowOff>
    </xdr:from>
    <xdr:to>
      <xdr:col>36</xdr:col>
      <xdr:colOff>165100</xdr:colOff>
      <xdr:row>58</xdr:row>
      <xdr:rowOff>131963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7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123090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6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112354</xdr:rowOff>
    </xdr:from>
    <xdr:to>
      <xdr:col>55</xdr:col>
      <xdr:colOff>50800</xdr:colOff>
      <xdr:row>57</xdr:row>
      <xdr:rowOff>42504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135231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56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57407</xdr:rowOff>
    </xdr:from>
    <xdr:to>
      <xdr:col>50</xdr:col>
      <xdr:colOff>165100</xdr:colOff>
      <xdr:row>57</xdr:row>
      <xdr:rowOff>159007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4084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0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93062</xdr:rowOff>
    </xdr:from>
    <xdr:to>
      <xdr:col>46</xdr:col>
      <xdr:colOff>38100</xdr:colOff>
      <xdr:row>56</xdr:row>
      <xdr:rowOff>23212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5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39739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29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93428</xdr:rowOff>
    </xdr:from>
    <xdr:to>
      <xdr:col>41</xdr:col>
      <xdr:colOff>101600</xdr:colOff>
      <xdr:row>50</xdr:row>
      <xdr:rowOff>23578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84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48</xdr:row>
      <xdr:rowOff>40105</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16205" y="82697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5825</xdr:rowOff>
    </xdr:from>
    <xdr:to>
      <xdr:col>36</xdr:col>
      <xdr:colOff>165100</xdr:colOff>
      <xdr:row>51</xdr:row>
      <xdr:rowOff>107425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874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49</xdr:row>
      <xdr:rowOff>123952</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27205" y="85250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24518</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3054718"/>
          <a:ext cx="1270" cy="53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59588</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04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142644</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82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24518</xdr:rowOff>
    </xdr:from>
    <xdr:to>
      <xdr:col>55</xdr:col>
      <xdr:colOff>88900</xdr:colOff>
      <xdr:row>76</xdr:row>
      <xdr:rowOff>24518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054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94531</xdr:rowOff>
    </xdr:from>
    <xdr:to>
      <xdr:col>55</xdr:col>
      <xdr:colOff>0</xdr:colOff>
      <xdr:row>78</xdr:row>
      <xdr:rowOff>106380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67631"/>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104038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77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125611</xdr:rowOff>
    </xdr:from>
    <xdr:to>
      <xdr:col>55</xdr:col>
      <xdr:colOff>50800</xdr:colOff>
      <xdr:row>79</xdr:row>
      <xdr:rowOff>55761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9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165173</xdr:rowOff>
    </xdr:from>
    <xdr:to>
      <xdr:col>50</xdr:col>
      <xdr:colOff>114300</xdr:colOff>
      <xdr:row>78</xdr:row>
      <xdr:rowOff>106380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195373"/>
          <a:ext cx="889000" cy="28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123715</xdr:rowOff>
    </xdr:from>
    <xdr:to>
      <xdr:col>50</xdr:col>
      <xdr:colOff>165100</xdr:colOff>
      <xdr:row>79</xdr:row>
      <xdr:rowOff>53865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9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44992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8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82552</xdr:rowOff>
    </xdr:from>
    <xdr:to>
      <xdr:col>45</xdr:col>
      <xdr:colOff>177800</xdr:colOff>
      <xdr:row>76</xdr:row>
      <xdr:rowOff>165173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255502"/>
          <a:ext cx="889000" cy="93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135531</xdr:rowOff>
    </xdr:from>
    <xdr:to>
      <xdr:col>46</xdr:col>
      <xdr:colOff>38100</xdr:colOff>
      <xdr:row>79</xdr:row>
      <xdr:rowOff>65681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56808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60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82552</xdr:rowOff>
    </xdr:from>
    <xdr:to>
      <xdr:col>41</xdr:col>
      <xdr:colOff>50800</xdr:colOff>
      <xdr:row>72</xdr:row>
      <xdr:rowOff>54651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2255502"/>
          <a:ext cx="889000" cy="1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132883</xdr:rowOff>
    </xdr:from>
    <xdr:to>
      <xdr:col>41</xdr:col>
      <xdr:colOff>101600</xdr:colOff>
      <xdr:row>79</xdr:row>
      <xdr:rowOff>63033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54160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9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87880</xdr:rowOff>
    </xdr:from>
    <xdr:to>
      <xdr:col>36</xdr:col>
      <xdr:colOff>165100</xdr:colOff>
      <xdr:row>79</xdr:row>
      <xdr:rowOff>18030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9157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43731</xdr:rowOff>
    </xdr:from>
    <xdr:to>
      <xdr:col>55</xdr:col>
      <xdr:colOff>50800</xdr:colOff>
      <xdr:row>78</xdr:row>
      <xdr:rowOff>145331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1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3108</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0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55580</xdr:rowOff>
    </xdr:from>
    <xdr:to>
      <xdr:col>50</xdr:col>
      <xdr:colOff>165100</xdr:colOff>
      <xdr:row>78</xdr:row>
      <xdr:rowOff>157180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2257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2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114373</xdr:rowOff>
    </xdr:from>
    <xdr:to>
      <xdr:col>46</xdr:col>
      <xdr:colOff>38100</xdr:colOff>
      <xdr:row>77</xdr:row>
      <xdr:rowOff>44523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14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61049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91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31752</xdr:rowOff>
    </xdr:from>
    <xdr:to>
      <xdr:col>41</xdr:col>
      <xdr:colOff>101600</xdr:colOff>
      <xdr:row>71</xdr:row>
      <xdr:rowOff>133352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20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69</xdr:row>
      <xdr:rowOff>149879</xdr:rowOff>
    </xdr:from>
    <xdr:ext cx="69018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16205" y="11979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3851</xdr:rowOff>
    </xdr:from>
    <xdr:to>
      <xdr:col>36</xdr:col>
      <xdr:colOff>165100</xdr:colOff>
      <xdr:row>72</xdr:row>
      <xdr:rowOff>105451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3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121978</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12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98200</xdr:rowOff>
    </xdr:from>
    <xdr:to>
      <xdr:col>55</xdr:col>
      <xdr:colOff>0</xdr:colOff>
      <xdr:row>95</xdr:row>
      <xdr:rowOff>138433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043050"/>
          <a:ext cx="838200" cy="38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3346</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3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138433</xdr:rowOff>
    </xdr:from>
    <xdr:to>
      <xdr:col>50</xdr:col>
      <xdr:colOff>114300</xdr:colOff>
      <xdr:row>96</xdr:row>
      <xdr:rowOff>64390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426183"/>
          <a:ext cx="889000" cy="9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61620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64390</xdr:rowOff>
    </xdr:from>
    <xdr:to>
      <xdr:col>45</xdr:col>
      <xdr:colOff>177800</xdr:colOff>
      <xdr:row>97</xdr:row>
      <xdr:rowOff>152859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23590"/>
          <a:ext cx="889000" cy="25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129950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152859</xdr:rowOff>
    </xdr:from>
    <xdr:to>
      <xdr:col>41</xdr:col>
      <xdr:colOff>50800</xdr:colOff>
      <xdr:row>98</xdr:row>
      <xdr:rowOff>102863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83509"/>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47400</xdr:rowOff>
    </xdr:from>
    <xdr:to>
      <xdr:col>55</xdr:col>
      <xdr:colOff>50800</xdr:colOff>
      <xdr:row>93</xdr:row>
      <xdr:rowOff>149000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59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70277</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584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87633</xdr:rowOff>
    </xdr:from>
    <xdr:to>
      <xdr:col>50</xdr:col>
      <xdr:colOff>165100</xdr:colOff>
      <xdr:row>96</xdr:row>
      <xdr:rowOff>17783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37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34310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15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13590</xdr:rowOff>
    </xdr:from>
    <xdr:to>
      <xdr:col>46</xdr:col>
      <xdr:colOff>38100</xdr:colOff>
      <xdr:row>96</xdr:row>
      <xdr:rowOff>115190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131717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24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102059</xdr:rowOff>
    </xdr:from>
    <xdr:to>
      <xdr:col>41</xdr:col>
      <xdr:colOff>101600</xdr:colOff>
      <xdr:row>98</xdr:row>
      <xdr:rowOff>32209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23336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2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52063</xdr:rowOff>
    </xdr:from>
    <xdr:to>
      <xdr:col>36</xdr:col>
      <xdr:colOff>165100</xdr:colOff>
      <xdr:row>98</xdr:row>
      <xdr:rowOff>153663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144790</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4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50513</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879813"/>
          <a:ext cx="1269" cy="905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168640</xdr:rowOff>
    </xdr:from>
    <xdr:ext cx="534377"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65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50513</xdr:rowOff>
    </xdr:from>
    <xdr:to>
      <xdr:col>86</xdr:col>
      <xdr:colOff>25400</xdr:colOff>
      <xdr:row>34</xdr:row>
      <xdr:rowOff>50513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87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52462</xdr:rowOff>
    </xdr:from>
    <xdr:to>
      <xdr:col>85</xdr:col>
      <xdr:colOff>127000</xdr:colOff>
      <xdr:row>38</xdr:row>
      <xdr:rowOff>77651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5195962"/>
          <a:ext cx="838200" cy="139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50737</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65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72310</xdr:rowOff>
    </xdr:from>
    <xdr:to>
      <xdr:col>85</xdr:col>
      <xdr:colOff>177800</xdr:colOff>
      <xdr:row>39</xdr:row>
      <xdr:rowOff>2460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52462</xdr:rowOff>
    </xdr:from>
    <xdr:to>
      <xdr:col>81</xdr:col>
      <xdr:colOff>50800</xdr:colOff>
      <xdr:row>32</xdr:row>
      <xdr:rowOff>142269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5195962"/>
          <a:ext cx="889000" cy="43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118814</xdr:rowOff>
    </xdr:from>
    <xdr:to>
      <xdr:col>81</xdr:col>
      <xdr:colOff>101600</xdr:colOff>
      <xdr:row>39</xdr:row>
      <xdr:rowOff>48964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40091</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7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142269</xdr:rowOff>
    </xdr:from>
    <xdr:to>
      <xdr:col>76</xdr:col>
      <xdr:colOff>114300</xdr:colOff>
      <xdr:row>33</xdr:row>
      <xdr:rowOff>130839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5628669"/>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167103</xdr:rowOff>
    </xdr:from>
    <xdr:to>
      <xdr:col>76</xdr:col>
      <xdr:colOff>165100</xdr:colOff>
      <xdr:row>39</xdr:row>
      <xdr:rowOff>97253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88380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77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63957</xdr:rowOff>
    </xdr:from>
    <xdr:to>
      <xdr:col>71</xdr:col>
      <xdr:colOff>177800</xdr:colOff>
      <xdr:row>33</xdr:row>
      <xdr:rowOff>130839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5378907"/>
          <a:ext cx="889000" cy="40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157252</xdr:rowOff>
    </xdr:from>
    <xdr:to>
      <xdr:col>72</xdr:col>
      <xdr:colOff>38100</xdr:colOff>
      <xdr:row>39</xdr:row>
      <xdr:rowOff>87402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78529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7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137701</xdr:rowOff>
    </xdr:from>
    <xdr:to>
      <xdr:col>67</xdr:col>
      <xdr:colOff>101600</xdr:colOff>
      <xdr:row>39</xdr:row>
      <xdr:rowOff>67851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58978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7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26851</xdr:rowOff>
    </xdr:from>
    <xdr:to>
      <xdr:col>85</xdr:col>
      <xdr:colOff>177800</xdr:colOff>
      <xdr:row>38</xdr:row>
      <xdr:rowOff>128451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4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49728</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39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1662</xdr:rowOff>
    </xdr:from>
    <xdr:to>
      <xdr:col>81</xdr:col>
      <xdr:colOff>101600</xdr:colOff>
      <xdr:row>30</xdr:row>
      <xdr:rowOff>103262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514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28</xdr:row>
      <xdr:rowOff>119789</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181795" y="492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91469</xdr:rowOff>
    </xdr:from>
    <xdr:to>
      <xdr:col>76</xdr:col>
      <xdr:colOff>165100</xdr:colOff>
      <xdr:row>33</xdr:row>
      <xdr:rowOff>21619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55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38146</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292795" y="535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80039</xdr:rowOff>
    </xdr:from>
    <xdr:to>
      <xdr:col>72</xdr:col>
      <xdr:colOff>38100</xdr:colOff>
      <xdr:row>34</xdr:row>
      <xdr:rowOff>10189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573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26716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551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13157</xdr:rowOff>
    </xdr:from>
    <xdr:to>
      <xdr:col>67</xdr:col>
      <xdr:colOff>101600</xdr:colOff>
      <xdr:row>31</xdr:row>
      <xdr:rowOff>114757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532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131284</xdr:rowOff>
    </xdr:from>
    <xdr:ext cx="59901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14795" y="510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33271</xdr:rowOff>
    </xdr:from>
    <xdr:to>
      <xdr:col>85</xdr:col>
      <xdr:colOff>127000</xdr:colOff>
      <xdr:row>77</xdr:row>
      <xdr:rowOff>45838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234921"/>
          <a:ext cx="838200" cy="1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42202</xdr:rowOff>
    </xdr:from>
    <xdr:to>
      <xdr:col>81</xdr:col>
      <xdr:colOff>50800</xdr:colOff>
      <xdr:row>77</xdr:row>
      <xdr:rowOff>45838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243852"/>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42202</xdr:rowOff>
    </xdr:from>
    <xdr:to>
      <xdr:col>76</xdr:col>
      <xdr:colOff>114300</xdr:colOff>
      <xdr:row>77</xdr:row>
      <xdr:rowOff>65633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243852"/>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55201</xdr:rowOff>
    </xdr:from>
    <xdr:to>
      <xdr:col>71</xdr:col>
      <xdr:colOff>177800</xdr:colOff>
      <xdr:row>77</xdr:row>
      <xdr:rowOff>65633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256851"/>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153921</xdr:rowOff>
    </xdr:from>
    <xdr:to>
      <xdr:col>85</xdr:col>
      <xdr:colOff>177800</xdr:colOff>
      <xdr:row>77</xdr:row>
      <xdr:rowOff>84071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132348</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6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166488</xdr:rowOff>
    </xdr:from>
    <xdr:to>
      <xdr:col>81</xdr:col>
      <xdr:colOff>101600</xdr:colOff>
      <xdr:row>77</xdr:row>
      <xdr:rowOff>96638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87765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2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162852</xdr:rowOff>
    </xdr:from>
    <xdr:to>
      <xdr:col>76</xdr:col>
      <xdr:colOff>165100</xdr:colOff>
      <xdr:row>77</xdr:row>
      <xdr:rowOff>93002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84129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2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14833</xdr:rowOff>
    </xdr:from>
    <xdr:to>
      <xdr:col>72</xdr:col>
      <xdr:colOff>38100</xdr:colOff>
      <xdr:row>77</xdr:row>
      <xdr:rowOff>116433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107560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30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4401</xdr:rowOff>
    </xdr:from>
    <xdr:to>
      <xdr:col>67</xdr:col>
      <xdr:colOff>101600</xdr:colOff>
      <xdr:row>77</xdr:row>
      <xdr:rowOff>106001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2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97128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29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160913</xdr:rowOff>
    </xdr:from>
    <xdr:to>
      <xdr:col>85</xdr:col>
      <xdr:colOff>126364</xdr:colOff>
      <xdr:row>99</xdr:row>
      <xdr:rowOff>44252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6791563"/>
          <a:ext cx="1269" cy="22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48079</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21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44252</xdr:rowOff>
    </xdr:from>
    <xdr:to>
      <xdr:col>86</xdr:col>
      <xdr:colOff>25400</xdr:colOff>
      <xdr:row>99</xdr:row>
      <xdr:rowOff>44252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7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107590</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656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160913</xdr:rowOff>
    </xdr:from>
    <xdr:to>
      <xdr:col>86</xdr:col>
      <xdr:colOff>25400</xdr:colOff>
      <xdr:row>97</xdr:row>
      <xdr:rowOff>160913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7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68405</xdr:rowOff>
    </xdr:from>
    <xdr:to>
      <xdr:col>85</xdr:col>
      <xdr:colOff>127000</xdr:colOff>
      <xdr:row>98</xdr:row>
      <xdr:rowOff>54851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699055"/>
          <a:ext cx="838200" cy="15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91423</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9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112996</xdr:rowOff>
    </xdr:from>
    <xdr:to>
      <xdr:col>85</xdr:col>
      <xdr:colOff>177800</xdr:colOff>
      <xdr:row>99</xdr:row>
      <xdr:rowOff>43146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1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88729</xdr:rowOff>
    </xdr:from>
    <xdr:to>
      <xdr:col>81</xdr:col>
      <xdr:colOff>50800</xdr:colOff>
      <xdr:row>97</xdr:row>
      <xdr:rowOff>68405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547929"/>
          <a:ext cx="889000" cy="15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116760</xdr:rowOff>
    </xdr:from>
    <xdr:to>
      <xdr:col>81</xdr:col>
      <xdr:colOff>101600</xdr:colOff>
      <xdr:row>99</xdr:row>
      <xdr:rowOff>46910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38037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701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88729</xdr:rowOff>
    </xdr:from>
    <xdr:to>
      <xdr:col>76</xdr:col>
      <xdr:colOff>114300</xdr:colOff>
      <xdr:row>96</xdr:row>
      <xdr:rowOff>120134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547929"/>
          <a:ext cx="889000" cy="3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119030</xdr:rowOff>
    </xdr:from>
    <xdr:to>
      <xdr:col>76</xdr:col>
      <xdr:colOff>165100</xdr:colOff>
      <xdr:row>99</xdr:row>
      <xdr:rowOff>49180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2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40307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701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130156</xdr:rowOff>
    </xdr:from>
    <xdr:to>
      <xdr:col>71</xdr:col>
      <xdr:colOff>177800</xdr:colOff>
      <xdr:row>96</xdr:row>
      <xdr:rowOff>120134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5560656"/>
          <a:ext cx="889000" cy="101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121081</xdr:rowOff>
    </xdr:from>
    <xdr:to>
      <xdr:col>72</xdr:col>
      <xdr:colOff>38100</xdr:colOff>
      <xdr:row>99</xdr:row>
      <xdr:rowOff>51231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2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42358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7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59953</xdr:rowOff>
    </xdr:from>
    <xdr:to>
      <xdr:col>67</xdr:col>
      <xdr:colOff>101600</xdr:colOff>
      <xdr:row>98</xdr:row>
      <xdr:rowOff>161553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6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152680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5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4051</xdr:rowOff>
    </xdr:from>
    <xdr:to>
      <xdr:col>85</xdr:col>
      <xdr:colOff>177800</xdr:colOff>
      <xdr:row>98</xdr:row>
      <xdr:rowOff>105651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0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90428</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17605</xdr:rowOff>
    </xdr:from>
    <xdr:to>
      <xdr:col>81</xdr:col>
      <xdr:colOff>101600</xdr:colOff>
      <xdr:row>97</xdr:row>
      <xdr:rowOff>119205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6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135732</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181795" y="1642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37929</xdr:rowOff>
    </xdr:from>
    <xdr:to>
      <xdr:col>76</xdr:col>
      <xdr:colOff>165100</xdr:colOff>
      <xdr:row>96</xdr:row>
      <xdr:rowOff>139529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4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156056</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292795" y="1627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69334</xdr:rowOff>
    </xdr:from>
    <xdr:to>
      <xdr:col>72</xdr:col>
      <xdr:colOff>38100</xdr:colOff>
      <xdr:row>96</xdr:row>
      <xdr:rowOff>170934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5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16011</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03795" y="1630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79356</xdr:rowOff>
    </xdr:from>
    <xdr:to>
      <xdr:col>67</xdr:col>
      <xdr:colOff>101600</xdr:colOff>
      <xdr:row>91</xdr:row>
      <xdr:rowOff>9506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55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26033</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14795" y="1528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65131</xdr:rowOff>
    </xdr:from>
    <xdr:to>
      <xdr:col>116</xdr:col>
      <xdr:colOff>63500</xdr:colOff>
      <xdr:row>38</xdr:row>
      <xdr:rowOff>138351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580231"/>
          <a:ext cx="838200" cy="7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65131</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580231"/>
          <a:ext cx="889000" cy="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126534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87551</xdr:rowOff>
    </xdr:from>
    <xdr:to>
      <xdr:col>116</xdr:col>
      <xdr:colOff>114300</xdr:colOff>
      <xdr:row>39</xdr:row>
      <xdr:rowOff>17701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2478</xdr:rowOff>
    </xdr:from>
    <xdr:ext cx="313932"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17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14331</xdr:rowOff>
    </xdr:from>
    <xdr:to>
      <xdr:col>112</xdr:col>
      <xdr:colOff>38100</xdr:colOff>
      <xdr:row>38</xdr:row>
      <xdr:rowOff>115931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5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132458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0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67256</xdr:rowOff>
    </xdr:from>
    <xdr:to>
      <xdr:col>116</xdr:col>
      <xdr:colOff>63500</xdr:colOff>
      <xdr:row>58</xdr:row>
      <xdr:rowOff>73589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11356"/>
          <a:ext cx="8382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67256</xdr:rowOff>
    </xdr:from>
    <xdr:to>
      <xdr:col>111</xdr:col>
      <xdr:colOff>177800</xdr:colOff>
      <xdr:row>58</xdr:row>
      <xdr:rowOff>71303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011356"/>
          <a:ext cx="889000" cy="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35801</xdr:rowOff>
    </xdr:from>
    <xdr:to>
      <xdr:col>107</xdr:col>
      <xdr:colOff>50800</xdr:colOff>
      <xdr:row>58</xdr:row>
      <xdr:rowOff>71303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9979901"/>
          <a:ext cx="889000" cy="3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35801</xdr:rowOff>
    </xdr:from>
    <xdr:to>
      <xdr:col>102</xdr:col>
      <xdr:colOff>114300</xdr:colOff>
      <xdr:row>58</xdr:row>
      <xdr:rowOff>41173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997990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22789</xdr:rowOff>
    </xdr:from>
    <xdr:to>
      <xdr:col>116</xdr:col>
      <xdr:colOff>114300</xdr:colOff>
      <xdr:row>58</xdr:row>
      <xdr:rowOff>124389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96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129232</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0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16456</xdr:rowOff>
    </xdr:from>
    <xdr:to>
      <xdr:col>112</xdr:col>
      <xdr:colOff>38100</xdr:colOff>
      <xdr:row>58</xdr:row>
      <xdr:rowOff>118056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96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109183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5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20503</xdr:rowOff>
    </xdr:from>
    <xdr:to>
      <xdr:col>107</xdr:col>
      <xdr:colOff>101600</xdr:colOff>
      <xdr:row>58</xdr:row>
      <xdr:rowOff>122103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113230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05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156451</xdr:rowOff>
    </xdr:from>
    <xdr:to>
      <xdr:col>102</xdr:col>
      <xdr:colOff>165100</xdr:colOff>
      <xdr:row>58</xdr:row>
      <xdr:rowOff>86601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77728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0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161823</xdr:rowOff>
    </xdr:from>
    <xdr:to>
      <xdr:col>98</xdr:col>
      <xdr:colOff>38100</xdr:colOff>
      <xdr:row>58</xdr:row>
      <xdr:rowOff>91973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83100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02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76389</xdr:rowOff>
    </xdr:from>
    <xdr:to>
      <xdr:col>116</xdr:col>
      <xdr:colOff>63500</xdr:colOff>
      <xdr:row>78</xdr:row>
      <xdr:rowOff>115359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449489"/>
          <a:ext cx="838200" cy="3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115359</xdr:rowOff>
    </xdr:from>
    <xdr:to>
      <xdr:col>111</xdr:col>
      <xdr:colOff>177800</xdr:colOff>
      <xdr:row>78</xdr:row>
      <xdr:rowOff>117177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488459"/>
          <a:ext cx="8890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117177</xdr:rowOff>
    </xdr:from>
    <xdr:to>
      <xdr:col>107</xdr:col>
      <xdr:colOff>50800</xdr:colOff>
      <xdr:row>78</xdr:row>
      <xdr:rowOff>122141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490277"/>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122141</xdr:rowOff>
    </xdr:from>
    <xdr:to>
      <xdr:col>102</xdr:col>
      <xdr:colOff>114300</xdr:colOff>
      <xdr:row>78</xdr:row>
      <xdr:rowOff>127552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495241"/>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25589</xdr:rowOff>
    </xdr:from>
    <xdr:to>
      <xdr:col>116</xdr:col>
      <xdr:colOff>114300</xdr:colOff>
      <xdr:row>78</xdr:row>
      <xdr:rowOff>127189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39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4016</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37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64559</xdr:rowOff>
    </xdr:from>
    <xdr:to>
      <xdr:col>112</xdr:col>
      <xdr:colOff>38100</xdr:colOff>
      <xdr:row>78</xdr:row>
      <xdr:rowOff>166159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4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157286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53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66377</xdr:rowOff>
    </xdr:from>
    <xdr:to>
      <xdr:col>107</xdr:col>
      <xdr:colOff>101600</xdr:colOff>
      <xdr:row>78</xdr:row>
      <xdr:rowOff>167977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4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159104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5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71341</xdr:rowOff>
    </xdr:from>
    <xdr:to>
      <xdr:col>102</xdr:col>
      <xdr:colOff>165100</xdr:colOff>
      <xdr:row>79</xdr:row>
      <xdr:rowOff>1491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44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164068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53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76752</xdr:rowOff>
    </xdr:from>
    <xdr:to>
      <xdr:col>98</xdr:col>
      <xdr:colOff>38100</xdr:colOff>
      <xdr:row>79</xdr:row>
      <xdr:rowOff>6902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4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169479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54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050">
              <a:solidFill>
                <a:schemeClr val="dk1"/>
              </a:solidFill>
              <a:effectLst/>
              <a:latin typeface="+mn-lt"/>
              <a:ea typeface="+mn-ea"/>
              <a:cs typeface="+mn-cs"/>
            </a:rPr>
            <a:t>歳出決算総額は、住民一人当たり</a:t>
          </a:r>
          <a:r>
            <a:rPr lang="en-US" altLang="ja-JP" sz="1050">
              <a:solidFill>
                <a:schemeClr val="dk1"/>
              </a:solidFill>
              <a:effectLst/>
              <a:latin typeface="+mn-lt"/>
              <a:ea typeface="+mn-ea"/>
              <a:cs typeface="+mn-cs"/>
            </a:rPr>
            <a:t>931,275</a:t>
          </a:r>
          <a:r>
            <a:rPr lang="ja-JP" altLang="ja-JP" sz="1050">
              <a:solidFill>
                <a:schemeClr val="dk1"/>
              </a:solidFill>
              <a:effectLst/>
              <a:latin typeface="+mn-lt"/>
              <a:ea typeface="+mn-ea"/>
              <a:cs typeface="+mn-cs"/>
            </a:rPr>
            <a:t>円となっており、</a:t>
          </a:r>
          <a:r>
            <a:rPr lang="ja-JP" altLang="ja-JP" sz="1100">
              <a:solidFill>
                <a:schemeClr val="dk1"/>
              </a:solidFill>
              <a:effectLst/>
              <a:latin typeface="+mn-lt"/>
              <a:ea typeface="+mn-ea"/>
              <a:cs typeface="+mn-cs"/>
            </a:rPr>
            <a:t>人件費及び</a:t>
          </a:r>
          <a:r>
            <a:rPr lang="ja-JP" altLang="ja-JP" sz="1050">
              <a:solidFill>
                <a:schemeClr val="dk1"/>
              </a:solidFill>
              <a:effectLst/>
              <a:latin typeface="+mn-lt"/>
              <a:ea typeface="+mn-ea"/>
              <a:cs typeface="+mn-cs"/>
            </a:rPr>
            <a:t>普通建設事業費が約５割を占めている。</a:t>
          </a:r>
          <a:r>
            <a:rPr lang="ja-JP" altLang="en-US" sz="1050">
              <a:solidFill>
                <a:schemeClr val="dk1"/>
              </a:solidFill>
              <a:effectLst/>
              <a:latin typeface="+mn-lt"/>
              <a:ea typeface="+mn-ea"/>
              <a:cs typeface="+mn-cs"/>
            </a:rPr>
            <a:t>人件費</a:t>
          </a:r>
          <a:r>
            <a:rPr lang="ja-JP" altLang="ja-JP" sz="1050">
              <a:solidFill>
                <a:schemeClr val="dk1"/>
              </a:solidFill>
              <a:effectLst/>
              <a:latin typeface="+mn-lt"/>
              <a:ea typeface="+mn-ea"/>
              <a:cs typeface="+mn-cs"/>
            </a:rPr>
            <a:t>は類似団体と比較すると</a:t>
          </a:r>
          <a:r>
            <a:rPr lang="en-US" altLang="ja-JP" sz="1050">
              <a:solidFill>
                <a:schemeClr val="dk1"/>
              </a:solidFill>
              <a:effectLst/>
              <a:latin typeface="+mn-lt"/>
              <a:ea typeface="+mn-ea"/>
              <a:cs typeface="+mn-cs"/>
            </a:rPr>
            <a:t>1.3</a:t>
          </a:r>
          <a:r>
            <a:rPr lang="ja-JP" altLang="ja-JP" sz="1050">
              <a:solidFill>
                <a:schemeClr val="dk1"/>
              </a:solidFill>
              <a:effectLst/>
              <a:latin typeface="+mn-lt"/>
              <a:ea typeface="+mn-ea"/>
              <a:cs typeface="+mn-cs"/>
            </a:rPr>
            <a:t>倍以上となっており、</a:t>
          </a:r>
          <a:r>
            <a:rPr kumimoji="1" lang="ja-JP" altLang="ja-JP" sz="1100">
              <a:solidFill>
                <a:schemeClr val="dk1"/>
              </a:solidFill>
              <a:effectLst/>
              <a:latin typeface="+mn-lt"/>
              <a:ea typeface="+mn-ea"/>
              <a:cs typeface="+mn-cs"/>
            </a:rPr>
            <a:t>東日本大震災の復興事業に関わる人件費の増と退職者数の世代間調整を図るための採用などが重</a:t>
          </a:r>
          <a:r>
            <a:rPr kumimoji="1" lang="ja-JP" altLang="en-US" sz="1100">
              <a:solidFill>
                <a:schemeClr val="dk1"/>
              </a:solidFill>
              <a:effectLst/>
              <a:latin typeface="+mn-lt"/>
              <a:ea typeface="+mn-ea"/>
              <a:cs typeface="+mn-cs"/>
            </a:rPr>
            <a:t>なったこと等</a:t>
          </a:r>
          <a:r>
            <a:rPr lang="ja-JP" altLang="ja-JP" sz="1050">
              <a:solidFill>
                <a:schemeClr val="dk1"/>
              </a:solidFill>
              <a:effectLst/>
              <a:latin typeface="+mn-lt"/>
              <a:ea typeface="+mn-ea"/>
              <a:cs typeface="+mn-cs"/>
            </a:rPr>
            <a:t>が主な要因である。</a:t>
          </a:r>
          <a:endParaRPr lang="ja-JP" altLang="ja-JP" sz="1200">
            <a:effectLst/>
          </a:endParaRPr>
        </a:p>
        <a:p>
          <a:r>
            <a:rPr lang="ja-JP" altLang="ja-JP" sz="1050">
              <a:solidFill>
                <a:schemeClr val="dk1"/>
              </a:solidFill>
              <a:effectLst/>
              <a:latin typeface="+mn-lt"/>
              <a:ea typeface="+mn-ea"/>
              <a:cs typeface="+mn-cs"/>
            </a:rPr>
            <a:t>　また、普通建設事業費についても類似団体と比較し約</a:t>
          </a:r>
          <a:r>
            <a:rPr lang="en-US" altLang="ja-JP" sz="1050">
              <a:solidFill>
                <a:schemeClr val="dk1"/>
              </a:solidFill>
              <a:effectLst/>
              <a:latin typeface="+mn-lt"/>
              <a:ea typeface="+mn-ea"/>
              <a:cs typeface="+mn-cs"/>
            </a:rPr>
            <a:t>3.3</a:t>
          </a:r>
          <a:r>
            <a:rPr lang="ja-JP" altLang="ja-JP" sz="1050">
              <a:solidFill>
                <a:schemeClr val="dk1"/>
              </a:solidFill>
              <a:effectLst/>
              <a:latin typeface="+mn-lt"/>
              <a:ea typeface="+mn-ea"/>
              <a:cs typeface="+mn-cs"/>
            </a:rPr>
            <a:t>倍となっており、</a:t>
          </a:r>
          <a:r>
            <a:rPr lang="ja-JP" altLang="en-US" sz="1050">
              <a:solidFill>
                <a:schemeClr val="dk1"/>
              </a:solidFill>
              <a:effectLst/>
              <a:latin typeface="+mn-lt"/>
              <a:ea typeface="+mn-ea"/>
              <a:cs typeface="+mn-cs"/>
            </a:rPr>
            <a:t>震災遺構整備事業</a:t>
          </a:r>
          <a:r>
            <a:rPr lang="ja-JP" altLang="ja-JP" sz="1050">
              <a:solidFill>
                <a:schemeClr val="dk1"/>
              </a:solidFill>
              <a:effectLst/>
              <a:latin typeface="+mn-lt"/>
              <a:ea typeface="+mn-ea"/>
              <a:cs typeface="+mn-cs"/>
            </a:rPr>
            <a:t>を始めとした東日本大震災に関連する復旧・復興事業が主な要因である。</a:t>
          </a:r>
          <a:endParaRPr lang="ja-JP" altLang="ja-JP" sz="1200">
            <a:effectLst/>
          </a:endParaRPr>
        </a:p>
        <a:p>
          <a:r>
            <a:rPr lang="ja-JP" altLang="ja-JP" sz="1050">
              <a:solidFill>
                <a:schemeClr val="dk1"/>
              </a:solidFill>
              <a:effectLst/>
              <a:latin typeface="+mn-lt"/>
              <a:ea typeface="+mn-ea"/>
              <a:cs typeface="+mn-cs"/>
            </a:rPr>
            <a:t>　東日本大震災発生以降、平常時５０億円程度の予算規模がピーク時には</a:t>
          </a:r>
          <a:r>
            <a:rPr lang="ja-JP" altLang="ja-JP" sz="1000">
              <a:solidFill>
                <a:schemeClr val="dk1"/>
              </a:solidFill>
              <a:effectLst/>
              <a:latin typeface="+mn-lt"/>
              <a:ea typeface="+mn-ea"/>
              <a:cs typeface="+mn-cs"/>
            </a:rPr>
            <a:t>５００億円</a:t>
          </a:r>
          <a:r>
            <a:rPr lang="ja-JP" altLang="ja-JP" sz="1050">
              <a:solidFill>
                <a:schemeClr val="dk1"/>
              </a:solidFill>
              <a:effectLst/>
              <a:latin typeface="+mn-lt"/>
              <a:ea typeface="+mn-ea"/>
              <a:cs typeface="+mn-cs"/>
            </a:rPr>
            <a:t>規模となり各指標に大きな影響を与えているため、類似団体や県平均との差が大きくなっている。</a:t>
          </a:r>
          <a:endParaRPr lang="ja-JP" altLang="ja-JP" sz="1200">
            <a:effectLst/>
          </a:endParaRPr>
        </a:p>
        <a:p>
          <a:r>
            <a:rPr lang="ja-JP" altLang="ja-JP" sz="1050">
              <a:solidFill>
                <a:schemeClr val="dk1"/>
              </a:solidFill>
              <a:effectLst/>
              <a:latin typeface="+mn-lt"/>
              <a:ea typeface="+mn-ea"/>
              <a:cs typeface="+mn-cs"/>
            </a:rPr>
            <a:t>　震災前には行財政改革により抑制に努めてきた人件費や公債費をはじめとする経費の抑制は、復旧復興事業を優先的に取組む姿勢へシフトしたことにより一変している。</a:t>
          </a:r>
          <a:endParaRPr lang="ja-JP" altLang="ja-JP" sz="1200">
            <a:effectLst/>
          </a:endParaRPr>
        </a:p>
        <a:p>
          <a:r>
            <a:rPr lang="ja-JP" altLang="ja-JP" sz="1050">
              <a:solidFill>
                <a:schemeClr val="dk1"/>
              </a:solidFill>
              <a:effectLst/>
              <a:latin typeface="+mn-lt"/>
              <a:ea typeface="+mn-ea"/>
              <a:cs typeface="+mn-cs"/>
            </a:rPr>
            <a:t>　震災以前より課題となっていた少子高齢化は、震災により町外流出したことによる人口減によって、より顕在化したため復興計画にも盛り込んだ形で事業展開している。</a:t>
          </a:r>
          <a:endParaRPr lang="ja-JP" altLang="ja-JP" sz="1200">
            <a:effectLst/>
          </a:endParaRPr>
        </a:p>
        <a:p>
          <a:r>
            <a:rPr lang="ja-JP" altLang="ja-JP" sz="1050">
              <a:solidFill>
                <a:schemeClr val="dk1"/>
              </a:solidFill>
              <a:effectLst/>
              <a:latin typeface="+mn-lt"/>
              <a:ea typeface="+mn-ea"/>
              <a:cs typeface="+mn-cs"/>
            </a:rPr>
            <a:t>　復旧期を終え、復興事業のピークを過ぎ、町の将来を見据え各指標の類似団体との比較、宮城県平均との比較に注視しながらも、独自性のある事業展開による課題解消に努める。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12,227
12,160
64.58
13,019,831
11,386,705
707,123
3,926,980
7,255,028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114300</xdr:rowOff>
    </xdr:from>
    <xdr:to>
      <xdr:col>24</xdr:col>
      <xdr:colOff>63500</xdr:colOff>
      <xdr:row>35</xdr:row>
      <xdr:rowOff>137414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15050"/>
          <a:ext cx="8382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167657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6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114300</xdr:rowOff>
    </xdr:from>
    <xdr:to>
      <xdr:col>19</xdr:col>
      <xdr:colOff>177800</xdr:colOff>
      <xdr:row>35</xdr:row>
      <xdr:rowOff>123698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15050"/>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66802</xdr:rowOff>
    </xdr:from>
    <xdr:to>
      <xdr:col>15</xdr:col>
      <xdr:colOff>50800</xdr:colOff>
      <xdr:row>35</xdr:row>
      <xdr:rowOff>123698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67552"/>
          <a:ext cx="8890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110744</xdr:rowOff>
    </xdr:from>
    <xdr:to>
      <xdr:col>10</xdr:col>
      <xdr:colOff>114300</xdr:colOff>
      <xdr:row>35</xdr:row>
      <xdr:rowOff>66802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40044"/>
          <a:ext cx="889000" cy="1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109491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3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63500</xdr:rowOff>
    </xdr:from>
    <xdr:to>
      <xdr:col>20</xdr:col>
      <xdr:colOff>38100</xdr:colOff>
      <xdr:row>35</xdr:row>
      <xdr:rowOff>165100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10177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72898</xdr:rowOff>
    </xdr:from>
    <xdr:to>
      <xdr:col>15</xdr:col>
      <xdr:colOff>101600</xdr:colOff>
      <xdr:row>36</xdr:row>
      <xdr:rowOff>3048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19575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16002</xdr:rowOff>
    </xdr:from>
    <xdr:to>
      <xdr:col>10</xdr:col>
      <xdr:colOff>165100</xdr:colOff>
      <xdr:row>35</xdr:row>
      <xdr:rowOff>117602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134129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9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59944</xdr:rowOff>
    </xdr:from>
    <xdr:to>
      <xdr:col>6</xdr:col>
      <xdr:colOff>38100</xdr:colOff>
      <xdr:row>34</xdr:row>
      <xdr:rowOff>161544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6621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110163</xdr:rowOff>
    </xdr:from>
    <xdr:to>
      <xdr:col>24</xdr:col>
      <xdr:colOff>62865</xdr:colOff>
      <xdr:row>59</xdr:row>
      <xdr:rowOff>23775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68463"/>
          <a:ext cx="1270" cy="770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27602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23775</xdr:rowOff>
    </xdr:from>
    <xdr:to>
      <xdr:col>24</xdr:col>
      <xdr:colOff>152400</xdr:colOff>
      <xdr:row>59</xdr:row>
      <xdr:rowOff>23775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56840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4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110163</xdr:rowOff>
    </xdr:from>
    <xdr:to>
      <xdr:col>24</xdr:col>
      <xdr:colOff>152400</xdr:colOff>
      <xdr:row>54</xdr:row>
      <xdr:rowOff>110163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6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72413</xdr:rowOff>
    </xdr:from>
    <xdr:to>
      <xdr:col>24</xdr:col>
      <xdr:colOff>63500</xdr:colOff>
      <xdr:row>57</xdr:row>
      <xdr:rowOff>131085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45063"/>
          <a:ext cx="838200" cy="5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16642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607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38215</xdr:rowOff>
    </xdr:from>
    <xdr:to>
      <xdr:col>24</xdr:col>
      <xdr:colOff>114300</xdr:colOff>
      <xdr:row>58</xdr:row>
      <xdr:rowOff>139815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47179</xdr:rowOff>
    </xdr:from>
    <xdr:to>
      <xdr:col>19</xdr:col>
      <xdr:colOff>177800</xdr:colOff>
      <xdr:row>57</xdr:row>
      <xdr:rowOff>72413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48379"/>
          <a:ext cx="889000" cy="19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44948</xdr:rowOff>
    </xdr:from>
    <xdr:to>
      <xdr:col>20</xdr:col>
      <xdr:colOff>38100</xdr:colOff>
      <xdr:row>58</xdr:row>
      <xdr:rowOff>146548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8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137675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8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47179</xdr:rowOff>
    </xdr:from>
    <xdr:to>
      <xdr:col>15</xdr:col>
      <xdr:colOff>50800</xdr:colOff>
      <xdr:row>57</xdr:row>
      <xdr:rowOff>24972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48379"/>
          <a:ext cx="889000" cy="14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63065</xdr:rowOff>
    </xdr:from>
    <xdr:to>
      <xdr:col>15</xdr:col>
      <xdr:colOff>101600</xdr:colOff>
      <xdr:row>58</xdr:row>
      <xdr:rowOff>164665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155792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9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45569</xdr:rowOff>
    </xdr:from>
    <xdr:to>
      <xdr:col>10</xdr:col>
      <xdr:colOff>114300</xdr:colOff>
      <xdr:row>57</xdr:row>
      <xdr:rowOff>24972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8789519"/>
          <a:ext cx="889000" cy="100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65395</xdr:rowOff>
    </xdr:from>
    <xdr:to>
      <xdr:col>10</xdr:col>
      <xdr:colOff>165100</xdr:colOff>
      <xdr:row>58</xdr:row>
      <xdr:rowOff>166995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0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158122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0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19889</xdr:rowOff>
    </xdr:from>
    <xdr:to>
      <xdr:col>6</xdr:col>
      <xdr:colOff>38100</xdr:colOff>
      <xdr:row>58</xdr:row>
      <xdr:rowOff>121489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112616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5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80285</xdr:rowOff>
    </xdr:from>
    <xdr:to>
      <xdr:col>24</xdr:col>
      <xdr:colOff>114300</xdr:colOff>
      <xdr:row>58</xdr:row>
      <xdr:rowOff>10435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103162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04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21613</xdr:rowOff>
    </xdr:from>
    <xdr:to>
      <xdr:col>20</xdr:col>
      <xdr:colOff>38100</xdr:colOff>
      <xdr:row>57</xdr:row>
      <xdr:rowOff>123213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139740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6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167829</xdr:rowOff>
    </xdr:from>
    <xdr:to>
      <xdr:col>15</xdr:col>
      <xdr:colOff>101600</xdr:colOff>
      <xdr:row>56</xdr:row>
      <xdr:rowOff>97979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114506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37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145622</xdr:rowOff>
    </xdr:from>
    <xdr:to>
      <xdr:col>10</xdr:col>
      <xdr:colOff>165100</xdr:colOff>
      <xdr:row>57</xdr:row>
      <xdr:rowOff>75772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4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92299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2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166219</xdr:rowOff>
    </xdr:from>
    <xdr:to>
      <xdr:col>6</xdr:col>
      <xdr:colOff>38100</xdr:colOff>
      <xdr:row>51</xdr:row>
      <xdr:rowOff>96369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873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112896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851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143511</xdr:rowOff>
    </xdr:from>
    <xdr:to>
      <xdr:col>24</xdr:col>
      <xdr:colOff>63500</xdr:colOff>
      <xdr:row>77</xdr:row>
      <xdr:rowOff>144614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345161"/>
          <a:ext cx="8382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158262</xdr:rowOff>
    </xdr:from>
    <xdr:to>
      <xdr:col>19</xdr:col>
      <xdr:colOff>177800</xdr:colOff>
      <xdr:row>77</xdr:row>
      <xdr:rowOff>143511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017012"/>
          <a:ext cx="889000" cy="32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158262</xdr:rowOff>
    </xdr:from>
    <xdr:to>
      <xdr:col>15</xdr:col>
      <xdr:colOff>50800</xdr:colOff>
      <xdr:row>76</xdr:row>
      <xdr:rowOff>138299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17012"/>
          <a:ext cx="889000" cy="15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72249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67706</xdr:rowOff>
    </xdr:from>
    <xdr:to>
      <xdr:col>10</xdr:col>
      <xdr:colOff>114300</xdr:colOff>
      <xdr:row>76</xdr:row>
      <xdr:rowOff>138299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926456"/>
          <a:ext cx="889000" cy="24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90057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44856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93814</xdr:rowOff>
    </xdr:from>
    <xdr:to>
      <xdr:col>24</xdr:col>
      <xdr:colOff>114300</xdr:colOff>
      <xdr:row>78</xdr:row>
      <xdr:rowOff>23964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72241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7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92711</xdr:rowOff>
    </xdr:from>
    <xdr:to>
      <xdr:col>20</xdr:col>
      <xdr:colOff>38100</xdr:colOff>
      <xdr:row>78</xdr:row>
      <xdr:rowOff>22861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13988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8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107462</xdr:rowOff>
    </xdr:from>
    <xdr:to>
      <xdr:col>15</xdr:col>
      <xdr:colOff>101600</xdr:colOff>
      <xdr:row>76</xdr:row>
      <xdr:rowOff>37613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662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54139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4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87499</xdr:rowOff>
    </xdr:from>
    <xdr:to>
      <xdr:col>10</xdr:col>
      <xdr:colOff>165100</xdr:colOff>
      <xdr:row>77</xdr:row>
      <xdr:rowOff>17649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1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34175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9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16906</xdr:rowOff>
    </xdr:from>
    <xdr:to>
      <xdr:col>6</xdr:col>
      <xdr:colOff>38100</xdr:colOff>
      <xdr:row>75</xdr:row>
      <xdr:rowOff>118506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135033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135403</xdr:rowOff>
    </xdr:from>
    <xdr:to>
      <xdr:col>24</xdr:col>
      <xdr:colOff>63500</xdr:colOff>
      <xdr:row>97</xdr:row>
      <xdr:rowOff>144607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66053"/>
          <a:ext cx="8382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135403</xdr:rowOff>
    </xdr:from>
    <xdr:to>
      <xdr:col>19</xdr:col>
      <xdr:colOff>177800</xdr:colOff>
      <xdr:row>97</xdr:row>
      <xdr:rowOff>148227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66053"/>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142398</xdr:rowOff>
    </xdr:from>
    <xdr:to>
      <xdr:col>15</xdr:col>
      <xdr:colOff>50800</xdr:colOff>
      <xdr:row>97</xdr:row>
      <xdr:rowOff>148227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73048"/>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52428</xdr:rowOff>
    </xdr:from>
    <xdr:to>
      <xdr:col>10</xdr:col>
      <xdr:colOff>114300</xdr:colOff>
      <xdr:row>97</xdr:row>
      <xdr:rowOff>142398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11628"/>
          <a:ext cx="889000" cy="26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81439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93807</xdr:rowOff>
    </xdr:from>
    <xdr:to>
      <xdr:col>24</xdr:col>
      <xdr:colOff>114300</xdr:colOff>
      <xdr:row>98</xdr:row>
      <xdr:rowOff>23957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8734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3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84603</xdr:rowOff>
    </xdr:from>
    <xdr:to>
      <xdr:col>20</xdr:col>
      <xdr:colOff>38100</xdr:colOff>
      <xdr:row>98</xdr:row>
      <xdr:rowOff>14753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5880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97427</xdr:rowOff>
    </xdr:from>
    <xdr:to>
      <xdr:col>15</xdr:col>
      <xdr:colOff>101600</xdr:colOff>
      <xdr:row>98</xdr:row>
      <xdr:rowOff>27577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2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18704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2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91598</xdr:rowOff>
    </xdr:from>
    <xdr:to>
      <xdr:col>10</xdr:col>
      <xdr:colOff>165100</xdr:colOff>
      <xdr:row>98</xdr:row>
      <xdr:rowOff>21748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2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12875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1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xdr:rowOff>
    </xdr:from>
    <xdr:to>
      <xdr:col>6</xdr:col>
      <xdr:colOff>38100</xdr:colOff>
      <xdr:row>96</xdr:row>
      <xdr:rowOff>103228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6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119755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3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67564</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725414"/>
          <a:ext cx="1270" cy="1005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14241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50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67564</xdr:rowOff>
    </xdr:from>
    <xdr:to>
      <xdr:col>55</xdr:col>
      <xdr:colOff>88900</xdr:colOff>
      <xdr:row>33</xdr:row>
      <xdr:rowOff>67564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7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57404</xdr:rowOff>
    </xdr:from>
    <xdr:to>
      <xdr:col>55</xdr:col>
      <xdr:colOff>0</xdr:colOff>
      <xdr:row>38</xdr:row>
      <xdr:rowOff>100965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72504"/>
          <a:ext cx="8382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51579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66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73152</xdr:rowOff>
    </xdr:from>
    <xdr:to>
      <xdr:col>55</xdr:col>
      <xdr:colOff>50800</xdr:colOff>
      <xdr:row>39</xdr:row>
      <xdr:rowOff>3302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86233</xdr:rowOff>
    </xdr:from>
    <xdr:to>
      <xdr:col>50</xdr:col>
      <xdr:colOff>114300</xdr:colOff>
      <xdr:row>38</xdr:row>
      <xdr:rowOff>100965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01333"/>
          <a:ext cx="8890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75057</xdr:rowOff>
    </xdr:from>
    <xdr:to>
      <xdr:col>50</xdr:col>
      <xdr:colOff>165100</xdr:colOff>
      <xdr:row>39</xdr:row>
      <xdr:rowOff>5207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167784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82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34798</xdr:rowOff>
    </xdr:from>
    <xdr:to>
      <xdr:col>45</xdr:col>
      <xdr:colOff>177800</xdr:colOff>
      <xdr:row>38</xdr:row>
      <xdr:rowOff>86233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378448"/>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95885</xdr:rowOff>
    </xdr:from>
    <xdr:to>
      <xdr:col>46</xdr:col>
      <xdr:colOff>38100</xdr:colOff>
      <xdr:row>39</xdr:row>
      <xdr:rowOff>26035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17162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03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69850</xdr:rowOff>
    </xdr:from>
    <xdr:to>
      <xdr:col>41</xdr:col>
      <xdr:colOff>50800</xdr:colOff>
      <xdr:row>37</xdr:row>
      <xdr:rowOff>34798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384800"/>
          <a:ext cx="889000" cy="99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63373</xdr:rowOff>
    </xdr:from>
    <xdr:to>
      <xdr:col>41</xdr:col>
      <xdr:colOff>101600</xdr:colOff>
      <xdr:row>38</xdr:row>
      <xdr:rowOff>164973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156100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67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46482</xdr:rowOff>
    </xdr:from>
    <xdr:to>
      <xdr:col>36</xdr:col>
      <xdr:colOff>165100</xdr:colOff>
      <xdr:row>38</xdr:row>
      <xdr:rowOff>148082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139209</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5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6604</xdr:rowOff>
    </xdr:from>
    <xdr:to>
      <xdr:col>55</xdr:col>
      <xdr:colOff>50800</xdr:colOff>
      <xdr:row>38</xdr:row>
      <xdr:rowOff>108204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29481</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7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50165</xdr:rowOff>
    </xdr:from>
    <xdr:to>
      <xdr:col>50</xdr:col>
      <xdr:colOff>165100</xdr:colOff>
      <xdr:row>38</xdr:row>
      <xdr:rowOff>151765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168292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340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35433</xdr:rowOff>
    </xdr:from>
    <xdr:to>
      <xdr:col>46</xdr:col>
      <xdr:colOff>38100</xdr:colOff>
      <xdr:row>38</xdr:row>
      <xdr:rowOff>137033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153560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155448</xdr:rowOff>
    </xdr:from>
    <xdr:to>
      <xdr:col>41</xdr:col>
      <xdr:colOff>101600</xdr:colOff>
      <xdr:row>37</xdr:row>
      <xdr:rowOff>85598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2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102125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10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19050</xdr:rowOff>
    </xdr:from>
    <xdr:to>
      <xdr:col>36</xdr:col>
      <xdr:colOff>165100</xdr:colOff>
      <xdr:row>31</xdr:row>
      <xdr:rowOff>120650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137177</xdr:rowOff>
    </xdr:from>
    <xdr:ext cx="534377"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05111" y="510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157362</xdr:rowOff>
    </xdr:from>
    <xdr:to>
      <xdr:col>54</xdr:col>
      <xdr:colOff>189865</xdr:colOff>
      <xdr:row>58</xdr:row>
      <xdr:rowOff>90670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9415662"/>
          <a:ext cx="1270" cy="619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94497</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3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90670</xdr:rowOff>
    </xdr:from>
    <xdr:to>
      <xdr:col>55</xdr:col>
      <xdr:colOff>88900</xdr:colOff>
      <xdr:row>58</xdr:row>
      <xdr:rowOff>90670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3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104039</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919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157362</xdr:rowOff>
    </xdr:from>
    <xdr:to>
      <xdr:col>55</xdr:col>
      <xdr:colOff>88900</xdr:colOff>
      <xdr:row>54</xdr:row>
      <xdr:rowOff>157362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415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157362</xdr:rowOff>
    </xdr:from>
    <xdr:to>
      <xdr:col>55</xdr:col>
      <xdr:colOff>0</xdr:colOff>
      <xdr:row>56</xdr:row>
      <xdr:rowOff>50304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415662"/>
          <a:ext cx="838200" cy="23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64931</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86504</xdr:rowOff>
    </xdr:from>
    <xdr:to>
      <xdr:col>55</xdr:col>
      <xdr:colOff>50800</xdr:colOff>
      <xdr:row>58</xdr:row>
      <xdr:rowOff>16654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5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9068</xdr:rowOff>
    </xdr:from>
    <xdr:to>
      <xdr:col>50</xdr:col>
      <xdr:colOff>114300</xdr:colOff>
      <xdr:row>56</xdr:row>
      <xdr:rowOff>50304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095918"/>
          <a:ext cx="889000" cy="55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85407</xdr:rowOff>
    </xdr:from>
    <xdr:to>
      <xdr:col>50</xdr:col>
      <xdr:colOff>165100</xdr:colOff>
      <xdr:row>58</xdr:row>
      <xdr:rowOff>15557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5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6684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5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83716</xdr:rowOff>
    </xdr:from>
    <xdr:to>
      <xdr:col>45</xdr:col>
      <xdr:colOff>177800</xdr:colOff>
      <xdr:row>53</xdr:row>
      <xdr:rowOff>9068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8827666"/>
          <a:ext cx="889000" cy="26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103041</xdr:rowOff>
    </xdr:from>
    <xdr:to>
      <xdr:col>46</xdr:col>
      <xdr:colOff>38100</xdr:colOff>
      <xdr:row>58</xdr:row>
      <xdr:rowOff>33191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7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24318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6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83716</xdr:rowOff>
    </xdr:from>
    <xdr:to>
      <xdr:col>41</xdr:col>
      <xdr:colOff>50800</xdr:colOff>
      <xdr:row>54</xdr:row>
      <xdr:rowOff>138081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8827666"/>
          <a:ext cx="889000" cy="56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104733</xdr:rowOff>
    </xdr:from>
    <xdr:to>
      <xdr:col>41</xdr:col>
      <xdr:colOff>101600</xdr:colOff>
      <xdr:row>58</xdr:row>
      <xdr:rowOff>34883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26010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97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81142</xdr:rowOff>
    </xdr:from>
    <xdr:to>
      <xdr:col>36</xdr:col>
      <xdr:colOff>165100</xdr:colOff>
      <xdr:row>58</xdr:row>
      <xdr:rowOff>11292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2419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9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106562</xdr:rowOff>
    </xdr:from>
    <xdr:to>
      <xdr:col>55</xdr:col>
      <xdr:colOff>50800</xdr:colOff>
      <xdr:row>55</xdr:row>
      <xdr:rowOff>36712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36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59589</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1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170954</xdr:rowOff>
    </xdr:from>
    <xdr:to>
      <xdr:col>50</xdr:col>
      <xdr:colOff>165100</xdr:colOff>
      <xdr:row>56</xdr:row>
      <xdr:rowOff>101104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117631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37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129718</xdr:rowOff>
    </xdr:from>
    <xdr:to>
      <xdr:col>46</xdr:col>
      <xdr:colOff>38100</xdr:colOff>
      <xdr:row>53</xdr:row>
      <xdr:rowOff>59868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0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76395</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882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32916</xdr:rowOff>
    </xdr:from>
    <xdr:to>
      <xdr:col>41</xdr:col>
      <xdr:colOff>101600</xdr:colOff>
      <xdr:row>51</xdr:row>
      <xdr:rowOff>134516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87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151043</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855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87281</xdr:rowOff>
    </xdr:from>
    <xdr:to>
      <xdr:col>36</xdr:col>
      <xdr:colOff>165100</xdr:colOff>
      <xdr:row>55</xdr:row>
      <xdr:rowOff>17431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34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33958</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12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123584</xdr:rowOff>
    </xdr:from>
    <xdr:to>
      <xdr:col>55</xdr:col>
      <xdr:colOff>0</xdr:colOff>
      <xdr:row>76</xdr:row>
      <xdr:rowOff>159885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982334"/>
          <a:ext cx="838200" cy="20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134490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9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159885</xdr:rowOff>
    </xdr:from>
    <xdr:to>
      <xdr:col>50</xdr:col>
      <xdr:colOff>114300</xdr:colOff>
      <xdr:row>77</xdr:row>
      <xdr:rowOff>89043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90085"/>
          <a:ext cx="889000" cy="10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162080</xdr:rowOff>
    </xdr:from>
    <xdr:to>
      <xdr:col>45</xdr:col>
      <xdr:colOff>177800</xdr:colOff>
      <xdr:row>77</xdr:row>
      <xdr:rowOff>89043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192280"/>
          <a:ext cx="889000" cy="9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114212</xdr:rowOff>
    </xdr:from>
    <xdr:to>
      <xdr:col>41</xdr:col>
      <xdr:colOff>50800</xdr:colOff>
      <xdr:row>76</xdr:row>
      <xdr:rowOff>162080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44412"/>
          <a:ext cx="889000" cy="4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72784</xdr:rowOff>
    </xdr:from>
    <xdr:to>
      <xdr:col>55</xdr:col>
      <xdr:colOff>50800</xdr:colOff>
      <xdr:row>76</xdr:row>
      <xdr:rowOff>2933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31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95661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78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109085</xdr:rowOff>
    </xdr:from>
    <xdr:to>
      <xdr:col>50</xdr:col>
      <xdr:colOff>165100</xdr:colOff>
      <xdr:row>77</xdr:row>
      <xdr:rowOff>39235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3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30362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3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38243</xdr:rowOff>
    </xdr:from>
    <xdr:to>
      <xdr:col>46</xdr:col>
      <xdr:colOff>38100</xdr:colOff>
      <xdr:row>77</xdr:row>
      <xdr:rowOff>139843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3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130970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111280</xdr:rowOff>
    </xdr:from>
    <xdr:to>
      <xdr:col>41</xdr:col>
      <xdr:colOff>101600</xdr:colOff>
      <xdr:row>77</xdr:row>
      <xdr:rowOff>41430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4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32557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3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63412</xdr:rowOff>
    </xdr:from>
    <xdr:to>
      <xdr:col>36</xdr:col>
      <xdr:colOff>165100</xdr:colOff>
      <xdr:row>76</xdr:row>
      <xdr:rowOff>165012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156139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8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105556</xdr:rowOff>
    </xdr:from>
    <xdr:to>
      <xdr:col>54</xdr:col>
      <xdr:colOff>189865</xdr:colOff>
      <xdr:row>99</xdr:row>
      <xdr:rowOff>25969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6221856"/>
          <a:ext cx="1270" cy="77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29796</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0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25969</xdr:rowOff>
    </xdr:from>
    <xdr:to>
      <xdr:col>55</xdr:col>
      <xdr:colOff>88900</xdr:colOff>
      <xdr:row>99</xdr:row>
      <xdr:rowOff>25969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9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52233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99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105556</xdr:rowOff>
    </xdr:from>
    <xdr:to>
      <xdr:col>55</xdr:col>
      <xdr:colOff>88900</xdr:colOff>
      <xdr:row>94</xdr:row>
      <xdr:rowOff>105556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22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105559</xdr:rowOff>
    </xdr:from>
    <xdr:to>
      <xdr:col>55</xdr:col>
      <xdr:colOff>0</xdr:colOff>
      <xdr:row>97</xdr:row>
      <xdr:rowOff>117726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221859"/>
          <a:ext cx="838200" cy="5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50075</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852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71648</xdr:rowOff>
    </xdr:from>
    <xdr:to>
      <xdr:col>55</xdr:col>
      <xdr:colOff>50800</xdr:colOff>
      <xdr:row>99</xdr:row>
      <xdr:rowOff>1798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87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105559</xdr:rowOff>
    </xdr:from>
    <xdr:to>
      <xdr:col>50</xdr:col>
      <xdr:colOff>114300</xdr:colOff>
      <xdr:row>95</xdr:row>
      <xdr:rowOff>171143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221859"/>
          <a:ext cx="889000" cy="2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57970</xdr:rowOff>
    </xdr:from>
    <xdr:to>
      <xdr:col>50</xdr:col>
      <xdr:colOff>165100</xdr:colOff>
      <xdr:row>98</xdr:row>
      <xdr:rowOff>159570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150697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95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98534</xdr:rowOff>
    </xdr:from>
    <xdr:to>
      <xdr:col>45</xdr:col>
      <xdr:colOff>177800</xdr:colOff>
      <xdr:row>95</xdr:row>
      <xdr:rowOff>171143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5529034"/>
          <a:ext cx="889000" cy="92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84931</xdr:rowOff>
    </xdr:from>
    <xdr:to>
      <xdr:col>46</xdr:col>
      <xdr:colOff>38100</xdr:colOff>
      <xdr:row>99</xdr:row>
      <xdr:rowOff>15081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6208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9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98534</xdr:rowOff>
    </xdr:from>
    <xdr:to>
      <xdr:col>41</xdr:col>
      <xdr:colOff>50800</xdr:colOff>
      <xdr:row>92</xdr:row>
      <xdr:rowOff>1315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5529034"/>
          <a:ext cx="889000" cy="24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87871</xdr:rowOff>
    </xdr:from>
    <xdr:to>
      <xdr:col>41</xdr:col>
      <xdr:colOff>101600</xdr:colOff>
      <xdr:row>99</xdr:row>
      <xdr:rowOff>18021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9148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67466</xdr:rowOff>
    </xdr:from>
    <xdr:to>
      <xdr:col>36</xdr:col>
      <xdr:colOff>165100</xdr:colOff>
      <xdr:row>98</xdr:row>
      <xdr:rowOff>169066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160193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96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66926</xdr:rowOff>
    </xdr:from>
    <xdr:to>
      <xdr:col>55</xdr:col>
      <xdr:colOff>50800</xdr:colOff>
      <xdr:row>97</xdr:row>
      <xdr:rowOff>168526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89803</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4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54759</xdr:rowOff>
    </xdr:from>
    <xdr:to>
      <xdr:col>50</xdr:col>
      <xdr:colOff>165100</xdr:colOff>
      <xdr:row>94</xdr:row>
      <xdr:rowOff>156359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1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1436</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594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120343</xdr:rowOff>
    </xdr:from>
    <xdr:to>
      <xdr:col>46</xdr:col>
      <xdr:colOff>38100</xdr:colOff>
      <xdr:row>96</xdr:row>
      <xdr:rowOff>50493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67020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618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47734</xdr:rowOff>
    </xdr:from>
    <xdr:to>
      <xdr:col>41</xdr:col>
      <xdr:colOff>101600</xdr:colOff>
      <xdr:row>90</xdr:row>
      <xdr:rowOff>149334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54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88</xdr:row>
      <xdr:rowOff>165861</xdr:rowOff>
    </xdr:from>
    <xdr:ext cx="69018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16205" y="15253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121965</xdr:rowOff>
    </xdr:from>
    <xdr:to>
      <xdr:col>36</xdr:col>
      <xdr:colOff>165100</xdr:colOff>
      <xdr:row>92</xdr:row>
      <xdr:rowOff>52115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57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68642</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549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66484</xdr:rowOff>
    </xdr:from>
    <xdr:to>
      <xdr:col>85</xdr:col>
      <xdr:colOff>127000</xdr:colOff>
      <xdr:row>37</xdr:row>
      <xdr:rowOff>92101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410134"/>
          <a:ext cx="838200" cy="2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92101</xdr:rowOff>
    </xdr:from>
    <xdr:to>
      <xdr:col>81</xdr:col>
      <xdr:colOff>50800</xdr:colOff>
      <xdr:row>37</xdr:row>
      <xdr:rowOff>100978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435751"/>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67678</xdr:rowOff>
    </xdr:from>
    <xdr:to>
      <xdr:col>76</xdr:col>
      <xdr:colOff>114300</xdr:colOff>
      <xdr:row>37</xdr:row>
      <xdr:rowOff>100978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411328"/>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67678</xdr:rowOff>
    </xdr:from>
    <xdr:to>
      <xdr:col>71</xdr:col>
      <xdr:colOff>177800</xdr:colOff>
      <xdr:row>37</xdr:row>
      <xdr:rowOff>118542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11328"/>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xdr:rowOff>
    </xdr:from>
    <xdr:to>
      <xdr:col>85</xdr:col>
      <xdr:colOff>177800</xdr:colOff>
      <xdr:row>37</xdr:row>
      <xdr:rowOff>117284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112170</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41301</xdr:rowOff>
    </xdr:from>
    <xdr:to>
      <xdr:col>81</xdr:col>
      <xdr:colOff>101600</xdr:colOff>
      <xdr:row>37</xdr:row>
      <xdr:rowOff>142901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134028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4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50178</xdr:rowOff>
    </xdr:from>
    <xdr:to>
      <xdr:col>76</xdr:col>
      <xdr:colOff>165100</xdr:colOff>
      <xdr:row>37</xdr:row>
      <xdr:rowOff>151778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142905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8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16878</xdr:rowOff>
    </xdr:from>
    <xdr:to>
      <xdr:col>72</xdr:col>
      <xdr:colOff>38100</xdr:colOff>
      <xdr:row>37</xdr:row>
      <xdr:rowOff>118478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6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109605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5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67742</xdr:rowOff>
    </xdr:from>
    <xdr:to>
      <xdr:col>67</xdr:col>
      <xdr:colOff>101600</xdr:colOff>
      <xdr:row>37</xdr:row>
      <xdr:rowOff>169342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160469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0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164274</xdr:rowOff>
    </xdr:from>
    <xdr:to>
      <xdr:col>85</xdr:col>
      <xdr:colOff>127000</xdr:colOff>
      <xdr:row>56</xdr:row>
      <xdr:rowOff>142901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422574"/>
          <a:ext cx="838200" cy="3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15618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1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141232</xdr:rowOff>
    </xdr:from>
    <xdr:to>
      <xdr:col>81</xdr:col>
      <xdr:colOff>50800</xdr:colOff>
      <xdr:row>56</xdr:row>
      <xdr:rowOff>142901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570982"/>
          <a:ext cx="889000" cy="17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132598</xdr:rowOff>
    </xdr:from>
    <xdr:to>
      <xdr:col>76</xdr:col>
      <xdr:colOff>114300</xdr:colOff>
      <xdr:row>55</xdr:row>
      <xdr:rowOff>141232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390898"/>
          <a:ext cx="889000" cy="18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163506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132598</xdr:rowOff>
    </xdr:from>
    <xdr:to>
      <xdr:col>71</xdr:col>
      <xdr:colOff>177800</xdr:colOff>
      <xdr:row>57</xdr:row>
      <xdr:rowOff>56231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390898"/>
          <a:ext cx="889000" cy="43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133156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73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113474</xdr:rowOff>
    </xdr:from>
    <xdr:to>
      <xdr:col>85</xdr:col>
      <xdr:colOff>177800</xdr:colOff>
      <xdr:row>55</xdr:row>
      <xdr:rowOff>43624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3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136351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22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92101</xdr:rowOff>
    </xdr:from>
    <xdr:to>
      <xdr:col>81</xdr:col>
      <xdr:colOff>101600</xdr:colOff>
      <xdr:row>57</xdr:row>
      <xdr:rowOff>22251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13378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7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90432</xdr:rowOff>
    </xdr:from>
    <xdr:to>
      <xdr:col>76</xdr:col>
      <xdr:colOff>165100</xdr:colOff>
      <xdr:row>56</xdr:row>
      <xdr:rowOff>20582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2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37109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29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81798</xdr:rowOff>
    </xdr:from>
    <xdr:to>
      <xdr:col>72</xdr:col>
      <xdr:colOff>38100</xdr:colOff>
      <xdr:row>55</xdr:row>
      <xdr:rowOff>11948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34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28475</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911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5431</xdr:rowOff>
    </xdr:from>
    <xdr:to>
      <xdr:col>67</xdr:col>
      <xdr:colOff>101600</xdr:colOff>
      <xdr:row>57</xdr:row>
      <xdr:rowOff>107031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7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98158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7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50513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737813"/>
          <a:ext cx="1269" cy="905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168640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51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50513</xdr:rowOff>
    </xdr:from>
    <xdr:to>
      <xdr:col>86</xdr:col>
      <xdr:colOff>25400</xdr:colOff>
      <xdr:row>74</xdr:row>
      <xdr:rowOff>50513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7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32769</xdr:rowOff>
    </xdr:from>
    <xdr:to>
      <xdr:col>85</xdr:col>
      <xdr:colOff>127000</xdr:colOff>
      <xdr:row>78</xdr:row>
      <xdr:rowOff>71991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2034269"/>
          <a:ext cx="838200" cy="14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50716</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42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72289</xdr:rowOff>
    </xdr:from>
    <xdr:to>
      <xdr:col>85</xdr:col>
      <xdr:colOff>177800</xdr:colOff>
      <xdr:row>79</xdr:row>
      <xdr:rowOff>2439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32769</xdr:rowOff>
    </xdr:from>
    <xdr:to>
      <xdr:col>81</xdr:col>
      <xdr:colOff>50800</xdr:colOff>
      <xdr:row>72</xdr:row>
      <xdr:rowOff>122544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2034269"/>
          <a:ext cx="889000" cy="43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118814</xdr:rowOff>
    </xdr:from>
    <xdr:to>
      <xdr:col>81</xdr:col>
      <xdr:colOff>101600</xdr:colOff>
      <xdr:row>79</xdr:row>
      <xdr:rowOff>48964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40091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58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122544</xdr:rowOff>
    </xdr:from>
    <xdr:to>
      <xdr:col>76</xdr:col>
      <xdr:colOff>114300</xdr:colOff>
      <xdr:row>73</xdr:row>
      <xdr:rowOff>107141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2466944"/>
          <a:ext cx="889000" cy="15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167103</xdr:rowOff>
    </xdr:from>
    <xdr:to>
      <xdr:col>76</xdr:col>
      <xdr:colOff>165100</xdr:colOff>
      <xdr:row>79</xdr:row>
      <xdr:rowOff>97253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88380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63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167219</xdr:rowOff>
    </xdr:from>
    <xdr:to>
      <xdr:col>71</xdr:col>
      <xdr:colOff>177800</xdr:colOff>
      <xdr:row>73</xdr:row>
      <xdr:rowOff>107141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2168719"/>
          <a:ext cx="889000" cy="45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157251</xdr:rowOff>
    </xdr:from>
    <xdr:to>
      <xdr:col>72</xdr:col>
      <xdr:colOff>38100</xdr:colOff>
      <xdr:row>79</xdr:row>
      <xdr:rowOff>87401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78528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6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137700</xdr:rowOff>
    </xdr:from>
    <xdr:to>
      <xdr:col>67</xdr:col>
      <xdr:colOff>101600</xdr:colOff>
      <xdr:row>79</xdr:row>
      <xdr:rowOff>67850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58977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6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21191</xdr:rowOff>
    </xdr:from>
    <xdr:to>
      <xdr:col>85</xdr:col>
      <xdr:colOff>177800</xdr:colOff>
      <xdr:row>78</xdr:row>
      <xdr:rowOff>122791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39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44068</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2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153419</xdr:rowOff>
    </xdr:from>
    <xdr:to>
      <xdr:col>81</xdr:col>
      <xdr:colOff>101600</xdr:colOff>
      <xdr:row>70</xdr:row>
      <xdr:rowOff>83569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19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100096</xdr:rowOff>
    </xdr:from>
    <xdr:ext cx="59901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181795" y="1175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71744</xdr:rowOff>
    </xdr:from>
    <xdr:to>
      <xdr:col>76</xdr:col>
      <xdr:colOff>165100</xdr:colOff>
      <xdr:row>73</xdr:row>
      <xdr:rowOff>1894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241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18421</xdr:rowOff>
    </xdr:from>
    <xdr:ext cx="59901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292795" y="121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56341</xdr:rowOff>
    </xdr:from>
    <xdr:to>
      <xdr:col>72</xdr:col>
      <xdr:colOff>38100</xdr:colOff>
      <xdr:row>73</xdr:row>
      <xdr:rowOff>157941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257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3018</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23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116419</xdr:rowOff>
    </xdr:from>
    <xdr:to>
      <xdr:col>67</xdr:col>
      <xdr:colOff>101600</xdr:colOff>
      <xdr:row>71</xdr:row>
      <xdr:rowOff>46569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21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63096</xdr:rowOff>
    </xdr:from>
    <xdr:ext cx="59901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14795" y="1189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33271</xdr:rowOff>
    </xdr:from>
    <xdr:to>
      <xdr:col>85</xdr:col>
      <xdr:colOff>127000</xdr:colOff>
      <xdr:row>97</xdr:row>
      <xdr:rowOff>45838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663921"/>
          <a:ext cx="838200" cy="1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42202</xdr:rowOff>
    </xdr:from>
    <xdr:to>
      <xdr:col>81</xdr:col>
      <xdr:colOff>50800</xdr:colOff>
      <xdr:row>97</xdr:row>
      <xdr:rowOff>45838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672852"/>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42202</xdr:rowOff>
    </xdr:from>
    <xdr:to>
      <xdr:col>76</xdr:col>
      <xdr:colOff>114300</xdr:colOff>
      <xdr:row>97</xdr:row>
      <xdr:rowOff>65633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672852"/>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55201</xdr:rowOff>
    </xdr:from>
    <xdr:to>
      <xdr:col>71</xdr:col>
      <xdr:colOff>177800</xdr:colOff>
      <xdr:row>97</xdr:row>
      <xdr:rowOff>65633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685851"/>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153921</xdr:rowOff>
    </xdr:from>
    <xdr:to>
      <xdr:col>85</xdr:col>
      <xdr:colOff>177800</xdr:colOff>
      <xdr:row>97</xdr:row>
      <xdr:rowOff>84071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1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132348</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9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166488</xdr:rowOff>
    </xdr:from>
    <xdr:to>
      <xdr:col>81</xdr:col>
      <xdr:colOff>101600</xdr:colOff>
      <xdr:row>97</xdr:row>
      <xdr:rowOff>96638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2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87765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1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162852</xdr:rowOff>
    </xdr:from>
    <xdr:to>
      <xdr:col>76</xdr:col>
      <xdr:colOff>165100</xdr:colOff>
      <xdr:row>97</xdr:row>
      <xdr:rowOff>93002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84129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14833</xdr:rowOff>
    </xdr:from>
    <xdr:to>
      <xdr:col>72</xdr:col>
      <xdr:colOff>38100</xdr:colOff>
      <xdr:row>97</xdr:row>
      <xdr:rowOff>116433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107560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3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4401</xdr:rowOff>
    </xdr:from>
    <xdr:to>
      <xdr:col>67</xdr:col>
      <xdr:colOff>101600</xdr:colOff>
      <xdr:row>97</xdr:row>
      <xdr:rowOff>106001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97128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教育</a:t>
          </a:r>
          <a:r>
            <a:rPr lang="ja-JP" altLang="ja-JP" sz="1100">
              <a:solidFill>
                <a:schemeClr val="dk1"/>
              </a:solidFill>
              <a:effectLst/>
              <a:latin typeface="+mn-lt"/>
              <a:ea typeface="+mn-ea"/>
              <a:cs typeface="+mn-cs"/>
            </a:rPr>
            <a:t>費については、住民一人当たり</a:t>
          </a:r>
          <a:r>
            <a:rPr lang="en-US" altLang="ja-JP" sz="1100">
              <a:solidFill>
                <a:schemeClr val="dk1"/>
              </a:solidFill>
              <a:effectLst/>
              <a:latin typeface="+mn-lt"/>
              <a:ea typeface="+mn-ea"/>
              <a:cs typeface="+mn-cs"/>
            </a:rPr>
            <a:t>96,775</a:t>
          </a:r>
          <a:r>
            <a:rPr lang="ja-JP" altLang="ja-JP" sz="1100">
              <a:solidFill>
                <a:schemeClr val="dk1"/>
              </a:solidFill>
              <a:effectLst/>
              <a:latin typeface="+mn-lt"/>
              <a:ea typeface="+mn-ea"/>
              <a:cs typeface="+mn-cs"/>
            </a:rPr>
            <a:t>円で類似団体と比較し約</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倍となっており、</a:t>
          </a:r>
          <a:r>
            <a:rPr lang="ja-JP" altLang="en-US" sz="1100">
              <a:solidFill>
                <a:schemeClr val="dk1"/>
              </a:solidFill>
              <a:effectLst/>
              <a:latin typeface="+mn-lt"/>
              <a:ea typeface="+mn-ea"/>
              <a:cs typeface="+mn-cs"/>
            </a:rPr>
            <a:t>震災遺構整備事業等の</a:t>
          </a:r>
          <a:r>
            <a:rPr lang="ja-JP" altLang="ja-JP" sz="1100">
              <a:solidFill>
                <a:schemeClr val="dk1"/>
              </a:solidFill>
              <a:effectLst/>
              <a:latin typeface="+mn-lt"/>
              <a:ea typeface="+mn-ea"/>
              <a:cs typeface="+mn-cs"/>
            </a:rPr>
            <a:t>東日本大震災に関連する復旧・復興事業</a:t>
          </a:r>
          <a:r>
            <a:rPr lang="ja-JP" altLang="en-US" sz="1100">
              <a:solidFill>
                <a:schemeClr val="dk1"/>
              </a:solidFill>
              <a:effectLst/>
              <a:latin typeface="+mn-lt"/>
              <a:ea typeface="+mn-ea"/>
              <a:cs typeface="+mn-cs"/>
            </a:rPr>
            <a:t>が主な要因である</a:t>
          </a:r>
          <a:r>
            <a:rPr lang="ja-JP"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類似団体内順位で上位となっている、総務費・農林水産業費・土木費</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、東日本大震災に関連する復旧・復興事業によって金額が大きくなっている。金額が大きくなっている要因の内訳を見ると総務費については、震災復興交付金基金の積立金が主な要因となっている。</a:t>
          </a:r>
          <a:r>
            <a:rPr lang="ja-JP" altLang="en-US" sz="1100">
              <a:solidFill>
                <a:schemeClr val="dk1"/>
              </a:solidFill>
              <a:effectLst/>
              <a:latin typeface="+mn-lt"/>
              <a:ea typeface="+mn-ea"/>
              <a:cs typeface="+mn-cs"/>
            </a:rPr>
            <a:t>農林水産業費については、漁港施設復興推進事業が主な要因であり、</a:t>
          </a:r>
          <a:r>
            <a:rPr lang="ja-JP" altLang="ja-JP" sz="1100">
              <a:solidFill>
                <a:schemeClr val="dk1"/>
              </a:solidFill>
              <a:effectLst/>
              <a:latin typeface="+mn-lt"/>
              <a:ea typeface="+mn-ea"/>
              <a:cs typeface="+mn-cs"/>
            </a:rPr>
            <a:t>土木費については</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社会資本整備総合交付金事業（復興枠）</a:t>
          </a:r>
          <a:r>
            <a:rPr lang="ja-JP" altLang="ja-JP" sz="1100">
              <a:solidFill>
                <a:schemeClr val="dk1"/>
              </a:solidFill>
              <a:effectLst/>
              <a:latin typeface="+mn-lt"/>
              <a:ea typeface="+mn-ea"/>
              <a:cs typeface="+mn-cs"/>
            </a:rPr>
            <a:t>が主な要因となっている。</a:t>
          </a:r>
          <a:endParaRPr lang="ja-JP" altLang="ja-JP">
            <a:effectLst/>
          </a:endParaRPr>
        </a:p>
        <a:p>
          <a:r>
            <a:rPr lang="ja-JP" altLang="ja-JP" sz="1100">
              <a:solidFill>
                <a:schemeClr val="dk1"/>
              </a:solidFill>
              <a:effectLst/>
              <a:latin typeface="+mn-lt"/>
              <a:ea typeface="+mn-ea"/>
              <a:cs typeface="+mn-cs"/>
            </a:rPr>
            <a:t>県平均を下回る民生費</a:t>
          </a:r>
          <a:r>
            <a:rPr lang="ja-JP" altLang="en-US" sz="1100">
              <a:solidFill>
                <a:schemeClr val="dk1"/>
              </a:solidFill>
              <a:effectLst/>
              <a:latin typeface="+mn-lt"/>
              <a:ea typeface="+mn-ea"/>
              <a:cs typeface="+mn-cs"/>
            </a:rPr>
            <a:t>や衛生費</a:t>
          </a:r>
          <a:r>
            <a:rPr lang="ja-JP" altLang="ja-JP" sz="1100">
              <a:solidFill>
                <a:schemeClr val="dk1"/>
              </a:solidFill>
              <a:effectLst/>
              <a:latin typeface="+mn-lt"/>
              <a:ea typeface="+mn-ea"/>
              <a:cs typeface="+mn-cs"/>
            </a:rPr>
            <a:t>については、震災復興期中であっても水準を維持し概ね横ばいとなった</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復興事業</a:t>
          </a:r>
          <a:r>
            <a:rPr lang="ja-JP" altLang="en-US" sz="1100">
              <a:solidFill>
                <a:schemeClr val="dk1"/>
              </a:solidFill>
              <a:effectLst/>
              <a:latin typeface="+mn-lt"/>
              <a:ea typeface="+mn-ea"/>
              <a:cs typeface="+mn-cs"/>
            </a:rPr>
            <a:t>のハード整備が</a:t>
          </a:r>
          <a:r>
            <a:rPr lang="ja-JP" altLang="ja-JP" sz="1100">
              <a:solidFill>
                <a:schemeClr val="dk1"/>
              </a:solidFill>
              <a:effectLst/>
              <a:latin typeface="+mn-lt"/>
              <a:ea typeface="+mn-ea"/>
              <a:cs typeface="+mn-cs"/>
            </a:rPr>
            <a:t>終息</a:t>
          </a:r>
          <a:r>
            <a:rPr lang="ja-JP" altLang="en-US"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後</a:t>
          </a:r>
          <a:r>
            <a:rPr lang="ja-JP" altLang="en-US" sz="1100">
              <a:solidFill>
                <a:schemeClr val="dk1"/>
              </a:solidFill>
              <a:effectLst/>
              <a:latin typeface="+mn-lt"/>
              <a:ea typeface="+mn-ea"/>
              <a:cs typeface="+mn-cs"/>
            </a:rPr>
            <a:t>でも、被災者の心のケア等の事業が一定程度継続されていくが見込まれる</a:t>
          </a:r>
          <a:r>
            <a:rPr lang="ja-JP" altLang="ja-JP" sz="1100">
              <a:solidFill>
                <a:schemeClr val="dk1"/>
              </a:solidFill>
              <a:effectLst/>
              <a:latin typeface="+mn-lt"/>
              <a:ea typeface="+mn-ea"/>
              <a:cs typeface="+mn-cs"/>
            </a:rPr>
            <a:t>。</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実質収支額と実質単年度収支の大幅な変動については、復興事業に係る復興交付金・震災復興交付税の変動や、震災復興基金の繰入金・繰出金の増減が要因となっている。</a:t>
          </a:r>
          <a:endParaRPr lang="ja-JP" altLang="ja-JP">
            <a:effectLst/>
          </a:endParaRPr>
        </a:p>
        <a:p>
          <a:r>
            <a:rPr kumimoji="1" lang="ja-JP" altLang="ja-JP" sz="1100">
              <a:solidFill>
                <a:schemeClr val="dk1"/>
              </a:solidFill>
              <a:effectLst/>
              <a:latin typeface="+mn-lt"/>
              <a:ea typeface="+mn-ea"/>
              <a:cs typeface="+mn-cs"/>
            </a:rPr>
            <a:t>　なお、財政調整基金は、今後、復興事業の進捗による震災復興特別交付税の返還に伴い減少し、震災前の水準になるものと見込んでいる。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東日本大震災の影響により予算規模が大きく変わっているが、連結実質赤字比率は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％を維持しており、健全な財政状況となっている。</a:t>
          </a:r>
          <a:endParaRPr lang="ja-JP" altLang="ja-JP" sz="1400">
            <a:effectLst/>
          </a:endParaRPr>
        </a:p>
        <a:p>
          <a:r>
            <a:rPr kumimoji="1" lang="ja-JP" altLang="ja-JP" sz="1100">
              <a:solidFill>
                <a:schemeClr val="dk1"/>
              </a:solidFill>
              <a:effectLst/>
              <a:latin typeface="+mn-lt"/>
              <a:ea typeface="+mn-ea"/>
              <a:cs typeface="+mn-cs"/>
            </a:rPr>
            <a:t>　また、一般会計については、復興事業関連の復興交付金・震災復興特別交付税の交付額や、震災復興基金の繰入金に比例して数値変動している。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13019831</v>
      </c>
      <c r="BO4" s="462"/>
      <c r="BP4" s="462"/>
      <c r="BQ4" s="462"/>
      <c r="BR4" s="462"/>
      <c r="BS4" s="462"/>
      <c r="BT4" s="462"/>
      <c r="BU4" s="463"/>
      <c r="BV4" s="461">
        <v>19416140</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18</v>
      </c>
      <c r="CU4" s="646"/>
      <c r="CV4" s="646"/>
      <c r="CW4" s="646"/>
      <c r="CX4" s="646"/>
      <c r="CY4" s="646"/>
      <c r="CZ4" s="646"/>
      <c r="DA4" s="647"/>
      <c r="DB4" s="645">
        <v>18.5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11386705</v>
      </c>
      <c r="BO5" s="467"/>
      <c r="BP5" s="467"/>
      <c r="BQ5" s="467"/>
      <c r="BR5" s="467"/>
      <c r="BS5" s="467"/>
      <c r="BT5" s="467"/>
      <c r="BU5" s="468"/>
      <c r="BV5" s="466">
        <v>17243787</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95</v>
      </c>
      <c r="CU5" s="437"/>
      <c r="CV5" s="437"/>
      <c r="CW5" s="437"/>
      <c r="CX5" s="437"/>
      <c r="CY5" s="437"/>
      <c r="CZ5" s="437"/>
      <c r="DA5" s="438"/>
      <c r="DB5" s="436">
        <v>95</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1633126</v>
      </c>
      <c r="BO6" s="467"/>
      <c r="BP6" s="467"/>
      <c r="BQ6" s="467"/>
      <c r="BR6" s="467"/>
      <c r="BS6" s="467"/>
      <c r="BT6" s="467"/>
      <c r="BU6" s="468"/>
      <c r="BV6" s="466">
        <v>2172353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98.5</v>
      </c>
      <c r="CU6" s="620"/>
      <c r="CV6" s="620"/>
      <c r="CW6" s="620"/>
      <c r="CX6" s="620"/>
      <c r="CY6" s="620"/>
      <c r="CZ6" s="620"/>
      <c r="DA6" s="621"/>
      <c r="DB6" s="619">
        <v>99.5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926003</v>
      </c>
      <c r="BO7" s="467"/>
      <c r="BP7" s="467"/>
      <c r="BQ7" s="467"/>
      <c r="BR7" s="467"/>
      <c r="BS7" s="467"/>
      <c r="BT7" s="467"/>
      <c r="BU7" s="468"/>
      <c r="BV7" s="466">
        <v>1432033</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3926980</v>
      </c>
      <c r="CU7" s="467"/>
      <c r="CV7" s="467"/>
      <c r="CW7" s="467"/>
      <c r="CX7" s="467"/>
      <c r="CY7" s="467"/>
      <c r="CZ7" s="467"/>
      <c r="DA7" s="468"/>
      <c r="DB7" s="466">
        <v>4000518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101</v>
      </c>
      <c r="AV8" s="524"/>
      <c r="AW8" s="524"/>
      <c r="AX8" s="524"/>
      <c r="AY8" s="446" t="s">
        <v>109</v>
      </c>
      <c r="AZ8" s="447"/>
      <c r="BA8" s="447"/>
      <c r="BB8" s="447"/>
      <c r="BC8" s="447"/>
      <c r="BD8" s="447"/>
      <c r="BE8" s="447"/>
      <c r="BF8" s="447"/>
      <c r="BG8" s="447"/>
      <c r="BH8" s="447"/>
      <c r="BI8" s="447"/>
      <c r="BJ8" s="447"/>
      <c r="BK8" s="447"/>
      <c r="BL8" s="447"/>
      <c r="BM8" s="448"/>
      <c r="BN8" s="466">
        <v>707123</v>
      </c>
      <c r="BO8" s="467"/>
      <c r="BP8" s="467"/>
      <c r="BQ8" s="467"/>
      <c r="BR8" s="467"/>
      <c r="BS8" s="467"/>
      <c r="BT8" s="467"/>
      <c r="BU8" s="468"/>
      <c r="BV8" s="466">
        <v>740320</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0.38</v>
      </c>
      <c r="CU8" s="580"/>
      <c r="CV8" s="580"/>
      <c r="CW8" s="580"/>
      <c r="CX8" s="580"/>
      <c r="CY8" s="580"/>
      <c r="CZ8" s="580"/>
      <c r="DA8" s="581"/>
      <c r="DB8" s="579">
        <v>0.37</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12315</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-33197</v>
      </c>
      <c r="BO9" s="467"/>
      <c r="BP9" s="467"/>
      <c r="BQ9" s="467"/>
      <c r="BR9" s="467"/>
      <c r="BS9" s="467"/>
      <c r="BT9" s="467"/>
      <c r="BU9" s="468"/>
      <c r="BV9" s="466">
        <v>-533698</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5.8</v>
      </c>
      <c r="CU9" s="437"/>
      <c r="CV9" s="437"/>
      <c r="CW9" s="437"/>
      <c r="CX9" s="437"/>
      <c r="CY9" s="437"/>
      <c r="CZ9" s="437"/>
      <c r="DA9" s="438"/>
      <c r="DB9" s="436">
        <v>5.2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16704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1922</v>
      </c>
      <c r="BO10" s="467"/>
      <c r="BP10" s="467"/>
      <c r="BQ10" s="467"/>
      <c r="BR10" s="467"/>
      <c r="BS10" s="467"/>
      <c r="BT10" s="467"/>
      <c r="BU10" s="468"/>
      <c r="BV10" s="466">
        <v>5005</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12227</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93</v>
      </c>
      <c r="AV12" s="524"/>
      <c r="AW12" s="524"/>
      <c r="AX12" s="524"/>
      <c r="AY12" s="446" t="s">
        <v>135</v>
      </c>
      <c r="AZ12" s="447"/>
      <c r="BA12" s="447"/>
      <c r="BB12" s="447"/>
      <c r="BC12" s="447"/>
      <c r="BD12" s="447"/>
      <c r="BE12" s="447"/>
      <c r="BF12" s="447"/>
      <c r="BG12" s="447"/>
      <c r="BH12" s="447"/>
      <c r="BI12" s="447"/>
      <c r="BJ12" s="447"/>
      <c r="BK12" s="447"/>
      <c r="BL12" s="447"/>
      <c r="BM12" s="448"/>
      <c r="BN12" s="466">
        <v>1450566</v>
      </c>
      <c r="BO12" s="467"/>
      <c r="BP12" s="467"/>
      <c r="BQ12" s="467"/>
      <c r="BR12" s="467"/>
      <c r="BS12" s="467"/>
      <c r="BT12" s="467"/>
      <c r="BU12" s="468"/>
      <c r="BV12" s="466">
        <v>3137874</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12160</v>
      </c>
      <c r="S13" s="570"/>
      <c r="T13" s="570"/>
      <c r="U13" s="570"/>
      <c r="V13" s="571"/>
      <c r="W13" s="557" t="s">
        <v>138</v>
      </c>
      <c r="X13" s="479"/>
      <c r="Y13" s="479"/>
      <c r="Z13" s="479"/>
      <c r="AA13" s="479"/>
      <c r="AB13" s="480"/>
      <c r="AC13" s="442">
        <v>518</v>
      </c>
      <c r="AD13" s="443"/>
      <c r="AE13" s="443"/>
      <c r="AF13" s="443"/>
      <c r="AG13" s="444"/>
      <c r="AH13" s="442">
        <v>841</v>
      </c>
      <c r="AI13" s="443"/>
      <c r="AJ13" s="443"/>
      <c r="AK13" s="443"/>
      <c r="AL13" s="445"/>
      <c r="AM13" s="535" t="s">
        <v>139</v>
      </c>
      <c r="AN13" s="440"/>
      <c r="AO13" s="440"/>
      <c r="AP13" s="440"/>
      <c r="AQ13" s="440"/>
      <c r="AR13" s="440"/>
      <c r="AS13" s="440"/>
      <c r="AT13" s="441"/>
      <c r="AU13" s="523" t="s">
        <v>105</v>
      </c>
      <c r="AV13" s="524"/>
      <c r="AW13" s="524"/>
      <c r="AX13" s="524"/>
      <c r="AY13" s="446" t="s">
        <v>140</v>
      </c>
      <c r="AZ13" s="447"/>
      <c r="BA13" s="447"/>
      <c r="BB13" s="447"/>
      <c r="BC13" s="447"/>
      <c r="BD13" s="447"/>
      <c r="BE13" s="447"/>
      <c r="BF13" s="447"/>
      <c r="BG13" s="447"/>
      <c r="BH13" s="447"/>
      <c r="BI13" s="447"/>
      <c r="BJ13" s="447"/>
      <c r="BK13" s="447"/>
      <c r="BL13" s="447"/>
      <c r="BM13" s="448"/>
      <c r="BN13" s="466">
        <v>-1481841</v>
      </c>
      <c r="BO13" s="467"/>
      <c r="BP13" s="467"/>
      <c r="BQ13" s="467"/>
      <c r="BR13" s="467"/>
      <c r="BS13" s="467"/>
      <c r="BT13" s="467"/>
      <c r="BU13" s="468"/>
      <c r="BV13" s="466">
        <v>-3666567</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9.9</v>
      </c>
      <c r="CU13" s="437"/>
      <c r="CV13" s="437"/>
      <c r="CW13" s="437"/>
      <c r="CX13" s="437"/>
      <c r="CY13" s="437"/>
      <c r="CZ13" s="437"/>
      <c r="DA13" s="438"/>
      <c r="DB13" s="436">
        <v>10.6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12264</v>
      </c>
      <c r="S14" s="570"/>
      <c r="T14" s="570"/>
      <c r="U14" s="570"/>
      <c r="V14" s="571"/>
      <c r="W14" s="572"/>
      <c r="X14" s="482"/>
      <c r="Y14" s="482"/>
      <c r="Z14" s="482"/>
      <c r="AA14" s="482"/>
      <c r="AB14" s="483"/>
      <c r="AC14" s="562">
        <v>9.3000000000000007</v>
      </c>
      <c r="AD14" s="563"/>
      <c r="AE14" s="563"/>
      <c r="AF14" s="563"/>
      <c r="AG14" s="564"/>
      <c r="AH14" s="562">
        <v>11.5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144</v>
      </c>
      <c r="CU14" s="574"/>
      <c r="CV14" s="574"/>
      <c r="CW14" s="574"/>
      <c r="CX14" s="574"/>
      <c r="CY14" s="574"/>
      <c r="CZ14" s="574"/>
      <c r="DA14" s="575"/>
      <c r="DB14" s="573" t="s">
        <v>128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137</v>
      </c>
      <c r="N15" s="567"/>
      <c r="O15" s="567"/>
      <c r="P15" s="567"/>
      <c r="Q15" s="568"/>
      <c r="R15" s="569">
        <v>12208</v>
      </c>
      <c r="S15" s="570"/>
      <c r="T15" s="570"/>
      <c r="U15" s="570"/>
      <c r="V15" s="571"/>
      <c r="W15" s="557" t="s">
        <v>145</v>
      </c>
      <c r="X15" s="479"/>
      <c r="Y15" s="479"/>
      <c r="Z15" s="479"/>
      <c r="AA15" s="479"/>
      <c r="AB15" s="480"/>
      <c r="AC15" s="442">
        <v>1973</v>
      </c>
      <c r="AD15" s="443"/>
      <c r="AE15" s="443"/>
      <c r="AF15" s="443"/>
      <c r="AG15" s="444"/>
      <c r="AH15" s="442">
        <v>2332</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1328998</v>
      </c>
      <c r="BO15" s="462"/>
      <c r="BP15" s="462"/>
      <c r="BQ15" s="462"/>
      <c r="BR15" s="462"/>
      <c r="BS15" s="462"/>
      <c r="BT15" s="462"/>
      <c r="BU15" s="463"/>
      <c r="BV15" s="461">
        <v>1374732</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35.4</v>
      </c>
      <c r="AD16" s="563"/>
      <c r="AE16" s="563"/>
      <c r="AF16" s="563"/>
      <c r="AG16" s="564"/>
      <c r="AH16" s="562">
        <v>31.8</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3451553</v>
      </c>
      <c r="BO16" s="467"/>
      <c r="BP16" s="467"/>
      <c r="BQ16" s="467"/>
      <c r="BR16" s="467"/>
      <c r="BS16" s="467"/>
      <c r="BT16" s="467"/>
      <c r="BU16" s="468"/>
      <c r="BV16" s="466">
        <v>3451005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3089</v>
      </c>
      <c r="AD17" s="443"/>
      <c r="AE17" s="443"/>
      <c r="AF17" s="443"/>
      <c r="AG17" s="444"/>
      <c r="AH17" s="442">
        <v>4171</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1677301</v>
      </c>
      <c r="BO17" s="467"/>
      <c r="BP17" s="467"/>
      <c r="BQ17" s="467"/>
      <c r="BR17" s="467"/>
      <c r="BS17" s="467"/>
      <c r="BT17" s="467"/>
      <c r="BU17" s="468"/>
      <c r="BV17" s="466">
        <v>1745199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64.58</v>
      </c>
      <c r="M18" s="531"/>
      <c r="N18" s="531"/>
      <c r="O18" s="531"/>
      <c r="P18" s="531"/>
      <c r="Q18" s="531"/>
      <c r="R18" s="532"/>
      <c r="S18" s="532"/>
      <c r="T18" s="532"/>
      <c r="U18" s="532"/>
      <c r="V18" s="533"/>
      <c r="W18" s="547"/>
      <c r="X18" s="548"/>
      <c r="Y18" s="548"/>
      <c r="Z18" s="548"/>
      <c r="AA18" s="548"/>
      <c r="AB18" s="558"/>
      <c r="AC18" s="430">
        <v>55.4</v>
      </c>
      <c r="AD18" s="431"/>
      <c r="AE18" s="431"/>
      <c r="AF18" s="431"/>
      <c r="AG18" s="534"/>
      <c r="AH18" s="430">
        <v>56.8</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3758587</v>
      </c>
      <c r="BO18" s="467"/>
      <c r="BP18" s="467"/>
      <c r="BQ18" s="467"/>
      <c r="BR18" s="467"/>
      <c r="BS18" s="467"/>
      <c r="BT18" s="467"/>
      <c r="BU18" s="468"/>
      <c r="BV18" s="466">
        <v>3740126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191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7897013</v>
      </c>
      <c r="BO19" s="467"/>
      <c r="BP19" s="467"/>
      <c r="BQ19" s="467"/>
      <c r="BR19" s="467"/>
      <c r="BS19" s="467"/>
      <c r="BT19" s="467"/>
      <c r="BU19" s="468"/>
      <c r="BV19" s="466">
        <v>8897001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4429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7255028</v>
      </c>
      <c r="BO23" s="467"/>
      <c r="BP23" s="467"/>
      <c r="BQ23" s="467"/>
      <c r="BR23" s="467"/>
      <c r="BS23" s="467"/>
      <c r="BT23" s="467"/>
      <c r="BU23" s="468"/>
      <c r="BV23" s="466">
        <v>7199574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8280</v>
      </c>
      <c r="R24" s="443"/>
      <c r="S24" s="443"/>
      <c r="T24" s="443"/>
      <c r="U24" s="443"/>
      <c r="V24" s="444"/>
      <c r="W24" s="508"/>
      <c r="X24" s="499"/>
      <c r="Y24" s="500"/>
      <c r="Z24" s="439" t="s">
        <v>169</v>
      </c>
      <c r="AA24" s="440"/>
      <c r="AB24" s="440"/>
      <c r="AC24" s="440"/>
      <c r="AD24" s="440"/>
      <c r="AE24" s="440"/>
      <c r="AF24" s="440"/>
      <c r="AG24" s="441"/>
      <c r="AH24" s="442">
        <v>185</v>
      </c>
      <c r="AI24" s="443"/>
      <c r="AJ24" s="443"/>
      <c r="AK24" s="443"/>
      <c r="AL24" s="444"/>
      <c r="AM24" s="442">
        <v>504125</v>
      </c>
      <c r="AN24" s="443"/>
      <c r="AO24" s="443"/>
      <c r="AP24" s="443"/>
      <c r="AQ24" s="443"/>
      <c r="AR24" s="444"/>
      <c r="AS24" s="442">
        <v>2725</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6763463</v>
      </c>
      <c r="BO24" s="467"/>
      <c r="BP24" s="467"/>
      <c r="BQ24" s="467"/>
      <c r="BR24" s="467"/>
      <c r="BS24" s="467"/>
      <c r="BT24" s="467"/>
      <c r="BU24" s="468"/>
      <c r="BV24" s="466">
        <v>6785252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6270</v>
      </c>
      <c r="R25" s="443"/>
      <c r="S25" s="443"/>
      <c r="T25" s="443"/>
      <c r="U25" s="443"/>
      <c r="V25" s="444"/>
      <c r="W25" s="508"/>
      <c r="X25" s="499"/>
      <c r="Y25" s="500"/>
      <c r="Z25" s="439" t="s">
        <v>172</v>
      </c>
      <c r="AA25" s="440"/>
      <c r="AB25" s="440"/>
      <c r="AC25" s="440"/>
      <c r="AD25" s="440"/>
      <c r="AE25" s="440"/>
      <c r="AF25" s="440"/>
      <c r="AG25" s="441"/>
      <c r="AH25" s="442" t="s">
        <v>128</v>
      </c>
      <c r="AI25" s="443"/>
      <c r="AJ25" s="443"/>
      <c r="AK25" s="443"/>
      <c r="AL25" s="444"/>
      <c r="AM25" s="442" t="s">
        <v>128</v>
      </c>
      <c r="AN25" s="443"/>
      <c r="AO25" s="443"/>
      <c r="AP25" s="443"/>
      <c r="AQ25" s="443"/>
      <c r="AR25" s="444"/>
      <c r="AS25" s="442" t="s">
        <v>128</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1763713</v>
      </c>
      <c r="BO25" s="462"/>
      <c r="BP25" s="462"/>
      <c r="BQ25" s="462"/>
      <c r="BR25" s="462"/>
      <c r="BS25" s="462"/>
      <c r="BT25" s="462"/>
      <c r="BU25" s="463"/>
      <c r="BV25" s="461">
        <v>2167300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5220</v>
      </c>
      <c r="R26" s="443"/>
      <c r="S26" s="443"/>
      <c r="T26" s="443"/>
      <c r="U26" s="443"/>
      <c r="V26" s="444"/>
      <c r="W26" s="508"/>
      <c r="X26" s="499"/>
      <c r="Y26" s="500"/>
      <c r="Z26" s="439" t="s">
        <v>175</v>
      </c>
      <c r="AA26" s="521"/>
      <c r="AB26" s="521"/>
      <c r="AC26" s="521"/>
      <c r="AD26" s="521"/>
      <c r="AE26" s="521"/>
      <c r="AF26" s="521"/>
      <c r="AG26" s="522"/>
      <c r="AH26" s="442">
        <v>12</v>
      </c>
      <c r="AI26" s="443"/>
      <c r="AJ26" s="443"/>
      <c r="AK26" s="443"/>
      <c r="AL26" s="444"/>
      <c r="AM26" s="442">
        <v>29448</v>
      </c>
      <c r="AN26" s="443"/>
      <c r="AO26" s="443"/>
      <c r="AP26" s="443"/>
      <c r="AQ26" s="443"/>
      <c r="AR26" s="444"/>
      <c r="AS26" s="442">
        <v>2454</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144</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3110</v>
      </c>
      <c r="R27" s="443"/>
      <c r="S27" s="443"/>
      <c r="T27" s="443"/>
      <c r="U27" s="443"/>
      <c r="V27" s="444"/>
      <c r="W27" s="508"/>
      <c r="X27" s="499"/>
      <c r="Y27" s="500"/>
      <c r="Z27" s="439" t="s">
        <v>178</v>
      </c>
      <c r="AA27" s="440"/>
      <c r="AB27" s="440"/>
      <c r="AC27" s="440"/>
      <c r="AD27" s="440"/>
      <c r="AE27" s="440"/>
      <c r="AF27" s="440"/>
      <c r="AG27" s="441"/>
      <c r="AH27" s="442" t="s">
        <v>128</v>
      </c>
      <c r="AI27" s="443"/>
      <c r="AJ27" s="443"/>
      <c r="AK27" s="443"/>
      <c r="AL27" s="444"/>
      <c r="AM27" s="442" t="s">
        <v>128</v>
      </c>
      <c r="AN27" s="443"/>
      <c r="AO27" s="443"/>
      <c r="AP27" s="443"/>
      <c r="AQ27" s="443"/>
      <c r="AR27" s="444"/>
      <c r="AS27" s="442" t="s">
        <v>144</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255503</v>
      </c>
      <c r="BO27" s="470"/>
      <c r="BP27" s="470"/>
      <c r="BQ27" s="470"/>
      <c r="BR27" s="470"/>
      <c r="BS27" s="470"/>
      <c r="BT27" s="470"/>
      <c r="BU27" s="471"/>
      <c r="BV27" s="469">
        <v>255479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180</v>
      </c>
      <c r="F28" s="440"/>
      <c r="G28" s="440"/>
      <c r="H28" s="440"/>
      <c r="I28" s="440"/>
      <c r="J28" s="440"/>
      <c r="K28" s="441"/>
      <c r="L28" s="442">
        <v>1</v>
      </c>
      <c r="M28" s="443"/>
      <c r="N28" s="443"/>
      <c r="O28" s="443"/>
      <c r="P28" s="444"/>
      <c r="Q28" s="442">
        <v>2610</v>
      </c>
      <c r="R28" s="443"/>
      <c r="S28" s="443"/>
      <c r="T28" s="443"/>
      <c r="U28" s="443"/>
      <c r="V28" s="444"/>
      <c r="W28" s="508"/>
      <c r="X28" s="499"/>
      <c r="Y28" s="500"/>
      <c r="Z28" s="439" t="s">
        <v>181</v>
      </c>
      <c r="AA28" s="440"/>
      <c r="AB28" s="440"/>
      <c r="AC28" s="440"/>
      <c r="AD28" s="440"/>
      <c r="AE28" s="440"/>
      <c r="AF28" s="440"/>
      <c r="AG28" s="441"/>
      <c r="AH28" s="442" t="s">
        <v>128</v>
      </c>
      <c r="AI28" s="443"/>
      <c r="AJ28" s="443"/>
      <c r="AK28" s="443"/>
      <c r="AL28" s="444"/>
      <c r="AM28" s="442" t="s">
        <v>128</v>
      </c>
      <c r="AN28" s="443"/>
      <c r="AO28" s="443"/>
      <c r="AP28" s="443"/>
      <c r="AQ28" s="443"/>
      <c r="AR28" s="444"/>
      <c r="AS28" s="442" t="s">
        <v>182</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4734710</v>
      </c>
      <c r="BO28" s="462"/>
      <c r="BP28" s="462"/>
      <c r="BQ28" s="462"/>
      <c r="BR28" s="462"/>
      <c r="BS28" s="462"/>
      <c r="BT28" s="462"/>
      <c r="BU28" s="463"/>
      <c r="BV28" s="461">
        <v>5783354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11</v>
      </c>
      <c r="M29" s="443"/>
      <c r="N29" s="443"/>
      <c r="O29" s="443"/>
      <c r="P29" s="444"/>
      <c r="Q29" s="442">
        <v>2510</v>
      </c>
      <c r="R29" s="443"/>
      <c r="S29" s="443"/>
      <c r="T29" s="443"/>
      <c r="U29" s="443"/>
      <c r="V29" s="444"/>
      <c r="W29" s="509"/>
      <c r="X29" s="510"/>
      <c r="Y29" s="511"/>
      <c r="Z29" s="439" t="s">
        <v>185</v>
      </c>
      <c r="AA29" s="440"/>
      <c r="AB29" s="440"/>
      <c r="AC29" s="440"/>
      <c r="AD29" s="440"/>
      <c r="AE29" s="440"/>
      <c r="AF29" s="440"/>
      <c r="AG29" s="441"/>
      <c r="AH29" s="442">
        <v>185</v>
      </c>
      <c r="AI29" s="443"/>
      <c r="AJ29" s="443"/>
      <c r="AK29" s="443"/>
      <c r="AL29" s="444"/>
      <c r="AM29" s="442">
        <v>504125</v>
      </c>
      <c r="AN29" s="443"/>
      <c r="AO29" s="443"/>
      <c r="AP29" s="443"/>
      <c r="AQ29" s="443"/>
      <c r="AR29" s="444"/>
      <c r="AS29" s="442">
        <v>2725</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520533</v>
      </c>
      <c r="BO29" s="467"/>
      <c r="BP29" s="467"/>
      <c r="BQ29" s="467"/>
      <c r="BR29" s="467"/>
      <c r="BS29" s="467"/>
      <c r="BT29" s="467"/>
      <c r="BU29" s="468"/>
      <c r="BV29" s="466">
        <v>520480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88.5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7063337</v>
      </c>
      <c r="BO30" s="470"/>
      <c r="BP30" s="470"/>
      <c r="BQ30" s="470"/>
      <c r="BR30" s="470"/>
      <c r="BS30" s="470"/>
      <c r="BT30" s="470"/>
      <c r="BU30" s="471"/>
      <c r="BV30" s="469">
        <v>7801871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201</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亘理名取共立衛生処理組合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宮城県市町村職員退職手当組合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宮城県市町村非常勤消防団員補償報償組合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亘理地区行政事務組合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宮城県市町村自治振興センター</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宮城県後期高齢者医療広域連合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宮城県後期高齢者医療事業会計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HikC4Px5SOgm7F5Ilhng6P4s5TgS3aOjw3Xd5X7cqwSsSV6i+7r9+SY9DyMGJop5ktoNNt6SjDBCIiBTBZ/SaQ==" saltValue="6XUFz3g5xpMkcQ6MwZi5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7" t="s">
        <v>554</v>
      </c>
      <c r="D34" s="1247"/>
      <c r="E34" s="1248"/>
      <c r="F34" s="32">
        <v>34.42</v>
      </c>
      <c r="G34" s="33">
        <v>64.3</v>
      </c>
      <c r="H34" s="33">
        <v>31.93</v>
      </c>
      <c r="I34" s="33">
        <v>18.5</v>
      </c>
      <c r="J34" s="34">
        <v>18</v>
      </c>
      <c r="K34" s="22"/>
      <c r="L34" s="22"/>
      <c r="M34" s="22"/>
      <c r="N34" s="22"/>
      <c r="O34" s="22"/>
      <c r="P34" s="22"/>
    </row>
    <row r="35" spans="1:16" ht="39" customHeight="1" x14ac:dyDescent="0.15">
      <c r="A35" s="22"/>
      <c r="B35" s="35"/>
      <c r="C35" s="1241" t="s">
        <v>555</v>
      </c>
      <c r="D35" s="1242"/>
      <c r="E35" s="1243"/>
      <c r="F35" s="36">
        <v>0</v>
      </c>
      <c r="G35" s="37">
        <v>0</v>
      </c>
      <c r="H35" s="37">
        <v>6.37</v>
      </c>
      <c r="I35" s="37">
        <v>7.5</v>
      </c>
      <c r="J35" s="38">
        <v>3.9</v>
      </c>
      <c r="K35" s="22"/>
      <c r="L35" s="22"/>
      <c r="M35" s="22"/>
      <c r="N35" s="22"/>
      <c r="O35" s="22"/>
      <c r="P35" s="22"/>
    </row>
    <row r="36" spans="1:16" ht="39" customHeight="1" x14ac:dyDescent="0.15">
      <c r="A36" s="22"/>
      <c r="B36" s="35"/>
      <c r="C36" s="1241" t="s">
        <v>556</v>
      </c>
      <c r="D36" s="1242"/>
      <c r="E36" s="1243"/>
      <c r="F36" s="36">
        <v>0.54</v>
      </c>
      <c r="G36" s="37">
        <v>1.54</v>
      </c>
      <c r="H36" s="37">
        <v>1.27</v>
      </c>
      <c r="I36" s="37">
        <v>2.2200000000000002</v>
      </c>
      <c r="J36" s="38">
        <v>2.81</v>
      </c>
      <c r="K36" s="22"/>
      <c r="L36" s="22"/>
      <c r="M36" s="22"/>
      <c r="N36" s="22"/>
      <c r="O36" s="22"/>
      <c r="P36" s="22"/>
    </row>
    <row r="37" spans="1:16" ht="39" customHeight="1" x14ac:dyDescent="0.15">
      <c r="A37" s="22"/>
      <c r="B37" s="35"/>
      <c r="C37" s="1241" t="s">
        <v>557</v>
      </c>
      <c r="D37" s="1242"/>
      <c r="E37" s="1243"/>
      <c r="F37" s="36">
        <v>0</v>
      </c>
      <c r="G37" s="37">
        <v>0.55000000000000004</v>
      </c>
      <c r="H37" s="37">
        <v>3.36</v>
      </c>
      <c r="I37" s="37">
        <v>3.78</v>
      </c>
      <c r="J37" s="38">
        <v>2.66</v>
      </c>
      <c r="K37" s="22"/>
      <c r="L37" s="22"/>
      <c r="M37" s="22"/>
      <c r="N37" s="22"/>
      <c r="O37" s="22"/>
      <c r="P37" s="22"/>
    </row>
    <row r="38" spans="1:16" ht="39" customHeight="1" x14ac:dyDescent="0.15">
      <c r="A38" s="22"/>
      <c r="B38" s="35"/>
      <c r="C38" s="1241" t="s">
        <v>558</v>
      </c>
      <c r="D38" s="1242"/>
      <c r="E38" s="1243"/>
      <c r="F38" s="36">
        <v>2.9</v>
      </c>
      <c r="G38" s="37">
        <v>3.87</v>
      </c>
      <c r="H38" s="37">
        <v>2.7</v>
      </c>
      <c r="I38" s="37">
        <v>1.26</v>
      </c>
      <c r="J38" s="38">
        <v>1.76</v>
      </c>
      <c r="K38" s="22"/>
      <c r="L38" s="22"/>
      <c r="M38" s="22"/>
      <c r="N38" s="22"/>
      <c r="O38" s="22"/>
      <c r="P38" s="22"/>
    </row>
    <row r="39" spans="1:16" ht="39" customHeight="1" x14ac:dyDescent="0.15">
      <c r="A39" s="22"/>
      <c r="B39" s="35"/>
      <c r="C39" s="1241" t="s">
        <v>559</v>
      </c>
      <c r="D39" s="1242"/>
      <c r="E39" s="1243"/>
      <c r="F39" s="36">
        <v>0.02</v>
      </c>
      <c r="G39" s="37">
        <v>0.06</v>
      </c>
      <c r="H39" s="37">
        <v>0.03</v>
      </c>
      <c r="I39" s="37">
        <v>0.04</v>
      </c>
      <c r="J39" s="38">
        <v>0.06</v>
      </c>
      <c r="K39" s="22"/>
      <c r="L39" s="22"/>
      <c r="M39" s="22"/>
      <c r="N39" s="22"/>
      <c r="O39" s="22"/>
      <c r="P39" s="22"/>
    </row>
    <row r="40" spans="1:16" ht="39" customHeight="1" x14ac:dyDescent="0.15">
      <c r="A40" s="22"/>
      <c r="B40" s="35"/>
      <c r="C40" s="1241"/>
      <c r="D40" s="1242"/>
      <c r="E40" s="1243"/>
      <c r="F40" s="36"/>
      <c r="G40" s="37"/>
      <c r="H40" s="37"/>
      <c r="I40" s="37"/>
      <c r="J40" s="38"/>
      <c r="K40" s="22"/>
      <c r="L40" s="22"/>
      <c r="M40" s="22"/>
      <c r="N40" s="22"/>
      <c r="O40" s="22"/>
      <c r="P40" s="22"/>
    </row>
    <row r="41" spans="1:16" ht="39" customHeight="1" x14ac:dyDescent="0.15">
      <c r="A41" s="22"/>
      <c r="B41" s="35"/>
      <c r="C41" s="1241"/>
      <c r="D41" s="1242"/>
      <c r="E41" s="1243"/>
      <c r="F41" s="36"/>
      <c r="G41" s="37"/>
      <c r="H41" s="37"/>
      <c r="I41" s="37"/>
      <c r="J41" s="38"/>
      <c r="K41" s="22"/>
      <c r="L41" s="22"/>
      <c r="M41" s="22"/>
      <c r="N41" s="22"/>
      <c r="O41" s="22"/>
      <c r="P41" s="22"/>
    </row>
    <row r="42" spans="1:16" ht="39" customHeight="1" x14ac:dyDescent="0.15">
      <c r="A42" s="22"/>
      <c r="B42" s="39"/>
      <c r="C42" s="1241" t="s">
        <v>560</v>
      </c>
      <c r="D42" s="1242"/>
      <c r="E42" s="1243"/>
      <c r="F42" s="36" t="s">
        <v>504</v>
      </c>
      <c r="G42" s="37" t="s">
        <v>504</v>
      </c>
      <c r="H42" s="37" t="s">
        <v>504</v>
      </c>
      <c r="I42" s="37" t="s">
        <v>504</v>
      </c>
      <c r="J42" s="38" t="s">
        <v>504</v>
      </c>
      <c r="K42" s="22"/>
      <c r="L42" s="22"/>
      <c r="M42" s="22"/>
      <c r="N42" s="22"/>
      <c r="O42" s="22"/>
      <c r="P42" s="22"/>
    </row>
    <row r="43" spans="1:16" ht="39" customHeight="1" thickBot="1" x14ac:dyDescent="0.2">
      <c r="A43" s="22"/>
      <c r="B43" s="40"/>
      <c r="C43" s="1244" t="s">
        <v>561</v>
      </c>
      <c r="D43" s="1245"/>
      <c r="E43" s="1246"/>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Z5B9DojH1Q0HzUzkIuv3O5tUDUX2FcWbqgbaIGXdbRg3lYmWeaskSDTwoELMmcVLuzI9RqS1Sq8DzzF2GPsqw==" saltValue="ixdHHs149GPN4QySAUvO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550</v>
      </c>
      <c r="L45" s="60">
        <v>527</v>
      </c>
      <c r="M45" s="60">
        <v>562</v>
      </c>
      <c r="N45" s="60">
        <v>550</v>
      </c>
      <c r="O45" s="61">
        <v>568</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504</v>
      </c>
      <c r="L46" s="64" t="s">
        <v>504</v>
      </c>
      <c r="M46" s="64" t="s">
        <v>504</v>
      </c>
      <c r="N46" s="64" t="s">
        <v>504</v>
      </c>
      <c r="O46" s="65" t="s">
        <v>504</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504</v>
      </c>
      <c r="L47" s="64" t="s">
        <v>504</v>
      </c>
      <c r="M47" s="64" t="s">
        <v>504</v>
      </c>
      <c r="N47" s="64" t="s">
        <v>504</v>
      </c>
      <c r="O47" s="65" t="s">
        <v>504</v>
      </c>
      <c r="P47" s="48"/>
      <c r="Q47" s="48"/>
      <c r="R47" s="48"/>
      <c r="S47" s="48"/>
      <c r="T47" s="48"/>
      <c r="U47" s="48"/>
    </row>
    <row r="48" spans="1:21" ht="30.75" customHeight="1" x14ac:dyDescent="0.15">
      <c r="A48" s="48"/>
      <c r="B48" s="1269"/>
      <c r="C48" s="1270"/>
      <c r="D48" s="62"/>
      <c r="E48" s="1251" t="s">
        <v>15</v>
      </c>
      <c r="F48" s="1251"/>
      <c r="G48" s="1251"/>
      <c r="H48" s="1251"/>
      <c r="I48" s="1251"/>
      <c r="J48" s="1252"/>
      <c r="K48" s="63">
        <v>430</v>
      </c>
      <c r="L48" s="64">
        <v>346</v>
      </c>
      <c r="M48" s="64">
        <v>362</v>
      </c>
      <c r="N48" s="64">
        <v>319</v>
      </c>
      <c r="O48" s="65">
        <v>305</v>
      </c>
      <c r="P48" s="48"/>
      <c r="Q48" s="48"/>
      <c r="R48" s="48"/>
      <c r="S48" s="48"/>
      <c r="T48" s="48"/>
      <c r="U48" s="48"/>
    </row>
    <row r="49" spans="1:21" ht="30.75" customHeight="1" x14ac:dyDescent="0.15">
      <c r="A49" s="48"/>
      <c r="B49" s="1269"/>
      <c r="C49" s="1270"/>
      <c r="D49" s="62"/>
      <c r="E49" s="1251" t="s">
        <v>16</v>
      </c>
      <c r="F49" s="1251"/>
      <c r="G49" s="1251"/>
      <c r="H49" s="1251"/>
      <c r="I49" s="1251"/>
      <c r="J49" s="1252"/>
      <c r="K49" s="63">
        <v>8</v>
      </c>
      <c r="L49" s="64">
        <v>7</v>
      </c>
      <c r="M49" s="64">
        <v>7</v>
      </c>
      <c r="N49" s="64">
        <v>6</v>
      </c>
      <c r="O49" s="65">
        <v>7</v>
      </c>
      <c r="P49" s="48"/>
      <c r="Q49" s="48"/>
      <c r="R49" s="48"/>
      <c r="S49" s="48"/>
      <c r="T49" s="48"/>
      <c r="U49" s="48"/>
    </row>
    <row r="50" spans="1:21" ht="30.75" customHeight="1" x14ac:dyDescent="0.15">
      <c r="A50" s="48"/>
      <c r="B50" s="1269"/>
      <c r="C50" s="1270"/>
      <c r="D50" s="62"/>
      <c r="E50" s="1251" t="s">
        <v>17</v>
      </c>
      <c r="F50" s="1251"/>
      <c r="G50" s="1251"/>
      <c r="H50" s="1251"/>
      <c r="I50" s="1251"/>
      <c r="J50" s="1252"/>
      <c r="K50" s="63">
        <v>65</v>
      </c>
      <c r="L50" s="64">
        <v>65</v>
      </c>
      <c r="M50" s="64">
        <v>65</v>
      </c>
      <c r="N50" s="64" t="s">
        <v>504</v>
      </c>
      <c r="O50" s="65" t="s">
        <v>504</v>
      </c>
      <c r="P50" s="48"/>
      <c r="Q50" s="48"/>
      <c r="R50" s="48"/>
      <c r="S50" s="48"/>
      <c r="T50" s="48"/>
      <c r="U50" s="48"/>
    </row>
    <row r="51" spans="1:21" ht="30.75" customHeight="1" x14ac:dyDescent="0.15">
      <c r="A51" s="48"/>
      <c r="B51" s="1271"/>
      <c r="C51" s="1272"/>
      <c r="D51" s="66"/>
      <c r="E51" s="1251" t="s">
        <v>18</v>
      </c>
      <c r="F51" s="1251"/>
      <c r="G51" s="1251"/>
      <c r="H51" s="1251"/>
      <c r="I51" s="1251"/>
      <c r="J51" s="1252"/>
      <c r="K51" s="63" t="s">
        <v>504</v>
      </c>
      <c r="L51" s="64" t="s">
        <v>504</v>
      </c>
      <c r="M51" s="64" t="s">
        <v>504</v>
      </c>
      <c r="N51" s="64" t="s">
        <v>504</v>
      </c>
      <c r="O51" s="65" t="s">
        <v>504</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573</v>
      </c>
      <c r="L52" s="64">
        <v>566</v>
      </c>
      <c r="M52" s="64">
        <v>553</v>
      </c>
      <c r="N52" s="64">
        <v>577</v>
      </c>
      <c r="O52" s="65">
        <v>582</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480</v>
      </c>
      <c r="L53" s="69">
        <v>379</v>
      </c>
      <c r="M53" s="69">
        <v>443</v>
      </c>
      <c r="N53" s="69">
        <v>298</v>
      </c>
      <c r="O53" s="70">
        <v>298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57" t="s">
        <v>25</v>
      </c>
      <c r="C57" s="1258"/>
      <c r="D57" s="1261" t="s">
        <v>26</v>
      </c>
      <c r="E57" s="1262"/>
      <c r="F57" s="1262"/>
      <c r="G57" s="1262"/>
      <c r="H57" s="1262"/>
      <c r="I57" s="1262"/>
      <c r="J57" s="1263"/>
      <c r="K57" s="83" t="s">
        <v>581</v>
      </c>
      <c r="L57" s="84" t="s">
        <v>581</v>
      </c>
      <c r="M57" s="84" t="s">
        <v>581</v>
      </c>
      <c r="N57" s="84" t="s">
        <v>581</v>
      </c>
      <c r="O57" s="85" t="s">
        <v>581</v>
      </c>
    </row>
    <row r="58" spans="1:21" ht="31.5" customHeight="1" thickBot="1" x14ac:dyDescent="0.2">
      <c r="B58" s="1259"/>
      <c r="C58" s="1260"/>
      <c r="D58" s="1264" t="s">
        <v>27</v>
      </c>
      <c r="E58" s="1265"/>
      <c r="F58" s="1265"/>
      <c r="G58" s="1265"/>
      <c r="H58" s="1265"/>
      <c r="I58" s="1265"/>
      <c r="J58" s="1266"/>
      <c r="K58" s="86" t="s">
        <v>581</v>
      </c>
      <c r="L58" s="87" t="s">
        <v>581</v>
      </c>
      <c r="M58" s="87" t="s">
        <v>581</v>
      </c>
      <c r="N58" s="87" t="s">
        <v>581</v>
      </c>
      <c r="O58" s="88" t="s">
        <v>581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DB0CwBwZJjAwe42CQU86W9g+5e3mq8xIZKCsuN8HmIqYrgX5DyueMyDr7p1ETp2mZa4j0MhGLUr181HB4SMnA==" saltValue="poZFsDUC1VPIXvT1hCWE5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287" t="s">
        <v>30</v>
      </c>
      <c r="C41" s="1288"/>
      <c r="D41" s="102"/>
      <c r="E41" s="1289" t="s">
        <v>31</v>
      </c>
      <c r="F41" s="1289"/>
      <c r="G41" s="1289"/>
      <c r="H41" s="1290"/>
      <c r="I41" s="103">
        <v>6047</v>
      </c>
      <c r="J41" s="104">
        <v>6277</v>
      </c>
      <c r="K41" s="104">
        <v>6856</v>
      </c>
      <c r="L41" s="104">
        <v>7200</v>
      </c>
      <c r="M41" s="105">
        <v>7255</v>
      </c>
    </row>
    <row r="42" spans="2:13" ht="27.75" customHeight="1" x14ac:dyDescent="0.15">
      <c r="B42" s="1277"/>
      <c r="C42" s="1278"/>
      <c r="D42" s="106"/>
      <c r="E42" s="1281" t="s">
        <v>32</v>
      </c>
      <c r="F42" s="1281"/>
      <c r="G42" s="1281"/>
      <c r="H42" s="1282"/>
      <c r="I42" s="107">
        <v>175</v>
      </c>
      <c r="J42" s="108">
        <v>118</v>
      </c>
      <c r="K42" s="108">
        <v>59</v>
      </c>
      <c r="L42" s="108" t="s">
        <v>504</v>
      </c>
      <c r="M42" s="109" t="s">
        <v>504</v>
      </c>
    </row>
    <row r="43" spans="2:13" ht="27.75" customHeight="1" x14ac:dyDescent="0.15">
      <c r="B43" s="1277"/>
      <c r="C43" s="1278"/>
      <c r="D43" s="106"/>
      <c r="E43" s="1281" t="s">
        <v>33</v>
      </c>
      <c r="F43" s="1281"/>
      <c r="G43" s="1281"/>
      <c r="H43" s="1282"/>
      <c r="I43" s="107">
        <v>4077</v>
      </c>
      <c r="J43" s="108">
        <v>2549</v>
      </c>
      <c r="K43" s="108">
        <v>4446</v>
      </c>
      <c r="L43" s="108">
        <v>4231</v>
      </c>
      <c r="M43" s="109">
        <v>4094</v>
      </c>
    </row>
    <row r="44" spans="2:13" ht="27.75" customHeight="1" x14ac:dyDescent="0.15">
      <c r="B44" s="1277"/>
      <c r="C44" s="1278"/>
      <c r="D44" s="106"/>
      <c r="E44" s="1281" t="s">
        <v>34</v>
      </c>
      <c r="F44" s="1281"/>
      <c r="G44" s="1281"/>
      <c r="H44" s="1282"/>
      <c r="I44" s="107">
        <v>12</v>
      </c>
      <c r="J44" s="108">
        <v>55</v>
      </c>
      <c r="K44" s="108">
        <v>54</v>
      </c>
      <c r="L44" s="108">
        <v>49</v>
      </c>
      <c r="M44" s="109">
        <v>150</v>
      </c>
    </row>
    <row r="45" spans="2:13" ht="27.75" customHeight="1" x14ac:dyDescent="0.15">
      <c r="B45" s="1277"/>
      <c r="C45" s="1278"/>
      <c r="D45" s="106"/>
      <c r="E45" s="1281" t="s">
        <v>35</v>
      </c>
      <c r="F45" s="1281"/>
      <c r="G45" s="1281"/>
      <c r="H45" s="1282"/>
      <c r="I45" s="107">
        <v>1197</v>
      </c>
      <c r="J45" s="108">
        <v>1162</v>
      </c>
      <c r="K45" s="108">
        <v>1098</v>
      </c>
      <c r="L45" s="108">
        <v>999</v>
      </c>
      <c r="M45" s="109">
        <v>968</v>
      </c>
    </row>
    <row r="46" spans="2:13" ht="27.75" customHeight="1" x14ac:dyDescent="0.15">
      <c r="B46" s="1277"/>
      <c r="C46" s="1278"/>
      <c r="D46" s="110"/>
      <c r="E46" s="1281" t="s">
        <v>36</v>
      </c>
      <c r="F46" s="1281"/>
      <c r="G46" s="1281"/>
      <c r="H46" s="1282"/>
      <c r="I46" s="107" t="s">
        <v>504</v>
      </c>
      <c r="J46" s="108">
        <v>1</v>
      </c>
      <c r="K46" s="108" t="s">
        <v>504</v>
      </c>
      <c r="L46" s="108" t="s">
        <v>504</v>
      </c>
      <c r="M46" s="109" t="s">
        <v>504</v>
      </c>
    </row>
    <row r="47" spans="2:13" ht="27.75" customHeight="1" x14ac:dyDescent="0.15">
      <c r="B47" s="1277"/>
      <c r="C47" s="1278"/>
      <c r="D47" s="111"/>
      <c r="E47" s="1291" t="s">
        <v>37</v>
      </c>
      <c r="F47" s="1292"/>
      <c r="G47" s="1292"/>
      <c r="H47" s="1293"/>
      <c r="I47" s="107" t="s">
        <v>504</v>
      </c>
      <c r="J47" s="108" t="s">
        <v>504</v>
      </c>
      <c r="K47" s="108" t="s">
        <v>504</v>
      </c>
      <c r="L47" s="108" t="s">
        <v>504</v>
      </c>
      <c r="M47" s="109" t="s">
        <v>504</v>
      </c>
    </row>
    <row r="48" spans="2:13" ht="27.75" customHeight="1" x14ac:dyDescent="0.15">
      <c r="B48" s="1277"/>
      <c r="C48" s="1278"/>
      <c r="D48" s="106"/>
      <c r="E48" s="1281" t="s">
        <v>38</v>
      </c>
      <c r="F48" s="1281"/>
      <c r="G48" s="1281"/>
      <c r="H48" s="1282"/>
      <c r="I48" s="107" t="s">
        <v>504</v>
      </c>
      <c r="J48" s="108" t="s">
        <v>504</v>
      </c>
      <c r="K48" s="108" t="s">
        <v>504</v>
      </c>
      <c r="L48" s="108" t="s">
        <v>504</v>
      </c>
      <c r="M48" s="109" t="s">
        <v>504</v>
      </c>
    </row>
    <row r="49" spans="2:13" ht="27.75" customHeight="1" x14ac:dyDescent="0.15">
      <c r="B49" s="1279"/>
      <c r="C49" s="1280"/>
      <c r="D49" s="106"/>
      <c r="E49" s="1281" t="s">
        <v>39</v>
      </c>
      <c r="F49" s="1281"/>
      <c r="G49" s="1281"/>
      <c r="H49" s="1282"/>
      <c r="I49" s="107" t="s">
        <v>504</v>
      </c>
      <c r="J49" s="108" t="s">
        <v>504</v>
      </c>
      <c r="K49" s="108" t="s">
        <v>504</v>
      </c>
      <c r="L49" s="108" t="s">
        <v>504</v>
      </c>
      <c r="M49" s="109" t="s">
        <v>504</v>
      </c>
    </row>
    <row r="50" spans="2:13" ht="27.75" customHeight="1" x14ac:dyDescent="0.15">
      <c r="B50" s="1275" t="s">
        <v>40</v>
      </c>
      <c r="C50" s="1276"/>
      <c r="D50" s="112"/>
      <c r="E50" s="1281" t="s">
        <v>41</v>
      </c>
      <c r="F50" s="1281"/>
      <c r="G50" s="1281"/>
      <c r="H50" s="1282"/>
      <c r="I50" s="107">
        <v>8841</v>
      </c>
      <c r="J50" s="108">
        <v>10114</v>
      </c>
      <c r="K50" s="108">
        <v>11807</v>
      </c>
      <c r="L50" s="108">
        <v>9917</v>
      </c>
      <c r="M50" s="109">
        <v>9288</v>
      </c>
    </row>
    <row r="51" spans="2:13" ht="27.75" customHeight="1" x14ac:dyDescent="0.15">
      <c r="B51" s="1277"/>
      <c r="C51" s="1278"/>
      <c r="D51" s="106"/>
      <c r="E51" s="1281" t="s">
        <v>42</v>
      </c>
      <c r="F51" s="1281"/>
      <c r="G51" s="1281"/>
      <c r="H51" s="1282"/>
      <c r="I51" s="107">
        <v>630</v>
      </c>
      <c r="J51" s="108">
        <v>1192</v>
      </c>
      <c r="K51" s="108">
        <v>1473</v>
      </c>
      <c r="L51" s="108">
        <v>1921</v>
      </c>
      <c r="M51" s="109">
        <v>1823</v>
      </c>
    </row>
    <row r="52" spans="2:13" ht="27.75" customHeight="1" x14ac:dyDescent="0.15">
      <c r="B52" s="1279"/>
      <c r="C52" s="1280"/>
      <c r="D52" s="106"/>
      <c r="E52" s="1281" t="s">
        <v>43</v>
      </c>
      <c r="F52" s="1281"/>
      <c r="G52" s="1281"/>
      <c r="H52" s="1282"/>
      <c r="I52" s="107">
        <v>6414</v>
      </c>
      <c r="J52" s="108">
        <v>6525</v>
      </c>
      <c r="K52" s="108">
        <v>6688</v>
      </c>
      <c r="L52" s="108">
        <v>6899</v>
      </c>
      <c r="M52" s="109">
        <v>7315</v>
      </c>
    </row>
    <row r="53" spans="2:13" ht="27.75" customHeight="1" thickBot="1" x14ac:dyDescent="0.2">
      <c r="B53" s="1283" t="s">
        <v>21</v>
      </c>
      <c r="C53" s="1284"/>
      <c r="D53" s="113"/>
      <c r="E53" s="1285" t="s">
        <v>44</v>
      </c>
      <c r="F53" s="1285"/>
      <c r="G53" s="1285"/>
      <c r="H53" s="1286"/>
      <c r="I53" s="114">
        <v>-4377</v>
      </c>
      <c r="J53" s="115">
        <v>-7669</v>
      </c>
      <c r="K53" s="115">
        <v>-7454</v>
      </c>
      <c r="L53" s="115">
        <v>-6258</v>
      </c>
      <c r="M53" s="116">
        <v>-5958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VRbjT0frPZ2u+nwU1LmdidF875DbR5FayOyDaUJephkmdu59HV+r14yyVOFUStudsXaR5uf9iCRBBfaUhlifwg==" saltValue="zFHgFPHAVAl4HlxCgT7C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547</v>
      </c>
      <c r="G54" s="125" t="s">
        <v>548</v>
      </c>
      <c r="H54" s="126" t="s">
        <v>549</v>
      </c>
    </row>
    <row r="55" spans="2:8" ht="52.5" customHeight="1" x14ac:dyDescent="0.15">
      <c r="B55" s="127"/>
      <c r="C55" s="1302" t="s">
        <v>47</v>
      </c>
      <c r="D55" s="1302"/>
      <c r="E55" s="1303"/>
      <c r="F55" s="128">
        <v>8276</v>
      </c>
      <c r="G55" s="128">
        <v>5783</v>
      </c>
      <c r="H55" s="129">
        <v>4735</v>
      </c>
    </row>
    <row r="56" spans="2:8" ht="52.5" customHeight="1" x14ac:dyDescent="0.15">
      <c r="B56" s="130"/>
      <c r="C56" s="1304" t="s">
        <v>48</v>
      </c>
      <c r="D56" s="1304"/>
      <c r="E56" s="1305"/>
      <c r="F56" s="131">
        <v>520</v>
      </c>
      <c r="G56" s="131">
        <v>520</v>
      </c>
      <c r="H56" s="132">
        <v>521</v>
      </c>
    </row>
    <row r="57" spans="2:8" ht="53.25" customHeight="1" x14ac:dyDescent="0.15">
      <c r="B57" s="130"/>
      <c r="C57" s="1306" t="s">
        <v>49</v>
      </c>
      <c r="D57" s="1306"/>
      <c r="E57" s="1307"/>
      <c r="F57" s="133">
        <v>12109</v>
      </c>
      <c r="G57" s="133">
        <v>7802</v>
      </c>
      <c r="H57" s="134">
        <v>7063</v>
      </c>
    </row>
    <row r="58" spans="2:8" ht="45.75" customHeight="1" x14ac:dyDescent="0.15">
      <c r="B58" s="135"/>
      <c r="C58" s="1294" t="s">
        <v>576</v>
      </c>
      <c r="D58" s="1295"/>
      <c r="E58" s="1296"/>
      <c r="F58" s="136">
        <v>1821</v>
      </c>
      <c r="G58" s="136">
        <v>2502</v>
      </c>
      <c r="H58" s="137">
        <v>3010</v>
      </c>
    </row>
    <row r="59" spans="2:8" ht="45.75" customHeight="1" x14ac:dyDescent="0.15">
      <c r="B59" s="135"/>
      <c r="C59" s="1294" t="s">
        <v>577</v>
      </c>
      <c r="D59" s="1295"/>
      <c r="E59" s="1296"/>
      <c r="F59" s="136">
        <v>8395</v>
      </c>
      <c r="G59" s="136">
        <v>3583</v>
      </c>
      <c r="H59" s="137">
        <v>2482</v>
      </c>
    </row>
    <row r="60" spans="2:8" ht="45.75" customHeight="1" x14ac:dyDescent="0.15">
      <c r="B60" s="135"/>
      <c r="C60" s="1294" t="s">
        <v>578</v>
      </c>
      <c r="D60" s="1295"/>
      <c r="E60" s="1296"/>
      <c r="F60" s="136">
        <v>1630</v>
      </c>
      <c r="G60" s="136">
        <v>1448</v>
      </c>
      <c r="H60" s="137">
        <v>1318</v>
      </c>
    </row>
    <row r="61" spans="2:8" ht="45.75" customHeight="1" x14ac:dyDescent="0.15">
      <c r="B61" s="135"/>
      <c r="C61" s="1294" t="s">
        <v>579</v>
      </c>
      <c r="D61" s="1295"/>
      <c r="E61" s="1296"/>
      <c r="F61" s="136">
        <v>57</v>
      </c>
      <c r="G61" s="136">
        <v>74</v>
      </c>
      <c r="H61" s="137">
        <v>67</v>
      </c>
    </row>
    <row r="62" spans="2:8" ht="45.75" customHeight="1" thickBot="1" x14ac:dyDescent="0.2">
      <c r="B62" s="138"/>
      <c r="C62" s="1297" t="s">
        <v>580</v>
      </c>
      <c r="D62" s="1298"/>
      <c r="E62" s="1299"/>
      <c r="F62" s="139">
        <v>661</v>
      </c>
      <c r="G62" s="139">
        <v>61</v>
      </c>
      <c r="H62" s="140">
        <v>61</v>
      </c>
    </row>
    <row r="63" spans="2:8" ht="52.5" customHeight="1" thickBot="1" x14ac:dyDescent="0.2">
      <c r="B63" s="141"/>
      <c r="C63" s="1300" t="s">
        <v>50</v>
      </c>
      <c r="D63" s="1300"/>
      <c r="E63" s="1301"/>
      <c r="F63" s="142">
        <v>20905</v>
      </c>
      <c r="G63" s="142">
        <v>14106</v>
      </c>
      <c r="H63" s="143">
        <v>12319</v>
      </c>
    </row>
    <row r="64" spans="2:8" ht="15" customHeight="1" x14ac:dyDescent="0.15"/>
  </sheetData>
  <sheetProtection algorithmName="SHA-512" hashValue="GGSbzBD3gYEwpxaaZ26UHDeE4DtPszyPGlomXXXfNE9JFV9glMw0xVcJ2V7L65UcvhkWP5nCgbUSc2Tu783jig==" saltValue="VhOmDavGSJnScsXqz2N+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K1"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0" t="s">
        <v>585</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5"/>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5"/>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5"/>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5"/>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586</v>
      </c>
    </row>
    <row r="50" spans="1:109" x14ac:dyDescent="0.15">
      <c r="B50" s="395"/>
      <c r="G50" s="1314"/>
      <c r="H50" s="1314"/>
      <c r="I50" s="1314"/>
      <c r="J50" s="1314"/>
      <c r="K50" s="405"/>
      <c r="L50" s="405"/>
      <c r="M50" s="406"/>
      <c r="N50" s="406"/>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545</v>
      </c>
      <c r="BQ50" s="1313"/>
      <c r="BR50" s="1313"/>
      <c r="BS50" s="1313"/>
      <c r="BT50" s="1313"/>
      <c r="BU50" s="1313"/>
      <c r="BV50" s="1313"/>
      <c r="BW50" s="1313"/>
      <c r="BX50" s="1313" t="s">
        <v>546</v>
      </c>
      <c r="BY50" s="1313"/>
      <c r="BZ50" s="1313"/>
      <c r="CA50" s="1313"/>
      <c r="CB50" s="1313"/>
      <c r="CC50" s="1313"/>
      <c r="CD50" s="1313"/>
      <c r="CE50" s="1313"/>
      <c r="CF50" s="1313" t="s">
        <v>547</v>
      </c>
      <c r="CG50" s="1313"/>
      <c r="CH50" s="1313"/>
      <c r="CI50" s="1313"/>
      <c r="CJ50" s="1313"/>
      <c r="CK50" s="1313"/>
      <c r="CL50" s="1313"/>
      <c r="CM50" s="1313"/>
      <c r="CN50" s="1313" t="s">
        <v>548</v>
      </c>
      <c r="CO50" s="1313"/>
      <c r="CP50" s="1313"/>
      <c r="CQ50" s="1313"/>
      <c r="CR50" s="1313"/>
      <c r="CS50" s="1313"/>
      <c r="CT50" s="1313"/>
      <c r="CU50" s="1313"/>
      <c r="CV50" s="1313" t="s">
        <v>549</v>
      </c>
      <c r="CW50" s="1313"/>
      <c r="CX50" s="1313"/>
      <c r="CY50" s="1313"/>
      <c r="CZ50" s="1313"/>
      <c r="DA50" s="1313"/>
      <c r="DB50" s="1313"/>
      <c r="DC50" s="1313"/>
    </row>
    <row r="51" spans="1:109" ht="13.5" customHeight="1" x14ac:dyDescent="0.15">
      <c r="B51" s="395"/>
      <c r="G51" s="1316"/>
      <c r="H51" s="1316"/>
      <c r="I51" s="1329"/>
      <c r="J51" s="1329"/>
      <c r="K51" s="1315"/>
      <c r="L51" s="1315"/>
      <c r="M51" s="1315"/>
      <c r="N51" s="1315"/>
      <c r="AM51" s="404"/>
      <c r="AN51" s="1311" t="s">
        <v>587</v>
      </c>
      <c r="AO51" s="1311"/>
      <c r="AP51" s="1311"/>
      <c r="AQ51" s="1311"/>
      <c r="AR51" s="1311"/>
      <c r="AS51" s="1311"/>
      <c r="AT51" s="1311"/>
      <c r="AU51" s="1311"/>
      <c r="AV51" s="1311"/>
      <c r="AW51" s="1311"/>
      <c r="AX51" s="1311"/>
      <c r="AY51" s="1311"/>
      <c r="AZ51" s="1311"/>
      <c r="BA51" s="1311"/>
      <c r="BB51" s="1311" t="s">
        <v>588</v>
      </c>
      <c r="BC51" s="1311"/>
      <c r="BD51" s="1311"/>
      <c r="BE51" s="1311"/>
      <c r="BF51" s="1311"/>
      <c r="BG51" s="1311"/>
      <c r="BH51" s="1311"/>
      <c r="BI51" s="1311"/>
      <c r="BJ51" s="1311"/>
      <c r="BK51" s="1311"/>
      <c r="BL51" s="1311"/>
      <c r="BM51" s="1311"/>
      <c r="BN51" s="1311"/>
      <c r="BO51" s="1311"/>
      <c r="BP51" s="1308"/>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x14ac:dyDescent="0.15">
      <c r="B52" s="395"/>
      <c r="G52" s="1316"/>
      <c r="H52" s="1316"/>
      <c r="I52" s="1329"/>
      <c r="J52" s="1329"/>
      <c r="K52" s="1315"/>
      <c r="L52" s="1315"/>
      <c r="M52" s="1315"/>
      <c r="N52" s="1315"/>
      <c r="AM52" s="40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3"/>
      <c r="B53" s="395"/>
      <c r="G53" s="1316"/>
      <c r="H53" s="1316"/>
      <c r="I53" s="1314"/>
      <c r="J53" s="1314"/>
      <c r="K53" s="1315"/>
      <c r="L53" s="1315"/>
      <c r="M53" s="1315"/>
      <c r="N53" s="1315"/>
      <c r="AM53" s="404"/>
      <c r="AN53" s="1311"/>
      <c r="AO53" s="1311"/>
      <c r="AP53" s="1311"/>
      <c r="AQ53" s="1311"/>
      <c r="AR53" s="1311"/>
      <c r="AS53" s="1311"/>
      <c r="AT53" s="1311"/>
      <c r="AU53" s="1311"/>
      <c r="AV53" s="1311"/>
      <c r="AW53" s="1311"/>
      <c r="AX53" s="1311"/>
      <c r="AY53" s="1311"/>
      <c r="AZ53" s="1311"/>
      <c r="BA53" s="1311"/>
      <c r="BB53" s="1311" t="s">
        <v>589</v>
      </c>
      <c r="BC53" s="1311"/>
      <c r="BD53" s="1311"/>
      <c r="BE53" s="1311"/>
      <c r="BF53" s="1311"/>
      <c r="BG53" s="1311"/>
      <c r="BH53" s="1311"/>
      <c r="BI53" s="1311"/>
      <c r="BJ53" s="1311"/>
      <c r="BK53" s="1311"/>
      <c r="BL53" s="1311"/>
      <c r="BM53" s="1311"/>
      <c r="BN53" s="1311"/>
      <c r="BO53" s="1311"/>
      <c r="BP53" s="1308">
        <v>29.9</v>
      </c>
      <c r="BQ53" s="1308"/>
      <c r="BR53" s="1308"/>
      <c r="BS53" s="1308"/>
      <c r="BT53" s="1308"/>
      <c r="BU53" s="1308"/>
      <c r="BV53" s="1308"/>
      <c r="BW53" s="1308"/>
      <c r="BX53" s="1308">
        <v>30.7</v>
      </c>
      <c r="BY53" s="1308"/>
      <c r="BZ53" s="1308"/>
      <c r="CA53" s="1308"/>
      <c r="CB53" s="1308"/>
      <c r="CC53" s="1308"/>
      <c r="CD53" s="1308"/>
      <c r="CE53" s="1308"/>
      <c r="CF53" s="1308">
        <v>29.1</v>
      </c>
      <c r="CG53" s="1308"/>
      <c r="CH53" s="1308"/>
      <c r="CI53" s="1308"/>
      <c r="CJ53" s="1308"/>
      <c r="CK53" s="1308"/>
      <c r="CL53" s="1308"/>
      <c r="CM53" s="1308"/>
      <c r="CN53" s="1308">
        <v>28.1</v>
      </c>
      <c r="CO53" s="1308"/>
      <c r="CP53" s="1308"/>
      <c r="CQ53" s="1308"/>
      <c r="CR53" s="1308"/>
      <c r="CS53" s="1308"/>
      <c r="CT53" s="1308"/>
      <c r="CU53" s="1308"/>
      <c r="CV53" s="1308">
        <v>31</v>
      </c>
      <c r="CW53" s="1308"/>
      <c r="CX53" s="1308"/>
      <c r="CY53" s="1308"/>
      <c r="CZ53" s="1308"/>
      <c r="DA53" s="1308"/>
      <c r="DB53" s="1308"/>
      <c r="DC53" s="1308"/>
    </row>
    <row r="54" spans="1:109" x14ac:dyDescent="0.15">
      <c r="A54" s="403"/>
      <c r="B54" s="395"/>
      <c r="G54" s="1316"/>
      <c r="H54" s="1316"/>
      <c r="I54" s="1314"/>
      <c r="J54" s="1314"/>
      <c r="K54" s="1315"/>
      <c r="L54" s="1315"/>
      <c r="M54" s="1315"/>
      <c r="N54" s="1315"/>
      <c r="AM54" s="40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3"/>
      <c r="B55" s="395"/>
      <c r="G55" s="1314"/>
      <c r="H55" s="1314"/>
      <c r="I55" s="1314"/>
      <c r="J55" s="1314"/>
      <c r="K55" s="1315"/>
      <c r="L55" s="1315"/>
      <c r="M55" s="1315"/>
      <c r="N55" s="1315"/>
      <c r="AN55" s="1313" t="s">
        <v>590</v>
      </c>
      <c r="AO55" s="1313"/>
      <c r="AP55" s="1313"/>
      <c r="AQ55" s="1313"/>
      <c r="AR55" s="1313"/>
      <c r="AS55" s="1313"/>
      <c r="AT55" s="1313"/>
      <c r="AU55" s="1313"/>
      <c r="AV55" s="1313"/>
      <c r="AW55" s="1313"/>
      <c r="AX55" s="1313"/>
      <c r="AY55" s="1313"/>
      <c r="AZ55" s="1313"/>
      <c r="BA55" s="1313"/>
      <c r="BB55" s="1311" t="s">
        <v>588</v>
      </c>
      <c r="BC55" s="1311"/>
      <c r="BD55" s="1311"/>
      <c r="BE55" s="1311"/>
      <c r="BF55" s="1311"/>
      <c r="BG55" s="1311"/>
      <c r="BH55" s="1311"/>
      <c r="BI55" s="1311"/>
      <c r="BJ55" s="1311"/>
      <c r="BK55" s="1311"/>
      <c r="BL55" s="1311"/>
      <c r="BM55" s="1311"/>
      <c r="BN55" s="1311"/>
      <c r="BO55" s="1311"/>
      <c r="BP55" s="1308">
        <v>20.2</v>
      </c>
      <c r="BQ55" s="1308"/>
      <c r="BR55" s="1308"/>
      <c r="BS55" s="1308"/>
      <c r="BT55" s="1308"/>
      <c r="BU55" s="1308"/>
      <c r="BV55" s="1308"/>
      <c r="BW55" s="1308"/>
      <c r="BX55" s="1308">
        <v>38.5</v>
      </c>
      <c r="BY55" s="1308"/>
      <c r="BZ55" s="1308"/>
      <c r="CA55" s="1308"/>
      <c r="CB55" s="1308"/>
      <c r="CC55" s="1308"/>
      <c r="CD55" s="1308"/>
      <c r="CE55" s="1308"/>
      <c r="CF55" s="1308">
        <v>32.799999999999997</v>
      </c>
      <c r="CG55" s="1308"/>
      <c r="CH55" s="1308"/>
      <c r="CI55" s="1308"/>
      <c r="CJ55" s="1308"/>
      <c r="CK55" s="1308"/>
      <c r="CL55" s="1308"/>
      <c r="CM55" s="1308"/>
      <c r="CN55" s="1308">
        <v>20.9</v>
      </c>
      <c r="CO55" s="1308"/>
      <c r="CP55" s="1308"/>
      <c r="CQ55" s="1308"/>
      <c r="CR55" s="1308"/>
      <c r="CS55" s="1308"/>
      <c r="CT55" s="1308"/>
      <c r="CU55" s="1308"/>
      <c r="CV55" s="1308">
        <v>21</v>
      </c>
      <c r="CW55" s="1308"/>
      <c r="CX55" s="1308"/>
      <c r="CY55" s="1308"/>
      <c r="CZ55" s="1308"/>
      <c r="DA55" s="1308"/>
      <c r="DB55" s="1308"/>
      <c r="DC55" s="1308"/>
    </row>
    <row r="56" spans="1:109" x14ac:dyDescent="0.15">
      <c r="A56" s="403"/>
      <c r="B56" s="395"/>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3" customFormat="1" x14ac:dyDescent="0.15">
      <c r="B57" s="407"/>
      <c r="G57" s="1314"/>
      <c r="H57" s="1314"/>
      <c r="I57" s="1309"/>
      <c r="J57" s="1309"/>
      <c r="K57" s="1315"/>
      <c r="L57" s="1315"/>
      <c r="M57" s="1315"/>
      <c r="N57" s="1315"/>
      <c r="AM57" s="388"/>
      <c r="AN57" s="1313"/>
      <c r="AO57" s="1313"/>
      <c r="AP57" s="1313"/>
      <c r="AQ57" s="1313"/>
      <c r="AR57" s="1313"/>
      <c r="AS57" s="1313"/>
      <c r="AT57" s="1313"/>
      <c r="AU57" s="1313"/>
      <c r="AV57" s="1313"/>
      <c r="AW57" s="1313"/>
      <c r="AX57" s="1313"/>
      <c r="AY57" s="1313"/>
      <c r="AZ57" s="1313"/>
      <c r="BA57" s="1313"/>
      <c r="BB57" s="1311" t="s">
        <v>589</v>
      </c>
      <c r="BC57" s="1311"/>
      <c r="BD57" s="1311"/>
      <c r="BE57" s="1311"/>
      <c r="BF57" s="1311"/>
      <c r="BG57" s="1311"/>
      <c r="BH57" s="1311"/>
      <c r="BI57" s="1311"/>
      <c r="BJ57" s="1311"/>
      <c r="BK57" s="1311"/>
      <c r="BL57" s="1311"/>
      <c r="BM57" s="1311"/>
      <c r="BN57" s="1311"/>
      <c r="BO57" s="1311"/>
      <c r="BP57" s="1308">
        <v>55.8</v>
      </c>
      <c r="BQ57" s="1308"/>
      <c r="BR57" s="1308"/>
      <c r="BS57" s="1308"/>
      <c r="BT57" s="1308"/>
      <c r="BU57" s="1308"/>
      <c r="BV57" s="1308"/>
      <c r="BW57" s="1308"/>
      <c r="BX57" s="1308">
        <v>57.6</v>
      </c>
      <c r="BY57" s="1308"/>
      <c r="BZ57" s="1308"/>
      <c r="CA57" s="1308"/>
      <c r="CB57" s="1308"/>
      <c r="CC57" s="1308"/>
      <c r="CD57" s="1308"/>
      <c r="CE57" s="1308"/>
      <c r="CF57" s="1308">
        <v>58.9</v>
      </c>
      <c r="CG57" s="1308"/>
      <c r="CH57" s="1308"/>
      <c r="CI57" s="1308"/>
      <c r="CJ57" s="1308"/>
      <c r="CK57" s="1308"/>
      <c r="CL57" s="1308"/>
      <c r="CM57" s="1308"/>
      <c r="CN57" s="1308">
        <v>60.5</v>
      </c>
      <c r="CO57" s="1308"/>
      <c r="CP57" s="1308"/>
      <c r="CQ57" s="1308"/>
      <c r="CR57" s="1308"/>
      <c r="CS57" s="1308"/>
      <c r="CT57" s="1308"/>
      <c r="CU57" s="1308"/>
      <c r="CV57" s="1308">
        <v>61.2</v>
      </c>
      <c r="CW57" s="1308"/>
      <c r="CX57" s="1308"/>
      <c r="CY57" s="1308"/>
      <c r="CZ57" s="1308"/>
      <c r="DA57" s="1308"/>
      <c r="DB57" s="1308"/>
      <c r="DC57" s="1308"/>
      <c r="DD57" s="408"/>
      <c r="DE57" s="407"/>
    </row>
    <row r="58" spans="1:109" s="403" customFormat="1" x14ac:dyDescent="0.15">
      <c r="A58" s="388"/>
      <c r="B58" s="407"/>
      <c r="G58" s="1314"/>
      <c r="H58" s="1314"/>
      <c r="I58" s="1309"/>
      <c r="J58" s="1309"/>
      <c r="K58" s="1315"/>
      <c r="L58" s="1315"/>
      <c r="M58" s="1315"/>
      <c r="N58" s="1315"/>
      <c r="AM58" s="388"/>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591</v>
      </c>
    </row>
    <row r="64" spans="1:109" x14ac:dyDescent="0.15">
      <c r="B64" s="395"/>
      <c r="G64" s="402"/>
      <c r="I64" s="415"/>
      <c r="J64" s="415"/>
      <c r="K64" s="415"/>
      <c r="L64" s="415"/>
      <c r="M64" s="415"/>
      <c r="N64" s="416"/>
      <c r="AM64" s="402"/>
      <c r="AN64" s="402" t="s">
        <v>584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0" t="s">
        <v>592</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5"/>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5"/>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5"/>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5"/>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586</v>
      </c>
    </row>
    <row r="72" spans="2:107" x14ac:dyDescent="0.15">
      <c r="B72" s="395"/>
      <c r="G72" s="1314"/>
      <c r="H72" s="1314"/>
      <c r="I72" s="1314"/>
      <c r="J72" s="1314"/>
      <c r="K72" s="405"/>
      <c r="L72" s="405"/>
      <c r="M72" s="406"/>
      <c r="N72" s="406"/>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545</v>
      </c>
      <c r="BQ72" s="1313"/>
      <c r="BR72" s="1313"/>
      <c r="BS72" s="1313"/>
      <c r="BT72" s="1313"/>
      <c r="BU72" s="1313"/>
      <c r="BV72" s="1313"/>
      <c r="BW72" s="1313"/>
      <c r="BX72" s="1313" t="s">
        <v>546</v>
      </c>
      <c r="BY72" s="1313"/>
      <c r="BZ72" s="1313"/>
      <c r="CA72" s="1313"/>
      <c r="CB72" s="1313"/>
      <c r="CC72" s="1313"/>
      <c r="CD72" s="1313"/>
      <c r="CE72" s="1313"/>
      <c r="CF72" s="1313" t="s">
        <v>547</v>
      </c>
      <c r="CG72" s="1313"/>
      <c r="CH72" s="1313"/>
      <c r="CI72" s="1313"/>
      <c r="CJ72" s="1313"/>
      <c r="CK72" s="1313"/>
      <c r="CL72" s="1313"/>
      <c r="CM72" s="1313"/>
      <c r="CN72" s="1313" t="s">
        <v>548</v>
      </c>
      <c r="CO72" s="1313"/>
      <c r="CP72" s="1313"/>
      <c r="CQ72" s="1313"/>
      <c r="CR72" s="1313"/>
      <c r="CS72" s="1313"/>
      <c r="CT72" s="1313"/>
      <c r="CU72" s="1313"/>
      <c r="CV72" s="1313" t="s">
        <v>549</v>
      </c>
      <c r="CW72" s="1313"/>
      <c r="CX72" s="1313"/>
      <c r="CY72" s="1313"/>
      <c r="CZ72" s="1313"/>
      <c r="DA72" s="1313"/>
      <c r="DB72" s="1313"/>
      <c r="DC72" s="1313"/>
    </row>
    <row r="73" spans="2:107" x14ac:dyDescent="0.15">
      <c r="B73" s="395"/>
      <c r="G73" s="1316"/>
      <c r="H73" s="1316"/>
      <c r="I73" s="1316"/>
      <c r="J73" s="1316"/>
      <c r="K73" s="1312"/>
      <c r="L73" s="1312"/>
      <c r="M73" s="1312"/>
      <c r="N73" s="1312"/>
      <c r="AM73" s="404"/>
      <c r="AN73" s="1311" t="s">
        <v>587</v>
      </c>
      <c r="AO73" s="1311"/>
      <c r="AP73" s="1311"/>
      <c r="AQ73" s="1311"/>
      <c r="AR73" s="1311"/>
      <c r="AS73" s="1311"/>
      <c r="AT73" s="1311"/>
      <c r="AU73" s="1311"/>
      <c r="AV73" s="1311"/>
      <c r="AW73" s="1311"/>
      <c r="AX73" s="1311"/>
      <c r="AY73" s="1311"/>
      <c r="AZ73" s="1311"/>
      <c r="BA73" s="1311"/>
      <c r="BB73" s="1311" t="s">
        <v>588</v>
      </c>
      <c r="BC73" s="1311"/>
      <c r="BD73" s="1311"/>
      <c r="BE73" s="1311"/>
      <c r="BF73" s="1311"/>
      <c r="BG73" s="1311"/>
      <c r="BH73" s="1311"/>
      <c r="BI73" s="1311"/>
      <c r="BJ73" s="1311"/>
      <c r="BK73" s="1311"/>
      <c r="BL73" s="1311"/>
      <c r="BM73" s="1311"/>
      <c r="BN73" s="1311"/>
      <c r="BO73" s="1311"/>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395"/>
      <c r="G74" s="1316"/>
      <c r="H74" s="1316"/>
      <c r="I74" s="1316"/>
      <c r="J74" s="1316"/>
      <c r="K74" s="1312"/>
      <c r="L74" s="1312"/>
      <c r="M74" s="1312"/>
      <c r="N74" s="1312"/>
      <c r="AM74" s="40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5"/>
      <c r="G75" s="1316"/>
      <c r="H75" s="1316"/>
      <c r="I75" s="1314"/>
      <c r="J75" s="1314"/>
      <c r="K75" s="1315"/>
      <c r="L75" s="1315"/>
      <c r="M75" s="1315"/>
      <c r="N75" s="1315"/>
      <c r="AM75" s="404"/>
      <c r="AN75" s="1311"/>
      <c r="AO75" s="1311"/>
      <c r="AP75" s="1311"/>
      <c r="AQ75" s="1311"/>
      <c r="AR75" s="1311"/>
      <c r="AS75" s="1311"/>
      <c r="AT75" s="1311"/>
      <c r="AU75" s="1311"/>
      <c r="AV75" s="1311"/>
      <c r="AW75" s="1311"/>
      <c r="AX75" s="1311"/>
      <c r="AY75" s="1311"/>
      <c r="AZ75" s="1311"/>
      <c r="BA75" s="1311"/>
      <c r="BB75" s="1311" t="s">
        <v>593</v>
      </c>
      <c r="BC75" s="1311"/>
      <c r="BD75" s="1311"/>
      <c r="BE75" s="1311"/>
      <c r="BF75" s="1311"/>
      <c r="BG75" s="1311"/>
      <c r="BH75" s="1311"/>
      <c r="BI75" s="1311"/>
      <c r="BJ75" s="1311"/>
      <c r="BK75" s="1311"/>
      <c r="BL75" s="1311"/>
      <c r="BM75" s="1311"/>
      <c r="BN75" s="1311"/>
      <c r="BO75" s="1311"/>
      <c r="BP75" s="1308">
        <v>13.6</v>
      </c>
      <c r="BQ75" s="1308"/>
      <c r="BR75" s="1308"/>
      <c r="BS75" s="1308"/>
      <c r="BT75" s="1308"/>
      <c r="BU75" s="1308"/>
      <c r="BV75" s="1308"/>
      <c r="BW75" s="1308"/>
      <c r="BX75" s="1308">
        <v>11.9</v>
      </c>
      <c r="BY75" s="1308"/>
      <c r="BZ75" s="1308"/>
      <c r="CA75" s="1308"/>
      <c r="CB75" s="1308"/>
      <c r="CC75" s="1308"/>
      <c r="CD75" s="1308"/>
      <c r="CE75" s="1308"/>
      <c r="CF75" s="1308">
        <v>12.1</v>
      </c>
      <c r="CG75" s="1308"/>
      <c r="CH75" s="1308"/>
      <c r="CI75" s="1308"/>
      <c r="CJ75" s="1308"/>
      <c r="CK75" s="1308"/>
      <c r="CL75" s="1308"/>
      <c r="CM75" s="1308"/>
      <c r="CN75" s="1308">
        <v>10.6</v>
      </c>
      <c r="CO75" s="1308"/>
      <c r="CP75" s="1308"/>
      <c r="CQ75" s="1308"/>
      <c r="CR75" s="1308"/>
      <c r="CS75" s="1308"/>
      <c r="CT75" s="1308"/>
      <c r="CU75" s="1308"/>
      <c r="CV75" s="1308">
        <v>9.9</v>
      </c>
      <c r="CW75" s="1308"/>
      <c r="CX75" s="1308"/>
      <c r="CY75" s="1308"/>
      <c r="CZ75" s="1308"/>
      <c r="DA75" s="1308"/>
      <c r="DB75" s="1308"/>
      <c r="DC75" s="1308"/>
    </row>
    <row r="76" spans="2:107" x14ac:dyDescent="0.15">
      <c r="B76" s="395"/>
      <c r="G76" s="1316"/>
      <c r="H76" s="1316"/>
      <c r="I76" s="1314"/>
      <c r="J76" s="1314"/>
      <c r="K76" s="1315"/>
      <c r="L76" s="1315"/>
      <c r="M76" s="1315"/>
      <c r="N76" s="1315"/>
      <c r="AM76" s="40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5"/>
      <c r="G77" s="1314"/>
      <c r="H77" s="1314"/>
      <c r="I77" s="1314"/>
      <c r="J77" s="1314"/>
      <c r="K77" s="1312"/>
      <c r="L77" s="1312"/>
      <c r="M77" s="1312"/>
      <c r="N77" s="1312"/>
      <c r="AN77" s="1313" t="s">
        <v>590</v>
      </c>
      <c r="AO77" s="1313"/>
      <c r="AP77" s="1313"/>
      <c r="AQ77" s="1313"/>
      <c r="AR77" s="1313"/>
      <c r="AS77" s="1313"/>
      <c r="AT77" s="1313"/>
      <c r="AU77" s="1313"/>
      <c r="AV77" s="1313"/>
      <c r="AW77" s="1313"/>
      <c r="AX77" s="1313"/>
      <c r="AY77" s="1313"/>
      <c r="AZ77" s="1313"/>
      <c r="BA77" s="1313"/>
      <c r="BB77" s="1311" t="s">
        <v>588</v>
      </c>
      <c r="BC77" s="1311"/>
      <c r="BD77" s="1311"/>
      <c r="BE77" s="1311"/>
      <c r="BF77" s="1311"/>
      <c r="BG77" s="1311"/>
      <c r="BH77" s="1311"/>
      <c r="BI77" s="1311"/>
      <c r="BJ77" s="1311"/>
      <c r="BK77" s="1311"/>
      <c r="BL77" s="1311"/>
      <c r="BM77" s="1311"/>
      <c r="BN77" s="1311"/>
      <c r="BO77" s="1311"/>
      <c r="BP77" s="1308">
        <v>20.2</v>
      </c>
      <c r="BQ77" s="1308"/>
      <c r="BR77" s="1308"/>
      <c r="BS77" s="1308"/>
      <c r="BT77" s="1308"/>
      <c r="BU77" s="1308"/>
      <c r="BV77" s="1308"/>
      <c r="BW77" s="1308"/>
      <c r="BX77" s="1308">
        <v>38.5</v>
      </c>
      <c r="BY77" s="1308"/>
      <c r="BZ77" s="1308"/>
      <c r="CA77" s="1308"/>
      <c r="CB77" s="1308"/>
      <c r="CC77" s="1308"/>
      <c r="CD77" s="1308"/>
      <c r="CE77" s="1308"/>
      <c r="CF77" s="1308">
        <v>32.799999999999997</v>
      </c>
      <c r="CG77" s="1308"/>
      <c r="CH77" s="1308"/>
      <c r="CI77" s="1308"/>
      <c r="CJ77" s="1308"/>
      <c r="CK77" s="1308"/>
      <c r="CL77" s="1308"/>
      <c r="CM77" s="1308"/>
      <c r="CN77" s="1308">
        <v>20.9</v>
      </c>
      <c r="CO77" s="1308"/>
      <c r="CP77" s="1308"/>
      <c r="CQ77" s="1308"/>
      <c r="CR77" s="1308"/>
      <c r="CS77" s="1308"/>
      <c r="CT77" s="1308"/>
      <c r="CU77" s="1308"/>
      <c r="CV77" s="1308">
        <v>21</v>
      </c>
      <c r="CW77" s="1308"/>
      <c r="CX77" s="1308"/>
      <c r="CY77" s="1308"/>
      <c r="CZ77" s="1308"/>
      <c r="DA77" s="1308"/>
      <c r="DB77" s="1308"/>
      <c r="DC77" s="1308"/>
    </row>
    <row r="78" spans="2:107" x14ac:dyDescent="0.15">
      <c r="B78" s="395"/>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5"/>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593</v>
      </c>
      <c r="BC79" s="1311"/>
      <c r="BD79" s="1311"/>
      <c r="BE79" s="1311"/>
      <c r="BF79" s="1311"/>
      <c r="BG79" s="1311"/>
      <c r="BH79" s="1311"/>
      <c r="BI79" s="1311"/>
      <c r="BJ79" s="1311"/>
      <c r="BK79" s="1311"/>
      <c r="BL79" s="1311"/>
      <c r="BM79" s="1311"/>
      <c r="BN79" s="1311"/>
      <c r="BO79" s="1311"/>
      <c r="BP79" s="1308">
        <v>9.3000000000000007</v>
      </c>
      <c r="BQ79" s="1308"/>
      <c r="BR79" s="1308"/>
      <c r="BS79" s="1308"/>
      <c r="BT79" s="1308"/>
      <c r="BU79" s="1308"/>
      <c r="BV79" s="1308"/>
      <c r="BW79" s="1308"/>
      <c r="BX79" s="1308">
        <v>9.1999999999999993</v>
      </c>
      <c r="BY79" s="1308"/>
      <c r="BZ79" s="1308"/>
      <c r="CA79" s="1308"/>
      <c r="CB79" s="1308"/>
      <c r="CC79" s="1308"/>
      <c r="CD79" s="1308"/>
      <c r="CE79" s="1308"/>
      <c r="CF79" s="1308">
        <v>9.1</v>
      </c>
      <c r="CG79" s="1308"/>
      <c r="CH79" s="1308"/>
      <c r="CI79" s="1308"/>
      <c r="CJ79" s="1308"/>
      <c r="CK79" s="1308"/>
      <c r="CL79" s="1308"/>
      <c r="CM79" s="1308"/>
      <c r="CN79" s="1308">
        <v>9.1</v>
      </c>
      <c r="CO79" s="1308"/>
      <c r="CP79" s="1308"/>
      <c r="CQ79" s="1308"/>
      <c r="CR79" s="1308"/>
      <c r="CS79" s="1308"/>
      <c r="CT79" s="1308"/>
      <c r="CU79" s="1308"/>
      <c r="CV79" s="1308">
        <v>9.1999999999999993</v>
      </c>
      <c r="CW79" s="1308"/>
      <c r="CX79" s="1308"/>
      <c r="CY79" s="1308"/>
      <c r="CZ79" s="1308"/>
      <c r="DA79" s="1308"/>
      <c r="DB79" s="1308"/>
      <c r="DC79" s="1308"/>
    </row>
    <row r="80" spans="2:107" x14ac:dyDescent="0.15">
      <c r="B80" s="395"/>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cvrzIy32iGGDItIbN4QpCQCkNh9hhGiDnLLJJvRznSREuhkVxxN6OTb/YRrLMq6WiiU83Qv0EnzB4i1CAcxikg==" saltValue="ZJ035Vew76z5hA6QSqtLK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100"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491</v>
      </c>
    </row>
  </sheetData>
  <sheetProtection algorithmName="SHA-512" hashValue="Xw6M6I4hJlTxkWZqzMJLc0rTJxxv73dKkHOmYkevSsj91Yf2Mzs7ELqpc3e5eiXUAmrV1yGbQ6oGfnLbuAPrgg==" saltValue="eqtueNfRWhs18+DVEveTy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Q109"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491</v>
      </c>
    </row>
  </sheetData>
  <sheetProtection algorithmName="SHA-512" hashValue="3MQxyD/7Mh9kCHpgNtHDkyu77D87Mp1ciRQaNhssmVA3k10G+13DKfL0ZIW0aKczvi8DYkYx8AhSsTx65ECLjQ==" saltValue="tiRqZVTZkClDRJTywLjcs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542</v>
      </c>
      <c r="G2" s="157"/>
      <c r="H2" s="158"/>
    </row>
    <row r="3" spans="1:8" x14ac:dyDescent="0.15">
      <c r="A3" s="154" t="s">
        <v>535</v>
      </c>
      <c r="B3" s="159"/>
      <c r="C3" s="160"/>
      <c r="D3" s="161">
        <v>1070413</v>
      </c>
      <c r="E3" s="162"/>
      <c r="F3" s="163">
        <v>106092</v>
      </c>
      <c r="G3" s="164"/>
      <c r="H3" s="165"/>
    </row>
    <row r="4" spans="1:8" x14ac:dyDescent="0.15">
      <c r="A4" s="166"/>
      <c r="B4" s="167"/>
      <c r="C4" s="168"/>
      <c r="D4" s="169">
        <v>127990</v>
      </c>
      <c r="E4" s="170"/>
      <c r="F4" s="171">
        <v>44299</v>
      </c>
      <c r="G4" s="172"/>
      <c r="H4" s="173"/>
    </row>
    <row r="5" spans="1:8" x14ac:dyDescent="0.15">
      <c r="A5" s="154" t="s">
        <v>537</v>
      </c>
      <c r="B5" s="159"/>
      <c r="C5" s="160"/>
      <c r="D5" s="161">
        <v>1271435</v>
      </c>
      <c r="E5" s="162"/>
      <c r="F5" s="163">
        <v>78903</v>
      </c>
      <c r="G5" s="164"/>
      <c r="H5" s="165"/>
    </row>
    <row r="6" spans="1:8" x14ac:dyDescent="0.15">
      <c r="A6" s="166"/>
      <c r="B6" s="167"/>
      <c r="C6" s="168"/>
      <c r="D6" s="169">
        <v>41566</v>
      </c>
      <c r="E6" s="170"/>
      <c r="F6" s="171">
        <v>49201</v>
      </c>
      <c r="G6" s="172"/>
      <c r="H6" s="173"/>
    </row>
    <row r="7" spans="1:8" x14ac:dyDescent="0.15">
      <c r="A7" s="154" t="s">
        <v>538</v>
      </c>
      <c r="B7" s="159"/>
      <c r="C7" s="160"/>
      <c r="D7" s="161">
        <v>461723</v>
      </c>
      <c r="E7" s="162"/>
      <c r="F7" s="163">
        <v>82993</v>
      </c>
      <c r="G7" s="164"/>
      <c r="H7" s="165"/>
    </row>
    <row r="8" spans="1:8" x14ac:dyDescent="0.15">
      <c r="A8" s="166"/>
      <c r="B8" s="167"/>
      <c r="C8" s="168"/>
      <c r="D8" s="169">
        <v>48634</v>
      </c>
      <c r="E8" s="170"/>
      <c r="F8" s="171">
        <v>46787</v>
      </c>
      <c r="G8" s="172"/>
      <c r="H8" s="173"/>
    </row>
    <row r="9" spans="1:8" x14ac:dyDescent="0.15">
      <c r="A9" s="154" t="s">
        <v>539</v>
      </c>
      <c r="B9" s="159"/>
      <c r="C9" s="160"/>
      <c r="D9" s="161">
        <v>219798</v>
      </c>
      <c r="E9" s="162"/>
      <c r="F9" s="163">
        <v>108252</v>
      </c>
      <c r="G9" s="164"/>
      <c r="H9" s="165"/>
    </row>
    <row r="10" spans="1:8" x14ac:dyDescent="0.15">
      <c r="A10" s="166"/>
      <c r="B10" s="167"/>
      <c r="C10" s="168"/>
      <c r="D10" s="169">
        <v>59789</v>
      </c>
      <c r="E10" s="170"/>
      <c r="F10" s="171">
        <v>50321</v>
      </c>
      <c r="G10" s="172"/>
      <c r="H10" s="173"/>
    </row>
    <row r="11" spans="1:8" x14ac:dyDescent="0.15">
      <c r="A11" s="154" t="s">
        <v>540</v>
      </c>
      <c r="B11" s="159"/>
      <c r="C11" s="160"/>
      <c r="D11" s="161">
        <v>311532</v>
      </c>
      <c r="E11" s="162"/>
      <c r="F11" s="163">
        <v>93492</v>
      </c>
      <c r="G11" s="164"/>
      <c r="H11" s="165"/>
    </row>
    <row r="12" spans="1:8" x14ac:dyDescent="0.15">
      <c r="A12" s="166"/>
      <c r="B12" s="167"/>
      <c r="C12" s="174"/>
      <c r="D12" s="169">
        <v>118927</v>
      </c>
      <c r="E12" s="170"/>
      <c r="F12" s="171">
        <v>53316</v>
      </c>
      <c r="G12" s="172"/>
      <c r="H12" s="173"/>
    </row>
    <row r="13" spans="1:8" x14ac:dyDescent="0.15">
      <c r="A13" s="154"/>
      <c r="B13" s="159"/>
      <c r="C13" s="175"/>
      <c r="D13" s="176">
        <v>666980</v>
      </c>
      <c r="E13" s="177"/>
      <c r="F13" s="178">
        <v>93946</v>
      </c>
      <c r="G13" s="179"/>
      <c r="H13" s="165"/>
    </row>
    <row r="14" spans="1:8" x14ac:dyDescent="0.15">
      <c r="A14" s="166"/>
      <c r="B14" s="167"/>
      <c r="C14" s="168"/>
      <c r="D14" s="169">
        <v>79381</v>
      </c>
      <c r="E14" s="170"/>
      <c r="F14" s="171">
        <v>48785</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34.43</v>
      </c>
      <c r="C19" s="180">
        <f>ROUND(VALUE(SUBSTITUTE(実質収支比率等に係る経年分析!G$48,"▲","-")),2)</f>
        <v>64.3</v>
      </c>
      <c r="D19" s="180">
        <f>ROUND(VALUE(SUBSTITUTE(実質収支比率等に係る経年分析!H$48,"▲","-")),2)</f>
        <v>31.93</v>
      </c>
      <c r="E19" s="180">
        <f>ROUND(VALUE(SUBSTITUTE(実質収支比率等に係る経年分析!I$48,"▲","-")),2)</f>
        <v>18.510000000000002</v>
      </c>
      <c r="F19" s="180">
        <f>ROUND(VALUE(SUBSTITUTE(実質収支比率等に係る経年分析!J$48,"▲","-")),2)</f>
        <v>18.010000000000002</v>
      </c>
    </row>
    <row r="20" spans="1:11" x14ac:dyDescent="0.15">
      <c r="A20" s="180" t="s">
        <v>54</v>
      </c>
      <c r="B20" s="180">
        <f>ROUND(VALUE(SUBSTITUTE(実質収支比率等に係る経年分析!F$47,"▲","-")),2)</f>
        <v>162.79</v>
      </c>
      <c r="C20" s="180">
        <f>ROUND(VALUE(SUBSTITUTE(実質収支比率等に係る経年分析!G$47,"▲","-")),2)</f>
        <v>170.7</v>
      </c>
      <c r="D20" s="180">
        <f>ROUND(VALUE(SUBSTITUTE(実質収支比率等に係る経年分析!H$47,"▲","-")),2)</f>
        <v>207.43</v>
      </c>
      <c r="E20" s="180">
        <f>ROUND(VALUE(SUBSTITUTE(実質収支比率等に係る経年分析!I$47,"▲","-")),2)</f>
        <v>144.57</v>
      </c>
      <c r="F20" s="180">
        <f>ROUND(VALUE(SUBSTITUTE(実質収支比率等に係る経年分析!J$47,"▲","-")),2)</f>
        <v>120.57</v>
      </c>
    </row>
    <row r="21" spans="1:11" x14ac:dyDescent="0.15">
      <c r="A21" s="180" t="s">
        <v>55</v>
      </c>
      <c r="B21" s="180">
        <f>IF(ISNUMBER(VALUE(SUBSTITUTE(実質収支比率等に係る経年分析!F$49,"▲","-"))),ROUND(VALUE(SUBSTITUTE(実質収支比率等に係る経年分析!F$49,"▲","-")),2),NA())</f>
        <v>-175.24</v>
      </c>
      <c r="C21" s="180">
        <f>IF(ISNUMBER(VALUE(SUBSTITUTE(実質収支比率等に係る経年分析!G$49,"▲","-"))),ROUND(VALUE(SUBSTITUTE(実質収支比率等に係る経年分析!G$49,"▲","-")),2),NA())</f>
        <v>11.72</v>
      </c>
      <c r="D21" s="180">
        <f>IF(ISNUMBER(VALUE(SUBSTITUTE(実質収支比率等に係る経年分析!H$49,"▲","-"))),ROUND(VALUE(SUBSTITUTE(実質収支比率等に係る経年分析!H$49,"▲","-")),2),NA())</f>
        <v>-37.69</v>
      </c>
      <c r="E21" s="180">
        <f>IF(ISNUMBER(VALUE(SUBSTITUTE(実質収支比率等に係る経年分析!I$49,"▲","-"))),ROUND(VALUE(SUBSTITUTE(実質収支比率等に係る経年分析!I$49,"▲","-")),2),NA())</f>
        <v>-91.65</v>
      </c>
      <c r="F21" s="180">
        <f>IF(ISNUMBER(VALUE(SUBSTITUTE(実質収支比率等に係る経年分析!J$49,"▲","-"))),ROUND(VALUE(SUBSTITUTE(実質収支比率等に係る経年分析!J$49,"▲","-")),2),NA())</f>
        <v>-37.729999999999997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3.87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1.76</v>
      </c>
    </row>
    <row r="33" spans="1:16" x14ac:dyDescent="0.15">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0.55000000000000004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3.36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3.78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2.66</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2.2200000000000002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2.81</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573</v>
      </c>
      <c r="E42" s="182"/>
      <c r="F42" s="182"/>
      <c r="G42" s="182">
        <f>'実質公債費比率（分子）の構造'!L$52</f>
        <v>566</v>
      </c>
      <c r="H42" s="182"/>
      <c r="I42" s="182"/>
      <c r="J42" s="182">
        <f>'実質公債費比率（分子）の構造'!M$52</f>
        <v>553</v>
      </c>
      <c r="K42" s="182"/>
      <c r="L42" s="182"/>
      <c r="M42" s="182">
        <f>'実質公債費比率（分子）の構造'!N$52</f>
        <v>577</v>
      </c>
      <c r="N42" s="182"/>
      <c r="O42" s="182"/>
      <c r="P42" s="182">
        <f>'実質公債費比率（分子）の構造'!O$52</f>
        <v>582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65</v>
      </c>
      <c r="C44" s="182"/>
      <c r="D44" s="182"/>
      <c r="E44" s="182">
        <f>'実質公債費比率（分子）の構造'!L$50</f>
        <v>65</v>
      </c>
      <c r="F44" s="182"/>
      <c r="G44" s="182"/>
      <c r="H44" s="182">
        <f>'実質公債費比率（分子）の構造'!M$50</f>
        <v>65</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8</v>
      </c>
      <c r="C45" s="182"/>
      <c r="D45" s="182"/>
      <c r="E45" s="182">
        <f>'実質公債費比率（分子）の構造'!L$49</f>
        <v>7</v>
      </c>
      <c r="F45" s="182"/>
      <c r="G45" s="182"/>
      <c r="H45" s="182">
        <f>'実質公債費比率（分子）の構造'!M$49</f>
        <v>7</v>
      </c>
      <c r="I45" s="182"/>
      <c r="J45" s="182"/>
      <c r="K45" s="182">
        <f>'実質公債費比率（分子）の構造'!N$49</f>
        <v>6</v>
      </c>
      <c r="L45" s="182"/>
      <c r="M45" s="182"/>
      <c r="N45" s="182">
        <f>'実質公債費比率（分子）の構造'!O$49</f>
        <v>7</v>
      </c>
      <c r="O45" s="182"/>
      <c r="P45" s="182"/>
    </row>
    <row r="46" spans="1:16" x14ac:dyDescent="0.15">
      <c r="A46" s="182" t="s">
        <v>66</v>
      </c>
      <c r="B46" s="182">
        <f>'実質公債費比率（分子）の構造'!K$48</f>
        <v>430</v>
      </c>
      <c r="C46" s="182"/>
      <c r="D46" s="182"/>
      <c r="E46" s="182">
        <f>'実質公債費比率（分子）の構造'!L$48</f>
        <v>346</v>
      </c>
      <c r="F46" s="182"/>
      <c r="G46" s="182"/>
      <c r="H46" s="182">
        <f>'実質公債費比率（分子）の構造'!M$48</f>
        <v>362</v>
      </c>
      <c r="I46" s="182"/>
      <c r="J46" s="182"/>
      <c r="K46" s="182">
        <f>'実質公債費比率（分子）の構造'!N$48</f>
        <v>319</v>
      </c>
      <c r="L46" s="182"/>
      <c r="M46" s="182"/>
      <c r="N46" s="182">
        <f>'実質公債費比率（分子）の構造'!O$48</f>
        <v>305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550</v>
      </c>
      <c r="C49" s="182"/>
      <c r="D49" s="182"/>
      <c r="E49" s="182">
        <f>'実質公債費比率（分子）の構造'!L$45</f>
        <v>527</v>
      </c>
      <c r="F49" s="182"/>
      <c r="G49" s="182"/>
      <c r="H49" s="182">
        <f>'実質公債費比率（分子）の構造'!M$45</f>
        <v>562</v>
      </c>
      <c r="I49" s="182"/>
      <c r="J49" s="182"/>
      <c r="K49" s="182">
        <f>'実質公債費比率（分子）の構造'!N$45</f>
        <v>550</v>
      </c>
      <c r="L49" s="182"/>
      <c r="M49" s="182"/>
      <c r="N49" s="182">
        <f>'実質公債費比率（分子）の構造'!O$45</f>
        <v>568</v>
      </c>
      <c r="O49" s="182"/>
      <c r="P49" s="182"/>
    </row>
    <row r="50" spans="1:16" x14ac:dyDescent="0.15">
      <c r="A50" s="182" t="s">
        <v>70</v>
      </c>
      <c r="B50" s="182" t="e">
        <f>NA()</f>
        <v>#N/A</v>
      </c>
      <c r="C50" s="182">
        <f>IF(ISNUMBER('実質公債費比率（分子）の構造'!K$53),'実質公債費比率（分子）の構造'!K$53,NA())</f>
        <v>480</v>
      </c>
      <c r="D50" s="182" t="e">
        <f>NA()</f>
        <v>#N/A</v>
      </c>
      <c r="E50" s="182" t="e">
        <f>NA()</f>
        <v>#N/A</v>
      </c>
      <c r="F50" s="182">
        <f>IF(ISNUMBER('実質公債費比率（分子）の構造'!L$53),'実質公債費比率（分子）の構造'!L$53,NA())</f>
        <v>379</v>
      </c>
      <c r="G50" s="182" t="e">
        <f>NA()</f>
        <v>#N/A</v>
      </c>
      <c r="H50" s="182" t="e">
        <f>NA()</f>
        <v>#N/A</v>
      </c>
      <c r="I50" s="182">
        <f>IF(ISNUMBER('実質公債費比率（分子）の構造'!M$53),'実質公債費比率（分子）の構造'!M$53,NA())</f>
        <v>443</v>
      </c>
      <c r="J50" s="182" t="e">
        <f>NA()</f>
        <v>#N/A</v>
      </c>
      <c r="K50" s="182" t="e">
        <f>NA()</f>
        <v>#N/A</v>
      </c>
      <c r="L50" s="182">
        <f>IF(ISNUMBER('実質公債費比率（分子）の構造'!N$53),'実質公債費比率（分子）の構造'!N$53,NA())</f>
        <v>298</v>
      </c>
      <c r="M50" s="182" t="e">
        <f>NA()</f>
        <v>#N/A</v>
      </c>
      <c r="N50" s="182" t="e">
        <f>NA()</f>
        <v>#N/A</v>
      </c>
      <c r="O50" s="182">
        <f>IF(ISNUMBER('実質公債費比率（分子）の構造'!O$53),'実質公債費比率（分子）の構造'!O$53,NA())</f>
        <v>298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6414</v>
      </c>
      <c r="E56" s="181"/>
      <c r="F56" s="181"/>
      <c r="G56" s="181">
        <f>'将来負担比率（分子）の構造'!J$52</f>
        <v>6525</v>
      </c>
      <c r="H56" s="181"/>
      <c r="I56" s="181"/>
      <c r="J56" s="181">
        <f>'将来負担比率（分子）の構造'!K$52</f>
        <v>6688</v>
      </c>
      <c r="K56" s="181"/>
      <c r="L56" s="181"/>
      <c r="M56" s="181">
        <f>'将来負担比率（分子）の構造'!L$52</f>
        <v>6899</v>
      </c>
      <c r="N56" s="181"/>
      <c r="O56" s="181"/>
      <c r="P56" s="181">
        <f>'将来負担比率（分子）の構造'!M$52</f>
        <v>7315</v>
      </c>
    </row>
    <row r="57" spans="1:16" x14ac:dyDescent="0.15">
      <c r="A57" s="181" t="s">
        <v>42</v>
      </c>
      <c r="B57" s="181"/>
      <c r="C57" s="181"/>
      <c r="D57" s="181">
        <f>'将来負担比率（分子）の構造'!I$51</f>
        <v>630</v>
      </c>
      <c r="E57" s="181"/>
      <c r="F57" s="181"/>
      <c r="G57" s="181">
        <f>'将来負担比率（分子）の構造'!J$51</f>
        <v>1192</v>
      </c>
      <c r="H57" s="181"/>
      <c r="I57" s="181"/>
      <c r="J57" s="181">
        <f>'将来負担比率（分子）の構造'!K$51</f>
        <v>1473</v>
      </c>
      <c r="K57" s="181"/>
      <c r="L57" s="181"/>
      <c r="M57" s="181">
        <f>'将来負担比率（分子）の構造'!L$51</f>
        <v>1921</v>
      </c>
      <c r="N57" s="181"/>
      <c r="O57" s="181"/>
      <c r="P57" s="181">
        <f>'将来負担比率（分子）の構造'!M$51</f>
        <v>1823</v>
      </c>
    </row>
    <row r="58" spans="1:16" x14ac:dyDescent="0.15">
      <c r="A58" s="181" t="s">
        <v>41</v>
      </c>
      <c r="B58" s="181"/>
      <c r="C58" s="181"/>
      <c r="D58" s="181">
        <f>'将来負担比率（分子）の構造'!I$50</f>
        <v>8841</v>
      </c>
      <c r="E58" s="181"/>
      <c r="F58" s="181"/>
      <c r="G58" s="181">
        <f>'将来負担比率（分子）の構造'!J$50</f>
        <v>10114</v>
      </c>
      <c r="H58" s="181"/>
      <c r="I58" s="181"/>
      <c r="J58" s="181">
        <f>'将来負担比率（分子）の構造'!K$50</f>
        <v>11807</v>
      </c>
      <c r="K58" s="181"/>
      <c r="L58" s="181"/>
      <c r="M58" s="181">
        <f>'将来負担比率（分子）の構造'!L$50</f>
        <v>9917</v>
      </c>
      <c r="N58" s="181"/>
      <c r="O58" s="181"/>
      <c r="P58" s="181">
        <f>'将来負担比率（分子）の構造'!M$50</f>
        <v>9288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1</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1197</v>
      </c>
      <c r="C62" s="181"/>
      <c r="D62" s="181"/>
      <c r="E62" s="181">
        <f>'将来負担比率（分子）の構造'!J$45</f>
        <v>1162</v>
      </c>
      <c r="F62" s="181"/>
      <c r="G62" s="181"/>
      <c r="H62" s="181">
        <f>'将来負担比率（分子）の構造'!K$45</f>
        <v>1098</v>
      </c>
      <c r="I62" s="181"/>
      <c r="J62" s="181"/>
      <c r="K62" s="181">
        <f>'将来負担比率（分子）の構造'!L$45</f>
        <v>999</v>
      </c>
      <c r="L62" s="181"/>
      <c r="M62" s="181"/>
      <c r="N62" s="181">
        <f>'将来負担比率（分子）の構造'!M$45</f>
        <v>968</v>
      </c>
      <c r="O62" s="181"/>
      <c r="P62" s="181"/>
    </row>
    <row r="63" spans="1:16" x14ac:dyDescent="0.15">
      <c r="A63" s="181" t="s">
        <v>34</v>
      </c>
      <c r="B63" s="181">
        <f>'将来負担比率（分子）の構造'!I$44</f>
        <v>12</v>
      </c>
      <c r="C63" s="181"/>
      <c r="D63" s="181"/>
      <c r="E63" s="181">
        <f>'将来負担比率（分子）の構造'!J$44</f>
        <v>55</v>
      </c>
      <c r="F63" s="181"/>
      <c r="G63" s="181"/>
      <c r="H63" s="181">
        <f>'将来負担比率（分子）の構造'!K$44</f>
        <v>54</v>
      </c>
      <c r="I63" s="181"/>
      <c r="J63" s="181"/>
      <c r="K63" s="181">
        <f>'将来負担比率（分子）の構造'!L$44</f>
        <v>49</v>
      </c>
      <c r="L63" s="181"/>
      <c r="M63" s="181"/>
      <c r="N63" s="181">
        <f>'将来負担比率（分子）の構造'!M$44</f>
        <v>150</v>
      </c>
      <c r="O63" s="181"/>
      <c r="P63" s="181"/>
    </row>
    <row r="64" spans="1:16" x14ac:dyDescent="0.15">
      <c r="A64" s="181" t="s">
        <v>33</v>
      </c>
      <c r="B64" s="181">
        <f>'将来負担比率（分子）の構造'!I$43</f>
        <v>4077</v>
      </c>
      <c r="C64" s="181"/>
      <c r="D64" s="181"/>
      <c r="E64" s="181">
        <f>'将来負担比率（分子）の構造'!J$43</f>
        <v>2549</v>
      </c>
      <c r="F64" s="181"/>
      <c r="G64" s="181"/>
      <c r="H64" s="181">
        <f>'将来負担比率（分子）の構造'!K$43</f>
        <v>4446</v>
      </c>
      <c r="I64" s="181"/>
      <c r="J64" s="181"/>
      <c r="K64" s="181">
        <f>'将来負担比率（分子）の構造'!L$43</f>
        <v>4231</v>
      </c>
      <c r="L64" s="181"/>
      <c r="M64" s="181"/>
      <c r="N64" s="181">
        <f>'将来負担比率（分子）の構造'!M$43</f>
        <v>4094</v>
      </c>
      <c r="O64" s="181"/>
      <c r="P64" s="181"/>
    </row>
    <row r="65" spans="1:16" x14ac:dyDescent="0.15">
      <c r="A65" s="181" t="s">
        <v>32</v>
      </c>
      <c r="B65" s="181">
        <f>'将来負担比率（分子）の構造'!I$42</f>
        <v>175</v>
      </c>
      <c r="C65" s="181"/>
      <c r="D65" s="181"/>
      <c r="E65" s="181">
        <f>'将来負担比率（分子）の構造'!J$42</f>
        <v>118</v>
      </c>
      <c r="F65" s="181"/>
      <c r="G65" s="181"/>
      <c r="H65" s="181">
        <f>'将来負担比率（分子）の構造'!K$42</f>
        <v>59</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6047</v>
      </c>
      <c r="C66" s="181"/>
      <c r="D66" s="181"/>
      <c r="E66" s="181">
        <f>'将来負担比率（分子）の構造'!J$41</f>
        <v>6277</v>
      </c>
      <c r="F66" s="181"/>
      <c r="G66" s="181"/>
      <c r="H66" s="181">
        <f>'将来負担比率（分子）の構造'!K$41</f>
        <v>6856</v>
      </c>
      <c r="I66" s="181"/>
      <c r="J66" s="181"/>
      <c r="K66" s="181">
        <f>'将来負担比率（分子）の構造'!L$41</f>
        <v>7200</v>
      </c>
      <c r="L66" s="181"/>
      <c r="M66" s="181"/>
      <c r="N66" s="181">
        <f>'将来負担比率（分子）の構造'!M$41</f>
        <v>7255</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8276</v>
      </c>
      <c r="C72" s="185">
        <f>基金残高に係る経年分析!G55</f>
        <v>5783</v>
      </c>
      <c r="D72" s="185">
        <f>基金残高に係る経年分析!H55</f>
        <v>4735</v>
      </c>
    </row>
    <row r="73" spans="1:16" x14ac:dyDescent="0.15">
      <c r="A73" s="184" t="s">
        <v>77</v>
      </c>
      <c r="B73" s="185">
        <f>基金残高に係る経年分析!F56</f>
        <v>520</v>
      </c>
      <c r="C73" s="185">
        <f>基金残高に係る経年分析!G56</f>
        <v>520</v>
      </c>
      <c r="D73" s="185">
        <f>基金残高に係る経年分析!H56</f>
        <v>521</v>
      </c>
    </row>
    <row r="74" spans="1:16" x14ac:dyDescent="0.15">
      <c r="A74" s="184" t="s">
        <v>78</v>
      </c>
      <c r="B74" s="185">
        <f>基金残高に係る経年分析!F57</f>
        <v>12109</v>
      </c>
      <c r="C74" s="185">
        <f>基金残高に係る経年分析!G57</f>
        <v>7802</v>
      </c>
      <c r="D74" s="185">
        <f>基金残高に係る経年分析!H57</f>
        <v>7063</v>
      </c>
    </row>
  </sheetData>
  <sheetProtection algorithmName="SHA-512" hashValue="I45H0k/bvvF4z5TOuMrN4O2EhIPzJDzLKO7+z7EM3WiinTjQejfUZo3MZKVJv3j4tWe69JWevzZ0Is24rjA/RA==" saltValue="67iWDUrL5jZRHKFQJ71q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225</v>
      </c>
      <c r="C5" s="747"/>
      <c r="D5" s="747"/>
      <c r="E5" s="747"/>
      <c r="F5" s="747"/>
      <c r="G5" s="747"/>
      <c r="H5" s="747"/>
      <c r="I5" s="747"/>
      <c r="J5" s="747"/>
      <c r="K5" s="747"/>
      <c r="L5" s="747"/>
      <c r="M5" s="747"/>
      <c r="N5" s="747"/>
      <c r="O5" s="747"/>
      <c r="P5" s="747"/>
      <c r="Q5" s="748"/>
      <c r="R5" s="733">
        <v>1335850</v>
      </c>
      <c r="S5" s="734"/>
      <c r="T5" s="734"/>
      <c r="U5" s="734"/>
      <c r="V5" s="734"/>
      <c r="W5" s="734"/>
      <c r="X5" s="734"/>
      <c r="Y5" s="777"/>
      <c r="Z5" s="795">
        <v>10.3</v>
      </c>
      <c r="AA5" s="795"/>
      <c r="AB5" s="795"/>
      <c r="AC5" s="795"/>
      <c r="AD5" s="796">
        <v>1335850</v>
      </c>
      <c r="AE5" s="796"/>
      <c r="AF5" s="796"/>
      <c r="AG5" s="796"/>
      <c r="AH5" s="796"/>
      <c r="AI5" s="796"/>
      <c r="AJ5" s="796"/>
      <c r="AK5" s="796"/>
      <c r="AL5" s="778">
        <v>35</v>
      </c>
      <c r="AM5" s="751"/>
      <c r="AN5" s="751"/>
      <c r="AO5" s="779"/>
      <c r="AP5" s="746" t="s">
        <v>226</v>
      </c>
      <c r="AQ5" s="747"/>
      <c r="AR5" s="747"/>
      <c r="AS5" s="747"/>
      <c r="AT5" s="747"/>
      <c r="AU5" s="747"/>
      <c r="AV5" s="747"/>
      <c r="AW5" s="747"/>
      <c r="AX5" s="747"/>
      <c r="AY5" s="747"/>
      <c r="AZ5" s="747"/>
      <c r="BA5" s="747"/>
      <c r="BB5" s="747"/>
      <c r="BC5" s="747"/>
      <c r="BD5" s="747"/>
      <c r="BE5" s="747"/>
      <c r="BF5" s="748"/>
      <c r="BG5" s="678">
        <v>1335850</v>
      </c>
      <c r="BH5" s="679"/>
      <c r="BI5" s="679"/>
      <c r="BJ5" s="679"/>
      <c r="BK5" s="679"/>
      <c r="BL5" s="679"/>
      <c r="BM5" s="679"/>
      <c r="BN5" s="680"/>
      <c r="BO5" s="715">
        <v>100</v>
      </c>
      <c r="BP5" s="715"/>
      <c r="BQ5" s="715"/>
      <c r="BR5" s="715"/>
      <c r="BS5" s="716" t="s">
        <v>227</v>
      </c>
      <c r="BT5" s="716"/>
      <c r="BU5" s="716"/>
      <c r="BV5" s="716"/>
      <c r="BW5" s="716"/>
      <c r="BX5" s="716"/>
      <c r="BY5" s="716"/>
      <c r="BZ5" s="716"/>
      <c r="CA5" s="716"/>
      <c r="CB5" s="766"/>
      <c r="CD5" s="782" t="s">
        <v>221</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219</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82407</v>
      </c>
      <c r="S6" s="679"/>
      <c r="T6" s="679"/>
      <c r="U6" s="679"/>
      <c r="V6" s="679"/>
      <c r="W6" s="679"/>
      <c r="X6" s="679"/>
      <c r="Y6" s="680"/>
      <c r="Z6" s="715">
        <v>0.6</v>
      </c>
      <c r="AA6" s="715"/>
      <c r="AB6" s="715"/>
      <c r="AC6" s="715"/>
      <c r="AD6" s="716">
        <v>82407</v>
      </c>
      <c r="AE6" s="716"/>
      <c r="AF6" s="716"/>
      <c r="AG6" s="716"/>
      <c r="AH6" s="716"/>
      <c r="AI6" s="716"/>
      <c r="AJ6" s="716"/>
      <c r="AK6" s="716"/>
      <c r="AL6" s="681">
        <v>2.2000000000000002</v>
      </c>
      <c r="AM6" s="682"/>
      <c r="AN6" s="682"/>
      <c r="AO6" s="717"/>
      <c r="AP6" s="675" t="s">
        <v>232</v>
      </c>
      <c r="AQ6" s="676"/>
      <c r="AR6" s="676"/>
      <c r="AS6" s="676"/>
      <c r="AT6" s="676"/>
      <c r="AU6" s="676"/>
      <c r="AV6" s="676"/>
      <c r="AW6" s="676"/>
      <c r="AX6" s="676"/>
      <c r="AY6" s="676"/>
      <c r="AZ6" s="676"/>
      <c r="BA6" s="676"/>
      <c r="BB6" s="676"/>
      <c r="BC6" s="676"/>
      <c r="BD6" s="676"/>
      <c r="BE6" s="676"/>
      <c r="BF6" s="677"/>
      <c r="BG6" s="678">
        <v>1335850</v>
      </c>
      <c r="BH6" s="679"/>
      <c r="BI6" s="679"/>
      <c r="BJ6" s="679"/>
      <c r="BK6" s="679"/>
      <c r="BL6" s="679"/>
      <c r="BM6" s="679"/>
      <c r="BN6" s="680"/>
      <c r="BO6" s="715">
        <v>100</v>
      </c>
      <c r="BP6" s="715"/>
      <c r="BQ6" s="715"/>
      <c r="BR6" s="715"/>
      <c r="BS6" s="716" t="s">
        <v>182</v>
      </c>
      <c r="BT6" s="716"/>
      <c r="BU6" s="716"/>
      <c r="BV6" s="716"/>
      <c r="BW6" s="716"/>
      <c r="BX6" s="716"/>
      <c r="BY6" s="716"/>
      <c r="BZ6" s="716"/>
      <c r="CA6" s="716"/>
      <c r="CB6" s="766"/>
      <c r="CD6" s="736" t="s">
        <v>233</v>
      </c>
      <c r="CE6" s="737"/>
      <c r="CF6" s="737"/>
      <c r="CG6" s="737"/>
      <c r="CH6" s="737"/>
      <c r="CI6" s="737"/>
      <c r="CJ6" s="737"/>
      <c r="CK6" s="737"/>
      <c r="CL6" s="737"/>
      <c r="CM6" s="737"/>
      <c r="CN6" s="737"/>
      <c r="CO6" s="737"/>
      <c r="CP6" s="737"/>
      <c r="CQ6" s="738"/>
      <c r="CR6" s="678">
        <v>93762</v>
      </c>
      <c r="CS6" s="679"/>
      <c r="CT6" s="679"/>
      <c r="CU6" s="679"/>
      <c r="CV6" s="679"/>
      <c r="CW6" s="679"/>
      <c r="CX6" s="679"/>
      <c r="CY6" s="680"/>
      <c r="CZ6" s="778">
        <v>0.8</v>
      </c>
      <c r="DA6" s="751"/>
      <c r="DB6" s="751"/>
      <c r="DC6" s="781"/>
      <c r="DD6" s="684" t="s">
        <v>227</v>
      </c>
      <c r="DE6" s="679"/>
      <c r="DF6" s="679"/>
      <c r="DG6" s="679"/>
      <c r="DH6" s="679"/>
      <c r="DI6" s="679"/>
      <c r="DJ6" s="679"/>
      <c r="DK6" s="679"/>
      <c r="DL6" s="679"/>
      <c r="DM6" s="679"/>
      <c r="DN6" s="679"/>
      <c r="DO6" s="679"/>
      <c r="DP6" s="680"/>
      <c r="DQ6" s="684">
        <v>93762</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633</v>
      </c>
      <c r="S7" s="679"/>
      <c r="T7" s="679"/>
      <c r="U7" s="679"/>
      <c r="V7" s="679"/>
      <c r="W7" s="679"/>
      <c r="X7" s="679"/>
      <c r="Y7" s="680"/>
      <c r="Z7" s="715">
        <v>0</v>
      </c>
      <c r="AA7" s="715"/>
      <c r="AB7" s="715"/>
      <c r="AC7" s="715"/>
      <c r="AD7" s="716">
        <v>633</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526566</v>
      </c>
      <c r="BH7" s="679"/>
      <c r="BI7" s="679"/>
      <c r="BJ7" s="679"/>
      <c r="BK7" s="679"/>
      <c r="BL7" s="679"/>
      <c r="BM7" s="679"/>
      <c r="BN7" s="680"/>
      <c r="BO7" s="715">
        <v>39.4</v>
      </c>
      <c r="BP7" s="715"/>
      <c r="BQ7" s="715"/>
      <c r="BR7" s="715"/>
      <c r="BS7" s="716" t="s">
        <v>182</v>
      </c>
      <c r="BT7" s="716"/>
      <c r="BU7" s="716"/>
      <c r="BV7" s="716"/>
      <c r="BW7" s="716"/>
      <c r="BX7" s="716"/>
      <c r="BY7" s="716"/>
      <c r="BZ7" s="716"/>
      <c r="CA7" s="716"/>
      <c r="CB7" s="766"/>
      <c r="CD7" s="711" t="s">
        <v>236</v>
      </c>
      <c r="CE7" s="712"/>
      <c r="CF7" s="712"/>
      <c r="CG7" s="712"/>
      <c r="CH7" s="712"/>
      <c r="CI7" s="712"/>
      <c r="CJ7" s="712"/>
      <c r="CK7" s="712"/>
      <c r="CL7" s="712"/>
      <c r="CM7" s="712"/>
      <c r="CN7" s="712"/>
      <c r="CO7" s="712"/>
      <c r="CP7" s="712"/>
      <c r="CQ7" s="713"/>
      <c r="CR7" s="678">
        <v>2326502</v>
      </c>
      <c r="CS7" s="679"/>
      <c r="CT7" s="679"/>
      <c r="CU7" s="679"/>
      <c r="CV7" s="679"/>
      <c r="CW7" s="679"/>
      <c r="CX7" s="679"/>
      <c r="CY7" s="680"/>
      <c r="CZ7" s="715">
        <v>20.399999999999999</v>
      </c>
      <c r="DA7" s="715"/>
      <c r="DB7" s="715"/>
      <c r="DC7" s="715"/>
      <c r="DD7" s="684">
        <v>216842</v>
      </c>
      <c r="DE7" s="679"/>
      <c r="DF7" s="679"/>
      <c r="DG7" s="679"/>
      <c r="DH7" s="679"/>
      <c r="DI7" s="679"/>
      <c r="DJ7" s="679"/>
      <c r="DK7" s="679"/>
      <c r="DL7" s="679"/>
      <c r="DM7" s="679"/>
      <c r="DN7" s="679"/>
      <c r="DO7" s="679"/>
      <c r="DP7" s="680"/>
      <c r="DQ7" s="684">
        <v>1614867</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3062</v>
      </c>
      <c r="S8" s="679"/>
      <c r="T8" s="679"/>
      <c r="U8" s="679"/>
      <c r="V8" s="679"/>
      <c r="W8" s="679"/>
      <c r="X8" s="679"/>
      <c r="Y8" s="680"/>
      <c r="Z8" s="715">
        <v>0</v>
      </c>
      <c r="AA8" s="715"/>
      <c r="AB8" s="715"/>
      <c r="AC8" s="715"/>
      <c r="AD8" s="716">
        <v>3062</v>
      </c>
      <c r="AE8" s="716"/>
      <c r="AF8" s="716"/>
      <c r="AG8" s="716"/>
      <c r="AH8" s="716"/>
      <c r="AI8" s="716"/>
      <c r="AJ8" s="716"/>
      <c r="AK8" s="716"/>
      <c r="AL8" s="681">
        <v>0.1</v>
      </c>
      <c r="AM8" s="682"/>
      <c r="AN8" s="682"/>
      <c r="AO8" s="717"/>
      <c r="AP8" s="675" t="s">
        <v>238</v>
      </c>
      <c r="AQ8" s="676"/>
      <c r="AR8" s="676"/>
      <c r="AS8" s="676"/>
      <c r="AT8" s="676"/>
      <c r="AU8" s="676"/>
      <c r="AV8" s="676"/>
      <c r="AW8" s="676"/>
      <c r="AX8" s="676"/>
      <c r="AY8" s="676"/>
      <c r="AZ8" s="676"/>
      <c r="BA8" s="676"/>
      <c r="BB8" s="676"/>
      <c r="BC8" s="676"/>
      <c r="BD8" s="676"/>
      <c r="BE8" s="676"/>
      <c r="BF8" s="677"/>
      <c r="BG8" s="678">
        <v>20415</v>
      </c>
      <c r="BH8" s="679"/>
      <c r="BI8" s="679"/>
      <c r="BJ8" s="679"/>
      <c r="BK8" s="679"/>
      <c r="BL8" s="679"/>
      <c r="BM8" s="679"/>
      <c r="BN8" s="680"/>
      <c r="BO8" s="715">
        <v>1.5</v>
      </c>
      <c r="BP8" s="715"/>
      <c r="BQ8" s="715"/>
      <c r="BR8" s="715"/>
      <c r="BS8" s="684" t="s">
        <v>182</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1612197</v>
      </c>
      <c r="CS8" s="679"/>
      <c r="CT8" s="679"/>
      <c r="CU8" s="679"/>
      <c r="CV8" s="679"/>
      <c r="CW8" s="679"/>
      <c r="CX8" s="679"/>
      <c r="CY8" s="680"/>
      <c r="CZ8" s="715">
        <v>14.2</v>
      </c>
      <c r="DA8" s="715"/>
      <c r="DB8" s="715"/>
      <c r="DC8" s="715"/>
      <c r="DD8" s="684" t="s">
        <v>227</v>
      </c>
      <c r="DE8" s="679"/>
      <c r="DF8" s="679"/>
      <c r="DG8" s="679"/>
      <c r="DH8" s="679"/>
      <c r="DI8" s="679"/>
      <c r="DJ8" s="679"/>
      <c r="DK8" s="679"/>
      <c r="DL8" s="679"/>
      <c r="DM8" s="679"/>
      <c r="DN8" s="679"/>
      <c r="DO8" s="679"/>
      <c r="DP8" s="680"/>
      <c r="DQ8" s="684">
        <v>999011</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1882</v>
      </c>
      <c r="S9" s="679"/>
      <c r="T9" s="679"/>
      <c r="U9" s="679"/>
      <c r="V9" s="679"/>
      <c r="W9" s="679"/>
      <c r="X9" s="679"/>
      <c r="Y9" s="680"/>
      <c r="Z9" s="715">
        <v>0</v>
      </c>
      <c r="AA9" s="715"/>
      <c r="AB9" s="715"/>
      <c r="AC9" s="715"/>
      <c r="AD9" s="716">
        <v>1882</v>
      </c>
      <c r="AE9" s="716"/>
      <c r="AF9" s="716"/>
      <c r="AG9" s="716"/>
      <c r="AH9" s="716"/>
      <c r="AI9" s="716"/>
      <c r="AJ9" s="716"/>
      <c r="AK9" s="716"/>
      <c r="AL9" s="681">
        <v>0</v>
      </c>
      <c r="AM9" s="682"/>
      <c r="AN9" s="682"/>
      <c r="AO9" s="717"/>
      <c r="AP9" s="675" t="s">
        <v>241</v>
      </c>
      <c r="AQ9" s="676"/>
      <c r="AR9" s="676"/>
      <c r="AS9" s="676"/>
      <c r="AT9" s="676"/>
      <c r="AU9" s="676"/>
      <c r="AV9" s="676"/>
      <c r="AW9" s="676"/>
      <c r="AX9" s="676"/>
      <c r="AY9" s="676"/>
      <c r="AZ9" s="676"/>
      <c r="BA9" s="676"/>
      <c r="BB9" s="676"/>
      <c r="BC9" s="676"/>
      <c r="BD9" s="676"/>
      <c r="BE9" s="676"/>
      <c r="BF9" s="677"/>
      <c r="BG9" s="678">
        <v>422418</v>
      </c>
      <c r="BH9" s="679"/>
      <c r="BI9" s="679"/>
      <c r="BJ9" s="679"/>
      <c r="BK9" s="679"/>
      <c r="BL9" s="679"/>
      <c r="BM9" s="679"/>
      <c r="BN9" s="680"/>
      <c r="BO9" s="715">
        <v>31.6</v>
      </c>
      <c r="BP9" s="715"/>
      <c r="BQ9" s="715"/>
      <c r="BR9" s="715"/>
      <c r="BS9" s="684" t="s">
        <v>227</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389509</v>
      </c>
      <c r="CS9" s="679"/>
      <c r="CT9" s="679"/>
      <c r="CU9" s="679"/>
      <c r="CV9" s="679"/>
      <c r="CW9" s="679"/>
      <c r="CX9" s="679"/>
      <c r="CY9" s="680"/>
      <c r="CZ9" s="715">
        <v>3.4</v>
      </c>
      <c r="DA9" s="715"/>
      <c r="DB9" s="715"/>
      <c r="DC9" s="715"/>
      <c r="DD9" s="684">
        <v>22612</v>
      </c>
      <c r="DE9" s="679"/>
      <c r="DF9" s="679"/>
      <c r="DG9" s="679"/>
      <c r="DH9" s="679"/>
      <c r="DI9" s="679"/>
      <c r="DJ9" s="679"/>
      <c r="DK9" s="679"/>
      <c r="DL9" s="679"/>
      <c r="DM9" s="679"/>
      <c r="DN9" s="679"/>
      <c r="DO9" s="679"/>
      <c r="DP9" s="680"/>
      <c r="DQ9" s="684">
        <v>356093</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182</v>
      </c>
      <c r="S10" s="679"/>
      <c r="T10" s="679"/>
      <c r="U10" s="679"/>
      <c r="V10" s="679"/>
      <c r="W10" s="679"/>
      <c r="X10" s="679"/>
      <c r="Y10" s="680"/>
      <c r="Z10" s="715" t="s">
        <v>182</v>
      </c>
      <c r="AA10" s="715"/>
      <c r="AB10" s="715"/>
      <c r="AC10" s="715"/>
      <c r="AD10" s="716" t="s">
        <v>227</v>
      </c>
      <c r="AE10" s="716"/>
      <c r="AF10" s="716"/>
      <c r="AG10" s="716"/>
      <c r="AH10" s="716"/>
      <c r="AI10" s="716"/>
      <c r="AJ10" s="716"/>
      <c r="AK10" s="716"/>
      <c r="AL10" s="681" t="s">
        <v>182</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24984</v>
      </c>
      <c r="BH10" s="679"/>
      <c r="BI10" s="679"/>
      <c r="BJ10" s="679"/>
      <c r="BK10" s="679"/>
      <c r="BL10" s="679"/>
      <c r="BM10" s="679"/>
      <c r="BN10" s="680"/>
      <c r="BO10" s="715">
        <v>1.9</v>
      </c>
      <c r="BP10" s="715"/>
      <c r="BQ10" s="715"/>
      <c r="BR10" s="715"/>
      <c r="BS10" s="684" t="s">
        <v>182</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15260</v>
      </c>
      <c r="CS10" s="679"/>
      <c r="CT10" s="679"/>
      <c r="CU10" s="679"/>
      <c r="CV10" s="679"/>
      <c r="CW10" s="679"/>
      <c r="CX10" s="679"/>
      <c r="CY10" s="680"/>
      <c r="CZ10" s="715">
        <v>0.1</v>
      </c>
      <c r="DA10" s="715"/>
      <c r="DB10" s="715"/>
      <c r="DC10" s="715"/>
      <c r="DD10" s="684" t="s">
        <v>182</v>
      </c>
      <c r="DE10" s="679"/>
      <c r="DF10" s="679"/>
      <c r="DG10" s="679"/>
      <c r="DH10" s="679"/>
      <c r="DI10" s="679"/>
      <c r="DJ10" s="679"/>
      <c r="DK10" s="679"/>
      <c r="DL10" s="679"/>
      <c r="DM10" s="679"/>
      <c r="DN10" s="679"/>
      <c r="DO10" s="679"/>
      <c r="DP10" s="680"/>
      <c r="DQ10" s="684">
        <v>15244</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204328</v>
      </c>
      <c r="S11" s="679"/>
      <c r="T11" s="679"/>
      <c r="U11" s="679"/>
      <c r="V11" s="679"/>
      <c r="W11" s="679"/>
      <c r="X11" s="679"/>
      <c r="Y11" s="680"/>
      <c r="Z11" s="681">
        <v>1.6</v>
      </c>
      <c r="AA11" s="682"/>
      <c r="AB11" s="682"/>
      <c r="AC11" s="683"/>
      <c r="AD11" s="684">
        <v>204328</v>
      </c>
      <c r="AE11" s="679"/>
      <c r="AF11" s="679"/>
      <c r="AG11" s="679"/>
      <c r="AH11" s="679"/>
      <c r="AI11" s="679"/>
      <c r="AJ11" s="679"/>
      <c r="AK11" s="680"/>
      <c r="AL11" s="681">
        <v>5.4</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58749</v>
      </c>
      <c r="BH11" s="679"/>
      <c r="BI11" s="679"/>
      <c r="BJ11" s="679"/>
      <c r="BK11" s="679"/>
      <c r="BL11" s="679"/>
      <c r="BM11" s="679"/>
      <c r="BN11" s="680"/>
      <c r="BO11" s="715">
        <v>4.4000000000000004</v>
      </c>
      <c r="BP11" s="715"/>
      <c r="BQ11" s="715"/>
      <c r="BR11" s="715"/>
      <c r="BS11" s="684" t="s">
        <v>182</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1786821</v>
      </c>
      <c r="CS11" s="679"/>
      <c r="CT11" s="679"/>
      <c r="CU11" s="679"/>
      <c r="CV11" s="679"/>
      <c r="CW11" s="679"/>
      <c r="CX11" s="679"/>
      <c r="CY11" s="680"/>
      <c r="CZ11" s="715">
        <v>15.7</v>
      </c>
      <c r="DA11" s="715"/>
      <c r="DB11" s="715"/>
      <c r="DC11" s="715"/>
      <c r="DD11" s="684">
        <v>1390292</v>
      </c>
      <c r="DE11" s="679"/>
      <c r="DF11" s="679"/>
      <c r="DG11" s="679"/>
      <c r="DH11" s="679"/>
      <c r="DI11" s="679"/>
      <c r="DJ11" s="679"/>
      <c r="DK11" s="679"/>
      <c r="DL11" s="679"/>
      <c r="DM11" s="679"/>
      <c r="DN11" s="679"/>
      <c r="DO11" s="679"/>
      <c r="DP11" s="680"/>
      <c r="DQ11" s="684">
        <v>590335</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v>17383</v>
      </c>
      <c r="S12" s="679"/>
      <c r="T12" s="679"/>
      <c r="U12" s="679"/>
      <c r="V12" s="679"/>
      <c r="W12" s="679"/>
      <c r="X12" s="679"/>
      <c r="Y12" s="680"/>
      <c r="Z12" s="715">
        <v>0.1</v>
      </c>
      <c r="AA12" s="715"/>
      <c r="AB12" s="715"/>
      <c r="AC12" s="715"/>
      <c r="AD12" s="716">
        <v>17383</v>
      </c>
      <c r="AE12" s="716"/>
      <c r="AF12" s="716"/>
      <c r="AG12" s="716"/>
      <c r="AH12" s="716"/>
      <c r="AI12" s="716"/>
      <c r="AJ12" s="716"/>
      <c r="AK12" s="716"/>
      <c r="AL12" s="681">
        <v>0.5</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693653</v>
      </c>
      <c r="BH12" s="679"/>
      <c r="BI12" s="679"/>
      <c r="BJ12" s="679"/>
      <c r="BK12" s="679"/>
      <c r="BL12" s="679"/>
      <c r="BM12" s="679"/>
      <c r="BN12" s="680"/>
      <c r="BO12" s="715">
        <v>51.9</v>
      </c>
      <c r="BP12" s="715"/>
      <c r="BQ12" s="715"/>
      <c r="BR12" s="715"/>
      <c r="BS12" s="684" t="s">
        <v>182</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283730</v>
      </c>
      <c r="CS12" s="679"/>
      <c r="CT12" s="679"/>
      <c r="CU12" s="679"/>
      <c r="CV12" s="679"/>
      <c r="CW12" s="679"/>
      <c r="CX12" s="679"/>
      <c r="CY12" s="680"/>
      <c r="CZ12" s="715">
        <v>2.5</v>
      </c>
      <c r="DA12" s="715"/>
      <c r="DB12" s="715"/>
      <c r="DC12" s="715"/>
      <c r="DD12" s="684">
        <v>106487</v>
      </c>
      <c r="DE12" s="679"/>
      <c r="DF12" s="679"/>
      <c r="DG12" s="679"/>
      <c r="DH12" s="679"/>
      <c r="DI12" s="679"/>
      <c r="DJ12" s="679"/>
      <c r="DK12" s="679"/>
      <c r="DL12" s="679"/>
      <c r="DM12" s="679"/>
      <c r="DN12" s="679"/>
      <c r="DO12" s="679"/>
      <c r="DP12" s="680"/>
      <c r="DQ12" s="684">
        <v>83131</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182</v>
      </c>
      <c r="S13" s="679"/>
      <c r="T13" s="679"/>
      <c r="U13" s="679"/>
      <c r="V13" s="679"/>
      <c r="W13" s="679"/>
      <c r="X13" s="679"/>
      <c r="Y13" s="680"/>
      <c r="Z13" s="715" t="s">
        <v>227</v>
      </c>
      <c r="AA13" s="715"/>
      <c r="AB13" s="715"/>
      <c r="AC13" s="715"/>
      <c r="AD13" s="716" t="s">
        <v>182</v>
      </c>
      <c r="AE13" s="716"/>
      <c r="AF13" s="716"/>
      <c r="AG13" s="716"/>
      <c r="AH13" s="716"/>
      <c r="AI13" s="716"/>
      <c r="AJ13" s="716"/>
      <c r="AK13" s="716"/>
      <c r="AL13" s="681" t="s">
        <v>227</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693626</v>
      </c>
      <c r="BH13" s="679"/>
      <c r="BI13" s="679"/>
      <c r="BJ13" s="679"/>
      <c r="BK13" s="679"/>
      <c r="BL13" s="679"/>
      <c r="BM13" s="679"/>
      <c r="BN13" s="680"/>
      <c r="BO13" s="715">
        <v>51.9</v>
      </c>
      <c r="BP13" s="715"/>
      <c r="BQ13" s="715"/>
      <c r="BR13" s="715"/>
      <c r="BS13" s="684" t="s">
        <v>182</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2595815</v>
      </c>
      <c r="CS13" s="679"/>
      <c r="CT13" s="679"/>
      <c r="CU13" s="679"/>
      <c r="CV13" s="679"/>
      <c r="CW13" s="679"/>
      <c r="CX13" s="679"/>
      <c r="CY13" s="680"/>
      <c r="CZ13" s="715">
        <v>22.8</v>
      </c>
      <c r="DA13" s="715"/>
      <c r="DB13" s="715"/>
      <c r="DC13" s="715"/>
      <c r="DD13" s="684">
        <v>1408564</v>
      </c>
      <c r="DE13" s="679"/>
      <c r="DF13" s="679"/>
      <c r="DG13" s="679"/>
      <c r="DH13" s="679"/>
      <c r="DI13" s="679"/>
      <c r="DJ13" s="679"/>
      <c r="DK13" s="679"/>
      <c r="DL13" s="679"/>
      <c r="DM13" s="679"/>
      <c r="DN13" s="679"/>
      <c r="DO13" s="679"/>
      <c r="DP13" s="680"/>
      <c r="DQ13" s="684">
        <v>1064704</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13205</v>
      </c>
      <c r="S14" s="679"/>
      <c r="T14" s="679"/>
      <c r="U14" s="679"/>
      <c r="V14" s="679"/>
      <c r="W14" s="679"/>
      <c r="X14" s="679"/>
      <c r="Y14" s="680"/>
      <c r="Z14" s="715">
        <v>0.1</v>
      </c>
      <c r="AA14" s="715"/>
      <c r="AB14" s="715"/>
      <c r="AC14" s="715"/>
      <c r="AD14" s="716">
        <v>13205</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42121</v>
      </c>
      <c r="BH14" s="679"/>
      <c r="BI14" s="679"/>
      <c r="BJ14" s="679"/>
      <c r="BK14" s="679"/>
      <c r="BL14" s="679"/>
      <c r="BM14" s="679"/>
      <c r="BN14" s="680"/>
      <c r="BO14" s="715">
        <v>3.2</v>
      </c>
      <c r="BP14" s="715"/>
      <c r="BQ14" s="715"/>
      <c r="BR14" s="715"/>
      <c r="BS14" s="684" t="s">
        <v>182</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308918</v>
      </c>
      <c r="CS14" s="679"/>
      <c r="CT14" s="679"/>
      <c r="CU14" s="679"/>
      <c r="CV14" s="679"/>
      <c r="CW14" s="679"/>
      <c r="CX14" s="679"/>
      <c r="CY14" s="680"/>
      <c r="CZ14" s="715">
        <v>2.7</v>
      </c>
      <c r="DA14" s="715"/>
      <c r="DB14" s="715"/>
      <c r="DC14" s="715"/>
      <c r="DD14" s="684">
        <v>44822</v>
      </c>
      <c r="DE14" s="679"/>
      <c r="DF14" s="679"/>
      <c r="DG14" s="679"/>
      <c r="DH14" s="679"/>
      <c r="DI14" s="679"/>
      <c r="DJ14" s="679"/>
      <c r="DK14" s="679"/>
      <c r="DL14" s="679"/>
      <c r="DM14" s="679"/>
      <c r="DN14" s="679"/>
      <c r="DO14" s="679"/>
      <c r="DP14" s="680"/>
      <c r="DQ14" s="684">
        <v>260826</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182</v>
      </c>
      <c r="S15" s="679"/>
      <c r="T15" s="679"/>
      <c r="U15" s="679"/>
      <c r="V15" s="679"/>
      <c r="W15" s="679"/>
      <c r="X15" s="679"/>
      <c r="Y15" s="680"/>
      <c r="Z15" s="715" t="s">
        <v>182</v>
      </c>
      <c r="AA15" s="715"/>
      <c r="AB15" s="715"/>
      <c r="AC15" s="715"/>
      <c r="AD15" s="716" t="s">
        <v>227</v>
      </c>
      <c r="AE15" s="716"/>
      <c r="AF15" s="716"/>
      <c r="AG15" s="716"/>
      <c r="AH15" s="716"/>
      <c r="AI15" s="716"/>
      <c r="AJ15" s="716"/>
      <c r="AK15" s="716"/>
      <c r="AL15" s="681" t="s">
        <v>227</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73510</v>
      </c>
      <c r="BH15" s="679"/>
      <c r="BI15" s="679"/>
      <c r="BJ15" s="679"/>
      <c r="BK15" s="679"/>
      <c r="BL15" s="679"/>
      <c r="BM15" s="679"/>
      <c r="BN15" s="680"/>
      <c r="BO15" s="715">
        <v>5.5</v>
      </c>
      <c r="BP15" s="715"/>
      <c r="BQ15" s="715"/>
      <c r="BR15" s="715"/>
      <c r="BS15" s="684" t="s">
        <v>182</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1183266</v>
      </c>
      <c r="CS15" s="679"/>
      <c r="CT15" s="679"/>
      <c r="CU15" s="679"/>
      <c r="CV15" s="679"/>
      <c r="CW15" s="679"/>
      <c r="CX15" s="679"/>
      <c r="CY15" s="680"/>
      <c r="CZ15" s="715">
        <v>10.4</v>
      </c>
      <c r="DA15" s="715"/>
      <c r="DB15" s="715"/>
      <c r="DC15" s="715"/>
      <c r="DD15" s="684">
        <v>619485</v>
      </c>
      <c r="DE15" s="679"/>
      <c r="DF15" s="679"/>
      <c r="DG15" s="679"/>
      <c r="DH15" s="679"/>
      <c r="DI15" s="679"/>
      <c r="DJ15" s="679"/>
      <c r="DK15" s="679"/>
      <c r="DL15" s="679"/>
      <c r="DM15" s="679"/>
      <c r="DN15" s="679"/>
      <c r="DO15" s="679"/>
      <c r="DP15" s="680"/>
      <c r="DQ15" s="684">
        <v>589811</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3425</v>
      </c>
      <c r="S16" s="679"/>
      <c r="T16" s="679"/>
      <c r="U16" s="679"/>
      <c r="V16" s="679"/>
      <c r="W16" s="679"/>
      <c r="X16" s="679"/>
      <c r="Y16" s="680"/>
      <c r="Z16" s="715">
        <v>0</v>
      </c>
      <c r="AA16" s="715"/>
      <c r="AB16" s="715"/>
      <c r="AC16" s="715"/>
      <c r="AD16" s="716">
        <v>3425</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227</v>
      </c>
      <c r="BH16" s="679"/>
      <c r="BI16" s="679"/>
      <c r="BJ16" s="679"/>
      <c r="BK16" s="679"/>
      <c r="BL16" s="679"/>
      <c r="BM16" s="679"/>
      <c r="BN16" s="680"/>
      <c r="BO16" s="715" t="s">
        <v>227</v>
      </c>
      <c r="BP16" s="715"/>
      <c r="BQ16" s="715"/>
      <c r="BR16" s="715"/>
      <c r="BS16" s="684" t="s">
        <v>182</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222778</v>
      </c>
      <c r="CS16" s="679"/>
      <c r="CT16" s="679"/>
      <c r="CU16" s="679"/>
      <c r="CV16" s="679"/>
      <c r="CW16" s="679"/>
      <c r="CX16" s="679"/>
      <c r="CY16" s="680"/>
      <c r="CZ16" s="715">
        <v>2</v>
      </c>
      <c r="DA16" s="715"/>
      <c r="DB16" s="715"/>
      <c r="DC16" s="715"/>
      <c r="DD16" s="684" t="s">
        <v>182</v>
      </c>
      <c r="DE16" s="679"/>
      <c r="DF16" s="679"/>
      <c r="DG16" s="679"/>
      <c r="DH16" s="679"/>
      <c r="DI16" s="679"/>
      <c r="DJ16" s="679"/>
      <c r="DK16" s="679"/>
      <c r="DL16" s="679"/>
      <c r="DM16" s="679"/>
      <c r="DN16" s="679"/>
      <c r="DO16" s="679"/>
      <c r="DP16" s="680"/>
      <c r="DQ16" s="684">
        <v>134680</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30924</v>
      </c>
      <c r="S17" s="679"/>
      <c r="T17" s="679"/>
      <c r="U17" s="679"/>
      <c r="V17" s="679"/>
      <c r="W17" s="679"/>
      <c r="X17" s="679"/>
      <c r="Y17" s="680"/>
      <c r="Z17" s="715">
        <v>0.2</v>
      </c>
      <c r="AA17" s="715"/>
      <c r="AB17" s="715"/>
      <c r="AC17" s="715"/>
      <c r="AD17" s="716">
        <v>30924</v>
      </c>
      <c r="AE17" s="716"/>
      <c r="AF17" s="716"/>
      <c r="AG17" s="716"/>
      <c r="AH17" s="716"/>
      <c r="AI17" s="716"/>
      <c r="AJ17" s="716"/>
      <c r="AK17" s="716"/>
      <c r="AL17" s="681">
        <v>0.8</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182</v>
      </c>
      <c r="BH17" s="679"/>
      <c r="BI17" s="679"/>
      <c r="BJ17" s="679"/>
      <c r="BK17" s="679"/>
      <c r="BL17" s="679"/>
      <c r="BM17" s="679"/>
      <c r="BN17" s="680"/>
      <c r="BO17" s="715" t="s">
        <v>182</v>
      </c>
      <c r="BP17" s="715"/>
      <c r="BQ17" s="715"/>
      <c r="BR17" s="715"/>
      <c r="BS17" s="684" t="s">
        <v>227</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568147</v>
      </c>
      <c r="CS17" s="679"/>
      <c r="CT17" s="679"/>
      <c r="CU17" s="679"/>
      <c r="CV17" s="679"/>
      <c r="CW17" s="679"/>
      <c r="CX17" s="679"/>
      <c r="CY17" s="680"/>
      <c r="CZ17" s="715">
        <v>5</v>
      </c>
      <c r="DA17" s="715"/>
      <c r="DB17" s="715"/>
      <c r="DC17" s="715"/>
      <c r="DD17" s="684" t="s">
        <v>227</v>
      </c>
      <c r="DE17" s="679"/>
      <c r="DF17" s="679"/>
      <c r="DG17" s="679"/>
      <c r="DH17" s="679"/>
      <c r="DI17" s="679"/>
      <c r="DJ17" s="679"/>
      <c r="DK17" s="679"/>
      <c r="DL17" s="679"/>
      <c r="DM17" s="679"/>
      <c r="DN17" s="679"/>
      <c r="DO17" s="679"/>
      <c r="DP17" s="680"/>
      <c r="DQ17" s="684">
        <v>461423</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11122</v>
      </c>
      <c r="S18" s="679"/>
      <c r="T18" s="679"/>
      <c r="U18" s="679"/>
      <c r="V18" s="679"/>
      <c r="W18" s="679"/>
      <c r="X18" s="679"/>
      <c r="Y18" s="680"/>
      <c r="Z18" s="715">
        <v>0.1</v>
      </c>
      <c r="AA18" s="715"/>
      <c r="AB18" s="715"/>
      <c r="AC18" s="715"/>
      <c r="AD18" s="716">
        <v>11122</v>
      </c>
      <c r="AE18" s="716"/>
      <c r="AF18" s="716"/>
      <c r="AG18" s="716"/>
      <c r="AH18" s="716"/>
      <c r="AI18" s="716"/>
      <c r="AJ18" s="716"/>
      <c r="AK18" s="716"/>
      <c r="AL18" s="681">
        <v>0.3</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227</v>
      </c>
      <c r="BH18" s="679"/>
      <c r="BI18" s="679"/>
      <c r="BJ18" s="679"/>
      <c r="BK18" s="679"/>
      <c r="BL18" s="679"/>
      <c r="BM18" s="679"/>
      <c r="BN18" s="680"/>
      <c r="BO18" s="715" t="s">
        <v>182</v>
      </c>
      <c r="BP18" s="715"/>
      <c r="BQ18" s="715"/>
      <c r="BR18" s="715"/>
      <c r="BS18" s="684" t="s">
        <v>182</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227</v>
      </c>
      <c r="CS18" s="679"/>
      <c r="CT18" s="679"/>
      <c r="CU18" s="679"/>
      <c r="CV18" s="679"/>
      <c r="CW18" s="679"/>
      <c r="CX18" s="679"/>
      <c r="CY18" s="680"/>
      <c r="CZ18" s="715" t="s">
        <v>182</v>
      </c>
      <c r="DA18" s="715"/>
      <c r="DB18" s="715"/>
      <c r="DC18" s="715"/>
      <c r="DD18" s="684" t="s">
        <v>182</v>
      </c>
      <c r="DE18" s="679"/>
      <c r="DF18" s="679"/>
      <c r="DG18" s="679"/>
      <c r="DH18" s="679"/>
      <c r="DI18" s="679"/>
      <c r="DJ18" s="679"/>
      <c r="DK18" s="679"/>
      <c r="DL18" s="679"/>
      <c r="DM18" s="679"/>
      <c r="DN18" s="679"/>
      <c r="DO18" s="679"/>
      <c r="DP18" s="680"/>
      <c r="DQ18" s="684" t="s">
        <v>182</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1776</v>
      </c>
      <c r="S19" s="679"/>
      <c r="T19" s="679"/>
      <c r="U19" s="679"/>
      <c r="V19" s="679"/>
      <c r="W19" s="679"/>
      <c r="X19" s="679"/>
      <c r="Y19" s="680"/>
      <c r="Z19" s="715">
        <v>0</v>
      </c>
      <c r="AA19" s="715"/>
      <c r="AB19" s="715"/>
      <c r="AC19" s="715"/>
      <c r="AD19" s="716">
        <v>1776</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t="s">
        <v>182</v>
      </c>
      <c r="BH19" s="679"/>
      <c r="BI19" s="679"/>
      <c r="BJ19" s="679"/>
      <c r="BK19" s="679"/>
      <c r="BL19" s="679"/>
      <c r="BM19" s="679"/>
      <c r="BN19" s="680"/>
      <c r="BO19" s="715" t="s">
        <v>182</v>
      </c>
      <c r="BP19" s="715"/>
      <c r="BQ19" s="715"/>
      <c r="BR19" s="715"/>
      <c r="BS19" s="684" t="s">
        <v>182</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182</v>
      </c>
      <c r="CS19" s="679"/>
      <c r="CT19" s="679"/>
      <c r="CU19" s="679"/>
      <c r="CV19" s="679"/>
      <c r="CW19" s="679"/>
      <c r="CX19" s="679"/>
      <c r="CY19" s="680"/>
      <c r="CZ19" s="715" t="s">
        <v>182</v>
      </c>
      <c r="DA19" s="715"/>
      <c r="DB19" s="715"/>
      <c r="DC19" s="715"/>
      <c r="DD19" s="684" t="s">
        <v>227</v>
      </c>
      <c r="DE19" s="679"/>
      <c r="DF19" s="679"/>
      <c r="DG19" s="679"/>
      <c r="DH19" s="679"/>
      <c r="DI19" s="679"/>
      <c r="DJ19" s="679"/>
      <c r="DK19" s="679"/>
      <c r="DL19" s="679"/>
      <c r="DM19" s="679"/>
      <c r="DN19" s="679"/>
      <c r="DO19" s="679"/>
      <c r="DP19" s="680"/>
      <c r="DQ19" s="684" t="s">
        <v>182</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252</v>
      </c>
      <c r="S20" s="679"/>
      <c r="T20" s="679"/>
      <c r="U20" s="679"/>
      <c r="V20" s="679"/>
      <c r="W20" s="679"/>
      <c r="X20" s="679"/>
      <c r="Y20" s="680"/>
      <c r="Z20" s="715">
        <v>0</v>
      </c>
      <c r="AA20" s="715"/>
      <c r="AB20" s="715"/>
      <c r="AC20" s="715"/>
      <c r="AD20" s="716">
        <v>252</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t="s">
        <v>182</v>
      </c>
      <c r="BH20" s="679"/>
      <c r="BI20" s="679"/>
      <c r="BJ20" s="679"/>
      <c r="BK20" s="679"/>
      <c r="BL20" s="679"/>
      <c r="BM20" s="679"/>
      <c r="BN20" s="680"/>
      <c r="BO20" s="715" t="s">
        <v>182</v>
      </c>
      <c r="BP20" s="715"/>
      <c r="BQ20" s="715"/>
      <c r="BR20" s="715"/>
      <c r="BS20" s="684" t="s">
        <v>227</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11386705</v>
      </c>
      <c r="CS20" s="679"/>
      <c r="CT20" s="679"/>
      <c r="CU20" s="679"/>
      <c r="CV20" s="679"/>
      <c r="CW20" s="679"/>
      <c r="CX20" s="679"/>
      <c r="CY20" s="680"/>
      <c r="CZ20" s="715">
        <v>100</v>
      </c>
      <c r="DA20" s="715"/>
      <c r="DB20" s="715"/>
      <c r="DC20" s="715"/>
      <c r="DD20" s="684">
        <v>3809104</v>
      </c>
      <c r="DE20" s="679"/>
      <c r="DF20" s="679"/>
      <c r="DG20" s="679"/>
      <c r="DH20" s="679"/>
      <c r="DI20" s="679"/>
      <c r="DJ20" s="679"/>
      <c r="DK20" s="679"/>
      <c r="DL20" s="679"/>
      <c r="DM20" s="679"/>
      <c r="DN20" s="679"/>
      <c r="DO20" s="679"/>
      <c r="DP20" s="680"/>
      <c r="DQ20" s="684">
        <v>6263887</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17774</v>
      </c>
      <c r="S21" s="679"/>
      <c r="T21" s="679"/>
      <c r="U21" s="679"/>
      <c r="V21" s="679"/>
      <c r="W21" s="679"/>
      <c r="X21" s="679"/>
      <c r="Y21" s="680"/>
      <c r="Z21" s="715">
        <v>0.1</v>
      </c>
      <c r="AA21" s="715"/>
      <c r="AB21" s="715"/>
      <c r="AC21" s="715"/>
      <c r="AD21" s="716">
        <v>17774</v>
      </c>
      <c r="AE21" s="716"/>
      <c r="AF21" s="716"/>
      <c r="AG21" s="716"/>
      <c r="AH21" s="716"/>
      <c r="AI21" s="716"/>
      <c r="AJ21" s="716"/>
      <c r="AK21" s="716"/>
      <c r="AL21" s="681">
        <v>0.5</v>
      </c>
      <c r="AM21" s="682"/>
      <c r="AN21" s="682"/>
      <c r="AO21" s="717"/>
      <c r="AP21" s="773" t="s">
        <v>277</v>
      </c>
      <c r="AQ21" s="780"/>
      <c r="AR21" s="780"/>
      <c r="AS21" s="780"/>
      <c r="AT21" s="780"/>
      <c r="AU21" s="780"/>
      <c r="AV21" s="780"/>
      <c r="AW21" s="780"/>
      <c r="AX21" s="780"/>
      <c r="AY21" s="780"/>
      <c r="AZ21" s="780"/>
      <c r="BA21" s="780"/>
      <c r="BB21" s="780"/>
      <c r="BC21" s="780"/>
      <c r="BD21" s="780"/>
      <c r="BE21" s="780"/>
      <c r="BF21" s="775"/>
      <c r="BG21" s="678" t="s">
        <v>182</v>
      </c>
      <c r="BH21" s="679"/>
      <c r="BI21" s="679"/>
      <c r="BJ21" s="679"/>
      <c r="BK21" s="679"/>
      <c r="BL21" s="679"/>
      <c r="BM21" s="679"/>
      <c r="BN21" s="680"/>
      <c r="BO21" s="715" t="s">
        <v>182</v>
      </c>
      <c r="BP21" s="715"/>
      <c r="BQ21" s="715"/>
      <c r="BR21" s="715"/>
      <c r="BS21" s="684" t="s">
        <v>182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3460848</v>
      </c>
      <c r="S22" s="679"/>
      <c r="T22" s="679"/>
      <c r="U22" s="679"/>
      <c r="V22" s="679"/>
      <c r="W22" s="679"/>
      <c r="X22" s="679"/>
      <c r="Y22" s="680"/>
      <c r="Z22" s="715">
        <v>26.6</v>
      </c>
      <c r="AA22" s="715"/>
      <c r="AB22" s="715"/>
      <c r="AC22" s="715"/>
      <c r="AD22" s="716">
        <v>2107701</v>
      </c>
      <c r="AE22" s="716"/>
      <c r="AF22" s="716"/>
      <c r="AG22" s="716"/>
      <c r="AH22" s="716"/>
      <c r="AI22" s="716"/>
      <c r="AJ22" s="716"/>
      <c r="AK22" s="716"/>
      <c r="AL22" s="681">
        <v>55.2</v>
      </c>
      <c r="AM22" s="682"/>
      <c r="AN22" s="682"/>
      <c r="AO22" s="717"/>
      <c r="AP22" s="773" t="s">
        <v>279</v>
      </c>
      <c r="AQ22" s="780"/>
      <c r="AR22" s="780"/>
      <c r="AS22" s="780"/>
      <c r="AT22" s="780"/>
      <c r="AU22" s="780"/>
      <c r="AV22" s="780"/>
      <c r="AW22" s="780"/>
      <c r="AX22" s="780"/>
      <c r="AY22" s="780"/>
      <c r="AZ22" s="780"/>
      <c r="BA22" s="780"/>
      <c r="BB22" s="780"/>
      <c r="BC22" s="780"/>
      <c r="BD22" s="780"/>
      <c r="BE22" s="780"/>
      <c r="BF22" s="775"/>
      <c r="BG22" s="678" t="s">
        <v>182</v>
      </c>
      <c r="BH22" s="679"/>
      <c r="BI22" s="679"/>
      <c r="BJ22" s="679"/>
      <c r="BK22" s="679"/>
      <c r="BL22" s="679"/>
      <c r="BM22" s="679"/>
      <c r="BN22" s="680"/>
      <c r="BO22" s="715" t="s">
        <v>182</v>
      </c>
      <c r="BP22" s="715"/>
      <c r="BQ22" s="715"/>
      <c r="BR22" s="715"/>
      <c r="BS22" s="684" t="s">
        <v>182</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2107701</v>
      </c>
      <c r="S23" s="679"/>
      <c r="T23" s="679"/>
      <c r="U23" s="679"/>
      <c r="V23" s="679"/>
      <c r="W23" s="679"/>
      <c r="X23" s="679"/>
      <c r="Y23" s="680"/>
      <c r="Z23" s="715">
        <v>16.2</v>
      </c>
      <c r="AA23" s="715"/>
      <c r="AB23" s="715"/>
      <c r="AC23" s="715"/>
      <c r="AD23" s="716">
        <v>2107701</v>
      </c>
      <c r="AE23" s="716"/>
      <c r="AF23" s="716"/>
      <c r="AG23" s="716"/>
      <c r="AH23" s="716"/>
      <c r="AI23" s="716"/>
      <c r="AJ23" s="716"/>
      <c r="AK23" s="716"/>
      <c r="AL23" s="681">
        <v>55.2</v>
      </c>
      <c r="AM23" s="682"/>
      <c r="AN23" s="682"/>
      <c r="AO23" s="717"/>
      <c r="AP23" s="773" t="s">
        <v>282</v>
      </c>
      <c r="AQ23" s="780"/>
      <c r="AR23" s="780"/>
      <c r="AS23" s="780"/>
      <c r="AT23" s="780"/>
      <c r="AU23" s="780"/>
      <c r="AV23" s="780"/>
      <c r="AW23" s="780"/>
      <c r="AX23" s="780"/>
      <c r="AY23" s="780"/>
      <c r="AZ23" s="780"/>
      <c r="BA23" s="780"/>
      <c r="BB23" s="780"/>
      <c r="BC23" s="780"/>
      <c r="BD23" s="780"/>
      <c r="BE23" s="780"/>
      <c r="BF23" s="775"/>
      <c r="BG23" s="678" t="s">
        <v>227</v>
      </c>
      <c r="BH23" s="679"/>
      <c r="BI23" s="679"/>
      <c r="BJ23" s="679"/>
      <c r="BK23" s="679"/>
      <c r="BL23" s="679"/>
      <c r="BM23" s="679"/>
      <c r="BN23" s="680"/>
      <c r="BO23" s="715" t="s">
        <v>227</v>
      </c>
      <c r="BP23" s="715"/>
      <c r="BQ23" s="715"/>
      <c r="BR23" s="715"/>
      <c r="BS23" s="684" t="s">
        <v>182</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553586</v>
      </c>
      <c r="S24" s="679"/>
      <c r="T24" s="679"/>
      <c r="U24" s="679"/>
      <c r="V24" s="679"/>
      <c r="W24" s="679"/>
      <c r="X24" s="679"/>
      <c r="Y24" s="680"/>
      <c r="Z24" s="715">
        <v>4.3</v>
      </c>
      <c r="AA24" s="715"/>
      <c r="AB24" s="715"/>
      <c r="AC24" s="715"/>
      <c r="AD24" s="716" t="s">
        <v>182</v>
      </c>
      <c r="AE24" s="716"/>
      <c r="AF24" s="716"/>
      <c r="AG24" s="716"/>
      <c r="AH24" s="716"/>
      <c r="AI24" s="716"/>
      <c r="AJ24" s="716"/>
      <c r="AK24" s="716"/>
      <c r="AL24" s="681" t="s">
        <v>227</v>
      </c>
      <c r="AM24" s="682"/>
      <c r="AN24" s="682"/>
      <c r="AO24" s="717"/>
      <c r="AP24" s="773" t="s">
        <v>289</v>
      </c>
      <c r="AQ24" s="780"/>
      <c r="AR24" s="780"/>
      <c r="AS24" s="780"/>
      <c r="AT24" s="780"/>
      <c r="AU24" s="780"/>
      <c r="AV24" s="780"/>
      <c r="AW24" s="780"/>
      <c r="AX24" s="780"/>
      <c r="AY24" s="780"/>
      <c r="AZ24" s="780"/>
      <c r="BA24" s="780"/>
      <c r="BB24" s="780"/>
      <c r="BC24" s="780"/>
      <c r="BD24" s="780"/>
      <c r="BE24" s="780"/>
      <c r="BF24" s="775"/>
      <c r="BG24" s="678" t="s">
        <v>182</v>
      </c>
      <c r="BH24" s="679"/>
      <c r="BI24" s="679"/>
      <c r="BJ24" s="679"/>
      <c r="BK24" s="679"/>
      <c r="BL24" s="679"/>
      <c r="BM24" s="679"/>
      <c r="BN24" s="680"/>
      <c r="BO24" s="715" t="s">
        <v>182</v>
      </c>
      <c r="BP24" s="715"/>
      <c r="BQ24" s="715"/>
      <c r="BR24" s="715"/>
      <c r="BS24" s="684" t="s">
        <v>227</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2680285</v>
      </c>
      <c r="CS24" s="734"/>
      <c r="CT24" s="734"/>
      <c r="CU24" s="734"/>
      <c r="CV24" s="734"/>
      <c r="CW24" s="734"/>
      <c r="CX24" s="734"/>
      <c r="CY24" s="777"/>
      <c r="CZ24" s="778">
        <v>23.5</v>
      </c>
      <c r="DA24" s="751"/>
      <c r="DB24" s="751"/>
      <c r="DC24" s="781"/>
      <c r="DD24" s="776">
        <v>2079117</v>
      </c>
      <c r="DE24" s="734"/>
      <c r="DF24" s="734"/>
      <c r="DG24" s="734"/>
      <c r="DH24" s="734"/>
      <c r="DI24" s="734"/>
      <c r="DJ24" s="734"/>
      <c r="DK24" s="777"/>
      <c r="DL24" s="776">
        <v>1794252</v>
      </c>
      <c r="DM24" s="734"/>
      <c r="DN24" s="734"/>
      <c r="DO24" s="734"/>
      <c r="DP24" s="734"/>
      <c r="DQ24" s="734"/>
      <c r="DR24" s="734"/>
      <c r="DS24" s="734"/>
      <c r="DT24" s="734"/>
      <c r="DU24" s="734"/>
      <c r="DV24" s="777"/>
      <c r="DW24" s="778">
        <v>45.3</v>
      </c>
      <c r="DX24" s="751"/>
      <c r="DY24" s="751"/>
      <c r="DZ24" s="751"/>
      <c r="EA24" s="751"/>
      <c r="EB24" s="751"/>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v>799561</v>
      </c>
      <c r="S25" s="679"/>
      <c r="T25" s="679"/>
      <c r="U25" s="679"/>
      <c r="V25" s="679"/>
      <c r="W25" s="679"/>
      <c r="X25" s="679"/>
      <c r="Y25" s="680"/>
      <c r="Z25" s="715">
        <v>6.1</v>
      </c>
      <c r="AA25" s="715"/>
      <c r="AB25" s="715"/>
      <c r="AC25" s="715"/>
      <c r="AD25" s="716" t="s">
        <v>227</v>
      </c>
      <c r="AE25" s="716"/>
      <c r="AF25" s="716"/>
      <c r="AG25" s="716"/>
      <c r="AH25" s="716"/>
      <c r="AI25" s="716"/>
      <c r="AJ25" s="716"/>
      <c r="AK25" s="716"/>
      <c r="AL25" s="681" t="s">
        <v>227</v>
      </c>
      <c r="AM25" s="682"/>
      <c r="AN25" s="682"/>
      <c r="AO25" s="717"/>
      <c r="AP25" s="773" t="s">
        <v>292</v>
      </c>
      <c r="AQ25" s="780"/>
      <c r="AR25" s="780"/>
      <c r="AS25" s="780"/>
      <c r="AT25" s="780"/>
      <c r="AU25" s="780"/>
      <c r="AV25" s="780"/>
      <c r="AW25" s="780"/>
      <c r="AX25" s="780"/>
      <c r="AY25" s="780"/>
      <c r="AZ25" s="780"/>
      <c r="BA25" s="780"/>
      <c r="BB25" s="780"/>
      <c r="BC25" s="780"/>
      <c r="BD25" s="780"/>
      <c r="BE25" s="780"/>
      <c r="BF25" s="775"/>
      <c r="BG25" s="678" t="s">
        <v>182</v>
      </c>
      <c r="BH25" s="679"/>
      <c r="BI25" s="679"/>
      <c r="BJ25" s="679"/>
      <c r="BK25" s="679"/>
      <c r="BL25" s="679"/>
      <c r="BM25" s="679"/>
      <c r="BN25" s="680"/>
      <c r="BO25" s="715" t="s">
        <v>227</v>
      </c>
      <c r="BP25" s="715"/>
      <c r="BQ25" s="715"/>
      <c r="BR25" s="715"/>
      <c r="BS25" s="684" t="s">
        <v>182</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1481036</v>
      </c>
      <c r="CS25" s="697"/>
      <c r="CT25" s="697"/>
      <c r="CU25" s="697"/>
      <c r="CV25" s="697"/>
      <c r="CW25" s="697"/>
      <c r="CX25" s="697"/>
      <c r="CY25" s="698"/>
      <c r="CZ25" s="681">
        <v>13</v>
      </c>
      <c r="DA25" s="699"/>
      <c r="DB25" s="699"/>
      <c r="DC25" s="700"/>
      <c r="DD25" s="684">
        <v>1450404</v>
      </c>
      <c r="DE25" s="697"/>
      <c r="DF25" s="697"/>
      <c r="DG25" s="697"/>
      <c r="DH25" s="697"/>
      <c r="DI25" s="697"/>
      <c r="DJ25" s="697"/>
      <c r="DK25" s="698"/>
      <c r="DL25" s="684">
        <v>1198490</v>
      </c>
      <c r="DM25" s="697"/>
      <c r="DN25" s="697"/>
      <c r="DO25" s="697"/>
      <c r="DP25" s="697"/>
      <c r="DQ25" s="697"/>
      <c r="DR25" s="697"/>
      <c r="DS25" s="697"/>
      <c r="DT25" s="697"/>
      <c r="DU25" s="697"/>
      <c r="DV25" s="698"/>
      <c r="DW25" s="681">
        <v>30.3</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5153947</v>
      </c>
      <c r="S26" s="679"/>
      <c r="T26" s="679"/>
      <c r="U26" s="679"/>
      <c r="V26" s="679"/>
      <c r="W26" s="679"/>
      <c r="X26" s="679"/>
      <c r="Y26" s="680"/>
      <c r="Z26" s="715">
        <v>39.6</v>
      </c>
      <c r="AA26" s="715"/>
      <c r="AB26" s="715"/>
      <c r="AC26" s="715"/>
      <c r="AD26" s="716">
        <v>3800800</v>
      </c>
      <c r="AE26" s="716"/>
      <c r="AF26" s="716"/>
      <c r="AG26" s="716"/>
      <c r="AH26" s="716"/>
      <c r="AI26" s="716"/>
      <c r="AJ26" s="716"/>
      <c r="AK26" s="716"/>
      <c r="AL26" s="681">
        <v>99.6</v>
      </c>
      <c r="AM26" s="682"/>
      <c r="AN26" s="682"/>
      <c r="AO26" s="717"/>
      <c r="AP26" s="773" t="s">
        <v>295</v>
      </c>
      <c r="AQ26" s="774"/>
      <c r="AR26" s="774"/>
      <c r="AS26" s="774"/>
      <c r="AT26" s="774"/>
      <c r="AU26" s="774"/>
      <c r="AV26" s="774"/>
      <c r="AW26" s="774"/>
      <c r="AX26" s="774"/>
      <c r="AY26" s="774"/>
      <c r="AZ26" s="774"/>
      <c r="BA26" s="774"/>
      <c r="BB26" s="774"/>
      <c r="BC26" s="774"/>
      <c r="BD26" s="774"/>
      <c r="BE26" s="774"/>
      <c r="BF26" s="775"/>
      <c r="BG26" s="678" t="s">
        <v>182</v>
      </c>
      <c r="BH26" s="679"/>
      <c r="BI26" s="679"/>
      <c r="BJ26" s="679"/>
      <c r="BK26" s="679"/>
      <c r="BL26" s="679"/>
      <c r="BM26" s="679"/>
      <c r="BN26" s="680"/>
      <c r="BO26" s="715" t="s">
        <v>182</v>
      </c>
      <c r="BP26" s="715"/>
      <c r="BQ26" s="715"/>
      <c r="BR26" s="715"/>
      <c r="BS26" s="684" t="s">
        <v>227</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980453</v>
      </c>
      <c r="CS26" s="679"/>
      <c r="CT26" s="679"/>
      <c r="CU26" s="679"/>
      <c r="CV26" s="679"/>
      <c r="CW26" s="679"/>
      <c r="CX26" s="679"/>
      <c r="CY26" s="680"/>
      <c r="CZ26" s="681">
        <v>8.6</v>
      </c>
      <c r="DA26" s="699"/>
      <c r="DB26" s="699"/>
      <c r="DC26" s="700"/>
      <c r="DD26" s="684">
        <v>959587</v>
      </c>
      <c r="DE26" s="679"/>
      <c r="DF26" s="679"/>
      <c r="DG26" s="679"/>
      <c r="DH26" s="679"/>
      <c r="DI26" s="679"/>
      <c r="DJ26" s="679"/>
      <c r="DK26" s="680"/>
      <c r="DL26" s="684" t="s">
        <v>227</v>
      </c>
      <c r="DM26" s="679"/>
      <c r="DN26" s="679"/>
      <c r="DO26" s="679"/>
      <c r="DP26" s="679"/>
      <c r="DQ26" s="679"/>
      <c r="DR26" s="679"/>
      <c r="DS26" s="679"/>
      <c r="DT26" s="679"/>
      <c r="DU26" s="679"/>
      <c r="DV26" s="680"/>
      <c r="DW26" s="681" t="s">
        <v>182</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1578</v>
      </c>
      <c r="S27" s="679"/>
      <c r="T27" s="679"/>
      <c r="U27" s="679"/>
      <c r="V27" s="679"/>
      <c r="W27" s="679"/>
      <c r="X27" s="679"/>
      <c r="Y27" s="680"/>
      <c r="Z27" s="715">
        <v>0</v>
      </c>
      <c r="AA27" s="715"/>
      <c r="AB27" s="715"/>
      <c r="AC27" s="715"/>
      <c r="AD27" s="716">
        <v>1578</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1335850</v>
      </c>
      <c r="BH27" s="679"/>
      <c r="BI27" s="679"/>
      <c r="BJ27" s="679"/>
      <c r="BK27" s="679"/>
      <c r="BL27" s="679"/>
      <c r="BM27" s="679"/>
      <c r="BN27" s="680"/>
      <c r="BO27" s="715">
        <v>100</v>
      </c>
      <c r="BP27" s="715"/>
      <c r="BQ27" s="715"/>
      <c r="BR27" s="715"/>
      <c r="BS27" s="684" t="s">
        <v>182</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631102</v>
      </c>
      <c r="CS27" s="697"/>
      <c r="CT27" s="697"/>
      <c r="CU27" s="697"/>
      <c r="CV27" s="697"/>
      <c r="CW27" s="697"/>
      <c r="CX27" s="697"/>
      <c r="CY27" s="698"/>
      <c r="CZ27" s="681">
        <v>5.5</v>
      </c>
      <c r="DA27" s="699"/>
      <c r="DB27" s="699"/>
      <c r="DC27" s="700"/>
      <c r="DD27" s="684">
        <v>167290</v>
      </c>
      <c r="DE27" s="697"/>
      <c r="DF27" s="697"/>
      <c r="DG27" s="697"/>
      <c r="DH27" s="697"/>
      <c r="DI27" s="697"/>
      <c r="DJ27" s="697"/>
      <c r="DK27" s="698"/>
      <c r="DL27" s="684">
        <v>135015</v>
      </c>
      <c r="DM27" s="697"/>
      <c r="DN27" s="697"/>
      <c r="DO27" s="697"/>
      <c r="DP27" s="697"/>
      <c r="DQ27" s="697"/>
      <c r="DR27" s="697"/>
      <c r="DS27" s="697"/>
      <c r="DT27" s="697"/>
      <c r="DU27" s="697"/>
      <c r="DV27" s="698"/>
      <c r="DW27" s="681">
        <v>3.4</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4609</v>
      </c>
      <c r="S28" s="679"/>
      <c r="T28" s="679"/>
      <c r="U28" s="679"/>
      <c r="V28" s="679"/>
      <c r="W28" s="679"/>
      <c r="X28" s="679"/>
      <c r="Y28" s="680"/>
      <c r="Z28" s="715">
        <v>0</v>
      </c>
      <c r="AA28" s="715"/>
      <c r="AB28" s="715"/>
      <c r="AC28" s="715"/>
      <c r="AD28" s="716" t="s">
        <v>227</v>
      </c>
      <c r="AE28" s="716"/>
      <c r="AF28" s="716"/>
      <c r="AG28" s="716"/>
      <c r="AH28" s="716"/>
      <c r="AI28" s="716"/>
      <c r="AJ28" s="716"/>
      <c r="AK28" s="716"/>
      <c r="AL28" s="681" t="s">
        <v>182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568147</v>
      </c>
      <c r="CS28" s="679"/>
      <c r="CT28" s="679"/>
      <c r="CU28" s="679"/>
      <c r="CV28" s="679"/>
      <c r="CW28" s="679"/>
      <c r="CX28" s="679"/>
      <c r="CY28" s="680"/>
      <c r="CZ28" s="681">
        <v>5</v>
      </c>
      <c r="DA28" s="699"/>
      <c r="DB28" s="699"/>
      <c r="DC28" s="700"/>
      <c r="DD28" s="684">
        <v>461423</v>
      </c>
      <c r="DE28" s="679"/>
      <c r="DF28" s="679"/>
      <c r="DG28" s="679"/>
      <c r="DH28" s="679"/>
      <c r="DI28" s="679"/>
      <c r="DJ28" s="679"/>
      <c r="DK28" s="680"/>
      <c r="DL28" s="684">
        <v>460747</v>
      </c>
      <c r="DM28" s="679"/>
      <c r="DN28" s="679"/>
      <c r="DO28" s="679"/>
      <c r="DP28" s="679"/>
      <c r="DQ28" s="679"/>
      <c r="DR28" s="679"/>
      <c r="DS28" s="679"/>
      <c r="DT28" s="679"/>
      <c r="DU28" s="679"/>
      <c r="DV28" s="680"/>
      <c r="DW28" s="681">
        <v>11.6</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150760</v>
      </c>
      <c r="S29" s="679"/>
      <c r="T29" s="679"/>
      <c r="U29" s="679"/>
      <c r="V29" s="679"/>
      <c r="W29" s="679"/>
      <c r="X29" s="679"/>
      <c r="Y29" s="680"/>
      <c r="Z29" s="715">
        <v>1.2</v>
      </c>
      <c r="AA29" s="715"/>
      <c r="AB29" s="715"/>
      <c r="AC29" s="715"/>
      <c r="AD29" s="716">
        <v>12914</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303</v>
      </c>
      <c r="CE29" s="768"/>
      <c r="CF29" s="711" t="s">
        <v>304</v>
      </c>
      <c r="CG29" s="712"/>
      <c r="CH29" s="712"/>
      <c r="CI29" s="712"/>
      <c r="CJ29" s="712"/>
      <c r="CK29" s="712"/>
      <c r="CL29" s="712"/>
      <c r="CM29" s="712"/>
      <c r="CN29" s="712"/>
      <c r="CO29" s="712"/>
      <c r="CP29" s="712"/>
      <c r="CQ29" s="713"/>
      <c r="CR29" s="678">
        <v>568147</v>
      </c>
      <c r="CS29" s="697"/>
      <c r="CT29" s="697"/>
      <c r="CU29" s="697"/>
      <c r="CV29" s="697"/>
      <c r="CW29" s="697"/>
      <c r="CX29" s="697"/>
      <c r="CY29" s="698"/>
      <c r="CZ29" s="681">
        <v>5</v>
      </c>
      <c r="DA29" s="699"/>
      <c r="DB29" s="699"/>
      <c r="DC29" s="700"/>
      <c r="DD29" s="684">
        <v>461423</v>
      </c>
      <c r="DE29" s="697"/>
      <c r="DF29" s="697"/>
      <c r="DG29" s="697"/>
      <c r="DH29" s="697"/>
      <c r="DI29" s="697"/>
      <c r="DJ29" s="697"/>
      <c r="DK29" s="698"/>
      <c r="DL29" s="684">
        <v>460747</v>
      </c>
      <c r="DM29" s="697"/>
      <c r="DN29" s="697"/>
      <c r="DO29" s="697"/>
      <c r="DP29" s="697"/>
      <c r="DQ29" s="697"/>
      <c r="DR29" s="697"/>
      <c r="DS29" s="697"/>
      <c r="DT29" s="697"/>
      <c r="DU29" s="697"/>
      <c r="DV29" s="698"/>
      <c r="DW29" s="681">
        <v>11.6</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6861</v>
      </c>
      <c r="S30" s="679"/>
      <c r="T30" s="679"/>
      <c r="U30" s="679"/>
      <c r="V30" s="679"/>
      <c r="W30" s="679"/>
      <c r="X30" s="679"/>
      <c r="Y30" s="680"/>
      <c r="Z30" s="715">
        <v>0.1</v>
      </c>
      <c r="AA30" s="715"/>
      <c r="AB30" s="715"/>
      <c r="AC30" s="715"/>
      <c r="AD30" s="716" t="s">
        <v>182</v>
      </c>
      <c r="AE30" s="716"/>
      <c r="AF30" s="716"/>
      <c r="AG30" s="716"/>
      <c r="AH30" s="716"/>
      <c r="AI30" s="716"/>
      <c r="AJ30" s="716"/>
      <c r="AK30" s="716"/>
      <c r="AL30" s="681" t="s">
        <v>182</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9"/>
      <c r="CE30" s="770"/>
      <c r="CF30" s="711" t="s">
        <v>308</v>
      </c>
      <c r="CG30" s="712"/>
      <c r="CH30" s="712"/>
      <c r="CI30" s="712"/>
      <c r="CJ30" s="712"/>
      <c r="CK30" s="712"/>
      <c r="CL30" s="712"/>
      <c r="CM30" s="712"/>
      <c r="CN30" s="712"/>
      <c r="CO30" s="712"/>
      <c r="CP30" s="712"/>
      <c r="CQ30" s="713"/>
      <c r="CR30" s="678">
        <v>537024</v>
      </c>
      <c r="CS30" s="679"/>
      <c r="CT30" s="679"/>
      <c r="CU30" s="679"/>
      <c r="CV30" s="679"/>
      <c r="CW30" s="679"/>
      <c r="CX30" s="679"/>
      <c r="CY30" s="680"/>
      <c r="CZ30" s="681">
        <v>4.7</v>
      </c>
      <c r="DA30" s="699"/>
      <c r="DB30" s="699"/>
      <c r="DC30" s="700"/>
      <c r="DD30" s="684">
        <v>438018</v>
      </c>
      <c r="DE30" s="679"/>
      <c r="DF30" s="679"/>
      <c r="DG30" s="679"/>
      <c r="DH30" s="679"/>
      <c r="DI30" s="679"/>
      <c r="DJ30" s="679"/>
      <c r="DK30" s="680"/>
      <c r="DL30" s="684">
        <v>438018</v>
      </c>
      <c r="DM30" s="679"/>
      <c r="DN30" s="679"/>
      <c r="DO30" s="679"/>
      <c r="DP30" s="679"/>
      <c r="DQ30" s="679"/>
      <c r="DR30" s="679"/>
      <c r="DS30" s="679"/>
      <c r="DT30" s="679"/>
      <c r="DU30" s="679"/>
      <c r="DV30" s="680"/>
      <c r="DW30" s="681">
        <v>11.1</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1361248</v>
      </c>
      <c r="S31" s="679"/>
      <c r="T31" s="679"/>
      <c r="U31" s="679"/>
      <c r="V31" s="679"/>
      <c r="W31" s="679"/>
      <c r="X31" s="679"/>
      <c r="Y31" s="680"/>
      <c r="Z31" s="715">
        <v>10.5</v>
      </c>
      <c r="AA31" s="715"/>
      <c r="AB31" s="715"/>
      <c r="AC31" s="715"/>
      <c r="AD31" s="716" t="s">
        <v>182</v>
      </c>
      <c r="AE31" s="716"/>
      <c r="AF31" s="716"/>
      <c r="AG31" s="716"/>
      <c r="AH31" s="716"/>
      <c r="AI31" s="716"/>
      <c r="AJ31" s="716"/>
      <c r="AK31" s="716"/>
      <c r="AL31" s="681" t="s">
        <v>182</v>
      </c>
      <c r="AM31" s="682"/>
      <c r="AN31" s="682"/>
      <c r="AO31" s="717"/>
      <c r="AP31" s="753" t="s">
        <v>310</v>
      </c>
      <c r="AQ31" s="754"/>
      <c r="AR31" s="754"/>
      <c r="AS31" s="754"/>
      <c r="AT31" s="759" t="s">
        <v>311</v>
      </c>
      <c r="AU31" s="231"/>
      <c r="AV31" s="231"/>
      <c r="AW31" s="231"/>
      <c r="AX31" s="746" t="s">
        <v>185</v>
      </c>
      <c r="AY31" s="747"/>
      <c r="AZ31" s="747"/>
      <c r="BA31" s="747"/>
      <c r="BB31" s="747"/>
      <c r="BC31" s="747"/>
      <c r="BD31" s="747"/>
      <c r="BE31" s="747"/>
      <c r="BF31" s="748"/>
      <c r="BG31" s="749">
        <v>99.2</v>
      </c>
      <c r="BH31" s="750"/>
      <c r="BI31" s="750"/>
      <c r="BJ31" s="750"/>
      <c r="BK31" s="750"/>
      <c r="BL31" s="750"/>
      <c r="BM31" s="751">
        <v>97.3</v>
      </c>
      <c r="BN31" s="750"/>
      <c r="BO31" s="750"/>
      <c r="BP31" s="750"/>
      <c r="BQ31" s="752"/>
      <c r="BR31" s="749">
        <v>99.2</v>
      </c>
      <c r="BS31" s="750"/>
      <c r="BT31" s="750"/>
      <c r="BU31" s="750"/>
      <c r="BV31" s="750"/>
      <c r="BW31" s="750"/>
      <c r="BX31" s="751">
        <v>97</v>
      </c>
      <c r="BY31" s="750"/>
      <c r="BZ31" s="750"/>
      <c r="CA31" s="750"/>
      <c r="CB31" s="752"/>
      <c r="CD31" s="769"/>
      <c r="CE31" s="770"/>
      <c r="CF31" s="711" t="s">
        <v>312</v>
      </c>
      <c r="CG31" s="712"/>
      <c r="CH31" s="712"/>
      <c r="CI31" s="712"/>
      <c r="CJ31" s="712"/>
      <c r="CK31" s="712"/>
      <c r="CL31" s="712"/>
      <c r="CM31" s="712"/>
      <c r="CN31" s="712"/>
      <c r="CO31" s="712"/>
      <c r="CP31" s="712"/>
      <c r="CQ31" s="713"/>
      <c r="CR31" s="678">
        <v>31123</v>
      </c>
      <c r="CS31" s="697"/>
      <c r="CT31" s="697"/>
      <c r="CU31" s="697"/>
      <c r="CV31" s="697"/>
      <c r="CW31" s="697"/>
      <c r="CX31" s="697"/>
      <c r="CY31" s="698"/>
      <c r="CZ31" s="681">
        <v>0.3</v>
      </c>
      <c r="DA31" s="699"/>
      <c r="DB31" s="699"/>
      <c r="DC31" s="700"/>
      <c r="DD31" s="684">
        <v>23405</v>
      </c>
      <c r="DE31" s="697"/>
      <c r="DF31" s="697"/>
      <c r="DG31" s="697"/>
      <c r="DH31" s="697"/>
      <c r="DI31" s="697"/>
      <c r="DJ31" s="697"/>
      <c r="DK31" s="698"/>
      <c r="DL31" s="684">
        <v>22729</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42" t="s">
        <v>313</v>
      </c>
      <c r="C32" s="743"/>
      <c r="D32" s="743"/>
      <c r="E32" s="743"/>
      <c r="F32" s="743"/>
      <c r="G32" s="743"/>
      <c r="H32" s="743"/>
      <c r="I32" s="743"/>
      <c r="J32" s="743"/>
      <c r="K32" s="743"/>
      <c r="L32" s="743"/>
      <c r="M32" s="743"/>
      <c r="N32" s="743"/>
      <c r="O32" s="743"/>
      <c r="P32" s="743"/>
      <c r="Q32" s="744"/>
      <c r="R32" s="678" t="s">
        <v>227</v>
      </c>
      <c r="S32" s="679"/>
      <c r="T32" s="679"/>
      <c r="U32" s="679"/>
      <c r="V32" s="679"/>
      <c r="W32" s="679"/>
      <c r="X32" s="679"/>
      <c r="Y32" s="680"/>
      <c r="Z32" s="715" t="s">
        <v>227</v>
      </c>
      <c r="AA32" s="715"/>
      <c r="AB32" s="715"/>
      <c r="AC32" s="715"/>
      <c r="AD32" s="716" t="s">
        <v>182</v>
      </c>
      <c r="AE32" s="716"/>
      <c r="AF32" s="716"/>
      <c r="AG32" s="716"/>
      <c r="AH32" s="716"/>
      <c r="AI32" s="716"/>
      <c r="AJ32" s="716"/>
      <c r="AK32" s="716"/>
      <c r="AL32" s="681" t="s">
        <v>182</v>
      </c>
      <c r="AM32" s="682"/>
      <c r="AN32" s="682"/>
      <c r="AO32" s="717"/>
      <c r="AP32" s="755"/>
      <c r="AQ32" s="756"/>
      <c r="AR32" s="756"/>
      <c r="AS32" s="756"/>
      <c r="AT32" s="760"/>
      <c r="AU32" s="230" t="s">
        <v>314</v>
      </c>
      <c r="AV32" s="230"/>
      <c r="AW32" s="230"/>
      <c r="AX32" s="675" t="s">
        <v>315</v>
      </c>
      <c r="AY32" s="676"/>
      <c r="AZ32" s="676"/>
      <c r="BA32" s="676"/>
      <c r="BB32" s="676"/>
      <c r="BC32" s="676"/>
      <c r="BD32" s="676"/>
      <c r="BE32" s="676"/>
      <c r="BF32" s="677"/>
      <c r="BG32" s="762">
        <v>99.2</v>
      </c>
      <c r="BH32" s="697"/>
      <c r="BI32" s="697"/>
      <c r="BJ32" s="697"/>
      <c r="BK32" s="697"/>
      <c r="BL32" s="697"/>
      <c r="BM32" s="682">
        <v>96.7</v>
      </c>
      <c r="BN32" s="763"/>
      <c r="BO32" s="763"/>
      <c r="BP32" s="763"/>
      <c r="BQ32" s="721"/>
      <c r="BR32" s="762">
        <v>99.1</v>
      </c>
      <c r="BS32" s="697"/>
      <c r="BT32" s="697"/>
      <c r="BU32" s="697"/>
      <c r="BV32" s="697"/>
      <c r="BW32" s="697"/>
      <c r="BX32" s="682">
        <v>96.1</v>
      </c>
      <c r="BY32" s="763"/>
      <c r="BZ32" s="763"/>
      <c r="CA32" s="763"/>
      <c r="CB32" s="721"/>
      <c r="CD32" s="771"/>
      <c r="CE32" s="772"/>
      <c r="CF32" s="711" t="s">
        <v>316</v>
      </c>
      <c r="CG32" s="712"/>
      <c r="CH32" s="712"/>
      <c r="CI32" s="712"/>
      <c r="CJ32" s="712"/>
      <c r="CK32" s="712"/>
      <c r="CL32" s="712"/>
      <c r="CM32" s="712"/>
      <c r="CN32" s="712"/>
      <c r="CO32" s="712"/>
      <c r="CP32" s="712"/>
      <c r="CQ32" s="713"/>
      <c r="CR32" s="678" t="s">
        <v>227</v>
      </c>
      <c r="CS32" s="679"/>
      <c r="CT32" s="679"/>
      <c r="CU32" s="679"/>
      <c r="CV32" s="679"/>
      <c r="CW32" s="679"/>
      <c r="CX32" s="679"/>
      <c r="CY32" s="680"/>
      <c r="CZ32" s="681" t="s">
        <v>227</v>
      </c>
      <c r="DA32" s="699"/>
      <c r="DB32" s="699"/>
      <c r="DC32" s="700"/>
      <c r="DD32" s="684" t="s">
        <v>227</v>
      </c>
      <c r="DE32" s="679"/>
      <c r="DF32" s="679"/>
      <c r="DG32" s="679"/>
      <c r="DH32" s="679"/>
      <c r="DI32" s="679"/>
      <c r="DJ32" s="679"/>
      <c r="DK32" s="680"/>
      <c r="DL32" s="684" t="s">
        <v>182</v>
      </c>
      <c r="DM32" s="679"/>
      <c r="DN32" s="679"/>
      <c r="DO32" s="679"/>
      <c r="DP32" s="679"/>
      <c r="DQ32" s="679"/>
      <c r="DR32" s="679"/>
      <c r="DS32" s="679"/>
      <c r="DT32" s="679"/>
      <c r="DU32" s="679"/>
      <c r="DV32" s="680"/>
      <c r="DW32" s="681" t="s">
        <v>182</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435763</v>
      </c>
      <c r="S33" s="679"/>
      <c r="T33" s="679"/>
      <c r="U33" s="679"/>
      <c r="V33" s="679"/>
      <c r="W33" s="679"/>
      <c r="X33" s="679"/>
      <c r="Y33" s="680"/>
      <c r="Z33" s="715">
        <v>3.3</v>
      </c>
      <c r="AA33" s="715"/>
      <c r="AB33" s="715"/>
      <c r="AC33" s="715"/>
      <c r="AD33" s="716" t="s">
        <v>182</v>
      </c>
      <c r="AE33" s="716"/>
      <c r="AF33" s="716"/>
      <c r="AG33" s="716"/>
      <c r="AH33" s="716"/>
      <c r="AI33" s="716"/>
      <c r="AJ33" s="716"/>
      <c r="AK33" s="716"/>
      <c r="AL33" s="681" t="s">
        <v>227</v>
      </c>
      <c r="AM33" s="682"/>
      <c r="AN33" s="682"/>
      <c r="AO33" s="717"/>
      <c r="AP33" s="757"/>
      <c r="AQ33" s="758"/>
      <c r="AR33" s="758"/>
      <c r="AS33" s="758"/>
      <c r="AT33" s="761"/>
      <c r="AU33" s="232"/>
      <c r="AV33" s="232"/>
      <c r="AW33" s="232"/>
      <c r="AX33" s="659" t="s">
        <v>318</v>
      </c>
      <c r="AY33" s="660"/>
      <c r="AZ33" s="660"/>
      <c r="BA33" s="660"/>
      <c r="BB33" s="660"/>
      <c r="BC33" s="660"/>
      <c r="BD33" s="660"/>
      <c r="BE33" s="660"/>
      <c r="BF33" s="661"/>
      <c r="BG33" s="745">
        <v>99.1</v>
      </c>
      <c r="BH33" s="663"/>
      <c r="BI33" s="663"/>
      <c r="BJ33" s="663"/>
      <c r="BK33" s="663"/>
      <c r="BL33" s="663"/>
      <c r="BM33" s="706">
        <v>97.5</v>
      </c>
      <c r="BN33" s="663"/>
      <c r="BO33" s="663"/>
      <c r="BP33" s="663"/>
      <c r="BQ33" s="727"/>
      <c r="BR33" s="745">
        <v>99.2</v>
      </c>
      <c r="BS33" s="663"/>
      <c r="BT33" s="663"/>
      <c r="BU33" s="663"/>
      <c r="BV33" s="663"/>
      <c r="BW33" s="663"/>
      <c r="BX33" s="706">
        <v>97.4</v>
      </c>
      <c r="BY33" s="663"/>
      <c r="BZ33" s="663"/>
      <c r="CA33" s="663"/>
      <c r="CB33" s="727"/>
      <c r="CD33" s="711" t="s">
        <v>319</v>
      </c>
      <c r="CE33" s="712"/>
      <c r="CF33" s="712"/>
      <c r="CG33" s="712"/>
      <c r="CH33" s="712"/>
      <c r="CI33" s="712"/>
      <c r="CJ33" s="712"/>
      <c r="CK33" s="712"/>
      <c r="CL33" s="712"/>
      <c r="CM33" s="712"/>
      <c r="CN33" s="712"/>
      <c r="CO33" s="712"/>
      <c r="CP33" s="712"/>
      <c r="CQ33" s="713"/>
      <c r="CR33" s="678">
        <v>4680902</v>
      </c>
      <c r="CS33" s="697"/>
      <c r="CT33" s="697"/>
      <c r="CU33" s="697"/>
      <c r="CV33" s="697"/>
      <c r="CW33" s="697"/>
      <c r="CX33" s="697"/>
      <c r="CY33" s="698"/>
      <c r="CZ33" s="681">
        <v>41.1</v>
      </c>
      <c r="DA33" s="699"/>
      <c r="DB33" s="699"/>
      <c r="DC33" s="700"/>
      <c r="DD33" s="684">
        <v>3015711</v>
      </c>
      <c r="DE33" s="697"/>
      <c r="DF33" s="697"/>
      <c r="DG33" s="697"/>
      <c r="DH33" s="697"/>
      <c r="DI33" s="697"/>
      <c r="DJ33" s="697"/>
      <c r="DK33" s="698"/>
      <c r="DL33" s="684">
        <v>1964335</v>
      </c>
      <c r="DM33" s="697"/>
      <c r="DN33" s="697"/>
      <c r="DO33" s="697"/>
      <c r="DP33" s="697"/>
      <c r="DQ33" s="697"/>
      <c r="DR33" s="697"/>
      <c r="DS33" s="697"/>
      <c r="DT33" s="697"/>
      <c r="DU33" s="697"/>
      <c r="DV33" s="698"/>
      <c r="DW33" s="681">
        <v>49.6</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27887</v>
      </c>
      <c r="S34" s="679"/>
      <c r="T34" s="679"/>
      <c r="U34" s="679"/>
      <c r="V34" s="679"/>
      <c r="W34" s="679"/>
      <c r="X34" s="679"/>
      <c r="Y34" s="680"/>
      <c r="Z34" s="715">
        <v>0.2</v>
      </c>
      <c r="AA34" s="715"/>
      <c r="AB34" s="715"/>
      <c r="AC34" s="715"/>
      <c r="AD34" s="716" t="s">
        <v>182</v>
      </c>
      <c r="AE34" s="716"/>
      <c r="AF34" s="716"/>
      <c r="AG34" s="716"/>
      <c r="AH34" s="716"/>
      <c r="AI34" s="716"/>
      <c r="AJ34" s="716"/>
      <c r="AK34" s="716"/>
      <c r="AL34" s="681" t="s">
        <v>182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1480884</v>
      </c>
      <c r="CS34" s="679"/>
      <c r="CT34" s="679"/>
      <c r="CU34" s="679"/>
      <c r="CV34" s="679"/>
      <c r="CW34" s="679"/>
      <c r="CX34" s="679"/>
      <c r="CY34" s="680"/>
      <c r="CZ34" s="681">
        <v>13</v>
      </c>
      <c r="DA34" s="699"/>
      <c r="DB34" s="699"/>
      <c r="DC34" s="700"/>
      <c r="DD34" s="684">
        <v>928824</v>
      </c>
      <c r="DE34" s="679"/>
      <c r="DF34" s="679"/>
      <c r="DG34" s="679"/>
      <c r="DH34" s="679"/>
      <c r="DI34" s="679"/>
      <c r="DJ34" s="679"/>
      <c r="DK34" s="680"/>
      <c r="DL34" s="684">
        <v>530552</v>
      </c>
      <c r="DM34" s="679"/>
      <c r="DN34" s="679"/>
      <c r="DO34" s="679"/>
      <c r="DP34" s="679"/>
      <c r="DQ34" s="679"/>
      <c r="DR34" s="679"/>
      <c r="DS34" s="679"/>
      <c r="DT34" s="679"/>
      <c r="DU34" s="679"/>
      <c r="DV34" s="680"/>
      <c r="DW34" s="681">
        <v>13.4</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85709</v>
      </c>
      <c r="S35" s="679"/>
      <c r="T35" s="679"/>
      <c r="U35" s="679"/>
      <c r="V35" s="679"/>
      <c r="W35" s="679"/>
      <c r="X35" s="679"/>
      <c r="Y35" s="680"/>
      <c r="Z35" s="715">
        <v>0.7</v>
      </c>
      <c r="AA35" s="715"/>
      <c r="AB35" s="715"/>
      <c r="AC35" s="715"/>
      <c r="AD35" s="716" t="s">
        <v>182</v>
      </c>
      <c r="AE35" s="716"/>
      <c r="AF35" s="716"/>
      <c r="AG35" s="716"/>
      <c r="AH35" s="716"/>
      <c r="AI35" s="716"/>
      <c r="AJ35" s="716"/>
      <c r="AK35" s="716"/>
      <c r="AL35" s="681" t="s">
        <v>182</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194851</v>
      </c>
      <c r="CS35" s="697"/>
      <c r="CT35" s="697"/>
      <c r="CU35" s="697"/>
      <c r="CV35" s="697"/>
      <c r="CW35" s="697"/>
      <c r="CX35" s="697"/>
      <c r="CY35" s="698"/>
      <c r="CZ35" s="681">
        <v>1.7</v>
      </c>
      <c r="DA35" s="699"/>
      <c r="DB35" s="699"/>
      <c r="DC35" s="700"/>
      <c r="DD35" s="684">
        <v>191392</v>
      </c>
      <c r="DE35" s="697"/>
      <c r="DF35" s="697"/>
      <c r="DG35" s="697"/>
      <c r="DH35" s="697"/>
      <c r="DI35" s="697"/>
      <c r="DJ35" s="697"/>
      <c r="DK35" s="698"/>
      <c r="DL35" s="684">
        <v>158934</v>
      </c>
      <c r="DM35" s="697"/>
      <c r="DN35" s="697"/>
      <c r="DO35" s="697"/>
      <c r="DP35" s="697"/>
      <c r="DQ35" s="697"/>
      <c r="DR35" s="697"/>
      <c r="DS35" s="697"/>
      <c r="DT35" s="697"/>
      <c r="DU35" s="697"/>
      <c r="DV35" s="698"/>
      <c r="DW35" s="681">
        <v>4</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3250861</v>
      </c>
      <c r="S36" s="679"/>
      <c r="T36" s="679"/>
      <c r="U36" s="679"/>
      <c r="V36" s="679"/>
      <c r="W36" s="679"/>
      <c r="X36" s="679"/>
      <c r="Y36" s="680"/>
      <c r="Z36" s="715">
        <v>25</v>
      </c>
      <c r="AA36" s="715"/>
      <c r="AB36" s="715"/>
      <c r="AC36" s="715"/>
      <c r="AD36" s="716" t="s">
        <v>227</v>
      </c>
      <c r="AE36" s="716"/>
      <c r="AF36" s="716"/>
      <c r="AG36" s="716"/>
      <c r="AH36" s="716"/>
      <c r="AI36" s="716"/>
      <c r="AJ36" s="716"/>
      <c r="AK36" s="716"/>
      <c r="AL36" s="681" t="s">
        <v>182</v>
      </c>
      <c r="AM36" s="682"/>
      <c r="AN36" s="682"/>
      <c r="AO36" s="717"/>
      <c r="AP36" s="235"/>
      <c r="AQ36" s="730" t="s">
        <v>327</v>
      </c>
      <c r="AR36" s="731"/>
      <c r="AS36" s="731"/>
      <c r="AT36" s="731"/>
      <c r="AU36" s="731"/>
      <c r="AV36" s="731"/>
      <c r="AW36" s="731"/>
      <c r="AX36" s="731"/>
      <c r="AY36" s="732"/>
      <c r="AZ36" s="733">
        <v>916380</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69390</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1350761</v>
      </c>
      <c r="CS36" s="679"/>
      <c r="CT36" s="679"/>
      <c r="CU36" s="679"/>
      <c r="CV36" s="679"/>
      <c r="CW36" s="679"/>
      <c r="CX36" s="679"/>
      <c r="CY36" s="680"/>
      <c r="CZ36" s="681">
        <v>11.9</v>
      </c>
      <c r="DA36" s="699"/>
      <c r="DB36" s="699"/>
      <c r="DC36" s="700"/>
      <c r="DD36" s="684">
        <v>1192248</v>
      </c>
      <c r="DE36" s="679"/>
      <c r="DF36" s="679"/>
      <c r="DG36" s="679"/>
      <c r="DH36" s="679"/>
      <c r="DI36" s="679"/>
      <c r="DJ36" s="679"/>
      <c r="DK36" s="680"/>
      <c r="DL36" s="684">
        <v>809164</v>
      </c>
      <c r="DM36" s="679"/>
      <c r="DN36" s="679"/>
      <c r="DO36" s="679"/>
      <c r="DP36" s="679"/>
      <c r="DQ36" s="679"/>
      <c r="DR36" s="679"/>
      <c r="DS36" s="679"/>
      <c r="DT36" s="679"/>
      <c r="DU36" s="679"/>
      <c r="DV36" s="680"/>
      <c r="DW36" s="681">
        <v>20.399999999999999</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1772353</v>
      </c>
      <c r="S37" s="679"/>
      <c r="T37" s="679"/>
      <c r="U37" s="679"/>
      <c r="V37" s="679"/>
      <c r="W37" s="679"/>
      <c r="X37" s="679"/>
      <c r="Y37" s="680"/>
      <c r="Z37" s="715">
        <v>13.6</v>
      </c>
      <c r="AA37" s="715"/>
      <c r="AB37" s="715"/>
      <c r="AC37" s="715"/>
      <c r="AD37" s="716" t="s">
        <v>182</v>
      </c>
      <c r="AE37" s="716"/>
      <c r="AF37" s="716"/>
      <c r="AG37" s="716"/>
      <c r="AH37" s="716"/>
      <c r="AI37" s="716"/>
      <c r="AJ37" s="716"/>
      <c r="AK37" s="716"/>
      <c r="AL37" s="681" t="s">
        <v>182</v>
      </c>
      <c r="AM37" s="682"/>
      <c r="AN37" s="682"/>
      <c r="AO37" s="717"/>
      <c r="AQ37" s="718" t="s">
        <v>331</v>
      </c>
      <c r="AR37" s="719"/>
      <c r="AS37" s="719"/>
      <c r="AT37" s="719"/>
      <c r="AU37" s="719"/>
      <c r="AV37" s="719"/>
      <c r="AW37" s="719"/>
      <c r="AX37" s="719"/>
      <c r="AY37" s="720"/>
      <c r="AZ37" s="678">
        <v>296038</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50566</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391405</v>
      </c>
      <c r="CS37" s="697"/>
      <c r="CT37" s="697"/>
      <c r="CU37" s="697"/>
      <c r="CV37" s="697"/>
      <c r="CW37" s="697"/>
      <c r="CX37" s="697"/>
      <c r="CY37" s="698"/>
      <c r="CZ37" s="681">
        <v>3.4</v>
      </c>
      <c r="DA37" s="699"/>
      <c r="DB37" s="699"/>
      <c r="DC37" s="700"/>
      <c r="DD37" s="684">
        <v>391202</v>
      </c>
      <c r="DE37" s="697"/>
      <c r="DF37" s="697"/>
      <c r="DG37" s="697"/>
      <c r="DH37" s="697"/>
      <c r="DI37" s="697"/>
      <c r="DJ37" s="697"/>
      <c r="DK37" s="698"/>
      <c r="DL37" s="684">
        <v>391202</v>
      </c>
      <c r="DM37" s="697"/>
      <c r="DN37" s="697"/>
      <c r="DO37" s="697"/>
      <c r="DP37" s="697"/>
      <c r="DQ37" s="697"/>
      <c r="DR37" s="697"/>
      <c r="DS37" s="697"/>
      <c r="DT37" s="697"/>
      <c r="DU37" s="697"/>
      <c r="DV37" s="698"/>
      <c r="DW37" s="681">
        <v>9.9</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175777</v>
      </c>
      <c r="S38" s="679"/>
      <c r="T38" s="679"/>
      <c r="U38" s="679"/>
      <c r="V38" s="679"/>
      <c r="W38" s="679"/>
      <c r="X38" s="679"/>
      <c r="Y38" s="680"/>
      <c r="Z38" s="715">
        <v>1.4</v>
      </c>
      <c r="AA38" s="715"/>
      <c r="AB38" s="715"/>
      <c r="AC38" s="715"/>
      <c r="AD38" s="716">
        <v>96</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35694</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1963</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584648</v>
      </c>
      <c r="CS38" s="679"/>
      <c r="CT38" s="679"/>
      <c r="CU38" s="679"/>
      <c r="CV38" s="679"/>
      <c r="CW38" s="679"/>
      <c r="CX38" s="679"/>
      <c r="CY38" s="680"/>
      <c r="CZ38" s="681">
        <v>5.0999999999999996</v>
      </c>
      <c r="DA38" s="699"/>
      <c r="DB38" s="699"/>
      <c r="DC38" s="700"/>
      <c r="DD38" s="684">
        <v>505306</v>
      </c>
      <c r="DE38" s="679"/>
      <c r="DF38" s="679"/>
      <c r="DG38" s="679"/>
      <c r="DH38" s="679"/>
      <c r="DI38" s="679"/>
      <c r="DJ38" s="679"/>
      <c r="DK38" s="680"/>
      <c r="DL38" s="684">
        <v>465685</v>
      </c>
      <c r="DM38" s="679"/>
      <c r="DN38" s="679"/>
      <c r="DO38" s="679"/>
      <c r="DP38" s="679"/>
      <c r="DQ38" s="679"/>
      <c r="DR38" s="679"/>
      <c r="DS38" s="679"/>
      <c r="DT38" s="679"/>
      <c r="DU38" s="679"/>
      <c r="DV38" s="680"/>
      <c r="DW38" s="681">
        <v>11.8</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592478</v>
      </c>
      <c r="S39" s="679"/>
      <c r="T39" s="679"/>
      <c r="U39" s="679"/>
      <c r="V39" s="679"/>
      <c r="W39" s="679"/>
      <c r="X39" s="679"/>
      <c r="Y39" s="680"/>
      <c r="Z39" s="715">
        <v>4.5999999999999996</v>
      </c>
      <c r="AA39" s="715"/>
      <c r="AB39" s="715"/>
      <c r="AC39" s="715"/>
      <c r="AD39" s="716" t="s">
        <v>182</v>
      </c>
      <c r="AE39" s="716"/>
      <c r="AF39" s="716"/>
      <c r="AG39" s="716"/>
      <c r="AH39" s="716"/>
      <c r="AI39" s="716"/>
      <c r="AJ39" s="716"/>
      <c r="AK39" s="716"/>
      <c r="AL39" s="681" t="s">
        <v>182</v>
      </c>
      <c r="AM39" s="682"/>
      <c r="AN39" s="682"/>
      <c r="AO39" s="717"/>
      <c r="AQ39" s="718" t="s">
        <v>339</v>
      </c>
      <c r="AR39" s="719"/>
      <c r="AS39" s="719"/>
      <c r="AT39" s="719"/>
      <c r="AU39" s="719"/>
      <c r="AV39" s="719"/>
      <c r="AW39" s="719"/>
      <c r="AX39" s="719"/>
      <c r="AY39" s="720"/>
      <c r="AZ39" s="678" t="s">
        <v>182</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3157</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1033676</v>
      </c>
      <c r="CS39" s="697"/>
      <c r="CT39" s="697"/>
      <c r="CU39" s="697"/>
      <c r="CV39" s="697"/>
      <c r="CW39" s="697"/>
      <c r="CX39" s="697"/>
      <c r="CY39" s="698"/>
      <c r="CZ39" s="681">
        <v>9.1</v>
      </c>
      <c r="DA39" s="699"/>
      <c r="DB39" s="699"/>
      <c r="DC39" s="700"/>
      <c r="DD39" s="684">
        <v>197219</v>
      </c>
      <c r="DE39" s="697"/>
      <c r="DF39" s="697"/>
      <c r="DG39" s="697"/>
      <c r="DH39" s="697"/>
      <c r="DI39" s="697"/>
      <c r="DJ39" s="697"/>
      <c r="DK39" s="698"/>
      <c r="DL39" s="684" t="s">
        <v>227</v>
      </c>
      <c r="DM39" s="697"/>
      <c r="DN39" s="697"/>
      <c r="DO39" s="697"/>
      <c r="DP39" s="697"/>
      <c r="DQ39" s="697"/>
      <c r="DR39" s="697"/>
      <c r="DS39" s="697"/>
      <c r="DT39" s="697"/>
      <c r="DU39" s="697"/>
      <c r="DV39" s="698"/>
      <c r="DW39" s="681" t="s">
        <v>182</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182</v>
      </c>
      <c r="S40" s="679"/>
      <c r="T40" s="679"/>
      <c r="U40" s="679"/>
      <c r="V40" s="679"/>
      <c r="W40" s="679"/>
      <c r="X40" s="679"/>
      <c r="Y40" s="680"/>
      <c r="Z40" s="715" t="s">
        <v>182</v>
      </c>
      <c r="AA40" s="715"/>
      <c r="AB40" s="715"/>
      <c r="AC40" s="715"/>
      <c r="AD40" s="716" t="s">
        <v>227</v>
      </c>
      <c r="AE40" s="716"/>
      <c r="AF40" s="716"/>
      <c r="AG40" s="716"/>
      <c r="AH40" s="716"/>
      <c r="AI40" s="716"/>
      <c r="AJ40" s="716"/>
      <c r="AK40" s="716"/>
      <c r="AL40" s="681" t="s">
        <v>182</v>
      </c>
      <c r="AM40" s="682"/>
      <c r="AN40" s="682"/>
      <c r="AO40" s="717"/>
      <c r="AQ40" s="718" t="s">
        <v>343</v>
      </c>
      <c r="AR40" s="719"/>
      <c r="AS40" s="719"/>
      <c r="AT40" s="719"/>
      <c r="AU40" s="719"/>
      <c r="AV40" s="719"/>
      <c r="AW40" s="719"/>
      <c r="AX40" s="719"/>
      <c r="AY40" s="720"/>
      <c r="AZ40" s="678" t="s">
        <v>182</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68</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36082</v>
      </c>
      <c r="CS40" s="679"/>
      <c r="CT40" s="679"/>
      <c r="CU40" s="679"/>
      <c r="CV40" s="679"/>
      <c r="CW40" s="679"/>
      <c r="CX40" s="679"/>
      <c r="CY40" s="680"/>
      <c r="CZ40" s="681">
        <v>0.3</v>
      </c>
      <c r="DA40" s="699"/>
      <c r="DB40" s="699"/>
      <c r="DC40" s="700"/>
      <c r="DD40" s="684">
        <v>722</v>
      </c>
      <c r="DE40" s="679"/>
      <c r="DF40" s="679"/>
      <c r="DG40" s="679"/>
      <c r="DH40" s="679"/>
      <c r="DI40" s="679"/>
      <c r="DJ40" s="679"/>
      <c r="DK40" s="680"/>
      <c r="DL40" s="684" t="s">
        <v>227</v>
      </c>
      <c r="DM40" s="679"/>
      <c r="DN40" s="679"/>
      <c r="DO40" s="679"/>
      <c r="DP40" s="679"/>
      <c r="DQ40" s="679"/>
      <c r="DR40" s="679"/>
      <c r="DS40" s="679"/>
      <c r="DT40" s="679"/>
      <c r="DU40" s="679"/>
      <c r="DV40" s="680"/>
      <c r="DW40" s="681" t="s">
        <v>227</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141978</v>
      </c>
      <c r="S41" s="679"/>
      <c r="T41" s="679"/>
      <c r="U41" s="679"/>
      <c r="V41" s="679"/>
      <c r="W41" s="679"/>
      <c r="X41" s="679"/>
      <c r="Y41" s="680"/>
      <c r="Z41" s="715">
        <v>1.1000000000000001</v>
      </c>
      <c r="AA41" s="715"/>
      <c r="AB41" s="715"/>
      <c r="AC41" s="715"/>
      <c r="AD41" s="716" t="s">
        <v>227</v>
      </c>
      <c r="AE41" s="716"/>
      <c r="AF41" s="716"/>
      <c r="AG41" s="716"/>
      <c r="AH41" s="716"/>
      <c r="AI41" s="716"/>
      <c r="AJ41" s="716"/>
      <c r="AK41" s="716"/>
      <c r="AL41" s="681" t="s">
        <v>182</v>
      </c>
      <c r="AM41" s="682"/>
      <c r="AN41" s="682"/>
      <c r="AO41" s="717"/>
      <c r="AQ41" s="718" t="s">
        <v>348</v>
      </c>
      <c r="AR41" s="719"/>
      <c r="AS41" s="719"/>
      <c r="AT41" s="719"/>
      <c r="AU41" s="719"/>
      <c r="AV41" s="719"/>
      <c r="AW41" s="719"/>
      <c r="AX41" s="719"/>
      <c r="AY41" s="720"/>
      <c r="AZ41" s="678">
        <v>113629</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v>1</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182</v>
      </c>
      <c r="CS41" s="697"/>
      <c r="CT41" s="697"/>
      <c r="CU41" s="697"/>
      <c r="CV41" s="697"/>
      <c r="CW41" s="697"/>
      <c r="CX41" s="697"/>
      <c r="CY41" s="698"/>
      <c r="CZ41" s="681" t="s">
        <v>182</v>
      </c>
      <c r="DA41" s="699"/>
      <c r="DB41" s="699"/>
      <c r="DC41" s="700"/>
      <c r="DD41" s="684" t="s">
        <v>182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13019831</v>
      </c>
      <c r="S42" s="701"/>
      <c r="T42" s="701"/>
      <c r="U42" s="701"/>
      <c r="V42" s="701"/>
      <c r="W42" s="701"/>
      <c r="X42" s="701"/>
      <c r="Y42" s="703"/>
      <c r="Z42" s="704">
        <v>100</v>
      </c>
      <c r="AA42" s="704"/>
      <c r="AB42" s="704"/>
      <c r="AC42" s="704"/>
      <c r="AD42" s="705">
        <v>3815388</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471019</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392</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4025518</v>
      </c>
      <c r="CS42" s="679"/>
      <c r="CT42" s="679"/>
      <c r="CU42" s="679"/>
      <c r="CV42" s="679"/>
      <c r="CW42" s="679"/>
      <c r="CX42" s="679"/>
      <c r="CY42" s="680"/>
      <c r="CZ42" s="681">
        <v>35.4</v>
      </c>
      <c r="DA42" s="682"/>
      <c r="DB42" s="682"/>
      <c r="DC42" s="683"/>
      <c r="DD42" s="684">
        <v>1169059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61050</v>
      </c>
      <c r="CS43" s="697"/>
      <c r="CT43" s="697"/>
      <c r="CU43" s="697"/>
      <c r="CV43" s="697"/>
      <c r="CW43" s="697"/>
      <c r="CX43" s="697"/>
      <c r="CY43" s="698"/>
      <c r="CZ43" s="681">
        <v>0.5</v>
      </c>
      <c r="DA43" s="699"/>
      <c r="DB43" s="699"/>
      <c r="DC43" s="700"/>
      <c r="DD43" s="684">
        <v>61050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3809104</v>
      </c>
      <c r="CS44" s="679"/>
      <c r="CT44" s="679"/>
      <c r="CU44" s="679"/>
      <c r="CV44" s="679"/>
      <c r="CW44" s="679"/>
      <c r="CX44" s="679"/>
      <c r="CY44" s="680"/>
      <c r="CZ44" s="681">
        <v>33.5</v>
      </c>
      <c r="DA44" s="682"/>
      <c r="DB44" s="682"/>
      <c r="DC44" s="683"/>
      <c r="DD44" s="684">
        <v>1040743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2203629</v>
      </c>
      <c r="CS45" s="697"/>
      <c r="CT45" s="697"/>
      <c r="CU45" s="697"/>
      <c r="CV45" s="697"/>
      <c r="CW45" s="697"/>
      <c r="CX45" s="697"/>
      <c r="CY45" s="698"/>
      <c r="CZ45" s="681">
        <v>19.399999999999999</v>
      </c>
      <c r="DA45" s="699"/>
      <c r="DB45" s="699"/>
      <c r="DC45" s="700"/>
      <c r="DD45" s="684">
        <v>482477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1454123</v>
      </c>
      <c r="CS46" s="679"/>
      <c r="CT46" s="679"/>
      <c r="CU46" s="679"/>
      <c r="CV46" s="679"/>
      <c r="CW46" s="679"/>
      <c r="CX46" s="679"/>
      <c r="CY46" s="680"/>
      <c r="CZ46" s="681">
        <v>12.8</v>
      </c>
      <c r="DA46" s="682"/>
      <c r="DB46" s="682"/>
      <c r="DC46" s="683"/>
      <c r="DD46" s="684">
        <v>443340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216414</v>
      </c>
      <c r="CS47" s="697"/>
      <c r="CT47" s="697"/>
      <c r="CU47" s="697"/>
      <c r="CV47" s="697"/>
      <c r="CW47" s="697"/>
      <c r="CX47" s="697"/>
      <c r="CY47" s="698"/>
      <c r="CZ47" s="681">
        <v>1.9</v>
      </c>
      <c r="DA47" s="699"/>
      <c r="DB47" s="699"/>
      <c r="DC47" s="700"/>
      <c r="DD47" s="684">
        <v>128316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227</v>
      </c>
      <c r="CS48" s="679"/>
      <c r="CT48" s="679"/>
      <c r="CU48" s="679"/>
      <c r="CV48" s="679"/>
      <c r="CW48" s="679"/>
      <c r="CX48" s="679"/>
      <c r="CY48" s="680"/>
      <c r="CZ48" s="681" t="s">
        <v>227</v>
      </c>
      <c r="DA48" s="682"/>
      <c r="DB48" s="682"/>
      <c r="DC48" s="683"/>
      <c r="DD48" s="684" t="s">
        <v>182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11386705</v>
      </c>
      <c r="CS49" s="663"/>
      <c r="CT49" s="663"/>
      <c r="CU49" s="663"/>
      <c r="CV49" s="663"/>
      <c r="CW49" s="663"/>
      <c r="CX49" s="663"/>
      <c r="CY49" s="664"/>
      <c r="CZ49" s="665">
        <v>100</v>
      </c>
      <c r="DA49" s="666"/>
      <c r="DB49" s="666"/>
      <c r="DC49" s="667"/>
      <c r="DD49" s="668">
        <v>6263887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QMu3O+pjI8pgX8V7YvF4WGXMs7AK5FajZkEKtJMAs2J5B71m+MHal52FytRhSAPhzmcFOqjY8axrbv49IA5SYg==" saltValue="YjXsoIysXrE10CzoIIikF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2" t="s">
        <v>366</v>
      </c>
      <c r="DK2" s="1203"/>
      <c r="DL2" s="1203"/>
      <c r="DM2" s="1203"/>
      <c r="DN2" s="1203"/>
      <c r="DO2" s="1204"/>
      <c r="DP2" s="250"/>
      <c r="DQ2" s="1202" t="s">
        <v>367</v>
      </c>
      <c r="DR2" s="1203"/>
      <c r="DS2" s="1203"/>
      <c r="DT2" s="1203"/>
      <c r="DU2" s="1203"/>
      <c r="DV2" s="1203"/>
      <c r="DW2" s="1203"/>
      <c r="DX2" s="1203"/>
      <c r="DY2" s="1203"/>
      <c r="DZ2" s="120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5" t="s">
        <v>368</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5"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0" t="s">
        <v>384</v>
      </c>
      <c r="DH5" s="1191"/>
      <c r="DI5" s="1191"/>
      <c r="DJ5" s="1191"/>
      <c r="DK5" s="1192"/>
      <c r="DL5" s="1190" t="s">
        <v>385</v>
      </c>
      <c r="DM5" s="1191"/>
      <c r="DN5" s="1191"/>
      <c r="DO5" s="1191"/>
      <c r="DP5" s="1192"/>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6"/>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3"/>
      <c r="DH6" s="1194"/>
      <c r="DI6" s="1194"/>
      <c r="DJ6" s="1194"/>
      <c r="DK6" s="1195"/>
      <c r="DL6" s="1193"/>
      <c r="DM6" s="1194"/>
      <c r="DN6" s="1194"/>
      <c r="DO6" s="1194"/>
      <c r="DP6" s="1195"/>
      <c r="DQ6" s="1097"/>
      <c r="DR6" s="1098"/>
      <c r="DS6" s="1098"/>
      <c r="DT6" s="1098"/>
      <c r="DU6" s="1099"/>
      <c r="DV6" s="1097"/>
      <c r="DW6" s="1098"/>
      <c r="DX6" s="1098"/>
      <c r="DY6" s="1098"/>
      <c r="DZ6" s="1111"/>
      <c r="EA6" s="255"/>
    </row>
    <row r="7" spans="1:131" s="256" customFormat="1" ht="26.25" customHeight="1" thickTop="1" x14ac:dyDescent="0.15">
      <c r="A7" s="259">
        <v>1</v>
      </c>
      <c r="B7" s="1142" t="s">
        <v>387</v>
      </c>
      <c r="C7" s="1143"/>
      <c r="D7" s="1143"/>
      <c r="E7" s="1143"/>
      <c r="F7" s="1143"/>
      <c r="G7" s="1143"/>
      <c r="H7" s="1143"/>
      <c r="I7" s="1143"/>
      <c r="J7" s="1143"/>
      <c r="K7" s="1143"/>
      <c r="L7" s="1143"/>
      <c r="M7" s="1143"/>
      <c r="N7" s="1143"/>
      <c r="O7" s="1143"/>
      <c r="P7" s="1144"/>
      <c r="Q7" s="1196">
        <v>13020</v>
      </c>
      <c r="R7" s="1197"/>
      <c r="S7" s="1197"/>
      <c r="T7" s="1197"/>
      <c r="U7" s="1197"/>
      <c r="V7" s="1197">
        <v>11387</v>
      </c>
      <c r="W7" s="1197"/>
      <c r="X7" s="1197"/>
      <c r="Y7" s="1197"/>
      <c r="Z7" s="1197"/>
      <c r="AA7" s="1197">
        <v>1633</v>
      </c>
      <c r="AB7" s="1197"/>
      <c r="AC7" s="1197"/>
      <c r="AD7" s="1197"/>
      <c r="AE7" s="1198"/>
      <c r="AF7" s="1199">
        <v>707</v>
      </c>
      <c r="AG7" s="1200"/>
      <c r="AH7" s="1200"/>
      <c r="AI7" s="1200"/>
      <c r="AJ7" s="1201"/>
      <c r="AK7" s="1183">
        <v>3251</v>
      </c>
      <c r="AL7" s="1184"/>
      <c r="AM7" s="1184"/>
      <c r="AN7" s="1184"/>
      <c r="AO7" s="1184"/>
      <c r="AP7" s="1184">
        <v>7255</v>
      </c>
      <c r="AQ7" s="1184"/>
      <c r="AR7" s="1184"/>
      <c r="AS7" s="1184"/>
      <c r="AT7" s="1184"/>
      <c r="AU7" s="1185"/>
      <c r="AV7" s="1185"/>
      <c r="AW7" s="1185"/>
      <c r="AX7" s="1185"/>
      <c r="AY7" s="1186"/>
      <c r="AZ7" s="253"/>
      <c r="BA7" s="253"/>
      <c r="BB7" s="253"/>
      <c r="BC7" s="253"/>
      <c r="BD7" s="253"/>
      <c r="BE7" s="254"/>
      <c r="BF7" s="254"/>
      <c r="BG7" s="254"/>
      <c r="BH7" s="254"/>
      <c r="BI7" s="254"/>
      <c r="BJ7" s="254"/>
      <c r="BK7" s="254"/>
      <c r="BL7" s="254"/>
      <c r="BM7" s="254"/>
      <c r="BN7" s="254"/>
      <c r="BO7" s="254"/>
      <c r="BP7" s="254"/>
      <c r="BQ7" s="260">
        <v>1</v>
      </c>
      <c r="BR7" s="261"/>
      <c r="BS7" s="1187"/>
      <c r="BT7" s="1188"/>
      <c r="BU7" s="1188"/>
      <c r="BV7" s="1188"/>
      <c r="BW7" s="1188"/>
      <c r="BX7" s="1188"/>
      <c r="BY7" s="1188"/>
      <c r="BZ7" s="1188"/>
      <c r="CA7" s="1188"/>
      <c r="CB7" s="1188"/>
      <c r="CC7" s="1188"/>
      <c r="CD7" s="1188"/>
      <c r="CE7" s="1188"/>
      <c r="CF7" s="1188"/>
      <c r="CG7" s="1189"/>
      <c r="CH7" s="1180"/>
      <c r="CI7" s="1181"/>
      <c r="CJ7" s="1181"/>
      <c r="CK7" s="1181"/>
      <c r="CL7" s="1182"/>
      <c r="CM7" s="1180"/>
      <c r="CN7" s="1181"/>
      <c r="CO7" s="1181"/>
      <c r="CP7" s="1181"/>
      <c r="CQ7" s="1182"/>
      <c r="CR7" s="1180"/>
      <c r="CS7" s="1181"/>
      <c r="CT7" s="1181"/>
      <c r="CU7" s="1181"/>
      <c r="CV7" s="1182"/>
      <c r="CW7" s="1180"/>
      <c r="CX7" s="1181"/>
      <c r="CY7" s="1181"/>
      <c r="CZ7" s="1181"/>
      <c r="DA7" s="1182"/>
      <c r="DB7" s="1180"/>
      <c r="DC7" s="1181"/>
      <c r="DD7" s="1181"/>
      <c r="DE7" s="1181"/>
      <c r="DF7" s="1182"/>
      <c r="DG7" s="1180"/>
      <c r="DH7" s="1181"/>
      <c r="DI7" s="1181"/>
      <c r="DJ7" s="1181"/>
      <c r="DK7" s="1182"/>
      <c r="DL7" s="1180"/>
      <c r="DM7" s="1181"/>
      <c r="DN7" s="1181"/>
      <c r="DO7" s="1181"/>
      <c r="DP7" s="1182"/>
      <c r="DQ7" s="1180"/>
      <c r="DR7" s="1181"/>
      <c r="DS7" s="1181"/>
      <c r="DT7" s="1181"/>
      <c r="DU7" s="1182"/>
      <c r="DV7" s="1207"/>
      <c r="DW7" s="1208"/>
      <c r="DX7" s="1208"/>
      <c r="DY7" s="1208"/>
      <c r="DZ7" s="1209"/>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8"/>
      <c r="AL8" s="1179"/>
      <c r="AM8" s="1179"/>
      <c r="AN8" s="1179"/>
      <c r="AO8" s="1179"/>
      <c r="AP8" s="1179"/>
      <c r="AQ8" s="1179"/>
      <c r="AR8" s="1179"/>
      <c r="AS8" s="1179"/>
      <c r="AT8" s="1179"/>
      <c r="AU8" s="1176"/>
      <c r="AV8" s="1176"/>
      <c r="AW8" s="1176"/>
      <c r="AX8" s="1176"/>
      <c r="AY8" s="1177"/>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8"/>
      <c r="AL9" s="1179"/>
      <c r="AM9" s="1179"/>
      <c r="AN9" s="1179"/>
      <c r="AO9" s="1179"/>
      <c r="AP9" s="1179"/>
      <c r="AQ9" s="1179"/>
      <c r="AR9" s="1179"/>
      <c r="AS9" s="1179"/>
      <c r="AT9" s="1179"/>
      <c r="AU9" s="1176"/>
      <c r="AV9" s="1176"/>
      <c r="AW9" s="1176"/>
      <c r="AX9" s="1176"/>
      <c r="AY9" s="1177"/>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8"/>
      <c r="AL10" s="1179"/>
      <c r="AM10" s="1179"/>
      <c r="AN10" s="1179"/>
      <c r="AO10" s="1179"/>
      <c r="AP10" s="1179"/>
      <c r="AQ10" s="1179"/>
      <c r="AR10" s="1179"/>
      <c r="AS10" s="1179"/>
      <c r="AT10" s="1179"/>
      <c r="AU10" s="1176"/>
      <c r="AV10" s="1176"/>
      <c r="AW10" s="1176"/>
      <c r="AX10" s="1176"/>
      <c r="AY10" s="1177"/>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8"/>
      <c r="AL11" s="1179"/>
      <c r="AM11" s="1179"/>
      <c r="AN11" s="1179"/>
      <c r="AO11" s="1179"/>
      <c r="AP11" s="1179"/>
      <c r="AQ11" s="1179"/>
      <c r="AR11" s="1179"/>
      <c r="AS11" s="1179"/>
      <c r="AT11" s="1179"/>
      <c r="AU11" s="1176"/>
      <c r="AV11" s="1176"/>
      <c r="AW11" s="1176"/>
      <c r="AX11" s="1176"/>
      <c r="AY11" s="1177"/>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8"/>
      <c r="AL12" s="1179"/>
      <c r="AM12" s="1179"/>
      <c r="AN12" s="1179"/>
      <c r="AO12" s="1179"/>
      <c r="AP12" s="1179"/>
      <c r="AQ12" s="1179"/>
      <c r="AR12" s="1179"/>
      <c r="AS12" s="1179"/>
      <c r="AT12" s="1179"/>
      <c r="AU12" s="1176"/>
      <c r="AV12" s="1176"/>
      <c r="AW12" s="1176"/>
      <c r="AX12" s="1176"/>
      <c r="AY12" s="1177"/>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8"/>
      <c r="AL13" s="1179"/>
      <c r="AM13" s="1179"/>
      <c r="AN13" s="1179"/>
      <c r="AO13" s="1179"/>
      <c r="AP13" s="1179"/>
      <c r="AQ13" s="1179"/>
      <c r="AR13" s="1179"/>
      <c r="AS13" s="1179"/>
      <c r="AT13" s="1179"/>
      <c r="AU13" s="1176"/>
      <c r="AV13" s="1176"/>
      <c r="AW13" s="1176"/>
      <c r="AX13" s="1176"/>
      <c r="AY13" s="1177"/>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8"/>
      <c r="AL14" s="1179"/>
      <c r="AM14" s="1179"/>
      <c r="AN14" s="1179"/>
      <c r="AO14" s="1179"/>
      <c r="AP14" s="1179"/>
      <c r="AQ14" s="1179"/>
      <c r="AR14" s="1179"/>
      <c r="AS14" s="1179"/>
      <c r="AT14" s="1179"/>
      <c r="AU14" s="1176"/>
      <c r="AV14" s="1176"/>
      <c r="AW14" s="1176"/>
      <c r="AX14" s="1176"/>
      <c r="AY14" s="1177"/>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8"/>
      <c r="AL15" s="1179"/>
      <c r="AM15" s="1179"/>
      <c r="AN15" s="1179"/>
      <c r="AO15" s="1179"/>
      <c r="AP15" s="1179"/>
      <c r="AQ15" s="1179"/>
      <c r="AR15" s="1179"/>
      <c r="AS15" s="1179"/>
      <c r="AT15" s="1179"/>
      <c r="AU15" s="1176"/>
      <c r="AV15" s="1176"/>
      <c r="AW15" s="1176"/>
      <c r="AX15" s="1176"/>
      <c r="AY15" s="1177"/>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8"/>
      <c r="AL16" s="1179"/>
      <c r="AM16" s="1179"/>
      <c r="AN16" s="1179"/>
      <c r="AO16" s="1179"/>
      <c r="AP16" s="1179"/>
      <c r="AQ16" s="1179"/>
      <c r="AR16" s="1179"/>
      <c r="AS16" s="1179"/>
      <c r="AT16" s="1179"/>
      <c r="AU16" s="1176"/>
      <c r="AV16" s="1176"/>
      <c r="AW16" s="1176"/>
      <c r="AX16" s="1176"/>
      <c r="AY16" s="1177"/>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8"/>
      <c r="AL17" s="1179"/>
      <c r="AM17" s="1179"/>
      <c r="AN17" s="1179"/>
      <c r="AO17" s="1179"/>
      <c r="AP17" s="1179"/>
      <c r="AQ17" s="1179"/>
      <c r="AR17" s="1179"/>
      <c r="AS17" s="1179"/>
      <c r="AT17" s="1179"/>
      <c r="AU17" s="1176"/>
      <c r="AV17" s="1176"/>
      <c r="AW17" s="1176"/>
      <c r="AX17" s="1176"/>
      <c r="AY17" s="1177"/>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8"/>
      <c r="AL18" s="1179"/>
      <c r="AM18" s="1179"/>
      <c r="AN18" s="1179"/>
      <c r="AO18" s="1179"/>
      <c r="AP18" s="1179"/>
      <c r="AQ18" s="1179"/>
      <c r="AR18" s="1179"/>
      <c r="AS18" s="1179"/>
      <c r="AT18" s="1179"/>
      <c r="AU18" s="1176"/>
      <c r="AV18" s="1176"/>
      <c r="AW18" s="1176"/>
      <c r="AX18" s="1176"/>
      <c r="AY18" s="1177"/>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8"/>
      <c r="AL19" s="1179"/>
      <c r="AM19" s="1179"/>
      <c r="AN19" s="1179"/>
      <c r="AO19" s="1179"/>
      <c r="AP19" s="1179"/>
      <c r="AQ19" s="1179"/>
      <c r="AR19" s="1179"/>
      <c r="AS19" s="1179"/>
      <c r="AT19" s="1179"/>
      <c r="AU19" s="1176"/>
      <c r="AV19" s="1176"/>
      <c r="AW19" s="1176"/>
      <c r="AX19" s="1176"/>
      <c r="AY19" s="1177"/>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8"/>
      <c r="AL20" s="1179"/>
      <c r="AM20" s="1179"/>
      <c r="AN20" s="1179"/>
      <c r="AO20" s="1179"/>
      <c r="AP20" s="1179"/>
      <c r="AQ20" s="1179"/>
      <c r="AR20" s="1179"/>
      <c r="AS20" s="1179"/>
      <c r="AT20" s="1179"/>
      <c r="AU20" s="1176"/>
      <c r="AV20" s="1176"/>
      <c r="AW20" s="1176"/>
      <c r="AX20" s="1176"/>
      <c r="AY20" s="1177"/>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8"/>
      <c r="AL21" s="1179"/>
      <c r="AM21" s="1179"/>
      <c r="AN21" s="1179"/>
      <c r="AO21" s="1179"/>
      <c r="AP21" s="1179"/>
      <c r="AQ21" s="1179"/>
      <c r="AR21" s="1179"/>
      <c r="AS21" s="1179"/>
      <c r="AT21" s="1179"/>
      <c r="AU21" s="1176"/>
      <c r="AV21" s="1176"/>
      <c r="AW21" s="1176"/>
      <c r="AX21" s="1176"/>
      <c r="AY21" s="1177"/>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3"/>
      <c r="R22" s="1174"/>
      <c r="S22" s="1174"/>
      <c r="T22" s="1174"/>
      <c r="U22" s="1174"/>
      <c r="V22" s="1174"/>
      <c r="W22" s="1174"/>
      <c r="X22" s="1174"/>
      <c r="Y22" s="1174"/>
      <c r="Z22" s="1174"/>
      <c r="AA22" s="1174"/>
      <c r="AB22" s="1174"/>
      <c r="AC22" s="1174"/>
      <c r="AD22" s="1174"/>
      <c r="AE22" s="1175"/>
      <c r="AF22" s="1130"/>
      <c r="AG22" s="1131"/>
      <c r="AH22" s="1131"/>
      <c r="AI22" s="1131"/>
      <c r="AJ22" s="1132"/>
      <c r="AK22" s="1169"/>
      <c r="AL22" s="1170"/>
      <c r="AM22" s="1170"/>
      <c r="AN22" s="1170"/>
      <c r="AO22" s="1170"/>
      <c r="AP22" s="1170"/>
      <c r="AQ22" s="1170"/>
      <c r="AR22" s="1170"/>
      <c r="AS22" s="1170"/>
      <c r="AT22" s="1170"/>
      <c r="AU22" s="1171"/>
      <c r="AV22" s="1171"/>
      <c r="AW22" s="1171"/>
      <c r="AX22" s="1171"/>
      <c r="AY22" s="1172"/>
      <c r="AZ22" s="1122" t="s">
        <v>388</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0">
        <v>13020</v>
      </c>
      <c r="R23" s="1161"/>
      <c r="S23" s="1161"/>
      <c r="T23" s="1161"/>
      <c r="U23" s="1161"/>
      <c r="V23" s="1161">
        <v>11387</v>
      </c>
      <c r="W23" s="1161"/>
      <c r="X23" s="1161"/>
      <c r="Y23" s="1161"/>
      <c r="Z23" s="1161"/>
      <c r="AA23" s="1161">
        <v>1633</v>
      </c>
      <c r="AB23" s="1161"/>
      <c r="AC23" s="1161"/>
      <c r="AD23" s="1161"/>
      <c r="AE23" s="1162"/>
      <c r="AF23" s="1163">
        <v>707</v>
      </c>
      <c r="AG23" s="1161"/>
      <c r="AH23" s="1161"/>
      <c r="AI23" s="1161"/>
      <c r="AJ23" s="1164"/>
      <c r="AK23" s="1165"/>
      <c r="AL23" s="1166"/>
      <c r="AM23" s="1166"/>
      <c r="AN23" s="1166"/>
      <c r="AO23" s="1166"/>
      <c r="AP23" s="1161">
        <v>7255</v>
      </c>
      <c r="AQ23" s="1161"/>
      <c r="AR23" s="1161"/>
      <c r="AS23" s="1161"/>
      <c r="AT23" s="1161"/>
      <c r="AU23" s="1167"/>
      <c r="AV23" s="1167"/>
      <c r="AW23" s="1167"/>
      <c r="AX23" s="1167"/>
      <c r="AY23" s="1168"/>
      <c r="AZ23" s="1157" t="s">
        <v>182</v>
      </c>
      <c r="BA23" s="1158"/>
      <c r="BB23" s="1158"/>
      <c r="BC23" s="1158"/>
      <c r="BD23" s="1159"/>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6" t="s">
        <v>391</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5" t="s">
        <v>392</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1" t="s">
        <v>396</v>
      </c>
      <c r="AG26" s="1101"/>
      <c r="AH26" s="1101"/>
      <c r="AI26" s="1101"/>
      <c r="AJ26" s="1152"/>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3"/>
      <c r="AG27" s="1104"/>
      <c r="AH27" s="1104"/>
      <c r="AI27" s="1104"/>
      <c r="AJ27" s="1154"/>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2" t="s">
        <v>401</v>
      </c>
      <c r="C28" s="1143"/>
      <c r="D28" s="1143"/>
      <c r="E28" s="1143"/>
      <c r="F28" s="1143"/>
      <c r="G28" s="1143"/>
      <c r="H28" s="1143"/>
      <c r="I28" s="1143"/>
      <c r="J28" s="1143"/>
      <c r="K28" s="1143"/>
      <c r="L28" s="1143"/>
      <c r="M28" s="1143"/>
      <c r="N28" s="1143"/>
      <c r="O28" s="1143"/>
      <c r="P28" s="1144"/>
      <c r="Q28" s="1145">
        <v>1807</v>
      </c>
      <c r="R28" s="1146"/>
      <c r="S28" s="1146"/>
      <c r="T28" s="1146"/>
      <c r="U28" s="1146"/>
      <c r="V28" s="1146">
        <v>1737</v>
      </c>
      <c r="W28" s="1146"/>
      <c r="X28" s="1146"/>
      <c r="Y28" s="1146"/>
      <c r="Z28" s="1146"/>
      <c r="AA28" s="1146">
        <v>69</v>
      </c>
      <c r="AB28" s="1146"/>
      <c r="AC28" s="1146"/>
      <c r="AD28" s="1146"/>
      <c r="AE28" s="1147"/>
      <c r="AF28" s="1148">
        <v>69</v>
      </c>
      <c r="AG28" s="1146"/>
      <c r="AH28" s="1146"/>
      <c r="AI28" s="1146"/>
      <c r="AJ28" s="1149"/>
      <c r="AK28" s="1150">
        <v>237</v>
      </c>
      <c r="AL28" s="1139"/>
      <c r="AM28" s="1139"/>
      <c r="AN28" s="1139"/>
      <c r="AO28" s="1139"/>
      <c r="AP28" s="1139" t="s">
        <v>575</v>
      </c>
      <c r="AQ28" s="1139"/>
      <c r="AR28" s="1139"/>
      <c r="AS28" s="1139"/>
      <c r="AT28" s="1139"/>
      <c r="AU28" s="1139" t="s">
        <v>575</v>
      </c>
      <c r="AV28" s="1139"/>
      <c r="AW28" s="1139"/>
      <c r="AX28" s="1139"/>
      <c r="AY28" s="1139"/>
      <c r="AZ28" s="1139" t="s">
        <v>575</v>
      </c>
      <c r="BA28" s="1139"/>
      <c r="BB28" s="1139"/>
      <c r="BC28" s="1139"/>
      <c r="BD28" s="1139"/>
      <c r="BE28" s="1140"/>
      <c r="BF28" s="1140"/>
      <c r="BG28" s="1140"/>
      <c r="BH28" s="1140"/>
      <c r="BI28" s="1141"/>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402</v>
      </c>
      <c r="C29" s="1125"/>
      <c r="D29" s="1125"/>
      <c r="E29" s="1125"/>
      <c r="F29" s="1125"/>
      <c r="G29" s="1125"/>
      <c r="H29" s="1125"/>
      <c r="I29" s="1125"/>
      <c r="J29" s="1125"/>
      <c r="K29" s="1125"/>
      <c r="L29" s="1125"/>
      <c r="M29" s="1125"/>
      <c r="N29" s="1125"/>
      <c r="O29" s="1125"/>
      <c r="P29" s="1126"/>
      <c r="Q29" s="1136">
        <v>1473</v>
      </c>
      <c r="R29" s="1137"/>
      <c r="S29" s="1137"/>
      <c r="T29" s="1137"/>
      <c r="U29" s="1137"/>
      <c r="V29" s="1137">
        <v>1362</v>
      </c>
      <c r="W29" s="1137"/>
      <c r="X29" s="1137"/>
      <c r="Y29" s="1137"/>
      <c r="Z29" s="1137"/>
      <c r="AA29" s="1137">
        <v>111</v>
      </c>
      <c r="AB29" s="1137"/>
      <c r="AC29" s="1137"/>
      <c r="AD29" s="1137"/>
      <c r="AE29" s="1138"/>
      <c r="AF29" s="1130">
        <v>111</v>
      </c>
      <c r="AG29" s="1131"/>
      <c r="AH29" s="1131"/>
      <c r="AI29" s="1131"/>
      <c r="AJ29" s="1132"/>
      <c r="AK29" s="1073">
        <v>249</v>
      </c>
      <c r="AL29" s="1064"/>
      <c r="AM29" s="1064"/>
      <c r="AN29" s="1064"/>
      <c r="AO29" s="1064"/>
      <c r="AP29" s="1064" t="s">
        <v>575</v>
      </c>
      <c r="AQ29" s="1064"/>
      <c r="AR29" s="1064"/>
      <c r="AS29" s="1064"/>
      <c r="AT29" s="1064"/>
      <c r="AU29" s="1064" t="s">
        <v>575</v>
      </c>
      <c r="AV29" s="1064"/>
      <c r="AW29" s="1064"/>
      <c r="AX29" s="1064"/>
      <c r="AY29" s="1064"/>
      <c r="AZ29" s="1064" t="s">
        <v>575</v>
      </c>
      <c r="BA29" s="1064"/>
      <c r="BB29" s="1064"/>
      <c r="BC29" s="1064"/>
      <c r="BD29" s="1064"/>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403</v>
      </c>
      <c r="C30" s="1125"/>
      <c r="D30" s="1125"/>
      <c r="E30" s="1125"/>
      <c r="F30" s="1125"/>
      <c r="G30" s="1125"/>
      <c r="H30" s="1125"/>
      <c r="I30" s="1125"/>
      <c r="J30" s="1125"/>
      <c r="K30" s="1125"/>
      <c r="L30" s="1125"/>
      <c r="M30" s="1125"/>
      <c r="N30" s="1125"/>
      <c r="O30" s="1125"/>
      <c r="P30" s="1126"/>
      <c r="Q30" s="1136">
        <v>183</v>
      </c>
      <c r="R30" s="1137"/>
      <c r="S30" s="1137"/>
      <c r="T30" s="1137"/>
      <c r="U30" s="1137"/>
      <c r="V30" s="1137">
        <v>180</v>
      </c>
      <c r="W30" s="1137"/>
      <c r="X30" s="1137"/>
      <c r="Y30" s="1137"/>
      <c r="Z30" s="1137"/>
      <c r="AA30" s="1137">
        <v>3</v>
      </c>
      <c r="AB30" s="1137"/>
      <c r="AC30" s="1137"/>
      <c r="AD30" s="1137"/>
      <c r="AE30" s="1138"/>
      <c r="AF30" s="1130">
        <v>3</v>
      </c>
      <c r="AG30" s="1131"/>
      <c r="AH30" s="1131"/>
      <c r="AI30" s="1131"/>
      <c r="AJ30" s="1132"/>
      <c r="AK30" s="1073">
        <v>42</v>
      </c>
      <c r="AL30" s="1064"/>
      <c r="AM30" s="1064"/>
      <c r="AN30" s="1064"/>
      <c r="AO30" s="1064"/>
      <c r="AP30" s="1064" t="s">
        <v>575</v>
      </c>
      <c r="AQ30" s="1064"/>
      <c r="AR30" s="1064"/>
      <c r="AS30" s="1064"/>
      <c r="AT30" s="1064"/>
      <c r="AU30" s="1064" t="s">
        <v>575</v>
      </c>
      <c r="AV30" s="1064"/>
      <c r="AW30" s="1064"/>
      <c r="AX30" s="1064"/>
      <c r="AY30" s="1064"/>
      <c r="AZ30" s="1064" t="s">
        <v>575</v>
      </c>
      <c r="BA30" s="1064"/>
      <c r="BB30" s="1064"/>
      <c r="BC30" s="1064"/>
      <c r="BD30" s="1064"/>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404</v>
      </c>
      <c r="C31" s="1125"/>
      <c r="D31" s="1125"/>
      <c r="E31" s="1125"/>
      <c r="F31" s="1125"/>
      <c r="G31" s="1125"/>
      <c r="H31" s="1125"/>
      <c r="I31" s="1125"/>
      <c r="J31" s="1125"/>
      <c r="K31" s="1125"/>
      <c r="L31" s="1125"/>
      <c r="M31" s="1125"/>
      <c r="N31" s="1125"/>
      <c r="O31" s="1125"/>
      <c r="P31" s="1126"/>
      <c r="Q31" s="1136">
        <v>431</v>
      </c>
      <c r="R31" s="1137"/>
      <c r="S31" s="1137"/>
      <c r="T31" s="1137"/>
      <c r="U31" s="1137"/>
      <c r="V31" s="1137">
        <v>365</v>
      </c>
      <c r="W31" s="1137"/>
      <c r="X31" s="1137"/>
      <c r="Y31" s="1137"/>
      <c r="Z31" s="1137"/>
      <c r="AA31" s="1137">
        <v>66</v>
      </c>
      <c r="AB31" s="1137"/>
      <c r="AC31" s="1137"/>
      <c r="AD31" s="1137"/>
      <c r="AE31" s="1138"/>
      <c r="AF31" s="1130">
        <v>105</v>
      </c>
      <c r="AG31" s="1131"/>
      <c r="AH31" s="1131"/>
      <c r="AI31" s="1131"/>
      <c r="AJ31" s="1132"/>
      <c r="AK31" s="1073">
        <v>36</v>
      </c>
      <c r="AL31" s="1064"/>
      <c r="AM31" s="1064"/>
      <c r="AN31" s="1064"/>
      <c r="AO31" s="1064"/>
      <c r="AP31" s="1064">
        <v>857</v>
      </c>
      <c r="AQ31" s="1064"/>
      <c r="AR31" s="1064"/>
      <c r="AS31" s="1064"/>
      <c r="AT31" s="1064"/>
      <c r="AU31" s="1064">
        <v>247</v>
      </c>
      <c r="AV31" s="1064"/>
      <c r="AW31" s="1064"/>
      <c r="AX31" s="1064"/>
      <c r="AY31" s="1064"/>
      <c r="AZ31" s="1135"/>
      <c r="BA31" s="1135"/>
      <c r="BB31" s="1135"/>
      <c r="BC31" s="1135"/>
      <c r="BD31" s="1135"/>
      <c r="BE31" s="1119" t="s">
        <v>405</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406</v>
      </c>
      <c r="C32" s="1125"/>
      <c r="D32" s="1125"/>
      <c r="E32" s="1125"/>
      <c r="F32" s="1125"/>
      <c r="G32" s="1125"/>
      <c r="H32" s="1125"/>
      <c r="I32" s="1125"/>
      <c r="J32" s="1125"/>
      <c r="K32" s="1125"/>
      <c r="L32" s="1125"/>
      <c r="M32" s="1125"/>
      <c r="N32" s="1125"/>
      <c r="O32" s="1125"/>
      <c r="P32" s="1126"/>
      <c r="Q32" s="1136">
        <v>607</v>
      </c>
      <c r="R32" s="1137"/>
      <c r="S32" s="1137"/>
      <c r="T32" s="1137"/>
      <c r="U32" s="1137"/>
      <c r="V32" s="1137">
        <v>496</v>
      </c>
      <c r="W32" s="1137"/>
      <c r="X32" s="1137"/>
      <c r="Y32" s="1137"/>
      <c r="Z32" s="1137"/>
      <c r="AA32" s="1137">
        <v>111</v>
      </c>
      <c r="AB32" s="1137"/>
      <c r="AC32" s="1137"/>
      <c r="AD32" s="1137"/>
      <c r="AE32" s="1138"/>
      <c r="AF32" s="1130">
        <v>153</v>
      </c>
      <c r="AG32" s="1131"/>
      <c r="AH32" s="1131"/>
      <c r="AI32" s="1131"/>
      <c r="AJ32" s="1132"/>
      <c r="AK32" s="1073">
        <v>296</v>
      </c>
      <c r="AL32" s="1064"/>
      <c r="AM32" s="1064"/>
      <c r="AN32" s="1064"/>
      <c r="AO32" s="1064"/>
      <c r="AP32" s="1064">
        <v>4123</v>
      </c>
      <c r="AQ32" s="1064"/>
      <c r="AR32" s="1064"/>
      <c r="AS32" s="1064"/>
      <c r="AT32" s="1064"/>
      <c r="AU32" s="1064">
        <v>3847</v>
      </c>
      <c r="AV32" s="1064"/>
      <c r="AW32" s="1064"/>
      <c r="AX32" s="1064"/>
      <c r="AY32" s="1064"/>
      <c r="AZ32" s="1135"/>
      <c r="BA32" s="1135"/>
      <c r="BB32" s="1135"/>
      <c r="BC32" s="1135"/>
      <c r="BD32" s="1135"/>
      <c r="BE32" s="1119" t="s">
        <v>405</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407</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440</v>
      </c>
      <c r="AG63" s="1052"/>
      <c r="AH63" s="1052"/>
      <c r="AI63" s="1052"/>
      <c r="AJ63" s="1117"/>
      <c r="AK63" s="1118"/>
      <c r="AL63" s="1056"/>
      <c r="AM63" s="1056"/>
      <c r="AN63" s="1056"/>
      <c r="AO63" s="1056"/>
      <c r="AP63" s="1052">
        <v>4980</v>
      </c>
      <c r="AQ63" s="1052"/>
      <c r="AR63" s="1052"/>
      <c r="AS63" s="1052"/>
      <c r="AT63" s="1052"/>
      <c r="AU63" s="1052">
        <v>4094</v>
      </c>
      <c r="AV63" s="1052"/>
      <c r="AW63" s="1052"/>
      <c r="AX63" s="1052"/>
      <c r="AY63" s="1052"/>
      <c r="AZ63" s="1112"/>
      <c r="BA63" s="1112"/>
      <c r="BB63" s="1112"/>
      <c r="BC63" s="1112"/>
      <c r="BD63" s="1112"/>
      <c r="BE63" s="1053"/>
      <c r="BF63" s="1053"/>
      <c r="BG63" s="1053"/>
      <c r="BH63" s="1053"/>
      <c r="BI63" s="1054"/>
      <c r="BJ63" s="1113" t="s">
        <v>409</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411</v>
      </c>
      <c r="B66" s="1089"/>
      <c r="C66" s="1089"/>
      <c r="D66" s="1089"/>
      <c r="E66" s="1089"/>
      <c r="F66" s="1089"/>
      <c r="G66" s="1089"/>
      <c r="H66" s="1089"/>
      <c r="I66" s="1089"/>
      <c r="J66" s="1089"/>
      <c r="K66" s="1089"/>
      <c r="L66" s="1089"/>
      <c r="M66" s="1089"/>
      <c r="N66" s="1089"/>
      <c r="O66" s="1089"/>
      <c r="P66" s="1090"/>
      <c r="Q66" s="1094" t="s">
        <v>393</v>
      </c>
      <c r="R66" s="1095"/>
      <c r="S66" s="1095"/>
      <c r="T66" s="1095"/>
      <c r="U66" s="1096"/>
      <c r="V66" s="1094" t="s">
        <v>394</v>
      </c>
      <c r="W66" s="1095"/>
      <c r="X66" s="1095"/>
      <c r="Y66" s="1095"/>
      <c r="Z66" s="1096"/>
      <c r="AA66" s="1094" t="s">
        <v>412</v>
      </c>
      <c r="AB66" s="1095"/>
      <c r="AC66" s="1095"/>
      <c r="AD66" s="1095"/>
      <c r="AE66" s="1096"/>
      <c r="AF66" s="1100" t="s">
        <v>396</v>
      </c>
      <c r="AG66" s="1101"/>
      <c r="AH66" s="1101"/>
      <c r="AI66" s="1101"/>
      <c r="AJ66" s="1102"/>
      <c r="AK66" s="1094" t="s">
        <v>397</v>
      </c>
      <c r="AL66" s="1089"/>
      <c r="AM66" s="1089"/>
      <c r="AN66" s="1089"/>
      <c r="AO66" s="1090"/>
      <c r="AP66" s="1094" t="s">
        <v>398</v>
      </c>
      <c r="AQ66" s="1095"/>
      <c r="AR66" s="1095"/>
      <c r="AS66" s="1095"/>
      <c r="AT66" s="1096"/>
      <c r="AU66" s="1094" t="s">
        <v>413</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568</v>
      </c>
      <c r="C68" s="1079"/>
      <c r="D68" s="1079"/>
      <c r="E68" s="1079"/>
      <c r="F68" s="1079"/>
      <c r="G68" s="1079"/>
      <c r="H68" s="1079"/>
      <c r="I68" s="1079"/>
      <c r="J68" s="1079"/>
      <c r="K68" s="1079"/>
      <c r="L68" s="1079"/>
      <c r="M68" s="1079"/>
      <c r="N68" s="1079"/>
      <c r="O68" s="1079"/>
      <c r="P68" s="1080"/>
      <c r="Q68" s="1081">
        <v>2440</v>
      </c>
      <c r="R68" s="1075"/>
      <c r="S68" s="1075"/>
      <c r="T68" s="1075"/>
      <c r="U68" s="1075"/>
      <c r="V68" s="1075">
        <v>2386</v>
      </c>
      <c r="W68" s="1075"/>
      <c r="X68" s="1075"/>
      <c r="Y68" s="1075"/>
      <c r="Z68" s="1075"/>
      <c r="AA68" s="1075">
        <v>54</v>
      </c>
      <c r="AB68" s="1075"/>
      <c r="AC68" s="1075"/>
      <c r="AD68" s="1075"/>
      <c r="AE68" s="1075"/>
      <c r="AF68" s="1075">
        <v>54</v>
      </c>
      <c r="AG68" s="1075"/>
      <c r="AH68" s="1075"/>
      <c r="AI68" s="1075"/>
      <c r="AJ68" s="1075"/>
      <c r="AK68" s="1075">
        <v>40</v>
      </c>
      <c r="AL68" s="1075"/>
      <c r="AM68" s="1075"/>
      <c r="AN68" s="1075"/>
      <c r="AO68" s="1075"/>
      <c r="AP68" s="1075">
        <v>479</v>
      </c>
      <c r="AQ68" s="1075"/>
      <c r="AR68" s="1075"/>
      <c r="AS68" s="1075"/>
      <c r="AT68" s="1075"/>
      <c r="AU68" s="1075">
        <v>24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569</v>
      </c>
      <c r="C69" s="1068"/>
      <c r="D69" s="1068"/>
      <c r="E69" s="1068"/>
      <c r="F69" s="1068"/>
      <c r="G69" s="1068"/>
      <c r="H69" s="1068"/>
      <c r="I69" s="1068"/>
      <c r="J69" s="1068"/>
      <c r="K69" s="1068"/>
      <c r="L69" s="1068"/>
      <c r="M69" s="1068"/>
      <c r="N69" s="1068"/>
      <c r="O69" s="1068"/>
      <c r="P69" s="1069"/>
      <c r="Q69" s="1070">
        <v>11972</v>
      </c>
      <c r="R69" s="1064"/>
      <c r="S69" s="1064"/>
      <c r="T69" s="1064"/>
      <c r="U69" s="1064"/>
      <c r="V69" s="1064">
        <v>11300</v>
      </c>
      <c r="W69" s="1064"/>
      <c r="X69" s="1064"/>
      <c r="Y69" s="1064"/>
      <c r="Z69" s="1064"/>
      <c r="AA69" s="1064">
        <v>671</v>
      </c>
      <c r="AB69" s="1064"/>
      <c r="AC69" s="1064"/>
      <c r="AD69" s="1064"/>
      <c r="AE69" s="1064"/>
      <c r="AF69" s="1064">
        <v>671</v>
      </c>
      <c r="AG69" s="1064"/>
      <c r="AH69" s="1064"/>
      <c r="AI69" s="1064"/>
      <c r="AJ69" s="1064"/>
      <c r="AK69" s="1064" t="s">
        <v>575</v>
      </c>
      <c r="AL69" s="1064"/>
      <c r="AM69" s="1064"/>
      <c r="AN69" s="1064"/>
      <c r="AO69" s="1064"/>
      <c r="AP69" s="1064" t="s">
        <v>575</v>
      </c>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570</v>
      </c>
      <c r="C70" s="1068"/>
      <c r="D70" s="1068"/>
      <c r="E70" s="1068"/>
      <c r="F70" s="1068"/>
      <c r="G70" s="1068"/>
      <c r="H70" s="1068"/>
      <c r="I70" s="1068"/>
      <c r="J70" s="1068"/>
      <c r="K70" s="1068"/>
      <c r="L70" s="1068"/>
      <c r="M70" s="1068"/>
      <c r="N70" s="1068"/>
      <c r="O70" s="1068"/>
      <c r="P70" s="1069"/>
      <c r="Q70" s="1070">
        <v>954</v>
      </c>
      <c r="R70" s="1064"/>
      <c r="S70" s="1064"/>
      <c r="T70" s="1064"/>
      <c r="U70" s="1064"/>
      <c r="V70" s="1064">
        <v>953</v>
      </c>
      <c r="W70" s="1064"/>
      <c r="X70" s="1064"/>
      <c r="Y70" s="1064"/>
      <c r="Z70" s="1064"/>
      <c r="AA70" s="1064">
        <v>2</v>
      </c>
      <c r="AB70" s="1064"/>
      <c r="AC70" s="1064"/>
      <c r="AD70" s="1064"/>
      <c r="AE70" s="1064"/>
      <c r="AF70" s="1064">
        <v>2</v>
      </c>
      <c r="AG70" s="1064"/>
      <c r="AH70" s="1064"/>
      <c r="AI70" s="1064"/>
      <c r="AJ70" s="1064"/>
      <c r="AK70" s="1064">
        <v>4</v>
      </c>
      <c r="AL70" s="1064"/>
      <c r="AM70" s="1064"/>
      <c r="AN70" s="1064"/>
      <c r="AO70" s="1064"/>
      <c r="AP70" s="1064" t="s">
        <v>575</v>
      </c>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571</v>
      </c>
      <c r="C71" s="1068"/>
      <c r="D71" s="1068"/>
      <c r="E71" s="1068"/>
      <c r="F71" s="1068"/>
      <c r="G71" s="1068"/>
      <c r="H71" s="1068"/>
      <c r="I71" s="1068"/>
      <c r="J71" s="1068"/>
      <c r="K71" s="1068"/>
      <c r="L71" s="1068"/>
      <c r="M71" s="1068"/>
      <c r="N71" s="1068"/>
      <c r="O71" s="1068"/>
      <c r="P71" s="1069"/>
      <c r="Q71" s="1070">
        <v>1714</v>
      </c>
      <c r="R71" s="1064"/>
      <c r="S71" s="1064"/>
      <c r="T71" s="1064"/>
      <c r="U71" s="1064"/>
      <c r="V71" s="1064">
        <v>1687</v>
      </c>
      <c r="W71" s="1064"/>
      <c r="X71" s="1064"/>
      <c r="Y71" s="1064"/>
      <c r="Z71" s="1064"/>
      <c r="AA71" s="1064">
        <v>27</v>
      </c>
      <c r="AB71" s="1064"/>
      <c r="AC71" s="1064"/>
      <c r="AD71" s="1064"/>
      <c r="AE71" s="1064"/>
      <c r="AF71" s="1064">
        <v>27</v>
      </c>
      <c r="AG71" s="1064"/>
      <c r="AH71" s="1064"/>
      <c r="AI71" s="1064"/>
      <c r="AJ71" s="1064"/>
      <c r="AK71" s="1064">
        <v>15</v>
      </c>
      <c r="AL71" s="1064"/>
      <c r="AM71" s="1064"/>
      <c r="AN71" s="1064"/>
      <c r="AO71" s="1064"/>
      <c r="AP71" s="1064">
        <v>648</v>
      </c>
      <c r="AQ71" s="1064"/>
      <c r="AR71" s="1064"/>
      <c r="AS71" s="1064"/>
      <c r="AT71" s="1064"/>
      <c r="AU71" s="1064">
        <v>126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572</v>
      </c>
      <c r="C72" s="1068"/>
      <c r="D72" s="1068"/>
      <c r="E72" s="1068"/>
      <c r="F72" s="1068"/>
      <c r="G72" s="1068"/>
      <c r="H72" s="1068"/>
      <c r="I72" s="1068"/>
      <c r="J72" s="1068"/>
      <c r="K72" s="1068"/>
      <c r="L72" s="1068"/>
      <c r="M72" s="1068"/>
      <c r="N72" s="1068"/>
      <c r="O72" s="1068"/>
      <c r="P72" s="1069"/>
      <c r="Q72" s="1070">
        <v>140</v>
      </c>
      <c r="R72" s="1064"/>
      <c r="S72" s="1064"/>
      <c r="T72" s="1064"/>
      <c r="U72" s="1064"/>
      <c r="V72" s="1064">
        <v>137</v>
      </c>
      <c r="W72" s="1064"/>
      <c r="X72" s="1064"/>
      <c r="Y72" s="1064"/>
      <c r="Z72" s="1064"/>
      <c r="AA72" s="1064">
        <v>3</v>
      </c>
      <c r="AB72" s="1064"/>
      <c r="AC72" s="1064"/>
      <c r="AD72" s="1064"/>
      <c r="AE72" s="1064"/>
      <c r="AF72" s="1064">
        <v>3</v>
      </c>
      <c r="AG72" s="1064"/>
      <c r="AH72" s="1064"/>
      <c r="AI72" s="1064"/>
      <c r="AJ72" s="1064"/>
      <c r="AK72" s="1064" t="s">
        <v>575</v>
      </c>
      <c r="AL72" s="1064"/>
      <c r="AM72" s="1064"/>
      <c r="AN72" s="1064"/>
      <c r="AO72" s="1064"/>
      <c r="AP72" s="1064" t="s">
        <v>575</v>
      </c>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573</v>
      </c>
      <c r="C73" s="1068"/>
      <c r="D73" s="1068"/>
      <c r="E73" s="1068"/>
      <c r="F73" s="1068"/>
      <c r="G73" s="1068"/>
      <c r="H73" s="1068"/>
      <c r="I73" s="1068"/>
      <c r="J73" s="1068"/>
      <c r="K73" s="1068"/>
      <c r="L73" s="1068"/>
      <c r="M73" s="1068"/>
      <c r="N73" s="1068"/>
      <c r="O73" s="1068"/>
      <c r="P73" s="1069"/>
      <c r="Q73" s="1070">
        <v>279</v>
      </c>
      <c r="R73" s="1064"/>
      <c r="S73" s="1064"/>
      <c r="T73" s="1064"/>
      <c r="U73" s="1064"/>
      <c r="V73" s="1064">
        <v>217</v>
      </c>
      <c r="W73" s="1064"/>
      <c r="X73" s="1064"/>
      <c r="Y73" s="1064"/>
      <c r="Z73" s="1064"/>
      <c r="AA73" s="1064">
        <v>62</v>
      </c>
      <c r="AB73" s="1064"/>
      <c r="AC73" s="1064"/>
      <c r="AD73" s="1064"/>
      <c r="AE73" s="1064"/>
      <c r="AF73" s="1064">
        <v>62</v>
      </c>
      <c r="AG73" s="1064"/>
      <c r="AH73" s="1064"/>
      <c r="AI73" s="1064"/>
      <c r="AJ73" s="1064"/>
      <c r="AK73" s="1064">
        <v>25</v>
      </c>
      <c r="AL73" s="1064"/>
      <c r="AM73" s="1064"/>
      <c r="AN73" s="1064"/>
      <c r="AO73" s="1064"/>
      <c r="AP73" s="1064" t="s">
        <v>575</v>
      </c>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574</v>
      </c>
      <c r="C74" s="1068"/>
      <c r="D74" s="1068"/>
      <c r="E74" s="1068"/>
      <c r="F74" s="1068"/>
      <c r="G74" s="1068"/>
      <c r="H74" s="1068"/>
      <c r="I74" s="1068"/>
      <c r="J74" s="1068"/>
      <c r="K74" s="1068"/>
      <c r="L74" s="1068"/>
      <c r="M74" s="1068"/>
      <c r="N74" s="1068"/>
      <c r="O74" s="1068"/>
      <c r="P74" s="1069"/>
      <c r="Q74" s="1070">
        <v>269094</v>
      </c>
      <c r="R74" s="1064"/>
      <c r="S74" s="1064"/>
      <c r="T74" s="1064"/>
      <c r="U74" s="1064"/>
      <c r="V74" s="1064">
        <v>261949</v>
      </c>
      <c r="W74" s="1064"/>
      <c r="X74" s="1064"/>
      <c r="Y74" s="1064"/>
      <c r="Z74" s="1064"/>
      <c r="AA74" s="1064">
        <v>7145</v>
      </c>
      <c r="AB74" s="1064"/>
      <c r="AC74" s="1064"/>
      <c r="AD74" s="1064"/>
      <c r="AE74" s="1064"/>
      <c r="AF74" s="1064">
        <v>7145</v>
      </c>
      <c r="AG74" s="1064"/>
      <c r="AH74" s="1064"/>
      <c r="AI74" s="1064"/>
      <c r="AJ74" s="1064"/>
      <c r="AK74" s="1064">
        <v>9718</v>
      </c>
      <c r="AL74" s="1064"/>
      <c r="AM74" s="1064"/>
      <c r="AN74" s="1064"/>
      <c r="AO74" s="1064"/>
      <c r="AP74" s="1064" t="s">
        <v>575</v>
      </c>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414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7964</v>
      </c>
      <c r="AG88" s="1052"/>
      <c r="AH88" s="1052"/>
      <c r="AI88" s="1052"/>
      <c r="AJ88" s="1052"/>
      <c r="AK88" s="1056"/>
      <c r="AL88" s="1056"/>
      <c r="AM88" s="1056"/>
      <c r="AN88" s="1056"/>
      <c r="AO88" s="1056"/>
      <c r="AP88" s="1052">
        <v>1127</v>
      </c>
      <c r="AQ88" s="1052"/>
      <c r="AR88" s="1052"/>
      <c r="AS88" s="1052"/>
      <c r="AT88" s="1052"/>
      <c r="AU88" s="1052">
        <v>150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415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423</v>
      </c>
      <c r="AB109" s="987"/>
      <c r="AC109" s="987"/>
      <c r="AD109" s="987"/>
      <c r="AE109" s="988"/>
      <c r="AF109" s="989" t="s">
        <v>307</v>
      </c>
      <c r="AG109" s="987"/>
      <c r="AH109" s="987"/>
      <c r="AI109" s="987"/>
      <c r="AJ109" s="988"/>
      <c r="AK109" s="989" t="s">
        <v>306</v>
      </c>
      <c r="AL109" s="987"/>
      <c r="AM109" s="987"/>
      <c r="AN109" s="987"/>
      <c r="AO109" s="988"/>
      <c r="AP109" s="989" t="s">
        <v>424</v>
      </c>
      <c r="AQ109" s="987"/>
      <c r="AR109" s="987"/>
      <c r="AS109" s="987"/>
      <c r="AT109" s="1018"/>
      <c r="AU109" s="986" t="s">
        <v>422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423</v>
      </c>
      <c r="BR109" s="987"/>
      <c r="BS109" s="987"/>
      <c r="BT109" s="987"/>
      <c r="BU109" s="988"/>
      <c r="BV109" s="989" t="s">
        <v>307</v>
      </c>
      <c r="BW109" s="987"/>
      <c r="BX109" s="987"/>
      <c r="BY109" s="987"/>
      <c r="BZ109" s="988"/>
      <c r="CA109" s="989" t="s">
        <v>306</v>
      </c>
      <c r="CB109" s="987"/>
      <c r="CC109" s="987"/>
      <c r="CD109" s="987"/>
      <c r="CE109" s="988"/>
      <c r="CF109" s="1025" t="s">
        <v>424</v>
      </c>
      <c r="CG109" s="1025"/>
      <c r="CH109" s="1025"/>
      <c r="CI109" s="1025"/>
      <c r="CJ109" s="1025"/>
      <c r="CK109" s="989" t="s">
        <v>425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423</v>
      </c>
      <c r="DH109" s="987"/>
      <c r="DI109" s="987"/>
      <c r="DJ109" s="987"/>
      <c r="DK109" s="988"/>
      <c r="DL109" s="989" t="s">
        <v>307</v>
      </c>
      <c r="DM109" s="987"/>
      <c r="DN109" s="987"/>
      <c r="DO109" s="987"/>
      <c r="DP109" s="988"/>
      <c r="DQ109" s="989" t="s">
        <v>306</v>
      </c>
      <c r="DR109" s="987"/>
      <c r="DS109" s="987"/>
      <c r="DT109" s="987"/>
      <c r="DU109" s="988"/>
      <c r="DV109" s="989" t="s">
        <v>424</v>
      </c>
      <c r="DW109" s="987"/>
      <c r="DX109" s="987"/>
      <c r="DY109" s="987"/>
      <c r="DZ109" s="1018"/>
    </row>
    <row r="110" spans="1:131" s="247" customFormat="1" ht="26.25" customHeight="1" x14ac:dyDescent="0.15">
      <c r="A110" s="889" t="s">
        <v>426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562332</v>
      </c>
      <c r="AB110" s="980"/>
      <c r="AC110" s="980"/>
      <c r="AD110" s="980"/>
      <c r="AE110" s="981"/>
      <c r="AF110" s="982">
        <v>549650</v>
      </c>
      <c r="AG110" s="980"/>
      <c r="AH110" s="980"/>
      <c r="AI110" s="980"/>
      <c r="AJ110" s="981"/>
      <c r="AK110" s="982">
        <v>568147</v>
      </c>
      <c r="AL110" s="980"/>
      <c r="AM110" s="980"/>
      <c r="AN110" s="980"/>
      <c r="AO110" s="981"/>
      <c r="AP110" s="983">
        <v>16.5</v>
      </c>
      <c r="AQ110" s="984"/>
      <c r="AR110" s="984"/>
      <c r="AS110" s="984"/>
      <c r="AT110" s="985"/>
      <c r="AU110" s="1019" t="s">
        <v>72</v>
      </c>
      <c r="AV110" s="1020"/>
      <c r="AW110" s="1020"/>
      <c r="AX110" s="1020"/>
      <c r="AY110" s="1020"/>
      <c r="AZ110" s="945" t="s">
        <v>427</v>
      </c>
      <c r="BA110" s="890"/>
      <c r="BB110" s="890"/>
      <c r="BC110" s="890"/>
      <c r="BD110" s="890"/>
      <c r="BE110" s="890"/>
      <c r="BF110" s="890"/>
      <c r="BG110" s="890"/>
      <c r="BH110" s="890"/>
      <c r="BI110" s="890"/>
      <c r="BJ110" s="890"/>
      <c r="BK110" s="890"/>
      <c r="BL110" s="890"/>
      <c r="BM110" s="890"/>
      <c r="BN110" s="890"/>
      <c r="BO110" s="890"/>
      <c r="BP110" s="891"/>
      <c r="BQ110" s="946">
        <v>6856260</v>
      </c>
      <c r="BR110" s="927"/>
      <c r="BS110" s="927"/>
      <c r="BT110" s="927"/>
      <c r="BU110" s="927"/>
      <c r="BV110" s="927">
        <v>7199574</v>
      </c>
      <c r="BW110" s="927"/>
      <c r="BX110" s="927"/>
      <c r="BY110" s="927"/>
      <c r="BZ110" s="927"/>
      <c r="CA110" s="927">
        <v>7255028</v>
      </c>
      <c r="CB110" s="927"/>
      <c r="CC110" s="927"/>
      <c r="CD110" s="927"/>
      <c r="CE110" s="927"/>
      <c r="CF110" s="951">
        <v>210.2</v>
      </c>
      <c r="CG110" s="952"/>
      <c r="CH110" s="952"/>
      <c r="CI110" s="952"/>
      <c r="CJ110" s="952"/>
      <c r="CK110" s="1015" t="s">
        <v>428</v>
      </c>
      <c r="CL110" s="901"/>
      <c r="CM110" s="976" t="s">
        <v>429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430</v>
      </c>
      <c r="DH110" s="927"/>
      <c r="DI110" s="927"/>
      <c r="DJ110" s="927"/>
      <c r="DK110" s="927"/>
      <c r="DL110" s="927" t="s">
        <v>409</v>
      </c>
      <c r="DM110" s="927"/>
      <c r="DN110" s="927"/>
      <c r="DO110" s="927"/>
      <c r="DP110" s="927"/>
      <c r="DQ110" s="927" t="s">
        <v>430</v>
      </c>
      <c r="DR110" s="927"/>
      <c r="DS110" s="927"/>
      <c r="DT110" s="927"/>
      <c r="DU110" s="927"/>
      <c r="DV110" s="928" t="s">
        <v>430</v>
      </c>
      <c r="DW110" s="928"/>
      <c r="DX110" s="928"/>
      <c r="DY110" s="928"/>
      <c r="DZ110" s="929"/>
    </row>
    <row r="111" spans="1:131" s="247" customFormat="1" ht="26.25" customHeight="1" x14ac:dyDescent="0.15">
      <c r="A111" s="856" t="s">
        <v>431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182</v>
      </c>
      <c r="AB111" s="1008"/>
      <c r="AC111" s="1008"/>
      <c r="AD111" s="1008"/>
      <c r="AE111" s="1009"/>
      <c r="AF111" s="1010" t="s">
        <v>182</v>
      </c>
      <c r="AG111" s="1008"/>
      <c r="AH111" s="1008"/>
      <c r="AI111" s="1008"/>
      <c r="AJ111" s="1009"/>
      <c r="AK111" s="1010" t="s">
        <v>409</v>
      </c>
      <c r="AL111" s="1008"/>
      <c r="AM111" s="1008"/>
      <c r="AN111" s="1008"/>
      <c r="AO111" s="1009"/>
      <c r="AP111" s="1011" t="s">
        <v>182</v>
      </c>
      <c r="AQ111" s="1012"/>
      <c r="AR111" s="1012"/>
      <c r="AS111" s="1012"/>
      <c r="AT111" s="1013"/>
      <c r="AU111" s="1021"/>
      <c r="AV111" s="1022"/>
      <c r="AW111" s="1022"/>
      <c r="AX111" s="1022"/>
      <c r="AY111" s="1022"/>
      <c r="AZ111" s="897" t="s">
        <v>432</v>
      </c>
      <c r="BA111" s="832"/>
      <c r="BB111" s="832"/>
      <c r="BC111" s="832"/>
      <c r="BD111" s="832"/>
      <c r="BE111" s="832"/>
      <c r="BF111" s="832"/>
      <c r="BG111" s="832"/>
      <c r="BH111" s="832"/>
      <c r="BI111" s="832"/>
      <c r="BJ111" s="832"/>
      <c r="BK111" s="832"/>
      <c r="BL111" s="832"/>
      <c r="BM111" s="832"/>
      <c r="BN111" s="832"/>
      <c r="BO111" s="832"/>
      <c r="BP111" s="833"/>
      <c r="BQ111" s="898">
        <v>59207</v>
      </c>
      <c r="BR111" s="899"/>
      <c r="BS111" s="899"/>
      <c r="BT111" s="899"/>
      <c r="BU111" s="899"/>
      <c r="BV111" s="899" t="s">
        <v>430</v>
      </c>
      <c r="BW111" s="899"/>
      <c r="BX111" s="899"/>
      <c r="BY111" s="899"/>
      <c r="BZ111" s="899"/>
      <c r="CA111" s="899" t="s">
        <v>182</v>
      </c>
      <c r="CB111" s="899"/>
      <c r="CC111" s="899"/>
      <c r="CD111" s="899"/>
      <c r="CE111" s="899"/>
      <c r="CF111" s="960" t="s">
        <v>182</v>
      </c>
      <c r="CG111" s="961"/>
      <c r="CH111" s="961"/>
      <c r="CI111" s="961"/>
      <c r="CJ111" s="961"/>
      <c r="CK111" s="1016"/>
      <c r="CL111" s="903"/>
      <c r="CM111" s="906" t="s">
        <v>433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430</v>
      </c>
      <c r="DH111" s="899"/>
      <c r="DI111" s="899"/>
      <c r="DJ111" s="899"/>
      <c r="DK111" s="899"/>
      <c r="DL111" s="899" t="s">
        <v>409</v>
      </c>
      <c r="DM111" s="899"/>
      <c r="DN111" s="899"/>
      <c r="DO111" s="899"/>
      <c r="DP111" s="899"/>
      <c r="DQ111" s="899" t="s">
        <v>182</v>
      </c>
      <c r="DR111" s="899"/>
      <c r="DS111" s="899"/>
      <c r="DT111" s="899"/>
      <c r="DU111" s="899"/>
      <c r="DV111" s="876" t="s">
        <v>182</v>
      </c>
      <c r="DW111" s="876"/>
      <c r="DX111" s="876"/>
      <c r="DY111" s="876"/>
      <c r="DZ111" s="877"/>
    </row>
    <row r="112" spans="1:131" s="247" customFormat="1" ht="26.25" customHeight="1" x14ac:dyDescent="0.15">
      <c r="A112" s="1001" t="s">
        <v>434</v>
      </c>
      <c r="B112" s="1002"/>
      <c r="C112" s="832" t="s">
        <v>435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409</v>
      </c>
      <c r="AB112" s="862"/>
      <c r="AC112" s="862"/>
      <c r="AD112" s="862"/>
      <c r="AE112" s="863"/>
      <c r="AF112" s="864" t="s">
        <v>182</v>
      </c>
      <c r="AG112" s="862"/>
      <c r="AH112" s="862"/>
      <c r="AI112" s="862"/>
      <c r="AJ112" s="863"/>
      <c r="AK112" s="864" t="s">
        <v>409</v>
      </c>
      <c r="AL112" s="862"/>
      <c r="AM112" s="862"/>
      <c r="AN112" s="862"/>
      <c r="AO112" s="863"/>
      <c r="AP112" s="909" t="s">
        <v>182</v>
      </c>
      <c r="AQ112" s="910"/>
      <c r="AR112" s="910"/>
      <c r="AS112" s="910"/>
      <c r="AT112" s="911"/>
      <c r="AU112" s="1021"/>
      <c r="AV112" s="1022"/>
      <c r="AW112" s="1022"/>
      <c r="AX112" s="1022"/>
      <c r="AY112" s="1022"/>
      <c r="AZ112" s="897" t="s">
        <v>436</v>
      </c>
      <c r="BA112" s="832"/>
      <c r="BB112" s="832"/>
      <c r="BC112" s="832"/>
      <c r="BD112" s="832"/>
      <c r="BE112" s="832"/>
      <c r="BF112" s="832"/>
      <c r="BG112" s="832"/>
      <c r="BH112" s="832"/>
      <c r="BI112" s="832"/>
      <c r="BJ112" s="832"/>
      <c r="BK112" s="832"/>
      <c r="BL112" s="832"/>
      <c r="BM112" s="832"/>
      <c r="BN112" s="832"/>
      <c r="BO112" s="832"/>
      <c r="BP112" s="833"/>
      <c r="BQ112" s="898">
        <v>4446196</v>
      </c>
      <c r="BR112" s="899"/>
      <c r="BS112" s="899"/>
      <c r="BT112" s="899"/>
      <c r="BU112" s="899"/>
      <c r="BV112" s="899">
        <v>4231395</v>
      </c>
      <c r="BW112" s="899"/>
      <c r="BX112" s="899"/>
      <c r="BY112" s="899"/>
      <c r="BZ112" s="899"/>
      <c r="CA112" s="899">
        <v>4094039</v>
      </c>
      <c r="CB112" s="899"/>
      <c r="CC112" s="899"/>
      <c r="CD112" s="899"/>
      <c r="CE112" s="899"/>
      <c r="CF112" s="960">
        <v>118.6</v>
      </c>
      <c r="CG112" s="961"/>
      <c r="CH112" s="961"/>
      <c r="CI112" s="961"/>
      <c r="CJ112" s="961"/>
      <c r="CK112" s="1016"/>
      <c r="CL112" s="903"/>
      <c r="CM112" s="906" t="s">
        <v>437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59207</v>
      </c>
      <c r="DH112" s="899"/>
      <c r="DI112" s="899"/>
      <c r="DJ112" s="899"/>
      <c r="DK112" s="899"/>
      <c r="DL112" s="899" t="s">
        <v>182</v>
      </c>
      <c r="DM112" s="899"/>
      <c r="DN112" s="899"/>
      <c r="DO112" s="899"/>
      <c r="DP112" s="899"/>
      <c r="DQ112" s="899" t="s">
        <v>182</v>
      </c>
      <c r="DR112" s="899"/>
      <c r="DS112" s="899"/>
      <c r="DT112" s="899"/>
      <c r="DU112" s="899"/>
      <c r="DV112" s="876" t="s">
        <v>182</v>
      </c>
      <c r="DW112" s="876"/>
      <c r="DX112" s="876"/>
      <c r="DY112" s="876"/>
      <c r="DZ112" s="877"/>
    </row>
    <row r="113" spans="1:130" s="247" customFormat="1" ht="26.25" customHeight="1" x14ac:dyDescent="0.15">
      <c r="A113" s="1003"/>
      <c r="B113" s="1004"/>
      <c r="C113" s="832" t="s">
        <v>438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361526</v>
      </c>
      <c r="AB113" s="1008"/>
      <c r="AC113" s="1008"/>
      <c r="AD113" s="1008"/>
      <c r="AE113" s="1009"/>
      <c r="AF113" s="1010">
        <v>319298</v>
      </c>
      <c r="AG113" s="1008"/>
      <c r="AH113" s="1008"/>
      <c r="AI113" s="1008"/>
      <c r="AJ113" s="1009"/>
      <c r="AK113" s="1010">
        <v>305067</v>
      </c>
      <c r="AL113" s="1008"/>
      <c r="AM113" s="1008"/>
      <c r="AN113" s="1008"/>
      <c r="AO113" s="1009"/>
      <c r="AP113" s="1011">
        <v>8.8000000000000007</v>
      </c>
      <c r="AQ113" s="1012"/>
      <c r="AR113" s="1012"/>
      <c r="AS113" s="1012"/>
      <c r="AT113" s="1013"/>
      <c r="AU113" s="1021"/>
      <c r="AV113" s="1022"/>
      <c r="AW113" s="1022"/>
      <c r="AX113" s="1022"/>
      <c r="AY113" s="1022"/>
      <c r="AZ113" s="897" t="s">
        <v>439</v>
      </c>
      <c r="BA113" s="832"/>
      <c r="BB113" s="832"/>
      <c r="BC113" s="832"/>
      <c r="BD113" s="832"/>
      <c r="BE113" s="832"/>
      <c r="BF113" s="832"/>
      <c r="BG113" s="832"/>
      <c r="BH113" s="832"/>
      <c r="BI113" s="832"/>
      <c r="BJ113" s="832"/>
      <c r="BK113" s="832"/>
      <c r="BL113" s="832"/>
      <c r="BM113" s="832"/>
      <c r="BN113" s="832"/>
      <c r="BO113" s="832"/>
      <c r="BP113" s="833"/>
      <c r="BQ113" s="898">
        <v>54413</v>
      </c>
      <c r="BR113" s="899"/>
      <c r="BS113" s="899"/>
      <c r="BT113" s="899"/>
      <c r="BU113" s="899"/>
      <c r="BV113" s="899">
        <v>49287</v>
      </c>
      <c r="BW113" s="899"/>
      <c r="BX113" s="899"/>
      <c r="BY113" s="899"/>
      <c r="BZ113" s="899"/>
      <c r="CA113" s="899">
        <v>150457</v>
      </c>
      <c r="CB113" s="899"/>
      <c r="CC113" s="899"/>
      <c r="CD113" s="899"/>
      <c r="CE113" s="899"/>
      <c r="CF113" s="960">
        <v>4.4000000000000004</v>
      </c>
      <c r="CG113" s="961"/>
      <c r="CH113" s="961"/>
      <c r="CI113" s="961"/>
      <c r="CJ113" s="961"/>
      <c r="CK113" s="1016"/>
      <c r="CL113" s="903"/>
      <c r="CM113" s="906" t="s">
        <v>440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182</v>
      </c>
      <c r="DH113" s="862"/>
      <c r="DI113" s="862"/>
      <c r="DJ113" s="862"/>
      <c r="DK113" s="863"/>
      <c r="DL113" s="864" t="s">
        <v>182</v>
      </c>
      <c r="DM113" s="862"/>
      <c r="DN113" s="862"/>
      <c r="DO113" s="862"/>
      <c r="DP113" s="863"/>
      <c r="DQ113" s="864" t="s">
        <v>182</v>
      </c>
      <c r="DR113" s="862"/>
      <c r="DS113" s="862"/>
      <c r="DT113" s="862"/>
      <c r="DU113" s="863"/>
      <c r="DV113" s="909" t="s">
        <v>182</v>
      </c>
      <c r="DW113" s="910"/>
      <c r="DX113" s="910"/>
      <c r="DY113" s="910"/>
      <c r="DZ113" s="911"/>
    </row>
    <row r="114" spans="1:130" s="247" customFormat="1" ht="26.25" customHeight="1" x14ac:dyDescent="0.15">
      <c r="A114" s="1003"/>
      <c r="B114" s="1004"/>
      <c r="C114" s="832" t="s">
        <v>441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6907</v>
      </c>
      <c r="AB114" s="862"/>
      <c r="AC114" s="862"/>
      <c r="AD114" s="862"/>
      <c r="AE114" s="863"/>
      <c r="AF114" s="864">
        <v>6172</v>
      </c>
      <c r="AG114" s="862"/>
      <c r="AH114" s="862"/>
      <c r="AI114" s="862"/>
      <c r="AJ114" s="863"/>
      <c r="AK114" s="864">
        <v>6675</v>
      </c>
      <c r="AL114" s="862"/>
      <c r="AM114" s="862"/>
      <c r="AN114" s="862"/>
      <c r="AO114" s="863"/>
      <c r="AP114" s="909">
        <v>0.2</v>
      </c>
      <c r="AQ114" s="910"/>
      <c r="AR114" s="910"/>
      <c r="AS114" s="910"/>
      <c r="AT114" s="911"/>
      <c r="AU114" s="1021"/>
      <c r="AV114" s="1022"/>
      <c r="AW114" s="1022"/>
      <c r="AX114" s="1022"/>
      <c r="AY114" s="1022"/>
      <c r="AZ114" s="897" t="s">
        <v>442</v>
      </c>
      <c r="BA114" s="832"/>
      <c r="BB114" s="832"/>
      <c r="BC114" s="832"/>
      <c r="BD114" s="832"/>
      <c r="BE114" s="832"/>
      <c r="BF114" s="832"/>
      <c r="BG114" s="832"/>
      <c r="BH114" s="832"/>
      <c r="BI114" s="832"/>
      <c r="BJ114" s="832"/>
      <c r="BK114" s="832"/>
      <c r="BL114" s="832"/>
      <c r="BM114" s="832"/>
      <c r="BN114" s="832"/>
      <c r="BO114" s="832"/>
      <c r="BP114" s="833"/>
      <c r="BQ114" s="898">
        <v>1098007</v>
      </c>
      <c r="BR114" s="899"/>
      <c r="BS114" s="899"/>
      <c r="BT114" s="899"/>
      <c r="BU114" s="899"/>
      <c r="BV114" s="899">
        <v>999140</v>
      </c>
      <c r="BW114" s="899"/>
      <c r="BX114" s="899"/>
      <c r="BY114" s="899"/>
      <c r="BZ114" s="899"/>
      <c r="CA114" s="899">
        <v>968053</v>
      </c>
      <c r="CB114" s="899"/>
      <c r="CC114" s="899"/>
      <c r="CD114" s="899"/>
      <c r="CE114" s="899"/>
      <c r="CF114" s="960">
        <v>28.1</v>
      </c>
      <c r="CG114" s="961"/>
      <c r="CH114" s="961"/>
      <c r="CI114" s="961"/>
      <c r="CJ114" s="961"/>
      <c r="CK114" s="1016"/>
      <c r="CL114" s="903"/>
      <c r="CM114" s="906" t="s">
        <v>443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430</v>
      </c>
      <c r="DH114" s="862"/>
      <c r="DI114" s="862"/>
      <c r="DJ114" s="862"/>
      <c r="DK114" s="863"/>
      <c r="DL114" s="864" t="s">
        <v>182</v>
      </c>
      <c r="DM114" s="862"/>
      <c r="DN114" s="862"/>
      <c r="DO114" s="862"/>
      <c r="DP114" s="863"/>
      <c r="DQ114" s="864" t="s">
        <v>430</v>
      </c>
      <c r="DR114" s="862"/>
      <c r="DS114" s="862"/>
      <c r="DT114" s="862"/>
      <c r="DU114" s="863"/>
      <c r="DV114" s="909" t="s">
        <v>409</v>
      </c>
      <c r="DW114" s="910"/>
      <c r="DX114" s="910"/>
      <c r="DY114" s="910"/>
      <c r="DZ114" s="911"/>
    </row>
    <row r="115" spans="1:130" s="247" customFormat="1" ht="26.25" customHeight="1" x14ac:dyDescent="0.15">
      <c r="A115" s="1003"/>
      <c r="B115" s="1004"/>
      <c r="C115" s="832" t="s">
        <v>444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65113</v>
      </c>
      <c r="AB115" s="1008"/>
      <c r="AC115" s="1008"/>
      <c r="AD115" s="1008"/>
      <c r="AE115" s="1009"/>
      <c r="AF115" s="1010" t="s">
        <v>182</v>
      </c>
      <c r="AG115" s="1008"/>
      <c r="AH115" s="1008"/>
      <c r="AI115" s="1008"/>
      <c r="AJ115" s="1009"/>
      <c r="AK115" s="1010" t="s">
        <v>409</v>
      </c>
      <c r="AL115" s="1008"/>
      <c r="AM115" s="1008"/>
      <c r="AN115" s="1008"/>
      <c r="AO115" s="1009"/>
      <c r="AP115" s="1011" t="s">
        <v>182</v>
      </c>
      <c r="AQ115" s="1012"/>
      <c r="AR115" s="1012"/>
      <c r="AS115" s="1012"/>
      <c r="AT115" s="1013"/>
      <c r="AU115" s="1021"/>
      <c r="AV115" s="1022"/>
      <c r="AW115" s="1022"/>
      <c r="AX115" s="1022"/>
      <c r="AY115" s="1022"/>
      <c r="AZ115" s="897" t="s">
        <v>445</v>
      </c>
      <c r="BA115" s="832"/>
      <c r="BB115" s="832"/>
      <c r="BC115" s="832"/>
      <c r="BD115" s="832"/>
      <c r="BE115" s="832"/>
      <c r="BF115" s="832"/>
      <c r="BG115" s="832"/>
      <c r="BH115" s="832"/>
      <c r="BI115" s="832"/>
      <c r="BJ115" s="832"/>
      <c r="BK115" s="832"/>
      <c r="BL115" s="832"/>
      <c r="BM115" s="832"/>
      <c r="BN115" s="832"/>
      <c r="BO115" s="832"/>
      <c r="BP115" s="833"/>
      <c r="BQ115" s="898" t="s">
        <v>430</v>
      </c>
      <c r="BR115" s="899"/>
      <c r="BS115" s="899"/>
      <c r="BT115" s="899"/>
      <c r="BU115" s="899"/>
      <c r="BV115" s="899" t="s">
        <v>409</v>
      </c>
      <c r="BW115" s="899"/>
      <c r="BX115" s="899"/>
      <c r="BY115" s="899"/>
      <c r="BZ115" s="899"/>
      <c r="CA115" s="899" t="s">
        <v>409</v>
      </c>
      <c r="CB115" s="899"/>
      <c r="CC115" s="899"/>
      <c r="CD115" s="899"/>
      <c r="CE115" s="899"/>
      <c r="CF115" s="960" t="s">
        <v>409</v>
      </c>
      <c r="CG115" s="961"/>
      <c r="CH115" s="961"/>
      <c r="CI115" s="961"/>
      <c r="CJ115" s="961"/>
      <c r="CK115" s="1016"/>
      <c r="CL115" s="903"/>
      <c r="CM115" s="897" t="s">
        <v>446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430</v>
      </c>
      <c r="DH115" s="862"/>
      <c r="DI115" s="862"/>
      <c r="DJ115" s="862"/>
      <c r="DK115" s="863"/>
      <c r="DL115" s="864" t="s">
        <v>430</v>
      </c>
      <c r="DM115" s="862"/>
      <c r="DN115" s="862"/>
      <c r="DO115" s="862"/>
      <c r="DP115" s="863"/>
      <c r="DQ115" s="864" t="s">
        <v>182</v>
      </c>
      <c r="DR115" s="862"/>
      <c r="DS115" s="862"/>
      <c r="DT115" s="862"/>
      <c r="DU115" s="863"/>
      <c r="DV115" s="909" t="s">
        <v>182</v>
      </c>
      <c r="DW115" s="910"/>
      <c r="DX115" s="910"/>
      <c r="DY115" s="910"/>
      <c r="DZ115" s="911"/>
    </row>
    <row r="116" spans="1:130" s="247" customFormat="1" ht="26.25" customHeight="1" x14ac:dyDescent="0.15">
      <c r="A116" s="1005"/>
      <c r="B116" s="1006"/>
      <c r="C116" s="965" t="s">
        <v>447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430</v>
      </c>
      <c r="AB116" s="862"/>
      <c r="AC116" s="862"/>
      <c r="AD116" s="862"/>
      <c r="AE116" s="863"/>
      <c r="AF116" s="864" t="s">
        <v>182</v>
      </c>
      <c r="AG116" s="862"/>
      <c r="AH116" s="862"/>
      <c r="AI116" s="862"/>
      <c r="AJ116" s="863"/>
      <c r="AK116" s="864" t="s">
        <v>409</v>
      </c>
      <c r="AL116" s="862"/>
      <c r="AM116" s="862"/>
      <c r="AN116" s="862"/>
      <c r="AO116" s="863"/>
      <c r="AP116" s="909" t="s">
        <v>182</v>
      </c>
      <c r="AQ116" s="910"/>
      <c r="AR116" s="910"/>
      <c r="AS116" s="910"/>
      <c r="AT116" s="911"/>
      <c r="AU116" s="1021"/>
      <c r="AV116" s="1022"/>
      <c r="AW116" s="1022"/>
      <c r="AX116" s="1022"/>
      <c r="AY116" s="1022"/>
      <c r="AZ116" s="948" t="s">
        <v>448</v>
      </c>
      <c r="BA116" s="949"/>
      <c r="BB116" s="949"/>
      <c r="BC116" s="949"/>
      <c r="BD116" s="949"/>
      <c r="BE116" s="949"/>
      <c r="BF116" s="949"/>
      <c r="BG116" s="949"/>
      <c r="BH116" s="949"/>
      <c r="BI116" s="949"/>
      <c r="BJ116" s="949"/>
      <c r="BK116" s="949"/>
      <c r="BL116" s="949"/>
      <c r="BM116" s="949"/>
      <c r="BN116" s="949"/>
      <c r="BO116" s="949"/>
      <c r="BP116" s="950"/>
      <c r="BQ116" s="898" t="s">
        <v>409</v>
      </c>
      <c r="BR116" s="899"/>
      <c r="BS116" s="899"/>
      <c r="BT116" s="899"/>
      <c r="BU116" s="899"/>
      <c r="BV116" s="899" t="s">
        <v>430</v>
      </c>
      <c r="BW116" s="899"/>
      <c r="BX116" s="899"/>
      <c r="BY116" s="899"/>
      <c r="BZ116" s="899"/>
      <c r="CA116" s="899" t="s">
        <v>409</v>
      </c>
      <c r="CB116" s="899"/>
      <c r="CC116" s="899"/>
      <c r="CD116" s="899"/>
      <c r="CE116" s="899"/>
      <c r="CF116" s="960" t="s">
        <v>182</v>
      </c>
      <c r="CG116" s="961"/>
      <c r="CH116" s="961"/>
      <c r="CI116" s="961"/>
      <c r="CJ116" s="961"/>
      <c r="CK116" s="1016"/>
      <c r="CL116" s="903"/>
      <c r="CM116" s="906" t="s">
        <v>449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430</v>
      </c>
      <c r="DH116" s="862"/>
      <c r="DI116" s="862"/>
      <c r="DJ116" s="862"/>
      <c r="DK116" s="863"/>
      <c r="DL116" s="864" t="s">
        <v>409</v>
      </c>
      <c r="DM116" s="862"/>
      <c r="DN116" s="862"/>
      <c r="DO116" s="862"/>
      <c r="DP116" s="863"/>
      <c r="DQ116" s="864" t="s">
        <v>409</v>
      </c>
      <c r="DR116" s="862"/>
      <c r="DS116" s="862"/>
      <c r="DT116" s="862"/>
      <c r="DU116" s="863"/>
      <c r="DV116" s="909" t="s">
        <v>409</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450</v>
      </c>
      <c r="Z117" s="988"/>
      <c r="AA117" s="993">
        <v>995878</v>
      </c>
      <c r="AB117" s="994"/>
      <c r="AC117" s="994"/>
      <c r="AD117" s="994"/>
      <c r="AE117" s="995"/>
      <c r="AF117" s="996">
        <v>875120</v>
      </c>
      <c r="AG117" s="994"/>
      <c r="AH117" s="994"/>
      <c r="AI117" s="994"/>
      <c r="AJ117" s="995"/>
      <c r="AK117" s="996">
        <v>879889</v>
      </c>
      <c r="AL117" s="994"/>
      <c r="AM117" s="994"/>
      <c r="AN117" s="994"/>
      <c r="AO117" s="995"/>
      <c r="AP117" s="997"/>
      <c r="AQ117" s="998"/>
      <c r="AR117" s="998"/>
      <c r="AS117" s="998"/>
      <c r="AT117" s="999"/>
      <c r="AU117" s="1021"/>
      <c r="AV117" s="1022"/>
      <c r="AW117" s="1022"/>
      <c r="AX117" s="1022"/>
      <c r="AY117" s="1022"/>
      <c r="AZ117" s="948" t="s">
        <v>451</v>
      </c>
      <c r="BA117" s="949"/>
      <c r="BB117" s="949"/>
      <c r="BC117" s="949"/>
      <c r="BD117" s="949"/>
      <c r="BE117" s="949"/>
      <c r="BF117" s="949"/>
      <c r="BG117" s="949"/>
      <c r="BH117" s="949"/>
      <c r="BI117" s="949"/>
      <c r="BJ117" s="949"/>
      <c r="BK117" s="949"/>
      <c r="BL117" s="949"/>
      <c r="BM117" s="949"/>
      <c r="BN117" s="949"/>
      <c r="BO117" s="949"/>
      <c r="BP117" s="950"/>
      <c r="BQ117" s="898" t="s">
        <v>182</v>
      </c>
      <c r="BR117" s="899"/>
      <c r="BS117" s="899"/>
      <c r="BT117" s="899"/>
      <c r="BU117" s="899"/>
      <c r="BV117" s="899" t="s">
        <v>182</v>
      </c>
      <c r="BW117" s="899"/>
      <c r="BX117" s="899"/>
      <c r="BY117" s="899"/>
      <c r="BZ117" s="899"/>
      <c r="CA117" s="899" t="s">
        <v>430</v>
      </c>
      <c r="CB117" s="899"/>
      <c r="CC117" s="899"/>
      <c r="CD117" s="899"/>
      <c r="CE117" s="899"/>
      <c r="CF117" s="960" t="s">
        <v>182</v>
      </c>
      <c r="CG117" s="961"/>
      <c r="CH117" s="961"/>
      <c r="CI117" s="961"/>
      <c r="CJ117" s="961"/>
      <c r="CK117" s="1016"/>
      <c r="CL117" s="903"/>
      <c r="CM117" s="906" t="s">
        <v>452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182</v>
      </c>
      <c r="DH117" s="862"/>
      <c r="DI117" s="862"/>
      <c r="DJ117" s="862"/>
      <c r="DK117" s="863"/>
      <c r="DL117" s="864" t="s">
        <v>430</v>
      </c>
      <c r="DM117" s="862"/>
      <c r="DN117" s="862"/>
      <c r="DO117" s="862"/>
      <c r="DP117" s="863"/>
      <c r="DQ117" s="864" t="s">
        <v>182</v>
      </c>
      <c r="DR117" s="862"/>
      <c r="DS117" s="862"/>
      <c r="DT117" s="862"/>
      <c r="DU117" s="863"/>
      <c r="DV117" s="909" t="s">
        <v>409</v>
      </c>
      <c r="DW117" s="910"/>
      <c r="DX117" s="910"/>
      <c r="DY117" s="910"/>
      <c r="DZ117" s="911"/>
    </row>
    <row r="118" spans="1:130" s="247" customFormat="1" ht="26.25" customHeight="1" x14ac:dyDescent="0.15">
      <c r="A118" s="986" t="s">
        <v>425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423</v>
      </c>
      <c r="AB118" s="987"/>
      <c r="AC118" s="987"/>
      <c r="AD118" s="987"/>
      <c r="AE118" s="988"/>
      <c r="AF118" s="989" t="s">
        <v>307</v>
      </c>
      <c r="AG118" s="987"/>
      <c r="AH118" s="987"/>
      <c r="AI118" s="987"/>
      <c r="AJ118" s="988"/>
      <c r="AK118" s="989" t="s">
        <v>306</v>
      </c>
      <c r="AL118" s="987"/>
      <c r="AM118" s="987"/>
      <c r="AN118" s="987"/>
      <c r="AO118" s="988"/>
      <c r="AP118" s="990" t="s">
        <v>424</v>
      </c>
      <c r="AQ118" s="991"/>
      <c r="AR118" s="991"/>
      <c r="AS118" s="991"/>
      <c r="AT118" s="992"/>
      <c r="AU118" s="1021"/>
      <c r="AV118" s="1022"/>
      <c r="AW118" s="1022"/>
      <c r="AX118" s="1022"/>
      <c r="AY118" s="1022"/>
      <c r="AZ118" s="964" t="s">
        <v>453</v>
      </c>
      <c r="BA118" s="965"/>
      <c r="BB118" s="965"/>
      <c r="BC118" s="965"/>
      <c r="BD118" s="965"/>
      <c r="BE118" s="965"/>
      <c r="BF118" s="965"/>
      <c r="BG118" s="965"/>
      <c r="BH118" s="965"/>
      <c r="BI118" s="965"/>
      <c r="BJ118" s="965"/>
      <c r="BK118" s="965"/>
      <c r="BL118" s="965"/>
      <c r="BM118" s="965"/>
      <c r="BN118" s="965"/>
      <c r="BO118" s="965"/>
      <c r="BP118" s="966"/>
      <c r="BQ118" s="967" t="s">
        <v>430</v>
      </c>
      <c r="BR118" s="930"/>
      <c r="BS118" s="930"/>
      <c r="BT118" s="930"/>
      <c r="BU118" s="930"/>
      <c r="BV118" s="930" t="s">
        <v>430</v>
      </c>
      <c r="BW118" s="930"/>
      <c r="BX118" s="930"/>
      <c r="BY118" s="930"/>
      <c r="BZ118" s="930"/>
      <c r="CA118" s="930" t="s">
        <v>430</v>
      </c>
      <c r="CB118" s="930"/>
      <c r="CC118" s="930"/>
      <c r="CD118" s="930"/>
      <c r="CE118" s="930"/>
      <c r="CF118" s="960" t="s">
        <v>182</v>
      </c>
      <c r="CG118" s="961"/>
      <c r="CH118" s="961"/>
      <c r="CI118" s="961"/>
      <c r="CJ118" s="961"/>
      <c r="CK118" s="1016"/>
      <c r="CL118" s="903"/>
      <c r="CM118" s="906" t="s">
        <v>454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430</v>
      </c>
      <c r="DH118" s="862"/>
      <c r="DI118" s="862"/>
      <c r="DJ118" s="862"/>
      <c r="DK118" s="863"/>
      <c r="DL118" s="864" t="s">
        <v>430</v>
      </c>
      <c r="DM118" s="862"/>
      <c r="DN118" s="862"/>
      <c r="DO118" s="862"/>
      <c r="DP118" s="863"/>
      <c r="DQ118" s="864" t="s">
        <v>430</v>
      </c>
      <c r="DR118" s="862"/>
      <c r="DS118" s="862"/>
      <c r="DT118" s="862"/>
      <c r="DU118" s="863"/>
      <c r="DV118" s="909" t="s">
        <v>430</v>
      </c>
      <c r="DW118" s="910"/>
      <c r="DX118" s="910"/>
      <c r="DY118" s="910"/>
      <c r="DZ118" s="911"/>
    </row>
    <row r="119" spans="1:130" s="247" customFormat="1" ht="26.25" customHeight="1" x14ac:dyDescent="0.15">
      <c r="A119" s="900" t="s">
        <v>428</v>
      </c>
      <c r="B119" s="901"/>
      <c r="C119" s="976" t="s">
        <v>429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430</v>
      </c>
      <c r="AB119" s="980"/>
      <c r="AC119" s="980"/>
      <c r="AD119" s="980"/>
      <c r="AE119" s="981"/>
      <c r="AF119" s="982" t="s">
        <v>430</v>
      </c>
      <c r="AG119" s="980"/>
      <c r="AH119" s="980"/>
      <c r="AI119" s="980"/>
      <c r="AJ119" s="981"/>
      <c r="AK119" s="982" t="s">
        <v>430</v>
      </c>
      <c r="AL119" s="980"/>
      <c r="AM119" s="980"/>
      <c r="AN119" s="980"/>
      <c r="AO119" s="981"/>
      <c r="AP119" s="983" t="s">
        <v>430</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455</v>
      </c>
      <c r="BP119" s="963"/>
      <c r="BQ119" s="967">
        <v>12514083</v>
      </c>
      <c r="BR119" s="930"/>
      <c r="BS119" s="930"/>
      <c r="BT119" s="930"/>
      <c r="BU119" s="930"/>
      <c r="BV119" s="930">
        <v>12479396</v>
      </c>
      <c r="BW119" s="930"/>
      <c r="BX119" s="930"/>
      <c r="BY119" s="930"/>
      <c r="BZ119" s="930"/>
      <c r="CA119" s="930">
        <v>12467577</v>
      </c>
      <c r="CB119" s="930"/>
      <c r="CC119" s="930"/>
      <c r="CD119" s="930"/>
      <c r="CE119" s="930"/>
      <c r="CF119" s="828"/>
      <c r="CG119" s="829"/>
      <c r="CH119" s="829"/>
      <c r="CI119" s="829"/>
      <c r="CJ119" s="919"/>
      <c r="CK119" s="1017"/>
      <c r="CL119" s="905"/>
      <c r="CM119" s="923" t="s">
        <v>456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409</v>
      </c>
      <c r="DH119" s="845"/>
      <c r="DI119" s="845"/>
      <c r="DJ119" s="845"/>
      <c r="DK119" s="846"/>
      <c r="DL119" s="847" t="s">
        <v>409</v>
      </c>
      <c r="DM119" s="845"/>
      <c r="DN119" s="845"/>
      <c r="DO119" s="845"/>
      <c r="DP119" s="846"/>
      <c r="DQ119" s="847" t="s">
        <v>409</v>
      </c>
      <c r="DR119" s="845"/>
      <c r="DS119" s="845"/>
      <c r="DT119" s="845"/>
      <c r="DU119" s="846"/>
      <c r="DV119" s="933" t="s">
        <v>409</v>
      </c>
      <c r="DW119" s="934"/>
      <c r="DX119" s="934"/>
      <c r="DY119" s="934"/>
      <c r="DZ119" s="935"/>
    </row>
    <row r="120" spans="1:130" s="247" customFormat="1" ht="26.25" customHeight="1" x14ac:dyDescent="0.15">
      <c r="A120" s="902"/>
      <c r="B120" s="903"/>
      <c r="C120" s="906" t="s">
        <v>433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409</v>
      </c>
      <c r="AB120" s="862"/>
      <c r="AC120" s="862"/>
      <c r="AD120" s="862"/>
      <c r="AE120" s="863"/>
      <c r="AF120" s="864" t="s">
        <v>409</v>
      </c>
      <c r="AG120" s="862"/>
      <c r="AH120" s="862"/>
      <c r="AI120" s="862"/>
      <c r="AJ120" s="863"/>
      <c r="AK120" s="864" t="s">
        <v>409</v>
      </c>
      <c r="AL120" s="862"/>
      <c r="AM120" s="862"/>
      <c r="AN120" s="862"/>
      <c r="AO120" s="863"/>
      <c r="AP120" s="909" t="s">
        <v>409</v>
      </c>
      <c r="AQ120" s="910"/>
      <c r="AR120" s="910"/>
      <c r="AS120" s="910"/>
      <c r="AT120" s="911"/>
      <c r="AU120" s="968" t="s">
        <v>457</v>
      </c>
      <c r="AV120" s="969"/>
      <c r="AW120" s="969"/>
      <c r="AX120" s="969"/>
      <c r="AY120" s="970"/>
      <c r="AZ120" s="945" t="s">
        <v>458</v>
      </c>
      <c r="BA120" s="890"/>
      <c r="BB120" s="890"/>
      <c r="BC120" s="890"/>
      <c r="BD120" s="890"/>
      <c r="BE120" s="890"/>
      <c r="BF120" s="890"/>
      <c r="BG120" s="890"/>
      <c r="BH120" s="890"/>
      <c r="BI120" s="890"/>
      <c r="BJ120" s="890"/>
      <c r="BK120" s="890"/>
      <c r="BL120" s="890"/>
      <c r="BM120" s="890"/>
      <c r="BN120" s="890"/>
      <c r="BO120" s="890"/>
      <c r="BP120" s="891"/>
      <c r="BQ120" s="946">
        <v>11806621</v>
      </c>
      <c r="BR120" s="927"/>
      <c r="BS120" s="927"/>
      <c r="BT120" s="927"/>
      <c r="BU120" s="927"/>
      <c r="BV120" s="927">
        <v>9917196</v>
      </c>
      <c r="BW120" s="927"/>
      <c r="BX120" s="927"/>
      <c r="BY120" s="927"/>
      <c r="BZ120" s="927"/>
      <c r="CA120" s="927">
        <v>9287533</v>
      </c>
      <c r="CB120" s="927"/>
      <c r="CC120" s="927"/>
      <c r="CD120" s="927"/>
      <c r="CE120" s="927"/>
      <c r="CF120" s="951">
        <v>269.10000000000002</v>
      </c>
      <c r="CG120" s="952"/>
      <c r="CH120" s="952"/>
      <c r="CI120" s="952"/>
      <c r="CJ120" s="952"/>
      <c r="CK120" s="953" t="s">
        <v>459</v>
      </c>
      <c r="CL120" s="937"/>
      <c r="CM120" s="937"/>
      <c r="CN120" s="937"/>
      <c r="CO120" s="938"/>
      <c r="CP120" s="957" t="s">
        <v>460</v>
      </c>
      <c r="CQ120" s="958"/>
      <c r="CR120" s="958"/>
      <c r="CS120" s="958"/>
      <c r="CT120" s="958"/>
      <c r="CU120" s="958"/>
      <c r="CV120" s="958"/>
      <c r="CW120" s="958"/>
      <c r="CX120" s="958"/>
      <c r="CY120" s="958"/>
      <c r="CZ120" s="958"/>
      <c r="DA120" s="958"/>
      <c r="DB120" s="958"/>
      <c r="DC120" s="958"/>
      <c r="DD120" s="958"/>
      <c r="DE120" s="958"/>
      <c r="DF120" s="959"/>
      <c r="DG120" s="946">
        <v>4098337</v>
      </c>
      <c r="DH120" s="927"/>
      <c r="DI120" s="927"/>
      <c r="DJ120" s="927"/>
      <c r="DK120" s="927"/>
      <c r="DL120" s="927">
        <v>3932382</v>
      </c>
      <c r="DM120" s="927"/>
      <c r="DN120" s="927"/>
      <c r="DO120" s="927"/>
      <c r="DP120" s="927"/>
      <c r="DQ120" s="927">
        <v>3847137</v>
      </c>
      <c r="DR120" s="927"/>
      <c r="DS120" s="927"/>
      <c r="DT120" s="927"/>
      <c r="DU120" s="927"/>
      <c r="DV120" s="928">
        <v>111.5</v>
      </c>
      <c r="DW120" s="928"/>
      <c r="DX120" s="928"/>
      <c r="DY120" s="928"/>
      <c r="DZ120" s="929"/>
    </row>
    <row r="121" spans="1:130" s="247" customFormat="1" ht="26.25" customHeight="1" x14ac:dyDescent="0.15">
      <c r="A121" s="902"/>
      <c r="B121" s="903"/>
      <c r="C121" s="948" t="s">
        <v>461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65113</v>
      </c>
      <c r="AB121" s="862"/>
      <c r="AC121" s="862"/>
      <c r="AD121" s="862"/>
      <c r="AE121" s="863"/>
      <c r="AF121" s="864" t="s">
        <v>409</v>
      </c>
      <c r="AG121" s="862"/>
      <c r="AH121" s="862"/>
      <c r="AI121" s="862"/>
      <c r="AJ121" s="863"/>
      <c r="AK121" s="864" t="s">
        <v>409</v>
      </c>
      <c r="AL121" s="862"/>
      <c r="AM121" s="862"/>
      <c r="AN121" s="862"/>
      <c r="AO121" s="863"/>
      <c r="AP121" s="909" t="s">
        <v>430</v>
      </c>
      <c r="AQ121" s="910"/>
      <c r="AR121" s="910"/>
      <c r="AS121" s="910"/>
      <c r="AT121" s="911"/>
      <c r="AU121" s="971"/>
      <c r="AV121" s="972"/>
      <c r="AW121" s="972"/>
      <c r="AX121" s="972"/>
      <c r="AY121" s="973"/>
      <c r="AZ121" s="897" t="s">
        <v>462</v>
      </c>
      <c r="BA121" s="832"/>
      <c r="BB121" s="832"/>
      <c r="BC121" s="832"/>
      <c r="BD121" s="832"/>
      <c r="BE121" s="832"/>
      <c r="BF121" s="832"/>
      <c r="BG121" s="832"/>
      <c r="BH121" s="832"/>
      <c r="BI121" s="832"/>
      <c r="BJ121" s="832"/>
      <c r="BK121" s="832"/>
      <c r="BL121" s="832"/>
      <c r="BM121" s="832"/>
      <c r="BN121" s="832"/>
      <c r="BO121" s="832"/>
      <c r="BP121" s="833"/>
      <c r="BQ121" s="898">
        <v>1472860</v>
      </c>
      <c r="BR121" s="899"/>
      <c r="BS121" s="899"/>
      <c r="BT121" s="899"/>
      <c r="BU121" s="899"/>
      <c r="BV121" s="899">
        <v>1921387</v>
      </c>
      <c r="BW121" s="899"/>
      <c r="BX121" s="899"/>
      <c r="BY121" s="899"/>
      <c r="BZ121" s="899"/>
      <c r="CA121" s="899">
        <v>1822735</v>
      </c>
      <c r="CB121" s="899"/>
      <c r="CC121" s="899"/>
      <c r="CD121" s="899"/>
      <c r="CE121" s="899"/>
      <c r="CF121" s="960">
        <v>52.8</v>
      </c>
      <c r="CG121" s="961"/>
      <c r="CH121" s="961"/>
      <c r="CI121" s="961"/>
      <c r="CJ121" s="961"/>
      <c r="CK121" s="954"/>
      <c r="CL121" s="940"/>
      <c r="CM121" s="940"/>
      <c r="CN121" s="940"/>
      <c r="CO121" s="941"/>
      <c r="CP121" s="920" t="s">
        <v>463</v>
      </c>
      <c r="CQ121" s="921"/>
      <c r="CR121" s="921"/>
      <c r="CS121" s="921"/>
      <c r="CT121" s="921"/>
      <c r="CU121" s="921"/>
      <c r="CV121" s="921"/>
      <c r="CW121" s="921"/>
      <c r="CX121" s="921"/>
      <c r="CY121" s="921"/>
      <c r="CZ121" s="921"/>
      <c r="DA121" s="921"/>
      <c r="DB121" s="921"/>
      <c r="DC121" s="921"/>
      <c r="DD121" s="921"/>
      <c r="DE121" s="921"/>
      <c r="DF121" s="922"/>
      <c r="DG121" s="898">
        <v>347859</v>
      </c>
      <c r="DH121" s="899"/>
      <c r="DI121" s="899"/>
      <c r="DJ121" s="899"/>
      <c r="DK121" s="899"/>
      <c r="DL121" s="899">
        <v>299013</v>
      </c>
      <c r="DM121" s="899"/>
      <c r="DN121" s="899"/>
      <c r="DO121" s="899"/>
      <c r="DP121" s="899"/>
      <c r="DQ121" s="899">
        <v>246902</v>
      </c>
      <c r="DR121" s="899"/>
      <c r="DS121" s="899"/>
      <c r="DT121" s="899"/>
      <c r="DU121" s="899"/>
      <c r="DV121" s="876">
        <v>7.2</v>
      </c>
      <c r="DW121" s="876"/>
      <c r="DX121" s="876"/>
      <c r="DY121" s="876"/>
      <c r="DZ121" s="877"/>
    </row>
    <row r="122" spans="1:130" s="247" customFormat="1" ht="26.25" customHeight="1" x14ac:dyDescent="0.15">
      <c r="A122" s="902"/>
      <c r="B122" s="903"/>
      <c r="C122" s="906" t="s">
        <v>443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409</v>
      </c>
      <c r="AB122" s="862"/>
      <c r="AC122" s="862"/>
      <c r="AD122" s="862"/>
      <c r="AE122" s="863"/>
      <c r="AF122" s="864" t="s">
        <v>409</v>
      </c>
      <c r="AG122" s="862"/>
      <c r="AH122" s="862"/>
      <c r="AI122" s="862"/>
      <c r="AJ122" s="863"/>
      <c r="AK122" s="864" t="s">
        <v>409</v>
      </c>
      <c r="AL122" s="862"/>
      <c r="AM122" s="862"/>
      <c r="AN122" s="862"/>
      <c r="AO122" s="863"/>
      <c r="AP122" s="909" t="s">
        <v>409</v>
      </c>
      <c r="AQ122" s="910"/>
      <c r="AR122" s="910"/>
      <c r="AS122" s="910"/>
      <c r="AT122" s="911"/>
      <c r="AU122" s="971"/>
      <c r="AV122" s="972"/>
      <c r="AW122" s="972"/>
      <c r="AX122" s="972"/>
      <c r="AY122" s="973"/>
      <c r="AZ122" s="964" t="s">
        <v>464</v>
      </c>
      <c r="BA122" s="965"/>
      <c r="BB122" s="965"/>
      <c r="BC122" s="965"/>
      <c r="BD122" s="965"/>
      <c r="BE122" s="965"/>
      <c r="BF122" s="965"/>
      <c r="BG122" s="965"/>
      <c r="BH122" s="965"/>
      <c r="BI122" s="965"/>
      <c r="BJ122" s="965"/>
      <c r="BK122" s="965"/>
      <c r="BL122" s="965"/>
      <c r="BM122" s="965"/>
      <c r="BN122" s="965"/>
      <c r="BO122" s="965"/>
      <c r="BP122" s="966"/>
      <c r="BQ122" s="967">
        <v>6688123</v>
      </c>
      <c r="BR122" s="930"/>
      <c r="BS122" s="930"/>
      <c r="BT122" s="930"/>
      <c r="BU122" s="930"/>
      <c r="BV122" s="930">
        <v>6898883</v>
      </c>
      <c r="BW122" s="930"/>
      <c r="BX122" s="930"/>
      <c r="BY122" s="930"/>
      <c r="BZ122" s="930"/>
      <c r="CA122" s="930">
        <v>7315286</v>
      </c>
      <c r="CB122" s="930"/>
      <c r="CC122" s="930"/>
      <c r="CD122" s="930"/>
      <c r="CE122" s="930"/>
      <c r="CF122" s="931">
        <v>212</v>
      </c>
      <c r="CG122" s="932"/>
      <c r="CH122" s="932"/>
      <c r="CI122" s="932"/>
      <c r="CJ122" s="932"/>
      <c r="CK122" s="954"/>
      <c r="CL122" s="940"/>
      <c r="CM122" s="940"/>
      <c r="CN122" s="940"/>
      <c r="CO122" s="941"/>
      <c r="CP122" s="920" t="s">
        <v>402</v>
      </c>
      <c r="CQ122" s="921"/>
      <c r="CR122" s="921"/>
      <c r="CS122" s="921"/>
      <c r="CT122" s="921"/>
      <c r="CU122" s="921"/>
      <c r="CV122" s="921"/>
      <c r="CW122" s="921"/>
      <c r="CX122" s="921"/>
      <c r="CY122" s="921"/>
      <c r="CZ122" s="921"/>
      <c r="DA122" s="921"/>
      <c r="DB122" s="921"/>
      <c r="DC122" s="921"/>
      <c r="DD122" s="921"/>
      <c r="DE122" s="921"/>
      <c r="DF122" s="922"/>
      <c r="DG122" s="898" t="s">
        <v>182</v>
      </c>
      <c r="DH122" s="899"/>
      <c r="DI122" s="899"/>
      <c r="DJ122" s="899"/>
      <c r="DK122" s="899"/>
      <c r="DL122" s="899" t="s">
        <v>182</v>
      </c>
      <c r="DM122" s="899"/>
      <c r="DN122" s="899"/>
      <c r="DO122" s="899"/>
      <c r="DP122" s="899"/>
      <c r="DQ122" s="899" t="s">
        <v>182</v>
      </c>
      <c r="DR122" s="899"/>
      <c r="DS122" s="899"/>
      <c r="DT122" s="899"/>
      <c r="DU122" s="899"/>
      <c r="DV122" s="876" t="s">
        <v>182</v>
      </c>
      <c r="DW122" s="876"/>
      <c r="DX122" s="876"/>
      <c r="DY122" s="876"/>
      <c r="DZ122" s="877"/>
    </row>
    <row r="123" spans="1:130" s="247" customFormat="1" ht="26.25" customHeight="1" x14ac:dyDescent="0.15">
      <c r="A123" s="902"/>
      <c r="B123" s="903"/>
      <c r="C123" s="906" t="s">
        <v>449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182</v>
      </c>
      <c r="AB123" s="862"/>
      <c r="AC123" s="862"/>
      <c r="AD123" s="862"/>
      <c r="AE123" s="863"/>
      <c r="AF123" s="864" t="s">
        <v>182</v>
      </c>
      <c r="AG123" s="862"/>
      <c r="AH123" s="862"/>
      <c r="AI123" s="862"/>
      <c r="AJ123" s="863"/>
      <c r="AK123" s="864" t="s">
        <v>182</v>
      </c>
      <c r="AL123" s="862"/>
      <c r="AM123" s="862"/>
      <c r="AN123" s="862"/>
      <c r="AO123" s="863"/>
      <c r="AP123" s="909" t="s">
        <v>182</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465</v>
      </c>
      <c r="BP123" s="963"/>
      <c r="BQ123" s="917">
        <v>19967604</v>
      </c>
      <c r="BR123" s="918"/>
      <c r="BS123" s="918"/>
      <c r="BT123" s="918"/>
      <c r="BU123" s="918"/>
      <c r="BV123" s="918">
        <v>18737466</v>
      </c>
      <c r="BW123" s="918"/>
      <c r="BX123" s="918"/>
      <c r="BY123" s="918"/>
      <c r="BZ123" s="918"/>
      <c r="CA123" s="918">
        <v>18425554</v>
      </c>
      <c r="CB123" s="918"/>
      <c r="CC123" s="918"/>
      <c r="CD123" s="918"/>
      <c r="CE123" s="918"/>
      <c r="CF123" s="828"/>
      <c r="CG123" s="829"/>
      <c r="CH123" s="829"/>
      <c r="CI123" s="829"/>
      <c r="CJ123" s="919"/>
      <c r="CK123" s="954"/>
      <c r="CL123" s="940"/>
      <c r="CM123" s="940"/>
      <c r="CN123" s="940"/>
      <c r="CO123" s="941"/>
      <c r="CP123" s="920" t="s">
        <v>403</v>
      </c>
      <c r="CQ123" s="921"/>
      <c r="CR123" s="921"/>
      <c r="CS123" s="921"/>
      <c r="CT123" s="921"/>
      <c r="CU123" s="921"/>
      <c r="CV123" s="921"/>
      <c r="CW123" s="921"/>
      <c r="CX123" s="921"/>
      <c r="CY123" s="921"/>
      <c r="CZ123" s="921"/>
      <c r="DA123" s="921"/>
      <c r="DB123" s="921"/>
      <c r="DC123" s="921"/>
      <c r="DD123" s="921"/>
      <c r="DE123" s="921"/>
      <c r="DF123" s="922"/>
      <c r="DG123" s="861" t="s">
        <v>182</v>
      </c>
      <c r="DH123" s="862"/>
      <c r="DI123" s="862"/>
      <c r="DJ123" s="862"/>
      <c r="DK123" s="863"/>
      <c r="DL123" s="864" t="s">
        <v>182</v>
      </c>
      <c r="DM123" s="862"/>
      <c r="DN123" s="862"/>
      <c r="DO123" s="862"/>
      <c r="DP123" s="863"/>
      <c r="DQ123" s="864" t="s">
        <v>182</v>
      </c>
      <c r="DR123" s="862"/>
      <c r="DS123" s="862"/>
      <c r="DT123" s="862"/>
      <c r="DU123" s="863"/>
      <c r="DV123" s="909" t="s">
        <v>182</v>
      </c>
      <c r="DW123" s="910"/>
      <c r="DX123" s="910"/>
      <c r="DY123" s="910"/>
      <c r="DZ123" s="911"/>
    </row>
    <row r="124" spans="1:130" s="247" customFormat="1" ht="26.25" customHeight="1" thickBot="1" x14ac:dyDescent="0.2">
      <c r="A124" s="902"/>
      <c r="B124" s="903"/>
      <c r="C124" s="906" t="s">
        <v>452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182</v>
      </c>
      <c r="AB124" s="862"/>
      <c r="AC124" s="862"/>
      <c r="AD124" s="862"/>
      <c r="AE124" s="863"/>
      <c r="AF124" s="864" t="s">
        <v>182</v>
      </c>
      <c r="AG124" s="862"/>
      <c r="AH124" s="862"/>
      <c r="AI124" s="862"/>
      <c r="AJ124" s="863"/>
      <c r="AK124" s="864" t="s">
        <v>182</v>
      </c>
      <c r="AL124" s="862"/>
      <c r="AM124" s="862"/>
      <c r="AN124" s="862"/>
      <c r="AO124" s="863"/>
      <c r="AP124" s="909" t="s">
        <v>182</v>
      </c>
      <c r="AQ124" s="910"/>
      <c r="AR124" s="910"/>
      <c r="AS124" s="910"/>
      <c r="AT124" s="911"/>
      <c r="AU124" s="912" t="s">
        <v>466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182</v>
      </c>
      <c r="BR124" s="916"/>
      <c r="BS124" s="916"/>
      <c r="BT124" s="916"/>
      <c r="BU124" s="916"/>
      <c r="BV124" s="916" t="s">
        <v>182</v>
      </c>
      <c r="BW124" s="916"/>
      <c r="BX124" s="916"/>
      <c r="BY124" s="916"/>
      <c r="BZ124" s="916"/>
      <c r="CA124" s="916" t="s">
        <v>182</v>
      </c>
      <c r="CB124" s="916"/>
      <c r="CC124" s="916"/>
      <c r="CD124" s="916"/>
      <c r="CE124" s="916"/>
      <c r="CF124" s="806"/>
      <c r="CG124" s="807"/>
      <c r="CH124" s="807"/>
      <c r="CI124" s="807"/>
      <c r="CJ124" s="947"/>
      <c r="CK124" s="955"/>
      <c r="CL124" s="955"/>
      <c r="CM124" s="955"/>
      <c r="CN124" s="955"/>
      <c r="CO124" s="956"/>
      <c r="CP124" s="920" t="s">
        <v>467</v>
      </c>
      <c r="CQ124" s="921"/>
      <c r="CR124" s="921"/>
      <c r="CS124" s="921"/>
      <c r="CT124" s="921"/>
      <c r="CU124" s="921"/>
      <c r="CV124" s="921"/>
      <c r="CW124" s="921"/>
      <c r="CX124" s="921"/>
      <c r="CY124" s="921"/>
      <c r="CZ124" s="921"/>
      <c r="DA124" s="921"/>
      <c r="DB124" s="921"/>
      <c r="DC124" s="921"/>
      <c r="DD124" s="921"/>
      <c r="DE124" s="921"/>
      <c r="DF124" s="922"/>
      <c r="DG124" s="844" t="s">
        <v>182</v>
      </c>
      <c r="DH124" s="845"/>
      <c r="DI124" s="845"/>
      <c r="DJ124" s="845"/>
      <c r="DK124" s="846"/>
      <c r="DL124" s="847" t="s">
        <v>182</v>
      </c>
      <c r="DM124" s="845"/>
      <c r="DN124" s="845"/>
      <c r="DO124" s="845"/>
      <c r="DP124" s="846"/>
      <c r="DQ124" s="847" t="s">
        <v>182</v>
      </c>
      <c r="DR124" s="845"/>
      <c r="DS124" s="845"/>
      <c r="DT124" s="845"/>
      <c r="DU124" s="846"/>
      <c r="DV124" s="933" t="s">
        <v>182</v>
      </c>
      <c r="DW124" s="934"/>
      <c r="DX124" s="934"/>
      <c r="DY124" s="934"/>
      <c r="DZ124" s="935"/>
    </row>
    <row r="125" spans="1:130" s="247" customFormat="1" ht="26.25" customHeight="1" x14ac:dyDescent="0.15">
      <c r="A125" s="902"/>
      <c r="B125" s="903"/>
      <c r="C125" s="906" t="s">
        <v>454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182</v>
      </c>
      <c r="AB125" s="862"/>
      <c r="AC125" s="862"/>
      <c r="AD125" s="862"/>
      <c r="AE125" s="863"/>
      <c r="AF125" s="864" t="s">
        <v>182</v>
      </c>
      <c r="AG125" s="862"/>
      <c r="AH125" s="862"/>
      <c r="AI125" s="862"/>
      <c r="AJ125" s="863"/>
      <c r="AK125" s="864" t="s">
        <v>182</v>
      </c>
      <c r="AL125" s="862"/>
      <c r="AM125" s="862"/>
      <c r="AN125" s="862"/>
      <c r="AO125" s="863"/>
      <c r="AP125" s="909" t="s">
        <v>182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468</v>
      </c>
      <c r="CL125" s="937"/>
      <c r="CM125" s="937"/>
      <c r="CN125" s="937"/>
      <c r="CO125" s="938"/>
      <c r="CP125" s="945" t="s">
        <v>469</v>
      </c>
      <c r="CQ125" s="890"/>
      <c r="CR125" s="890"/>
      <c r="CS125" s="890"/>
      <c r="CT125" s="890"/>
      <c r="CU125" s="890"/>
      <c r="CV125" s="890"/>
      <c r="CW125" s="890"/>
      <c r="CX125" s="890"/>
      <c r="CY125" s="890"/>
      <c r="CZ125" s="890"/>
      <c r="DA125" s="890"/>
      <c r="DB125" s="890"/>
      <c r="DC125" s="890"/>
      <c r="DD125" s="890"/>
      <c r="DE125" s="890"/>
      <c r="DF125" s="891"/>
      <c r="DG125" s="946" t="s">
        <v>182</v>
      </c>
      <c r="DH125" s="927"/>
      <c r="DI125" s="927"/>
      <c r="DJ125" s="927"/>
      <c r="DK125" s="927"/>
      <c r="DL125" s="927" t="s">
        <v>182</v>
      </c>
      <c r="DM125" s="927"/>
      <c r="DN125" s="927"/>
      <c r="DO125" s="927"/>
      <c r="DP125" s="927"/>
      <c r="DQ125" s="927" t="s">
        <v>182</v>
      </c>
      <c r="DR125" s="927"/>
      <c r="DS125" s="927"/>
      <c r="DT125" s="927"/>
      <c r="DU125" s="927"/>
      <c r="DV125" s="928" t="s">
        <v>182</v>
      </c>
      <c r="DW125" s="928"/>
      <c r="DX125" s="928"/>
      <c r="DY125" s="928"/>
      <c r="DZ125" s="929"/>
    </row>
    <row r="126" spans="1:130" s="247" customFormat="1" ht="26.25" customHeight="1" thickBot="1" x14ac:dyDescent="0.2">
      <c r="A126" s="902"/>
      <c r="B126" s="903"/>
      <c r="C126" s="906" t="s">
        <v>456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182</v>
      </c>
      <c r="AB126" s="862"/>
      <c r="AC126" s="862"/>
      <c r="AD126" s="862"/>
      <c r="AE126" s="863"/>
      <c r="AF126" s="864" t="s">
        <v>182</v>
      </c>
      <c r="AG126" s="862"/>
      <c r="AH126" s="862"/>
      <c r="AI126" s="862"/>
      <c r="AJ126" s="863"/>
      <c r="AK126" s="864" t="s">
        <v>182</v>
      </c>
      <c r="AL126" s="862"/>
      <c r="AM126" s="862"/>
      <c r="AN126" s="862"/>
      <c r="AO126" s="863"/>
      <c r="AP126" s="909" t="s">
        <v>182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470</v>
      </c>
      <c r="CQ126" s="832"/>
      <c r="CR126" s="832"/>
      <c r="CS126" s="832"/>
      <c r="CT126" s="832"/>
      <c r="CU126" s="832"/>
      <c r="CV126" s="832"/>
      <c r="CW126" s="832"/>
      <c r="CX126" s="832"/>
      <c r="CY126" s="832"/>
      <c r="CZ126" s="832"/>
      <c r="DA126" s="832"/>
      <c r="DB126" s="832"/>
      <c r="DC126" s="832"/>
      <c r="DD126" s="832"/>
      <c r="DE126" s="832"/>
      <c r="DF126" s="833"/>
      <c r="DG126" s="898" t="s">
        <v>182</v>
      </c>
      <c r="DH126" s="899"/>
      <c r="DI126" s="899"/>
      <c r="DJ126" s="899"/>
      <c r="DK126" s="899"/>
      <c r="DL126" s="899" t="s">
        <v>182</v>
      </c>
      <c r="DM126" s="899"/>
      <c r="DN126" s="899"/>
      <c r="DO126" s="899"/>
      <c r="DP126" s="899"/>
      <c r="DQ126" s="899" t="s">
        <v>182</v>
      </c>
      <c r="DR126" s="899"/>
      <c r="DS126" s="899"/>
      <c r="DT126" s="899"/>
      <c r="DU126" s="899"/>
      <c r="DV126" s="876" t="s">
        <v>182</v>
      </c>
      <c r="DW126" s="876"/>
      <c r="DX126" s="876"/>
      <c r="DY126" s="876"/>
      <c r="DZ126" s="877"/>
    </row>
    <row r="127" spans="1:130" s="247" customFormat="1" ht="26.25" customHeight="1" x14ac:dyDescent="0.15">
      <c r="A127" s="904"/>
      <c r="B127" s="905"/>
      <c r="C127" s="923" t="s">
        <v>471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182</v>
      </c>
      <c r="AB127" s="862"/>
      <c r="AC127" s="862"/>
      <c r="AD127" s="862"/>
      <c r="AE127" s="863"/>
      <c r="AF127" s="864" t="s">
        <v>182</v>
      </c>
      <c r="AG127" s="862"/>
      <c r="AH127" s="862"/>
      <c r="AI127" s="862"/>
      <c r="AJ127" s="863"/>
      <c r="AK127" s="864" t="s">
        <v>182</v>
      </c>
      <c r="AL127" s="862"/>
      <c r="AM127" s="862"/>
      <c r="AN127" s="862"/>
      <c r="AO127" s="863"/>
      <c r="AP127" s="909" t="s">
        <v>182</v>
      </c>
      <c r="AQ127" s="910"/>
      <c r="AR127" s="910"/>
      <c r="AS127" s="910"/>
      <c r="AT127" s="911"/>
      <c r="AU127" s="283"/>
      <c r="AV127" s="283"/>
      <c r="AW127" s="283"/>
      <c r="AX127" s="926" t="s">
        <v>472</v>
      </c>
      <c r="AY127" s="894"/>
      <c r="AZ127" s="894"/>
      <c r="BA127" s="894"/>
      <c r="BB127" s="894"/>
      <c r="BC127" s="894"/>
      <c r="BD127" s="894"/>
      <c r="BE127" s="895"/>
      <c r="BF127" s="893" t="s">
        <v>473</v>
      </c>
      <c r="BG127" s="894"/>
      <c r="BH127" s="894"/>
      <c r="BI127" s="894"/>
      <c r="BJ127" s="894"/>
      <c r="BK127" s="894"/>
      <c r="BL127" s="895"/>
      <c r="BM127" s="893" t="s">
        <v>474</v>
      </c>
      <c r="BN127" s="894"/>
      <c r="BO127" s="894"/>
      <c r="BP127" s="894"/>
      <c r="BQ127" s="894"/>
      <c r="BR127" s="894"/>
      <c r="BS127" s="895"/>
      <c r="BT127" s="893" t="s">
        <v>475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476</v>
      </c>
      <c r="CQ127" s="832"/>
      <c r="CR127" s="832"/>
      <c r="CS127" s="832"/>
      <c r="CT127" s="832"/>
      <c r="CU127" s="832"/>
      <c r="CV127" s="832"/>
      <c r="CW127" s="832"/>
      <c r="CX127" s="832"/>
      <c r="CY127" s="832"/>
      <c r="CZ127" s="832"/>
      <c r="DA127" s="832"/>
      <c r="DB127" s="832"/>
      <c r="DC127" s="832"/>
      <c r="DD127" s="832"/>
      <c r="DE127" s="832"/>
      <c r="DF127" s="833"/>
      <c r="DG127" s="898" t="s">
        <v>182</v>
      </c>
      <c r="DH127" s="899"/>
      <c r="DI127" s="899"/>
      <c r="DJ127" s="899"/>
      <c r="DK127" s="899"/>
      <c r="DL127" s="899" t="s">
        <v>182</v>
      </c>
      <c r="DM127" s="899"/>
      <c r="DN127" s="899"/>
      <c r="DO127" s="899"/>
      <c r="DP127" s="899"/>
      <c r="DQ127" s="899" t="s">
        <v>182</v>
      </c>
      <c r="DR127" s="899"/>
      <c r="DS127" s="899"/>
      <c r="DT127" s="899"/>
      <c r="DU127" s="899"/>
      <c r="DV127" s="876" t="s">
        <v>182</v>
      </c>
      <c r="DW127" s="876"/>
      <c r="DX127" s="876"/>
      <c r="DY127" s="876"/>
      <c r="DZ127" s="877"/>
    </row>
    <row r="128" spans="1:130" s="247" customFormat="1" ht="26.25" customHeight="1" thickBot="1" x14ac:dyDescent="0.2">
      <c r="A128" s="878" t="s">
        <v>477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478</v>
      </c>
      <c r="X128" s="880"/>
      <c r="Y128" s="880"/>
      <c r="Z128" s="881"/>
      <c r="AA128" s="882">
        <v>40878</v>
      </c>
      <c r="AB128" s="883"/>
      <c r="AC128" s="883"/>
      <c r="AD128" s="883"/>
      <c r="AE128" s="884"/>
      <c r="AF128" s="885">
        <v>78006</v>
      </c>
      <c r="AG128" s="883"/>
      <c r="AH128" s="883"/>
      <c r="AI128" s="883"/>
      <c r="AJ128" s="884"/>
      <c r="AK128" s="885">
        <v>105547</v>
      </c>
      <c r="AL128" s="883"/>
      <c r="AM128" s="883"/>
      <c r="AN128" s="883"/>
      <c r="AO128" s="884"/>
      <c r="AP128" s="886"/>
      <c r="AQ128" s="887"/>
      <c r="AR128" s="887"/>
      <c r="AS128" s="887"/>
      <c r="AT128" s="888"/>
      <c r="AU128" s="283"/>
      <c r="AV128" s="283"/>
      <c r="AW128" s="283"/>
      <c r="AX128" s="889" t="s">
        <v>479</v>
      </c>
      <c r="AY128" s="890"/>
      <c r="AZ128" s="890"/>
      <c r="BA128" s="890"/>
      <c r="BB128" s="890"/>
      <c r="BC128" s="890"/>
      <c r="BD128" s="890"/>
      <c r="BE128" s="891"/>
      <c r="BF128" s="868" t="s">
        <v>182</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480</v>
      </c>
      <c r="CQ128" s="810"/>
      <c r="CR128" s="810"/>
      <c r="CS128" s="810"/>
      <c r="CT128" s="810"/>
      <c r="CU128" s="810"/>
      <c r="CV128" s="810"/>
      <c r="CW128" s="810"/>
      <c r="CX128" s="810"/>
      <c r="CY128" s="810"/>
      <c r="CZ128" s="810"/>
      <c r="DA128" s="810"/>
      <c r="DB128" s="810"/>
      <c r="DC128" s="810"/>
      <c r="DD128" s="810"/>
      <c r="DE128" s="810"/>
      <c r="DF128" s="811"/>
      <c r="DG128" s="872" t="s">
        <v>182</v>
      </c>
      <c r="DH128" s="873"/>
      <c r="DI128" s="873"/>
      <c r="DJ128" s="873"/>
      <c r="DK128" s="873"/>
      <c r="DL128" s="873" t="s">
        <v>182</v>
      </c>
      <c r="DM128" s="873"/>
      <c r="DN128" s="873"/>
      <c r="DO128" s="873"/>
      <c r="DP128" s="873"/>
      <c r="DQ128" s="873" t="s">
        <v>182</v>
      </c>
      <c r="DR128" s="873"/>
      <c r="DS128" s="873"/>
      <c r="DT128" s="873"/>
      <c r="DU128" s="873"/>
      <c r="DV128" s="874" t="s">
        <v>182</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481</v>
      </c>
      <c r="X129" s="859"/>
      <c r="Y129" s="859"/>
      <c r="Z129" s="860"/>
      <c r="AA129" s="861">
        <v>3989955</v>
      </c>
      <c r="AB129" s="862"/>
      <c r="AC129" s="862"/>
      <c r="AD129" s="862"/>
      <c r="AE129" s="863"/>
      <c r="AF129" s="864">
        <v>4000518</v>
      </c>
      <c r="AG129" s="862"/>
      <c r="AH129" s="862"/>
      <c r="AI129" s="862"/>
      <c r="AJ129" s="863"/>
      <c r="AK129" s="864">
        <v>3926980</v>
      </c>
      <c r="AL129" s="862"/>
      <c r="AM129" s="862"/>
      <c r="AN129" s="862"/>
      <c r="AO129" s="863"/>
      <c r="AP129" s="865"/>
      <c r="AQ129" s="866"/>
      <c r="AR129" s="866"/>
      <c r="AS129" s="866"/>
      <c r="AT129" s="867"/>
      <c r="AU129" s="285"/>
      <c r="AV129" s="285"/>
      <c r="AW129" s="285"/>
      <c r="AX129" s="831" t="s">
        <v>482</v>
      </c>
      <c r="AY129" s="832"/>
      <c r="AZ129" s="832"/>
      <c r="BA129" s="832"/>
      <c r="BB129" s="832"/>
      <c r="BC129" s="832"/>
      <c r="BD129" s="832"/>
      <c r="BE129" s="833"/>
      <c r="BF129" s="851" t="s">
        <v>182</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484</v>
      </c>
      <c r="X130" s="859"/>
      <c r="Y130" s="859"/>
      <c r="Z130" s="860"/>
      <c r="AA130" s="861">
        <v>512382</v>
      </c>
      <c r="AB130" s="862"/>
      <c r="AC130" s="862"/>
      <c r="AD130" s="862"/>
      <c r="AE130" s="863"/>
      <c r="AF130" s="864">
        <v>498517</v>
      </c>
      <c r="AG130" s="862"/>
      <c r="AH130" s="862"/>
      <c r="AI130" s="862"/>
      <c r="AJ130" s="863"/>
      <c r="AK130" s="864">
        <v>476170</v>
      </c>
      <c r="AL130" s="862"/>
      <c r="AM130" s="862"/>
      <c r="AN130" s="862"/>
      <c r="AO130" s="863"/>
      <c r="AP130" s="865"/>
      <c r="AQ130" s="866"/>
      <c r="AR130" s="866"/>
      <c r="AS130" s="866"/>
      <c r="AT130" s="867"/>
      <c r="AU130" s="285"/>
      <c r="AV130" s="285"/>
      <c r="AW130" s="285"/>
      <c r="AX130" s="831" t="s">
        <v>485</v>
      </c>
      <c r="AY130" s="832"/>
      <c r="AZ130" s="832"/>
      <c r="BA130" s="832"/>
      <c r="BB130" s="832"/>
      <c r="BC130" s="832"/>
      <c r="BD130" s="832"/>
      <c r="BE130" s="833"/>
      <c r="BF130" s="834">
        <v>9.9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486</v>
      </c>
      <c r="X131" s="842"/>
      <c r="Y131" s="842"/>
      <c r="Z131" s="843"/>
      <c r="AA131" s="844">
        <v>3477573</v>
      </c>
      <c r="AB131" s="845"/>
      <c r="AC131" s="845"/>
      <c r="AD131" s="845"/>
      <c r="AE131" s="846"/>
      <c r="AF131" s="847">
        <v>3502001</v>
      </c>
      <c r="AG131" s="845"/>
      <c r="AH131" s="845"/>
      <c r="AI131" s="845"/>
      <c r="AJ131" s="846"/>
      <c r="AK131" s="847">
        <v>3450810</v>
      </c>
      <c r="AL131" s="845"/>
      <c r="AM131" s="845"/>
      <c r="AN131" s="845"/>
      <c r="AO131" s="846"/>
      <c r="AP131" s="848"/>
      <c r="AQ131" s="849"/>
      <c r="AR131" s="849"/>
      <c r="AS131" s="849"/>
      <c r="AT131" s="850"/>
      <c r="AU131" s="285"/>
      <c r="AV131" s="285"/>
      <c r="AW131" s="285"/>
      <c r="AX131" s="809" t="s">
        <v>487</v>
      </c>
      <c r="AY131" s="810"/>
      <c r="AZ131" s="810"/>
      <c r="BA131" s="810"/>
      <c r="BB131" s="810"/>
      <c r="BC131" s="810"/>
      <c r="BD131" s="810"/>
      <c r="BE131" s="811"/>
      <c r="BF131" s="812" t="s">
        <v>182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488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489</v>
      </c>
      <c r="W132" s="822"/>
      <c r="X132" s="822"/>
      <c r="Y132" s="822"/>
      <c r="Z132" s="823"/>
      <c r="AA132" s="824">
        <v>12.72778458</v>
      </c>
      <c r="AB132" s="825"/>
      <c r="AC132" s="825"/>
      <c r="AD132" s="825"/>
      <c r="AE132" s="826"/>
      <c r="AF132" s="827">
        <v>8.5264681529999997</v>
      </c>
      <c r="AG132" s="825"/>
      <c r="AH132" s="825"/>
      <c r="AI132" s="825"/>
      <c r="AJ132" s="826"/>
      <c r="AK132" s="827">
        <v>8.6406379950000005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490</v>
      </c>
      <c r="W133" s="801"/>
      <c r="X133" s="801"/>
      <c r="Y133" s="801"/>
      <c r="Z133" s="802"/>
      <c r="AA133" s="803">
        <v>12.1</v>
      </c>
      <c r="AB133" s="804"/>
      <c r="AC133" s="804"/>
      <c r="AD133" s="804"/>
      <c r="AE133" s="805"/>
      <c r="AF133" s="803">
        <v>10.6</v>
      </c>
      <c r="AG133" s="804"/>
      <c r="AH133" s="804"/>
      <c r="AI133" s="804"/>
      <c r="AJ133" s="805"/>
      <c r="AK133" s="803">
        <v>9.9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CLNtQ6J0FG8UrwBTIZfjrhf8Roo3SeP4rGZHQMmdQM0mWH1kzKoy3q6cbXZLvWcxhgw4XSDTdw+UAhECblsPoQ==" saltValue="nMC9vIAFmbUf18qNSQKC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IizWz+tEc4NRM+xEV7Gt0f99aOp+mgexJG4qzBI23nlcoqZyIpbuz1bXJFysARV4gNXEN8jz965gphemm6ncQ==" saltValue="4kEJI2CVrNDvI7E5vdbr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VmTLBT3WJRiXkj8odkXXQqTUmg/J5DhtHMO6j1QI5GUzhIEP65YZCrc6ctdjfkwv8SlS2Mfx7yPZIAbfKp3YA==" saltValue="Pioqv58VDxRGJ7X6rh6A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494</v>
      </c>
      <c r="AP7" s="304"/>
      <c r="AQ7" s="305" t="s">
        <v>495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496</v>
      </c>
      <c r="AQ8" s="311" t="s">
        <v>497</v>
      </c>
      <c r="AR8" s="312" t="s">
        <v>498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9" t="s">
        <v>499</v>
      </c>
      <c r="AL9" s="1230"/>
      <c r="AM9" s="1230"/>
      <c r="AN9" s="1231"/>
      <c r="AO9" s="313">
        <v>1481036</v>
      </c>
      <c r="AP9" s="313">
        <v>121128</v>
      </c>
      <c r="AQ9" s="314">
        <v>89061</v>
      </c>
      <c r="AR9" s="315">
        <v>36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9" t="s">
        <v>500</v>
      </c>
      <c r="AL10" s="1230"/>
      <c r="AM10" s="1230"/>
      <c r="AN10" s="1231"/>
      <c r="AO10" s="316">
        <v>117966</v>
      </c>
      <c r="AP10" s="316">
        <v>9648</v>
      </c>
      <c r="AQ10" s="317">
        <v>10104</v>
      </c>
      <c r="AR10" s="318">
        <v>-4.5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9" t="s">
        <v>501</v>
      </c>
      <c r="AL11" s="1230"/>
      <c r="AM11" s="1230"/>
      <c r="AN11" s="1231"/>
      <c r="AO11" s="316">
        <v>186195</v>
      </c>
      <c r="AP11" s="316">
        <v>15228</v>
      </c>
      <c r="AQ11" s="317">
        <v>14957</v>
      </c>
      <c r="AR11" s="318">
        <v>1.8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9" t="s">
        <v>502</v>
      </c>
      <c r="AL12" s="1230"/>
      <c r="AM12" s="1230"/>
      <c r="AN12" s="1231"/>
      <c r="AO12" s="316">
        <v>1276</v>
      </c>
      <c r="AP12" s="316">
        <v>104</v>
      </c>
      <c r="AQ12" s="317">
        <v>435</v>
      </c>
      <c r="AR12" s="318">
        <v>-76.099999999999994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9" t="s">
        <v>503</v>
      </c>
      <c r="AL13" s="1230"/>
      <c r="AM13" s="1230"/>
      <c r="AN13" s="1231"/>
      <c r="AO13" s="316" t="s">
        <v>504</v>
      </c>
      <c r="AP13" s="316" t="s">
        <v>504</v>
      </c>
      <c r="AQ13" s="317" t="s">
        <v>504</v>
      </c>
      <c r="AR13" s="318" t="s">
        <v>504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9" t="s">
        <v>505</v>
      </c>
      <c r="AL14" s="1230"/>
      <c r="AM14" s="1230"/>
      <c r="AN14" s="1231"/>
      <c r="AO14" s="316">
        <v>66772</v>
      </c>
      <c r="AP14" s="316">
        <v>5461</v>
      </c>
      <c r="AQ14" s="317">
        <v>4008</v>
      </c>
      <c r="AR14" s="318">
        <v>36.299999999999997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9" t="s">
        <v>506</v>
      </c>
      <c r="AL15" s="1230"/>
      <c r="AM15" s="1230"/>
      <c r="AN15" s="1231"/>
      <c r="AO15" s="316">
        <v>61050</v>
      </c>
      <c r="AP15" s="316">
        <v>4993</v>
      </c>
      <c r="AQ15" s="317">
        <v>2366</v>
      </c>
      <c r="AR15" s="318">
        <v>111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2" t="s">
        <v>507</v>
      </c>
      <c r="AL16" s="1233"/>
      <c r="AM16" s="1233"/>
      <c r="AN16" s="1234"/>
      <c r="AO16" s="316">
        <v>-137580</v>
      </c>
      <c r="AP16" s="316">
        <v>-11252</v>
      </c>
      <c r="AQ16" s="317">
        <v>-7825</v>
      </c>
      <c r="AR16" s="318">
        <v>43.8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2" t="s">
        <v>185</v>
      </c>
      <c r="AL17" s="1233"/>
      <c r="AM17" s="1233"/>
      <c r="AN17" s="1234"/>
      <c r="AO17" s="316">
        <v>1776715</v>
      </c>
      <c r="AP17" s="316">
        <v>145311</v>
      </c>
      <c r="AQ17" s="317">
        <v>113106</v>
      </c>
      <c r="AR17" s="318">
        <v>28.5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509</v>
      </c>
      <c r="AP20" s="324" t="s">
        <v>510</v>
      </c>
      <c r="AQ20" s="325" t="s">
        <v>511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6" t="s">
        <v>512</v>
      </c>
      <c r="AL21" s="1227"/>
      <c r="AM21" s="1227"/>
      <c r="AN21" s="1228"/>
      <c r="AO21" s="328">
        <v>15.13</v>
      </c>
      <c r="AP21" s="329">
        <v>10.59</v>
      </c>
      <c r="AQ21" s="330">
        <v>4.54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6" t="s">
        <v>513</v>
      </c>
      <c r="AL22" s="1227"/>
      <c r="AM22" s="1227"/>
      <c r="AN22" s="1228"/>
      <c r="AO22" s="333">
        <v>88.5</v>
      </c>
      <c r="AP22" s="334">
        <v>96.5</v>
      </c>
      <c r="AQ22" s="335">
        <v>-8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494</v>
      </c>
      <c r="AP30" s="304"/>
      <c r="AQ30" s="305" t="s">
        <v>495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496</v>
      </c>
      <c r="AQ31" s="311" t="s">
        <v>497</v>
      </c>
      <c r="AR31" s="312" t="s">
        <v>498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7" t="s">
        <v>517</v>
      </c>
      <c r="AL32" s="1218"/>
      <c r="AM32" s="1218"/>
      <c r="AN32" s="1219"/>
      <c r="AO32" s="343">
        <v>568147</v>
      </c>
      <c r="AP32" s="343">
        <v>46467</v>
      </c>
      <c r="AQ32" s="344">
        <v>58419</v>
      </c>
      <c r="AR32" s="345">
        <v>-20.5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7" t="s">
        <v>518</v>
      </c>
      <c r="AL33" s="1218"/>
      <c r="AM33" s="1218"/>
      <c r="AN33" s="1219"/>
      <c r="AO33" s="343" t="s">
        <v>504</v>
      </c>
      <c r="AP33" s="343" t="s">
        <v>504</v>
      </c>
      <c r="AQ33" s="344" t="s">
        <v>504</v>
      </c>
      <c r="AR33" s="345" t="s">
        <v>504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7" t="s">
        <v>519</v>
      </c>
      <c r="AL34" s="1218"/>
      <c r="AM34" s="1218"/>
      <c r="AN34" s="1219"/>
      <c r="AO34" s="343" t="s">
        <v>504</v>
      </c>
      <c r="AP34" s="343" t="s">
        <v>504</v>
      </c>
      <c r="AQ34" s="344" t="s">
        <v>504</v>
      </c>
      <c r="AR34" s="345" t="s">
        <v>504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7" t="s">
        <v>520</v>
      </c>
      <c r="AL35" s="1218"/>
      <c r="AM35" s="1218"/>
      <c r="AN35" s="1219"/>
      <c r="AO35" s="343">
        <v>305067</v>
      </c>
      <c r="AP35" s="343">
        <v>24950</v>
      </c>
      <c r="AQ35" s="344">
        <v>22315</v>
      </c>
      <c r="AR35" s="345">
        <v>11.8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7" t="s">
        <v>521</v>
      </c>
      <c r="AL36" s="1218"/>
      <c r="AM36" s="1218"/>
      <c r="AN36" s="1219"/>
      <c r="AO36" s="343">
        <v>6675</v>
      </c>
      <c r="AP36" s="343">
        <v>546</v>
      </c>
      <c r="AQ36" s="344">
        <v>3809</v>
      </c>
      <c r="AR36" s="345">
        <v>-85.7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7" t="s">
        <v>522</v>
      </c>
      <c r="AL37" s="1218"/>
      <c r="AM37" s="1218"/>
      <c r="AN37" s="1219"/>
      <c r="AO37" s="343" t="s">
        <v>504</v>
      </c>
      <c r="AP37" s="343" t="s">
        <v>504</v>
      </c>
      <c r="AQ37" s="344">
        <v>857</v>
      </c>
      <c r="AR37" s="345" t="s">
        <v>504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0" t="s">
        <v>523</v>
      </c>
      <c r="AL38" s="1221"/>
      <c r="AM38" s="1221"/>
      <c r="AN38" s="1222"/>
      <c r="AO38" s="346" t="s">
        <v>504</v>
      </c>
      <c r="AP38" s="346" t="s">
        <v>504</v>
      </c>
      <c r="AQ38" s="347">
        <v>5</v>
      </c>
      <c r="AR38" s="335" t="s">
        <v>504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0" t="s">
        <v>524</v>
      </c>
      <c r="AL39" s="1221"/>
      <c r="AM39" s="1221"/>
      <c r="AN39" s="1222"/>
      <c r="AO39" s="343">
        <v>-105547</v>
      </c>
      <c r="AP39" s="343">
        <v>-8632</v>
      </c>
      <c r="AQ39" s="344">
        <v>-1465</v>
      </c>
      <c r="AR39" s="345">
        <v>489.2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7" t="s">
        <v>525</v>
      </c>
      <c r="AL40" s="1218"/>
      <c r="AM40" s="1218"/>
      <c r="AN40" s="1219"/>
      <c r="AO40" s="343">
        <v>-476170</v>
      </c>
      <c r="AP40" s="343">
        <v>-38944</v>
      </c>
      <c r="AQ40" s="344">
        <v>-56668</v>
      </c>
      <c r="AR40" s="345">
        <v>-31.3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3" t="s">
        <v>298</v>
      </c>
      <c r="AL41" s="1224"/>
      <c r="AM41" s="1224"/>
      <c r="AN41" s="1225"/>
      <c r="AO41" s="343">
        <v>298172</v>
      </c>
      <c r="AP41" s="343">
        <v>24386</v>
      </c>
      <c r="AQ41" s="344">
        <v>27273</v>
      </c>
      <c r="AR41" s="345">
        <v>-10.6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0" t="s">
        <v>494</v>
      </c>
      <c r="AN49" s="1212" t="s">
        <v>529</v>
      </c>
      <c r="AO49" s="1213"/>
      <c r="AP49" s="1213"/>
      <c r="AQ49" s="1213"/>
      <c r="AR49" s="121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1"/>
      <c r="AN50" s="359" t="s">
        <v>530</v>
      </c>
      <c r="AO50" s="360" t="s">
        <v>531</v>
      </c>
      <c r="AP50" s="361" t="s">
        <v>532</v>
      </c>
      <c r="AQ50" s="362" t="s">
        <v>533</v>
      </c>
      <c r="AR50" s="363" t="s">
        <v>534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535</v>
      </c>
      <c r="AL51" s="356"/>
      <c r="AM51" s="364">
        <v>13496834</v>
      </c>
      <c r="AN51" s="365">
        <v>1070413</v>
      </c>
      <c r="AO51" s="366">
        <v>39.299999999999997</v>
      </c>
      <c r="AP51" s="367">
        <v>106092</v>
      </c>
      <c r="AQ51" s="368">
        <v>24.5</v>
      </c>
      <c r="AR51" s="369">
        <v>14.8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536</v>
      </c>
      <c r="AM52" s="372">
        <v>1613822</v>
      </c>
      <c r="AN52" s="373">
        <v>127990</v>
      </c>
      <c r="AO52" s="374">
        <v>10.8</v>
      </c>
      <c r="AP52" s="375">
        <v>44299</v>
      </c>
      <c r="AQ52" s="376">
        <v>14</v>
      </c>
      <c r="AR52" s="377">
        <v>-3.2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537</v>
      </c>
      <c r="AL53" s="356"/>
      <c r="AM53" s="364">
        <v>15872589</v>
      </c>
      <c r="AN53" s="365">
        <v>1271435</v>
      </c>
      <c r="AO53" s="366">
        <v>18.8</v>
      </c>
      <c r="AP53" s="367">
        <v>78903</v>
      </c>
      <c r="AQ53" s="368">
        <v>-25.6</v>
      </c>
      <c r="AR53" s="369">
        <v>44.4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536</v>
      </c>
      <c r="AM54" s="372">
        <v>518913</v>
      </c>
      <c r="AN54" s="373">
        <v>41566</v>
      </c>
      <c r="AO54" s="374">
        <v>-67.5</v>
      </c>
      <c r="AP54" s="375">
        <v>49201</v>
      </c>
      <c r="AQ54" s="376">
        <v>11.1</v>
      </c>
      <c r="AR54" s="377">
        <v>-78.599999999999994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538</v>
      </c>
      <c r="AL55" s="356"/>
      <c r="AM55" s="364">
        <v>5732286</v>
      </c>
      <c r="AN55" s="365">
        <v>461723</v>
      </c>
      <c r="AO55" s="366">
        <v>-63.7</v>
      </c>
      <c r="AP55" s="367">
        <v>82993</v>
      </c>
      <c r="AQ55" s="368">
        <v>5.2</v>
      </c>
      <c r="AR55" s="369">
        <v>-68.900000000000006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536</v>
      </c>
      <c r="AM56" s="372">
        <v>603791</v>
      </c>
      <c r="AN56" s="373">
        <v>48634</v>
      </c>
      <c r="AO56" s="374">
        <v>17</v>
      </c>
      <c r="AP56" s="375">
        <v>46787</v>
      </c>
      <c r="AQ56" s="376">
        <v>-4.9000000000000004</v>
      </c>
      <c r="AR56" s="377">
        <v>21.9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539</v>
      </c>
      <c r="AL57" s="356"/>
      <c r="AM57" s="364">
        <v>2695606</v>
      </c>
      <c r="AN57" s="365">
        <v>219798</v>
      </c>
      <c r="AO57" s="366">
        <v>-52.4</v>
      </c>
      <c r="AP57" s="367">
        <v>108252</v>
      </c>
      <c r="AQ57" s="368">
        <v>30.4</v>
      </c>
      <c r="AR57" s="369">
        <v>-82.8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536</v>
      </c>
      <c r="AM58" s="372">
        <v>733254</v>
      </c>
      <c r="AN58" s="373">
        <v>59789</v>
      </c>
      <c r="AO58" s="374">
        <v>22.9</v>
      </c>
      <c r="AP58" s="375">
        <v>50321</v>
      </c>
      <c r="AQ58" s="376">
        <v>7.6</v>
      </c>
      <c r="AR58" s="377">
        <v>15.3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540</v>
      </c>
      <c r="AL59" s="356"/>
      <c r="AM59" s="364">
        <v>3809104</v>
      </c>
      <c r="AN59" s="365">
        <v>311532</v>
      </c>
      <c r="AO59" s="366">
        <v>41.7</v>
      </c>
      <c r="AP59" s="367">
        <v>93492</v>
      </c>
      <c r="AQ59" s="368">
        <v>-13.6</v>
      </c>
      <c r="AR59" s="369">
        <v>55.3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536</v>
      </c>
      <c r="AM60" s="372">
        <v>1454123</v>
      </c>
      <c r="AN60" s="373">
        <v>118927</v>
      </c>
      <c r="AO60" s="374">
        <v>98.9</v>
      </c>
      <c r="AP60" s="375">
        <v>53316</v>
      </c>
      <c r="AQ60" s="376">
        <v>6</v>
      </c>
      <c r="AR60" s="377">
        <v>92.9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541</v>
      </c>
      <c r="AL61" s="378"/>
      <c r="AM61" s="379">
        <v>8321284</v>
      </c>
      <c r="AN61" s="380">
        <v>666980</v>
      </c>
      <c r="AO61" s="381">
        <v>-3.3</v>
      </c>
      <c r="AP61" s="382">
        <v>93946</v>
      </c>
      <c r="AQ61" s="383">
        <v>4.2</v>
      </c>
      <c r="AR61" s="369">
        <v>-7.5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536</v>
      </c>
      <c r="AM62" s="372">
        <v>984781</v>
      </c>
      <c r="AN62" s="373">
        <v>79381</v>
      </c>
      <c r="AO62" s="374">
        <v>16.399999999999999</v>
      </c>
      <c r="AP62" s="375">
        <v>48785</v>
      </c>
      <c r="AQ62" s="376">
        <v>6.8</v>
      </c>
      <c r="AR62" s="377">
        <v>9.6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SlaX44RQZS4oYCx+LMT0Egn2vR4F/LhdoBtk+oeeZsJ7MDbzkRkmP7jzilVwV6O4QFRUtZEanhPv4DjJVnuYow==" saltValue="FatlugeJaG2OUiL8RLlxZ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21" spans="125:125" ht="13.5" hidden="1" customHeight="1" x14ac:dyDescent="0.15">
      <c r="DU121" s="291"/>
    </row>
  </sheetData>
  <sheetProtection algorithmName="SHA-512" hashValue="82ok11TP7pO8QakuS/Q1r997FF1D5X4WR7a0KKYCbXX+fX56Bi1RaUmle01qnVCf80DOrc4aQnIyxT9EyHSgLw==" saltValue="BrbTDi4lTzdOEUBj2N3i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sheetData>
  <sheetProtection algorithmName="SHA-512" hashValue="0QAUFD4S6nriWyfepWPFj+JLhX+jwgM43UvUTE+1eQ5d/yiCnTu8ZKygsTtRz4fBgvnYyJFgxnC/5TWqq8CcKw==" saltValue="nd8zpx90eMe5H0w0UpU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5" t="s">
        <v>3</v>
      </c>
      <c r="D47" s="1235"/>
      <c r="E47" s="1236"/>
      <c r="F47" s="11">
        <v>162.79</v>
      </c>
      <c r="G47" s="12">
        <v>170.7</v>
      </c>
      <c r="H47" s="12">
        <v>207.43</v>
      </c>
      <c r="I47" s="12">
        <v>144.57</v>
      </c>
      <c r="J47" s="13">
        <v>120.57</v>
      </c>
    </row>
    <row r="48" spans="2:10" ht="57.75" customHeight="1" x14ac:dyDescent="0.15">
      <c r="B48" s="14"/>
      <c r="C48" s="1237" t="s">
        <v>4</v>
      </c>
      <c r="D48" s="1237"/>
      <c r="E48" s="1238"/>
      <c r="F48" s="15">
        <v>34.43</v>
      </c>
      <c r="G48" s="16">
        <v>64.3</v>
      </c>
      <c r="H48" s="16">
        <v>31.93</v>
      </c>
      <c r="I48" s="16">
        <v>18.510000000000002</v>
      </c>
      <c r="J48" s="17">
        <v>18.010000000000002</v>
      </c>
    </row>
    <row r="49" spans="2:10" ht="57.75" customHeight="1" thickBot="1" x14ac:dyDescent="0.2">
      <c r="B49" s="18"/>
      <c r="C49" s="1239" t="s">
        <v>5</v>
      </c>
      <c r="D49" s="1239"/>
      <c r="E49" s="1240"/>
      <c r="F49" s="19" t="s">
        <v>550</v>
      </c>
      <c r="G49" s="20">
        <v>11.72</v>
      </c>
      <c r="H49" s="20" t="s">
        <v>551</v>
      </c>
      <c r="I49" s="20" t="s">
        <v>552</v>
      </c>
      <c r="J49" s="21" t="s">
        <v>553</v>
      </c>
    </row>
    <row r="50" spans="2:10" ht="13.5" customHeight="1" x14ac:dyDescent="0.15"/>
  </sheetData>
  <sheetProtection algorithmName="SHA-512" hashValue="LKzEyYPU9eppRLrV+9GATnwjbXB8qd9TXp4af7Fs+S+amci4965uMlN/DGf15Hz7Ubpt0XP+nJ7JshBIc32jtw==" saltValue="7VekLVuQBz//CSoGXVyh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2021-03-05T09:29:26Z</cp:lastPrinted>
  <dcterms:created xsi:type="dcterms:W3CDTF">2021-02-05T01:06:15Z</dcterms:created>
  <dcterms:modified xsi:type="dcterms:W3CDTF">2021-11-19T04:47:42Z</dcterms:modified>
  <cp:category/>
</cp:coreProperties>
</file>