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1880" windowHeight="6795" activeTab="0"/>
  </bookViews>
  <sheets>
    <sheet name="様式" sheetId="1" r:id="rId1"/>
  </sheets>
  <definedNames>
    <definedName name="_xlnm.Print_Area" localSheetId="0">'様式'!$A$1:$K$81</definedName>
    <definedName name="Z_040E2DE5_F536_4454_AF60_178191F8F04D_.wvu.PrintArea" localSheetId="0" hidden="1">'様式'!$A$1:$K$81</definedName>
    <definedName name="Z_77C98EE9_B6DF_4904_845B_866571FAEF7A_.wvu.PrintArea" localSheetId="0" hidden="1">'様式'!$A$1:$K$81</definedName>
  </definedNames>
  <calcPr fullCalcOnLoad="1"/>
</workbook>
</file>

<file path=xl/sharedStrings.xml><?xml version="1.0" encoding="utf-8"?>
<sst xmlns="http://schemas.openxmlformats.org/spreadsheetml/2006/main" count="179" uniqueCount="98">
  <si>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</si>
  <si>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</si>
  <si>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</si>
  <si>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</si>
  <si>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</si>
  <si>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</si>
  <si>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</si>
  <si>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</si>
  <si>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</si>
  <si>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</si>
  <si>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</si>
  <si>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</si>
  <si>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</si>
  <si>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</si>
  <si>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</si>
  <si>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</si>
  <si>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</si>
  <si>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</si>
  <si>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</si>
  <si>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</si>
  <si>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</si>
  <si>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</si>
  <si>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</si>
  <si>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</si>
  <si>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</si>
  <si>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</si>
  <si>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</si>
  <si>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</si>
  <si>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</si>
  <si>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</si>
  <si>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</si>
  <si>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</si>
  <si>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</si>
  <si>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</si>
  <si>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</si>
  <si>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</si>
  <si>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</si>
  <si>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</si>
  <si>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</si>
  <si>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</si>
  <si>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</si>
  <si>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</si>
  <si>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</si>
  <si>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</si>
  <si>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</si>
  <si>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</si>
  <si>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</si>
  <si>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</si>
  <si>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</si>
  <si>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</si>
  <si>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</si>
  <si>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</si>
  <si>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</si>
  <si>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</si>
  <si>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</si>
  <si>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</si>
  <si>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</si>
  <si>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</si>
  <si>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</si>
  <si>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</si>
  <si>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</si>
  <si>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</si>
  <si>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</si>
  <si>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</si>
  <si>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</si>
  <si>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</si>
  <si>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</si>
  <si>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</si>
  <si>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平成20年度
決算　A</t>
  </si>
  <si>
    <t>平成21年度
決算　B</t>
  </si>
  <si>
    <t>　　　　　４．「早期健全化基準」及び「財政再生基準」は平成21年度決算における基準である。</t>
  </si>
  <si>
    <t>財政状況等一覧表（平成２１年度決算）</t>
  </si>
  <si>
    <t>奨学事業会計</t>
  </si>
  <si>
    <t>―</t>
  </si>
  <si>
    <t>水道事業会計</t>
  </si>
  <si>
    <t>法適用企業</t>
  </si>
  <si>
    <t>国民健康保険事業勘定特別会計</t>
  </si>
  <si>
    <t>介護保険事業勘定特別会計</t>
  </si>
  <si>
    <t>老人保健特別会計</t>
  </si>
  <si>
    <t>宮城県市町村職員退職手当組合</t>
  </si>
  <si>
    <t>宮城県市町村非常勤消防団員補償報償組合</t>
  </si>
  <si>
    <t>宮城県市町村自治振興センター</t>
  </si>
  <si>
    <t>宮城県後期高齢者医療広域連合</t>
  </si>
  <si>
    <t>宮城県後期高齢者医療事業会計</t>
  </si>
  <si>
    <t>黒川地域行政事務組合・一般会計</t>
  </si>
  <si>
    <t>同　組合・病院事業会計</t>
  </si>
  <si>
    <t>同　組合・介護事業会計</t>
  </si>
  <si>
    <t>吉田川流域溜池大和町外２市４ヶ町村組合</t>
  </si>
  <si>
    <t>大衡村外一町牛野ダム管理組合</t>
  </si>
  <si>
    <t>黒川地域土地開発公社</t>
  </si>
  <si>
    <t>大和町地域振興公社</t>
  </si>
  <si>
    <t>下水道事業特別会計</t>
  </si>
  <si>
    <t>農業集落排水事業特別会計</t>
  </si>
  <si>
    <t>戸別合併処理浄化槽特別会計</t>
  </si>
  <si>
    <t>後期高齢者医療特別会計</t>
  </si>
  <si>
    <t>戸別合併処理浄化槽特別会計</t>
  </si>
  <si>
    <t>団体名　　大和町</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</si>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</sst>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 numFmtId="190" formatCode="_ #,##0;[Red]_ \-#,##0"/>
  </numFmts>
  <fonts count="43">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
      <patternFill patternType="solid">
        <fgColor theme="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thin"/>
      <top style="double"/>
      <bottom style="hair"/>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thin"/>
    </border>
    <border>
      <left style="thin"/>
      <right style="hair"/>
      <top>
        <color indexed="63"/>
      </top>
      <bottom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thin"/>
      <top style="hair"/>
      <bottom>
        <color indexed="63"/>
      </bottom>
    </border>
    <border>
      <left style="thin"/>
      <right style="hair"/>
      <top style="hair"/>
      <bottom>
        <color indexed="63"/>
      </bottom>
    </border>
    <border>
      <left style="hair"/>
      <right style="hair"/>
      <top style="hair"/>
      <bottom>
        <color indexed="63"/>
      </bottom>
    </border>
    <border>
      <left style="thin"/>
      <right style="thin"/>
      <top style="hair"/>
      <bottom>
        <color indexed="63"/>
      </bottom>
    </border>
    <border>
      <left>
        <color indexed="63"/>
      </left>
      <right style="hair"/>
      <top style="thin"/>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8" fillId="0" borderId="0" applyNumberFormat="0" applyFill="0" applyBorder="0" applyAlignment="0" applyProtection="0"/>
    <xf numFmtId="0" fontId="42" fillId="32" borderId="0" applyNumberFormat="0" applyBorder="0" applyAlignment="0" applyProtection="0"/>
  </cellStyleXfs>
  <cellXfs count="151">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9" applyNumberFormat="1" applyFont="1" applyFill="1" applyBorder="1" applyAlignment="1">
      <alignment vertical="center" shrinkToFit="1"/>
    </xf>
    <xf numFmtId="176" fontId="2" fillId="33" borderId="14" xfId="49" applyNumberFormat="1" applyFont="1" applyFill="1" applyBorder="1" applyAlignment="1">
      <alignment vertical="center" shrinkToFit="1"/>
    </xf>
    <xf numFmtId="176" fontId="2" fillId="33" borderId="15" xfId="49" applyNumberFormat="1" applyFont="1" applyFill="1" applyBorder="1" applyAlignment="1">
      <alignment vertical="center" shrinkToFit="1"/>
    </xf>
    <xf numFmtId="176" fontId="2" fillId="33" borderId="16" xfId="49" applyNumberFormat="1" applyFont="1" applyFill="1" applyBorder="1" applyAlignment="1">
      <alignment vertical="center" shrinkToFit="1"/>
    </xf>
    <xf numFmtId="176" fontId="2" fillId="33" borderId="17" xfId="49" applyNumberFormat="1" applyFont="1" applyFill="1" applyBorder="1" applyAlignment="1">
      <alignment vertical="center" shrinkToFit="1"/>
    </xf>
    <xf numFmtId="0" fontId="2" fillId="33" borderId="18" xfId="0" applyFont="1" applyFill="1" applyBorder="1" applyAlignment="1">
      <alignment vertical="center" shrinkToFit="1"/>
    </xf>
    <xf numFmtId="176" fontId="2" fillId="33" borderId="19" xfId="49" applyNumberFormat="1" applyFont="1" applyFill="1" applyBorder="1" applyAlignment="1">
      <alignment vertical="center" shrinkToFit="1"/>
    </xf>
    <xf numFmtId="0" fontId="2" fillId="33" borderId="20" xfId="0"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49"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0" fontId="2" fillId="33" borderId="31" xfId="0" applyFont="1" applyFill="1" applyBorder="1" applyAlignment="1">
      <alignment vertical="center" shrinkToFit="1"/>
    </xf>
    <xf numFmtId="176" fontId="2" fillId="33" borderId="31" xfId="0" applyNumberFormat="1" applyFont="1" applyFill="1" applyBorder="1" applyAlignment="1">
      <alignment vertical="center" shrinkToFit="1"/>
    </xf>
    <xf numFmtId="0" fontId="2" fillId="33" borderId="32" xfId="0" applyFont="1" applyFill="1" applyBorder="1" applyAlignment="1">
      <alignment horizontal="center" vertical="center" shrinkToFit="1"/>
    </xf>
    <xf numFmtId="0" fontId="2" fillId="33" borderId="33" xfId="0" applyFont="1" applyFill="1" applyBorder="1" applyAlignment="1">
      <alignment horizontal="center" vertical="center" shrinkToFit="1"/>
    </xf>
    <xf numFmtId="0" fontId="2" fillId="33" borderId="34" xfId="0" applyFont="1" applyFill="1" applyBorder="1" applyAlignment="1">
      <alignment horizontal="center" vertical="center" shrinkToFit="1"/>
    </xf>
    <xf numFmtId="0" fontId="1" fillId="34" borderId="35"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2" fillId="33" borderId="37" xfId="0" applyFont="1" applyFill="1" applyBorder="1" applyAlignment="1">
      <alignment horizontal="center" vertical="center"/>
    </xf>
    <xf numFmtId="176" fontId="2" fillId="33" borderId="29" xfId="0" applyNumberFormat="1" applyFont="1" applyFill="1" applyBorder="1" applyAlignment="1">
      <alignment horizontal="center" vertical="center" shrinkToFit="1"/>
    </xf>
    <xf numFmtId="176" fontId="2" fillId="33" borderId="30"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0" fontId="2" fillId="33" borderId="37"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5"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3" borderId="32" xfId="0" applyFont="1" applyFill="1" applyBorder="1" applyAlignment="1">
      <alignment horizontal="distributed" vertical="center" indent="1"/>
    </xf>
    <xf numFmtId="0" fontId="2" fillId="33" borderId="33" xfId="0" applyFont="1" applyFill="1" applyBorder="1" applyAlignment="1">
      <alignment horizontal="distributed" vertical="center" indent="1"/>
    </xf>
    <xf numFmtId="0" fontId="2" fillId="33" borderId="34" xfId="0" applyFont="1" applyFill="1" applyBorder="1" applyAlignment="1">
      <alignment horizontal="center" vertical="center"/>
    </xf>
    <xf numFmtId="0" fontId="2" fillId="33" borderId="37"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39" xfId="0" applyFont="1" applyFill="1" applyBorder="1" applyAlignment="1">
      <alignment horizontal="center" vertical="center" wrapText="1"/>
    </xf>
    <xf numFmtId="179" fontId="2" fillId="33" borderId="22" xfId="0" applyNumberFormat="1" applyFont="1" applyFill="1" applyBorder="1" applyAlignment="1">
      <alignment horizontal="center" vertical="center" shrinkToFit="1"/>
    </xf>
    <xf numFmtId="178" fontId="2" fillId="33" borderId="19" xfId="0" applyNumberFormat="1" applyFont="1" applyFill="1" applyBorder="1" applyAlignment="1">
      <alignment horizontal="center" vertical="center" shrinkToFit="1"/>
    </xf>
    <xf numFmtId="179" fontId="2" fillId="33" borderId="19" xfId="0" applyNumberFormat="1" applyFont="1" applyFill="1" applyBorder="1" applyAlignment="1">
      <alignment horizontal="center" vertical="center" shrinkToFit="1"/>
    </xf>
    <xf numFmtId="181" fontId="2" fillId="33" borderId="19" xfId="0" applyNumberFormat="1" applyFont="1" applyFill="1" applyBorder="1" applyAlignment="1">
      <alignment horizontal="center" vertical="center"/>
    </xf>
    <xf numFmtId="181" fontId="2" fillId="33" borderId="20" xfId="0" applyNumberFormat="1" applyFont="1" applyFill="1" applyBorder="1" applyAlignment="1">
      <alignment horizontal="center" vertical="center"/>
    </xf>
    <xf numFmtId="181" fontId="2" fillId="33" borderId="40" xfId="0" applyNumberFormat="1" applyFont="1" applyFill="1" applyBorder="1" applyAlignment="1">
      <alignment horizontal="center" vertical="center"/>
    </xf>
    <xf numFmtId="181" fontId="2" fillId="33" borderId="41" xfId="0" applyNumberFormat="1" applyFont="1" applyFill="1" applyBorder="1" applyAlignment="1">
      <alignment vertical="center"/>
    </xf>
    <xf numFmtId="181" fontId="2" fillId="33" borderId="40" xfId="0" applyNumberFormat="1" applyFont="1" applyFill="1" applyBorder="1" applyAlignment="1">
      <alignment vertical="center"/>
    </xf>
    <xf numFmtId="0" fontId="2" fillId="33" borderId="34" xfId="0" applyFont="1" applyFill="1" applyBorder="1" applyAlignment="1">
      <alignment horizontal="distributed" vertical="center" indent="1"/>
    </xf>
    <xf numFmtId="179" fontId="2" fillId="33" borderId="27" xfId="0" applyNumberFormat="1" applyFont="1" applyFill="1" applyBorder="1" applyAlignment="1">
      <alignment horizontal="center" vertical="center" shrinkToFit="1"/>
    </xf>
    <xf numFmtId="181" fontId="2" fillId="33" borderId="42" xfId="0" applyNumberFormat="1" applyFont="1" applyFill="1" applyBorder="1" applyAlignment="1">
      <alignment vertical="center"/>
    </xf>
    <xf numFmtId="181" fontId="2" fillId="33" borderId="43" xfId="0" applyNumberFormat="1" applyFont="1" applyFill="1" applyBorder="1" applyAlignment="1">
      <alignment vertical="center"/>
    </xf>
    <xf numFmtId="176" fontId="2" fillId="33" borderId="30" xfId="49" applyNumberFormat="1" applyFont="1" applyFill="1" applyBorder="1" applyAlignment="1">
      <alignment vertical="center" shrinkToFit="1"/>
    </xf>
    <xf numFmtId="0" fontId="2" fillId="33" borderId="0" xfId="0" applyFont="1" applyFill="1" applyBorder="1" applyAlignment="1">
      <alignment horizontal="left" vertical="center"/>
    </xf>
    <xf numFmtId="176" fontId="2" fillId="33" borderId="0" xfId="49" applyNumberFormat="1" applyFont="1" applyFill="1" applyBorder="1" applyAlignment="1">
      <alignment vertical="center" shrinkToFit="1"/>
    </xf>
    <xf numFmtId="0" fontId="2" fillId="33" borderId="0" xfId="0" applyFont="1" applyFill="1" applyBorder="1" applyAlignment="1">
      <alignment vertical="center" shrinkToFit="1"/>
    </xf>
    <xf numFmtId="176" fontId="2" fillId="33" borderId="44" xfId="0" applyNumberFormat="1" applyFont="1" applyFill="1" applyBorder="1" applyAlignment="1">
      <alignment vertical="center" shrinkToFit="1"/>
    </xf>
    <xf numFmtId="178" fontId="2" fillId="33" borderId="24"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78" fontId="2" fillId="33" borderId="20" xfId="0" applyNumberFormat="1" applyFont="1" applyFill="1" applyBorder="1" applyAlignment="1">
      <alignment horizontal="center" vertical="center" shrinkToFit="1"/>
    </xf>
    <xf numFmtId="179" fontId="2" fillId="33" borderId="23"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0" fontId="2" fillId="0" borderId="33" xfId="0" applyFont="1" applyFill="1" applyBorder="1" applyAlignment="1">
      <alignment horizontal="center" vertical="center" shrinkToFit="1"/>
    </xf>
    <xf numFmtId="176" fontId="2" fillId="33" borderId="45" xfId="0"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9" xfId="0" applyNumberFormat="1" applyFont="1" applyFill="1" applyBorder="1" applyAlignment="1">
      <alignment horizontal="right" vertical="center" shrinkToFit="1"/>
    </xf>
    <xf numFmtId="176" fontId="2" fillId="33" borderId="27"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2" xfId="0" applyNumberFormat="1" applyFont="1" applyFill="1" applyBorder="1" applyAlignment="1">
      <alignment horizontal="right" vertical="center" shrinkToFit="1"/>
    </xf>
    <xf numFmtId="176" fontId="2" fillId="0" borderId="23"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19" xfId="0" applyNumberFormat="1" applyFont="1" applyFill="1" applyBorder="1" applyAlignment="1">
      <alignment horizontal="right" vertical="center" shrinkToFit="1"/>
    </xf>
    <xf numFmtId="0" fontId="2" fillId="0" borderId="46" xfId="0" applyFont="1" applyFill="1" applyBorder="1" applyAlignment="1">
      <alignment horizontal="center" vertical="center" shrinkToFit="1"/>
    </xf>
    <xf numFmtId="176" fontId="2" fillId="0" borderId="47"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48" xfId="0" applyNumberFormat="1" applyFont="1" applyFill="1" applyBorder="1" applyAlignment="1">
      <alignment horizontal="right" vertical="center" shrinkToFit="1"/>
    </xf>
    <xf numFmtId="176" fontId="2" fillId="0" borderId="20" xfId="0" applyNumberFormat="1" applyFont="1" applyFill="1" applyBorder="1" applyAlignment="1">
      <alignment vertical="center" shrinkToFit="1"/>
    </xf>
    <xf numFmtId="176" fontId="2" fillId="33" borderId="49" xfId="0" applyNumberFormat="1" applyFont="1" applyFill="1" applyBorder="1" applyAlignment="1">
      <alignment vertical="center" shrinkToFit="1"/>
    </xf>
    <xf numFmtId="176" fontId="2" fillId="33" borderId="50"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52" xfId="0" applyNumberFormat="1" applyFont="1" applyFill="1" applyBorder="1" applyAlignment="1">
      <alignment horizontal="right" vertical="center" shrinkToFit="1"/>
    </xf>
    <xf numFmtId="176" fontId="2" fillId="33" borderId="22" xfId="0" applyNumberFormat="1" applyFont="1" applyFill="1" applyBorder="1" applyAlignment="1">
      <alignment horizontal="right" vertical="center" shrinkToFit="1"/>
    </xf>
    <xf numFmtId="179" fontId="2" fillId="33" borderId="21" xfId="0" applyNumberFormat="1" applyFont="1" applyFill="1" applyBorder="1" applyAlignment="1">
      <alignment horizontal="center" vertical="center" shrinkToFit="1"/>
    </xf>
    <xf numFmtId="0" fontId="2" fillId="33" borderId="53" xfId="0" applyFont="1" applyFill="1" applyBorder="1" applyAlignment="1">
      <alignment horizontal="center" vertical="center" shrinkToFit="1"/>
    </xf>
    <xf numFmtId="176" fontId="2" fillId="33" borderId="54" xfId="0" applyNumberFormat="1" applyFont="1" applyFill="1" applyBorder="1" applyAlignment="1">
      <alignment vertical="center" shrinkToFit="1"/>
    </xf>
    <xf numFmtId="178" fontId="2" fillId="33" borderId="27" xfId="0" applyNumberFormat="1" applyFont="1" applyFill="1" applyBorder="1" applyAlignment="1">
      <alignment horizontal="center" vertical="center" shrinkToFit="1"/>
    </xf>
    <xf numFmtId="176" fontId="2" fillId="0" borderId="17" xfId="49" applyNumberFormat="1" applyFont="1" applyFill="1" applyBorder="1" applyAlignment="1">
      <alignment vertical="center" shrinkToFit="1"/>
    </xf>
    <xf numFmtId="178" fontId="2" fillId="0" borderId="17" xfId="0" applyNumberFormat="1" applyFont="1" applyFill="1" applyBorder="1" applyAlignment="1">
      <alignment horizontal="center" vertical="center" shrinkToFit="1"/>
    </xf>
    <xf numFmtId="178" fontId="2" fillId="0" borderId="19" xfId="0" applyNumberFormat="1" applyFont="1" applyFill="1" applyBorder="1" applyAlignment="1">
      <alignment horizontal="center" vertical="center" shrinkToFit="1"/>
    </xf>
    <xf numFmtId="176" fontId="2" fillId="35" borderId="45" xfId="49" applyNumberFormat="1" applyFont="1" applyFill="1" applyBorder="1" applyAlignment="1">
      <alignment vertical="center" shrinkToFit="1"/>
    </xf>
    <xf numFmtId="176" fontId="2" fillId="35" borderId="17" xfId="49" applyNumberFormat="1" applyFont="1" applyFill="1" applyBorder="1" applyAlignment="1">
      <alignment vertical="center" shrinkToFit="1"/>
    </xf>
    <xf numFmtId="176" fontId="2" fillId="35" borderId="23" xfId="49" applyNumberFormat="1" applyFont="1" applyFill="1" applyBorder="1" applyAlignment="1">
      <alignment vertical="center" shrinkToFit="1"/>
    </xf>
    <xf numFmtId="176" fontId="2" fillId="35" borderId="19" xfId="49" applyNumberFormat="1" applyFont="1" applyFill="1" applyBorder="1" applyAlignment="1">
      <alignment vertical="center" shrinkToFit="1"/>
    </xf>
    <xf numFmtId="176" fontId="2" fillId="35" borderId="44" xfId="49" applyNumberFormat="1" applyFont="1" applyFill="1" applyBorder="1" applyAlignment="1">
      <alignment vertical="center" shrinkToFit="1"/>
    </xf>
    <xf numFmtId="176" fontId="2" fillId="35" borderId="25" xfId="49" applyNumberFormat="1" applyFont="1" applyFill="1" applyBorder="1" applyAlignment="1">
      <alignment vertical="center" shrinkToFit="1"/>
    </xf>
    <xf numFmtId="176" fontId="2" fillId="35" borderId="22" xfId="0" applyNumberFormat="1" applyFont="1" applyFill="1" applyBorder="1" applyAlignment="1">
      <alignment vertical="center" shrinkToFit="1"/>
    </xf>
    <xf numFmtId="176" fontId="2" fillId="35" borderId="17" xfId="0" applyNumberFormat="1" applyFont="1" applyFill="1" applyBorder="1" applyAlignment="1">
      <alignment vertical="center" shrinkToFit="1"/>
    </xf>
    <xf numFmtId="176" fontId="2" fillId="35" borderId="17" xfId="0" applyNumberFormat="1" applyFont="1" applyFill="1" applyBorder="1" applyAlignment="1">
      <alignment horizontal="right" vertical="center" shrinkToFit="1"/>
    </xf>
    <xf numFmtId="176" fontId="2" fillId="35" borderId="19" xfId="0" applyNumberFormat="1" applyFont="1" applyFill="1" applyBorder="1" applyAlignment="1">
      <alignment horizontal="right" vertical="center" shrinkToFit="1"/>
    </xf>
    <xf numFmtId="176" fontId="2" fillId="35" borderId="48" xfId="0" applyNumberFormat="1" applyFont="1" applyFill="1" applyBorder="1" applyAlignment="1">
      <alignment horizontal="right" vertical="center" shrinkToFit="1"/>
    </xf>
    <xf numFmtId="176" fontId="2" fillId="35" borderId="52" xfId="0" applyNumberFormat="1" applyFont="1" applyFill="1" applyBorder="1" applyAlignment="1">
      <alignment horizontal="right" vertical="center" shrinkToFit="1"/>
    </xf>
    <xf numFmtId="176" fontId="2" fillId="35" borderId="27" xfId="0" applyNumberFormat="1" applyFont="1" applyFill="1" applyBorder="1" applyAlignment="1">
      <alignment vertical="center" shrinkToFit="1"/>
    </xf>
    <xf numFmtId="176" fontId="2" fillId="35" borderId="25" xfId="0" applyNumberFormat="1" applyFont="1" applyFill="1" applyBorder="1" applyAlignment="1">
      <alignment vertical="center" shrinkToFit="1"/>
    </xf>
    <xf numFmtId="182" fontId="2" fillId="35" borderId="17" xfId="0" applyNumberFormat="1" applyFont="1" applyFill="1" applyBorder="1" applyAlignment="1">
      <alignment horizontal="center" vertical="center"/>
    </xf>
    <xf numFmtId="182" fontId="2" fillId="35" borderId="18" xfId="0" applyNumberFormat="1" applyFont="1" applyFill="1" applyBorder="1" applyAlignment="1">
      <alignment horizontal="center" vertical="center"/>
    </xf>
    <xf numFmtId="182" fontId="2" fillId="35" borderId="19" xfId="0" applyNumberFormat="1" applyFont="1" applyFill="1" applyBorder="1" applyAlignment="1">
      <alignment horizontal="center" vertical="center"/>
    </xf>
    <xf numFmtId="182" fontId="2" fillId="35" borderId="20" xfId="0" applyNumberFormat="1" applyFont="1" applyFill="1" applyBorder="1" applyAlignment="1">
      <alignment horizontal="center" vertical="center"/>
    </xf>
    <xf numFmtId="0" fontId="2" fillId="34" borderId="55" xfId="0" applyFont="1" applyFill="1" applyBorder="1" applyAlignment="1">
      <alignment horizontal="center" vertical="center" wrapText="1"/>
    </xf>
    <xf numFmtId="0" fontId="2" fillId="34" borderId="56" xfId="0" applyFont="1" applyFill="1" applyBorder="1" applyAlignment="1">
      <alignment horizontal="center" vertical="center"/>
    </xf>
    <xf numFmtId="0" fontId="2" fillId="33" borderId="57" xfId="0" applyFont="1" applyFill="1" applyBorder="1" applyAlignment="1">
      <alignment horizontal="center" vertical="center" shrinkToFit="1"/>
    </xf>
    <xf numFmtId="0" fontId="2" fillId="33" borderId="58" xfId="0" applyFont="1" applyFill="1" applyBorder="1" applyAlignment="1">
      <alignment horizontal="center" vertical="center" shrinkToFit="1"/>
    </xf>
    <xf numFmtId="0" fontId="2" fillId="33" borderId="59" xfId="0" applyFont="1" applyFill="1" applyBorder="1" applyAlignment="1">
      <alignment horizontal="center" vertical="center" shrinkToFit="1"/>
    </xf>
    <xf numFmtId="0" fontId="2" fillId="33" borderId="60" xfId="0" applyFont="1" applyFill="1" applyBorder="1" applyAlignment="1">
      <alignment horizontal="center" vertical="center" shrinkToFit="1"/>
    </xf>
    <xf numFmtId="0" fontId="2" fillId="33" borderId="61" xfId="0" applyFont="1" applyFill="1" applyBorder="1" applyAlignment="1">
      <alignment horizontal="center" vertical="center" shrinkToFit="1"/>
    </xf>
    <xf numFmtId="0" fontId="2" fillId="33" borderId="62" xfId="0" applyFont="1" applyFill="1" applyBorder="1" applyAlignment="1">
      <alignment horizontal="center" vertical="center" shrinkToFit="1"/>
    </xf>
    <xf numFmtId="0" fontId="2" fillId="34" borderId="63" xfId="0" applyFont="1" applyFill="1" applyBorder="1" applyAlignment="1">
      <alignment horizontal="center" vertical="center" wrapText="1"/>
    </xf>
    <xf numFmtId="0" fontId="2" fillId="34" borderId="64" xfId="0" applyFont="1" applyFill="1" applyBorder="1" applyAlignment="1">
      <alignment horizontal="center" vertical="center"/>
    </xf>
    <xf numFmtId="0" fontId="1" fillId="34" borderId="63" xfId="0" applyFont="1" applyFill="1" applyBorder="1" applyAlignment="1">
      <alignment horizontal="center" vertical="center" wrapText="1"/>
    </xf>
    <xf numFmtId="0" fontId="1" fillId="34" borderId="64" xfId="0" applyFont="1" applyFill="1" applyBorder="1" applyAlignment="1">
      <alignment horizontal="center" vertical="center"/>
    </xf>
    <xf numFmtId="0" fontId="2" fillId="34" borderId="64" xfId="0" applyFont="1" applyFill="1" applyBorder="1" applyAlignment="1">
      <alignment horizontal="center" vertical="center" wrapText="1"/>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wrapText="1"/>
    </xf>
    <xf numFmtId="0" fontId="2" fillId="34" borderId="70"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63" xfId="0" applyFont="1" applyFill="1" applyBorder="1" applyAlignment="1">
      <alignment horizontal="center" vertical="center"/>
    </xf>
    <xf numFmtId="0" fontId="1" fillId="34" borderId="64" xfId="0" applyFont="1" applyFill="1" applyBorder="1" applyAlignment="1">
      <alignment horizontal="center" vertical="center" wrapText="1"/>
    </xf>
    <xf numFmtId="0" fontId="2" fillId="34" borderId="65" xfId="0" applyFont="1" applyFill="1" applyBorder="1" applyAlignment="1">
      <alignment horizontal="center" vertical="center" shrinkToFit="1"/>
    </xf>
    <xf numFmtId="0" fontId="2" fillId="34" borderId="66"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1"/>
  <sheetViews>
    <sheetView tabSelected="1" view="pageBreakPreview" zoomScaleSheetLayoutView="100" zoomScalePageLayoutView="0" workbookViewId="0" topLeftCell="A1">
      <selection activeCell="E6" sqref="E6"/>
    </sheetView>
  </sheetViews>
  <sheetFormatPr defaultColWidth="9.00390625" defaultRowHeight="13.5" customHeight="1"/>
  <cols>
    <col min="1" max="1" width="16.625" style="1" customWidth="1"/>
    <col min="2" max="4" width="9.00390625" style="1" customWidth="1"/>
    <col min="5" max="5" width="10.25390625" style="1" customWidth="1"/>
    <col min="6" max="16384" width="9.00390625" style="1" customWidth="1"/>
  </cols>
  <sheetData>
    <row r="1" spans="1:13" ht="21" customHeight="1">
      <c r="A1" s="5" t="s">
        <v>71</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13</v>
      </c>
    </row>
    <row r="4" spans="1:10" ht="21" customHeight="1" thickBot="1">
      <c r="A4" s="7" t="s">
        <v>96</v>
      </c>
      <c r="B4" s="10"/>
      <c r="G4" s="39" t="s">
        <v>52</v>
      </c>
      <c r="H4" s="40" t="s">
        <v>53</v>
      </c>
      <c r="I4" s="8" t="s">
        <v>54</v>
      </c>
      <c r="J4" s="11" t="s">
        <v>55</v>
      </c>
    </row>
    <row r="5" spans="7:10" ht="13.5" customHeight="1" thickTop="1">
      <c r="G5" s="12">
        <v>4018</v>
      </c>
      <c r="H5" s="13">
        <v>1804</v>
      </c>
      <c r="I5" s="14">
        <v>370</v>
      </c>
      <c r="J5" s="15">
        <f>G5+H5+I5</f>
        <v>6192</v>
      </c>
    </row>
    <row r="6" ht="14.25">
      <c r="A6" s="6" t="s">
        <v>2</v>
      </c>
    </row>
    <row r="7" spans="8:9" ht="10.5">
      <c r="H7" s="3" t="s">
        <v>13</v>
      </c>
      <c r="I7" s="3"/>
    </row>
    <row r="8" spans="1:8" ht="13.5" customHeight="1">
      <c r="A8" s="140" t="s">
        <v>0</v>
      </c>
      <c r="B8" s="146" t="s">
        <v>3</v>
      </c>
      <c r="C8" s="147" t="s">
        <v>4</v>
      </c>
      <c r="D8" s="147" t="s">
        <v>5</v>
      </c>
      <c r="E8" s="147" t="s">
        <v>6</v>
      </c>
      <c r="F8" s="135" t="s">
        <v>56</v>
      </c>
      <c r="G8" s="147" t="s">
        <v>7</v>
      </c>
      <c r="H8" s="142" t="s">
        <v>8</v>
      </c>
    </row>
    <row r="9" spans="1:8" ht="13.5" customHeight="1" thickBot="1">
      <c r="A9" s="141"/>
      <c r="B9" s="145"/>
      <c r="C9" s="136"/>
      <c r="D9" s="136"/>
      <c r="E9" s="136"/>
      <c r="F9" s="139"/>
      <c r="G9" s="136"/>
      <c r="H9" s="143"/>
    </row>
    <row r="10" spans="1:8" ht="13.5" customHeight="1" thickTop="1">
      <c r="A10" s="36" t="s">
        <v>9</v>
      </c>
      <c r="B10" s="109">
        <v>10374</v>
      </c>
      <c r="C10" s="110">
        <v>10009</v>
      </c>
      <c r="D10" s="110">
        <v>365</v>
      </c>
      <c r="E10" s="110">
        <v>248</v>
      </c>
      <c r="F10" s="106">
        <v>802</v>
      </c>
      <c r="G10" s="16">
        <v>7871</v>
      </c>
      <c r="H10" s="17"/>
    </row>
    <row r="11" spans="1:8" ht="13.5" customHeight="1">
      <c r="A11" s="37" t="s">
        <v>72</v>
      </c>
      <c r="B11" s="111">
        <v>8</v>
      </c>
      <c r="C11" s="112">
        <v>7</v>
      </c>
      <c r="D11" s="112">
        <v>1</v>
      </c>
      <c r="E11" s="112">
        <v>1</v>
      </c>
      <c r="F11" s="83" t="s">
        <v>73</v>
      </c>
      <c r="G11" s="83" t="s">
        <v>73</v>
      </c>
      <c r="H11" s="19"/>
    </row>
    <row r="12" spans="1:8" ht="13.5" customHeight="1">
      <c r="A12" s="37"/>
      <c r="B12" s="111"/>
      <c r="C12" s="112"/>
      <c r="D12" s="112"/>
      <c r="E12" s="112"/>
      <c r="F12" s="18"/>
      <c r="G12" s="18"/>
      <c r="H12" s="19"/>
    </row>
    <row r="13" spans="1:8" ht="13.5" customHeight="1">
      <c r="A13" s="41" t="s">
        <v>1</v>
      </c>
      <c r="B13" s="113">
        <f>B10+B11</f>
        <v>10382</v>
      </c>
      <c r="C13" s="114">
        <f>C10+C11</f>
        <v>10016</v>
      </c>
      <c r="D13" s="114">
        <f>D10+D11</f>
        <v>366</v>
      </c>
      <c r="E13" s="114">
        <f>E10+E11</f>
        <v>249</v>
      </c>
      <c r="F13" s="69"/>
      <c r="G13" s="27">
        <v>7871</v>
      </c>
      <c r="H13" s="34"/>
    </row>
    <row r="14" spans="1:8" ht="13.5" customHeight="1">
      <c r="A14" s="70" t="s">
        <v>61</v>
      </c>
      <c r="B14" s="71"/>
      <c r="C14" s="71"/>
      <c r="D14" s="71"/>
      <c r="E14" s="71"/>
      <c r="F14" s="71"/>
      <c r="G14" s="71"/>
      <c r="H14" s="72"/>
    </row>
    <row r="15" ht="9.75" customHeight="1"/>
    <row r="16" ht="14.25">
      <c r="A16" s="6" t="s">
        <v>10</v>
      </c>
    </row>
    <row r="17" spans="9:12" ht="10.5">
      <c r="I17" s="3" t="s">
        <v>13</v>
      </c>
      <c r="K17" s="3"/>
      <c r="L17" s="3"/>
    </row>
    <row r="18" spans="1:9" ht="13.5" customHeight="1">
      <c r="A18" s="140" t="s">
        <v>0</v>
      </c>
      <c r="B18" s="144" t="s">
        <v>44</v>
      </c>
      <c r="C18" s="135" t="s">
        <v>45</v>
      </c>
      <c r="D18" s="135" t="s">
        <v>46</v>
      </c>
      <c r="E18" s="137" t="s">
        <v>47</v>
      </c>
      <c r="F18" s="135" t="s">
        <v>56</v>
      </c>
      <c r="G18" s="135" t="s">
        <v>11</v>
      </c>
      <c r="H18" s="137" t="s">
        <v>42</v>
      </c>
      <c r="I18" s="142" t="s">
        <v>8</v>
      </c>
    </row>
    <row r="19" spans="1:9" ht="13.5" customHeight="1" thickBot="1">
      <c r="A19" s="141"/>
      <c r="B19" s="145"/>
      <c r="C19" s="136"/>
      <c r="D19" s="136"/>
      <c r="E19" s="138"/>
      <c r="F19" s="139"/>
      <c r="G19" s="139"/>
      <c r="H19" s="148"/>
      <c r="I19" s="143"/>
    </row>
    <row r="20" spans="1:9" ht="13.5" customHeight="1" thickTop="1">
      <c r="A20" s="36" t="s">
        <v>74</v>
      </c>
      <c r="B20" s="20">
        <v>944</v>
      </c>
      <c r="C20" s="21">
        <v>807</v>
      </c>
      <c r="D20" s="21">
        <v>136</v>
      </c>
      <c r="E20" s="21">
        <v>608</v>
      </c>
      <c r="F20" s="115">
        <v>168</v>
      </c>
      <c r="G20" s="21">
        <v>1418</v>
      </c>
      <c r="H20" s="21">
        <v>857</v>
      </c>
      <c r="I20" s="22" t="s">
        <v>75</v>
      </c>
    </row>
    <row r="21" spans="1:9" ht="13.5" customHeight="1">
      <c r="A21" s="37" t="s">
        <v>91</v>
      </c>
      <c r="B21" s="81">
        <v>993</v>
      </c>
      <c r="C21" s="82">
        <v>984</v>
      </c>
      <c r="D21" s="82">
        <v>9</v>
      </c>
      <c r="E21" s="82">
        <v>9</v>
      </c>
      <c r="F21" s="116">
        <v>313</v>
      </c>
      <c r="G21" s="82">
        <v>5969</v>
      </c>
      <c r="H21" s="82">
        <v>3958</v>
      </c>
      <c r="I21" s="22"/>
    </row>
    <row r="22" spans="1:9" ht="13.5" customHeight="1">
      <c r="A22" s="37" t="s">
        <v>92</v>
      </c>
      <c r="B22" s="81">
        <v>52</v>
      </c>
      <c r="C22" s="82">
        <v>46</v>
      </c>
      <c r="D22" s="82">
        <v>6</v>
      </c>
      <c r="E22" s="82">
        <v>6</v>
      </c>
      <c r="F22" s="117" t="s">
        <v>97</v>
      </c>
      <c r="G22" s="82">
        <v>725</v>
      </c>
      <c r="H22" s="82">
        <v>233</v>
      </c>
      <c r="I22" s="22"/>
    </row>
    <row r="23" spans="1:9" ht="13.5" customHeight="1">
      <c r="A23" s="103" t="s">
        <v>93</v>
      </c>
      <c r="B23" s="81">
        <v>54</v>
      </c>
      <c r="C23" s="82">
        <v>52</v>
      </c>
      <c r="D23" s="82">
        <v>1</v>
      </c>
      <c r="E23" s="82">
        <v>1</v>
      </c>
      <c r="F23" s="116">
        <v>23</v>
      </c>
      <c r="G23" s="82">
        <v>102</v>
      </c>
      <c r="H23" s="82">
        <v>3</v>
      </c>
      <c r="I23" s="22"/>
    </row>
    <row r="24" spans="1:9" ht="13.5" customHeight="1">
      <c r="A24" s="103" t="s">
        <v>76</v>
      </c>
      <c r="B24" s="23">
        <v>2212</v>
      </c>
      <c r="C24" s="24">
        <v>2153</v>
      </c>
      <c r="D24" s="24">
        <v>59</v>
      </c>
      <c r="E24" s="24">
        <v>59</v>
      </c>
      <c r="F24" s="24">
        <v>144</v>
      </c>
      <c r="G24" s="83" t="s">
        <v>73</v>
      </c>
      <c r="H24" s="83" t="s">
        <v>73</v>
      </c>
      <c r="I24" s="25"/>
    </row>
    <row r="25" spans="1:9" ht="13.5" customHeight="1">
      <c r="A25" s="103" t="s">
        <v>77</v>
      </c>
      <c r="B25" s="23">
        <v>1266</v>
      </c>
      <c r="C25" s="24">
        <v>1246</v>
      </c>
      <c r="D25" s="24">
        <v>20</v>
      </c>
      <c r="E25" s="24">
        <v>20</v>
      </c>
      <c r="F25" s="24">
        <v>234</v>
      </c>
      <c r="G25" s="83" t="s">
        <v>73</v>
      </c>
      <c r="H25" s="83" t="s">
        <v>73</v>
      </c>
      <c r="I25" s="25"/>
    </row>
    <row r="26" spans="1:9" ht="13.5" customHeight="1">
      <c r="A26" s="103" t="s">
        <v>94</v>
      </c>
      <c r="B26" s="23">
        <v>157</v>
      </c>
      <c r="C26" s="24">
        <v>153</v>
      </c>
      <c r="D26" s="24">
        <v>4</v>
      </c>
      <c r="E26" s="24">
        <v>4</v>
      </c>
      <c r="F26" s="24">
        <v>53</v>
      </c>
      <c r="G26" s="83" t="s">
        <v>73</v>
      </c>
      <c r="H26" s="83" t="s">
        <v>73</v>
      </c>
      <c r="I26" s="25"/>
    </row>
    <row r="27" spans="1:9" ht="13.5" customHeight="1">
      <c r="A27" s="38" t="s">
        <v>78</v>
      </c>
      <c r="B27" s="28">
        <v>27</v>
      </c>
      <c r="C27" s="29">
        <v>13</v>
      </c>
      <c r="D27" s="29">
        <v>14</v>
      </c>
      <c r="E27" s="29">
        <v>14</v>
      </c>
      <c r="F27" s="29">
        <v>4</v>
      </c>
      <c r="G27" s="84" t="s">
        <v>73</v>
      </c>
      <c r="H27" s="84" t="s">
        <v>73</v>
      </c>
      <c r="I27" s="30"/>
    </row>
    <row r="28" spans="1:9" ht="13.5" customHeight="1">
      <c r="A28" s="41" t="s">
        <v>16</v>
      </c>
      <c r="B28" s="42"/>
      <c r="C28" s="43"/>
      <c r="D28" s="43"/>
      <c r="E28" s="31">
        <f>E20+E21+E22+E23+E24+E26+E27</f>
        <v>701</v>
      </c>
      <c r="F28" s="33"/>
      <c r="G28" s="31">
        <f>G20+G21+G22+G23</f>
        <v>8214</v>
      </c>
      <c r="H28" s="31">
        <f>H20+H21+H22+H23</f>
        <v>5051</v>
      </c>
      <c r="I28" s="35"/>
    </row>
    <row r="29" ht="10.5">
      <c r="A29" s="1" t="s">
        <v>62</v>
      </c>
    </row>
    <row r="30" ht="10.5">
      <c r="A30" s="1" t="s">
        <v>63</v>
      </c>
    </row>
    <row r="31" ht="10.5">
      <c r="A31" s="1" t="s">
        <v>50</v>
      </c>
    </row>
    <row r="32" ht="10.5">
      <c r="A32" s="1" t="s">
        <v>49</v>
      </c>
    </row>
    <row r="33" ht="9.75" customHeight="1"/>
    <row r="34" ht="14.25">
      <c r="A34" s="6" t="s">
        <v>14</v>
      </c>
    </row>
    <row r="35" spans="9:10" ht="10.5">
      <c r="I35" s="3" t="s">
        <v>13</v>
      </c>
      <c r="J35" s="3"/>
    </row>
    <row r="36" spans="1:9" ht="13.5" customHeight="1">
      <c r="A36" s="140" t="s">
        <v>15</v>
      </c>
      <c r="B36" s="144" t="s">
        <v>44</v>
      </c>
      <c r="C36" s="135" t="s">
        <v>45</v>
      </c>
      <c r="D36" s="135" t="s">
        <v>46</v>
      </c>
      <c r="E36" s="137" t="s">
        <v>47</v>
      </c>
      <c r="F36" s="135" t="s">
        <v>56</v>
      </c>
      <c r="G36" s="135" t="s">
        <v>11</v>
      </c>
      <c r="H36" s="137" t="s">
        <v>43</v>
      </c>
      <c r="I36" s="142" t="s">
        <v>8</v>
      </c>
    </row>
    <row r="37" spans="1:9" ht="13.5" customHeight="1" thickBot="1">
      <c r="A37" s="141"/>
      <c r="B37" s="145"/>
      <c r="C37" s="136"/>
      <c r="D37" s="136"/>
      <c r="E37" s="138"/>
      <c r="F37" s="139"/>
      <c r="G37" s="139"/>
      <c r="H37" s="148"/>
      <c r="I37" s="143"/>
    </row>
    <row r="38" spans="1:9" ht="13.5" customHeight="1" thickTop="1">
      <c r="A38" s="36" t="s">
        <v>79</v>
      </c>
      <c r="B38" s="85">
        <v>18239</v>
      </c>
      <c r="C38" s="86">
        <v>18115</v>
      </c>
      <c r="D38" s="86">
        <v>124</v>
      </c>
      <c r="E38" s="86">
        <v>124</v>
      </c>
      <c r="F38" s="87">
        <v>1285</v>
      </c>
      <c r="G38" s="87" t="s">
        <v>73</v>
      </c>
      <c r="H38" s="87" t="s">
        <v>73</v>
      </c>
      <c r="I38" s="26"/>
    </row>
    <row r="39" spans="1:9" ht="13.5" customHeight="1">
      <c r="A39" s="37" t="s">
        <v>80</v>
      </c>
      <c r="B39" s="88">
        <v>849</v>
      </c>
      <c r="C39" s="89">
        <v>844</v>
      </c>
      <c r="D39" s="89">
        <v>5</v>
      </c>
      <c r="E39" s="89">
        <v>5</v>
      </c>
      <c r="F39" s="90" t="s">
        <v>73</v>
      </c>
      <c r="G39" s="90" t="s">
        <v>73</v>
      </c>
      <c r="H39" s="90" t="s">
        <v>73</v>
      </c>
      <c r="I39" s="25"/>
    </row>
    <row r="40" spans="1:9" ht="13.5" customHeight="1">
      <c r="A40" s="37" t="s">
        <v>81</v>
      </c>
      <c r="B40" s="88">
        <v>136</v>
      </c>
      <c r="C40" s="89">
        <v>132</v>
      </c>
      <c r="D40" s="89">
        <v>4</v>
      </c>
      <c r="E40" s="89">
        <v>4</v>
      </c>
      <c r="F40" s="90" t="s">
        <v>73</v>
      </c>
      <c r="G40" s="90" t="s">
        <v>73</v>
      </c>
      <c r="H40" s="90" t="s">
        <v>73</v>
      </c>
      <c r="I40" s="25"/>
    </row>
    <row r="41" spans="1:9" ht="13.5" customHeight="1">
      <c r="A41" s="80" t="s">
        <v>82</v>
      </c>
      <c r="B41" s="88">
        <v>1980</v>
      </c>
      <c r="C41" s="89">
        <v>1951</v>
      </c>
      <c r="D41" s="89">
        <v>29</v>
      </c>
      <c r="E41" s="89">
        <v>29</v>
      </c>
      <c r="F41" s="90">
        <v>135</v>
      </c>
      <c r="G41" s="90" t="s">
        <v>73</v>
      </c>
      <c r="H41" s="90" t="s">
        <v>73</v>
      </c>
      <c r="I41" s="25"/>
    </row>
    <row r="42" spans="1:9" ht="13.5" customHeight="1">
      <c r="A42" s="91" t="s">
        <v>83</v>
      </c>
      <c r="B42" s="92">
        <v>208985</v>
      </c>
      <c r="C42" s="93">
        <v>202949</v>
      </c>
      <c r="D42" s="93">
        <v>6037</v>
      </c>
      <c r="E42" s="93">
        <v>6037</v>
      </c>
      <c r="F42" s="94">
        <v>7348</v>
      </c>
      <c r="G42" s="94" t="s">
        <v>73</v>
      </c>
      <c r="H42" s="94" t="s">
        <v>73</v>
      </c>
      <c r="I42" s="22"/>
    </row>
    <row r="43" spans="1:9" ht="13.5" customHeight="1">
      <c r="A43" s="80" t="s">
        <v>84</v>
      </c>
      <c r="B43" s="88">
        <v>1969</v>
      </c>
      <c r="C43" s="89">
        <v>1944</v>
      </c>
      <c r="D43" s="89">
        <v>25</v>
      </c>
      <c r="E43" s="89">
        <v>25</v>
      </c>
      <c r="F43" s="90">
        <v>22</v>
      </c>
      <c r="G43" s="90">
        <v>1534</v>
      </c>
      <c r="H43" s="90">
        <v>785</v>
      </c>
      <c r="I43" s="25"/>
    </row>
    <row r="44" spans="1:9" ht="13.5" customHeight="1">
      <c r="A44" s="80" t="s">
        <v>85</v>
      </c>
      <c r="B44" s="88">
        <v>2371</v>
      </c>
      <c r="C44" s="89">
        <v>2465</v>
      </c>
      <c r="D44" s="89">
        <v>-94</v>
      </c>
      <c r="E44" s="89">
        <v>379</v>
      </c>
      <c r="F44" s="90">
        <v>396</v>
      </c>
      <c r="G44" s="90">
        <v>3464</v>
      </c>
      <c r="H44" s="118">
        <v>2078</v>
      </c>
      <c r="I44" s="95" t="s">
        <v>75</v>
      </c>
    </row>
    <row r="45" spans="1:9" ht="13.5" customHeight="1">
      <c r="A45" s="80" t="s">
        <v>86</v>
      </c>
      <c r="B45" s="88">
        <v>42</v>
      </c>
      <c r="C45" s="89">
        <v>40</v>
      </c>
      <c r="D45" s="89">
        <v>2</v>
      </c>
      <c r="E45" s="89">
        <v>22</v>
      </c>
      <c r="F45" s="90" t="s">
        <v>73</v>
      </c>
      <c r="G45" s="90" t="s">
        <v>73</v>
      </c>
      <c r="H45" s="118" t="s">
        <v>73</v>
      </c>
      <c r="I45" s="96"/>
    </row>
    <row r="46" spans="1:9" ht="13.5" customHeight="1">
      <c r="A46" s="80" t="s">
        <v>87</v>
      </c>
      <c r="B46" s="92">
        <v>1</v>
      </c>
      <c r="C46" s="93">
        <v>1</v>
      </c>
      <c r="D46" s="93">
        <v>0</v>
      </c>
      <c r="E46" s="93">
        <v>0</v>
      </c>
      <c r="F46" s="94" t="s">
        <v>73</v>
      </c>
      <c r="G46" s="94" t="s">
        <v>73</v>
      </c>
      <c r="H46" s="119" t="s">
        <v>73</v>
      </c>
      <c r="I46" s="97"/>
    </row>
    <row r="47" spans="1:9" ht="13.5" customHeight="1">
      <c r="A47" s="80" t="s">
        <v>88</v>
      </c>
      <c r="B47" s="98">
        <v>2</v>
      </c>
      <c r="C47" s="99">
        <v>1</v>
      </c>
      <c r="D47" s="99">
        <v>0</v>
      </c>
      <c r="E47" s="100">
        <v>0</v>
      </c>
      <c r="F47" s="100" t="s">
        <v>73</v>
      </c>
      <c r="G47" s="100" t="s">
        <v>73</v>
      </c>
      <c r="H47" s="120" t="s">
        <v>73</v>
      </c>
      <c r="I47" s="97"/>
    </row>
    <row r="48" spans="1:9" ht="13.5" customHeight="1">
      <c r="A48" s="38" t="s">
        <v>12</v>
      </c>
      <c r="B48" s="28"/>
      <c r="C48" s="29"/>
      <c r="D48" s="29"/>
      <c r="E48" s="29"/>
      <c r="F48" s="29"/>
      <c r="G48" s="29"/>
      <c r="H48" s="121"/>
      <c r="I48" s="30"/>
    </row>
    <row r="49" spans="1:9" ht="13.5" customHeight="1">
      <c r="A49" s="41" t="s">
        <v>17</v>
      </c>
      <c r="B49" s="42"/>
      <c r="C49" s="43"/>
      <c r="D49" s="43"/>
      <c r="E49" s="31">
        <f>E38+E39+E40+E41+E42+E43+E44+E45+E46+E47</f>
        <v>6625</v>
      </c>
      <c r="F49" s="33"/>
      <c r="G49" s="31">
        <f>G43+G44</f>
        <v>4998</v>
      </c>
      <c r="H49" s="122">
        <f>H43+H44</f>
        <v>2863</v>
      </c>
      <c r="I49" s="44"/>
    </row>
    <row r="50" ht="9.75" customHeight="1">
      <c r="A50" s="2"/>
    </row>
    <row r="51" ht="14.25">
      <c r="A51" s="6" t="s">
        <v>57</v>
      </c>
    </row>
    <row r="52" ht="10.5">
      <c r="J52" s="3" t="s">
        <v>13</v>
      </c>
    </row>
    <row r="53" spans="1:10" ht="13.5" customHeight="1">
      <c r="A53" s="149" t="s">
        <v>18</v>
      </c>
      <c r="B53" s="144" t="s">
        <v>20</v>
      </c>
      <c r="C53" s="135" t="s">
        <v>48</v>
      </c>
      <c r="D53" s="135" t="s">
        <v>21</v>
      </c>
      <c r="E53" s="135" t="s">
        <v>22</v>
      </c>
      <c r="F53" s="135" t="s">
        <v>23</v>
      </c>
      <c r="G53" s="137" t="s">
        <v>24</v>
      </c>
      <c r="H53" s="137" t="s">
        <v>25</v>
      </c>
      <c r="I53" s="137" t="s">
        <v>60</v>
      </c>
      <c r="J53" s="142" t="s">
        <v>8</v>
      </c>
    </row>
    <row r="54" spans="1:10" ht="13.5" customHeight="1" thickBot="1">
      <c r="A54" s="150"/>
      <c r="B54" s="145"/>
      <c r="C54" s="136"/>
      <c r="D54" s="136"/>
      <c r="E54" s="136"/>
      <c r="F54" s="136"/>
      <c r="G54" s="138"/>
      <c r="H54" s="138"/>
      <c r="I54" s="148"/>
      <c r="J54" s="143"/>
    </row>
    <row r="55" spans="1:10" ht="13.5" customHeight="1" thickTop="1">
      <c r="A55" s="36" t="s">
        <v>89</v>
      </c>
      <c r="B55" s="20">
        <v>0</v>
      </c>
      <c r="C55" s="21">
        <v>23</v>
      </c>
      <c r="D55" s="21">
        <v>3</v>
      </c>
      <c r="E55" s="101" t="s">
        <v>73</v>
      </c>
      <c r="F55" s="101" t="s">
        <v>73</v>
      </c>
      <c r="G55" s="101">
        <v>60</v>
      </c>
      <c r="H55" s="101" t="s">
        <v>73</v>
      </c>
      <c r="I55" s="101" t="s">
        <v>73</v>
      </c>
      <c r="J55" s="22"/>
    </row>
    <row r="56" spans="1:10" ht="13.5" customHeight="1">
      <c r="A56" s="37" t="s">
        <v>90</v>
      </c>
      <c r="B56" s="28">
        <v>15</v>
      </c>
      <c r="C56" s="29">
        <v>64</v>
      </c>
      <c r="D56" s="29">
        <v>9</v>
      </c>
      <c r="E56" s="84" t="s">
        <v>73</v>
      </c>
      <c r="F56" s="84" t="s">
        <v>73</v>
      </c>
      <c r="G56" s="84" t="s">
        <v>73</v>
      </c>
      <c r="H56" s="84" t="s">
        <v>73</v>
      </c>
      <c r="I56" s="84" t="s">
        <v>73</v>
      </c>
      <c r="J56" s="30"/>
    </row>
    <row r="57" spans="1:10" ht="13.5" customHeight="1">
      <c r="A57" s="45" t="s">
        <v>19</v>
      </c>
      <c r="B57" s="32"/>
      <c r="C57" s="33"/>
      <c r="D57" s="31">
        <f>D55+D56</f>
        <v>12</v>
      </c>
      <c r="E57" s="84" t="s">
        <v>73</v>
      </c>
      <c r="F57" s="84" t="s">
        <v>73</v>
      </c>
      <c r="G57" s="31">
        <v>60</v>
      </c>
      <c r="H57" s="84" t="s">
        <v>73</v>
      </c>
      <c r="I57" s="84" t="s">
        <v>73</v>
      </c>
      <c r="J57" s="35"/>
    </row>
    <row r="58" ht="10.5">
      <c r="A58" s="1" t="s">
        <v>64</v>
      </c>
    </row>
    <row r="59" ht="9.75" customHeight="1"/>
    <row r="60" ht="14.25">
      <c r="A60" s="6" t="s">
        <v>40</v>
      </c>
    </row>
    <row r="61" ht="10.5">
      <c r="D61" s="3" t="s">
        <v>13</v>
      </c>
    </row>
    <row r="62" spans="1:4" ht="21.75" thickBot="1">
      <c r="A62" s="46" t="s">
        <v>35</v>
      </c>
      <c r="B62" s="47" t="s">
        <v>68</v>
      </c>
      <c r="C62" s="48" t="s">
        <v>69</v>
      </c>
      <c r="D62" s="49" t="s">
        <v>51</v>
      </c>
    </row>
    <row r="63" spans="1:4" ht="13.5" customHeight="1" thickTop="1">
      <c r="A63" s="50" t="s">
        <v>36</v>
      </c>
      <c r="B63" s="20">
        <v>578</v>
      </c>
      <c r="C63" s="21">
        <v>659</v>
      </c>
      <c r="D63" s="26">
        <f>C63-B63</f>
        <v>81</v>
      </c>
    </row>
    <row r="64" spans="1:4" ht="13.5" customHeight="1">
      <c r="A64" s="51" t="s">
        <v>37</v>
      </c>
      <c r="B64" s="23">
        <v>40</v>
      </c>
      <c r="C64" s="24">
        <v>40</v>
      </c>
      <c r="D64" s="25">
        <v>0</v>
      </c>
    </row>
    <row r="65" spans="1:4" ht="13.5" customHeight="1">
      <c r="A65" s="52" t="s">
        <v>38</v>
      </c>
      <c r="B65" s="28">
        <v>1409</v>
      </c>
      <c r="C65" s="29">
        <v>1347</v>
      </c>
      <c r="D65" s="30">
        <f>C65-B65</f>
        <v>-62</v>
      </c>
    </row>
    <row r="66" spans="1:4" ht="13.5" customHeight="1">
      <c r="A66" s="53" t="s">
        <v>39</v>
      </c>
      <c r="B66" s="73">
        <f>SUM(B63:B65)</f>
        <v>2027</v>
      </c>
      <c r="C66" s="104">
        <f>SUM(C63:C65)</f>
        <v>2046</v>
      </c>
      <c r="D66" s="35">
        <f>C66-B66</f>
        <v>19</v>
      </c>
    </row>
    <row r="67" spans="1:4" ht="10.5">
      <c r="A67" s="1" t="s">
        <v>59</v>
      </c>
      <c r="B67" s="54"/>
      <c r="C67" s="54"/>
      <c r="D67" s="54"/>
    </row>
    <row r="68" spans="1:4" ht="9.75" customHeight="1">
      <c r="A68" s="55"/>
      <c r="B68" s="54"/>
      <c r="C68" s="54"/>
      <c r="D68" s="54"/>
    </row>
    <row r="69" ht="14.25">
      <c r="A69" s="6" t="s">
        <v>58</v>
      </c>
    </row>
    <row r="70" ht="10.5" customHeight="1">
      <c r="A70" s="6"/>
    </row>
    <row r="71" spans="1:11" ht="21.75" thickBot="1">
      <c r="A71" s="46" t="s">
        <v>34</v>
      </c>
      <c r="B71" s="47" t="s">
        <v>68</v>
      </c>
      <c r="C71" s="48" t="s">
        <v>69</v>
      </c>
      <c r="D71" s="48" t="s">
        <v>51</v>
      </c>
      <c r="E71" s="56" t="s">
        <v>32</v>
      </c>
      <c r="F71" s="49" t="s">
        <v>33</v>
      </c>
      <c r="G71" s="127" t="s">
        <v>41</v>
      </c>
      <c r="H71" s="128"/>
      <c r="I71" s="47" t="s">
        <v>68</v>
      </c>
      <c r="J71" s="48" t="s">
        <v>69</v>
      </c>
      <c r="K71" s="49" t="s">
        <v>51</v>
      </c>
    </row>
    <row r="72" spans="1:11" ht="13.5" customHeight="1" thickTop="1">
      <c r="A72" s="50" t="s">
        <v>26</v>
      </c>
      <c r="B72" s="107">
        <v>5.81</v>
      </c>
      <c r="C72" s="107">
        <v>4.01</v>
      </c>
      <c r="D72" s="107">
        <f aca="true" t="shared" si="0" ref="D72:D77">C72-B72</f>
        <v>-1.7999999999999998</v>
      </c>
      <c r="E72" s="123">
        <v>-14.36</v>
      </c>
      <c r="F72" s="124">
        <v>-20</v>
      </c>
      <c r="G72" s="131" t="s">
        <v>74</v>
      </c>
      <c r="H72" s="132"/>
      <c r="I72" s="102" t="s">
        <v>73</v>
      </c>
      <c r="J72" s="57" t="s">
        <v>73</v>
      </c>
      <c r="K72" s="74" t="s">
        <v>73</v>
      </c>
    </row>
    <row r="73" spans="1:11" ht="13.5" customHeight="1">
      <c r="A73" s="51" t="s">
        <v>27</v>
      </c>
      <c r="B73" s="108">
        <v>14.85</v>
      </c>
      <c r="C73" s="108">
        <v>15.67</v>
      </c>
      <c r="D73" s="108">
        <f t="shared" si="0"/>
        <v>0.8200000000000003</v>
      </c>
      <c r="E73" s="125">
        <v>-19.36</v>
      </c>
      <c r="F73" s="126">
        <v>-40</v>
      </c>
      <c r="G73" s="129" t="s">
        <v>91</v>
      </c>
      <c r="H73" s="130"/>
      <c r="I73" s="77" t="s">
        <v>73</v>
      </c>
      <c r="J73" s="59" t="s">
        <v>73</v>
      </c>
      <c r="K73" s="76" t="s">
        <v>73</v>
      </c>
    </row>
    <row r="74" spans="1:11" ht="13.5" customHeight="1">
      <c r="A74" s="51" t="s">
        <v>28</v>
      </c>
      <c r="B74" s="59">
        <v>13.3</v>
      </c>
      <c r="C74" s="59">
        <v>12</v>
      </c>
      <c r="D74" s="58">
        <f t="shared" si="0"/>
        <v>-1.3000000000000007</v>
      </c>
      <c r="E74" s="60">
        <v>25</v>
      </c>
      <c r="F74" s="61">
        <v>35</v>
      </c>
      <c r="G74" s="129" t="s">
        <v>92</v>
      </c>
      <c r="H74" s="130"/>
      <c r="I74" s="77" t="s">
        <v>73</v>
      </c>
      <c r="J74" s="59" t="s">
        <v>73</v>
      </c>
      <c r="K74" s="76" t="s">
        <v>73</v>
      </c>
    </row>
    <row r="75" spans="1:11" ht="13.5" customHeight="1">
      <c r="A75" s="51" t="s">
        <v>29</v>
      </c>
      <c r="B75" s="59">
        <v>31.6</v>
      </c>
      <c r="C75" s="59">
        <v>55.1</v>
      </c>
      <c r="D75" s="59">
        <f t="shared" si="0"/>
        <v>23.5</v>
      </c>
      <c r="E75" s="60">
        <v>350</v>
      </c>
      <c r="F75" s="62"/>
      <c r="G75" s="129" t="s">
        <v>95</v>
      </c>
      <c r="H75" s="130"/>
      <c r="I75" s="77" t="s">
        <v>73</v>
      </c>
      <c r="J75" s="59" t="s">
        <v>73</v>
      </c>
      <c r="K75" s="76" t="s">
        <v>73</v>
      </c>
    </row>
    <row r="76" spans="1:11" ht="13.5" customHeight="1">
      <c r="A76" s="51" t="s">
        <v>30</v>
      </c>
      <c r="B76" s="58">
        <v>0.64</v>
      </c>
      <c r="C76" s="58">
        <v>0.64</v>
      </c>
      <c r="D76" s="58">
        <f t="shared" si="0"/>
        <v>0</v>
      </c>
      <c r="E76" s="63"/>
      <c r="F76" s="64"/>
      <c r="G76" s="129"/>
      <c r="H76" s="130"/>
      <c r="I76" s="75"/>
      <c r="J76" s="59"/>
      <c r="K76" s="76"/>
    </row>
    <row r="77" spans="1:11" ht="13.5" customHeight="1">
      <c r="A77" s="65" t="s">
        <v>31</v>
      </c>
      <c r="B77" s="66">
        <v>86.8</v>
      </c>
      <c r="C77" s="66">
        <v>86.2</v>
      </c>
      <c r="D77" s="105">
        <f t="shared" si="0"/>
        <v>-0.5999999999999943</v>
      </c>
      <c r="E77" s="67"/>
      <c r="F77" s="68"/>
      <c r="G77" s="133"/>
      <c r="H77" s="134"/>
      <c r="I77" s="78"/>
      <c r="J77" s="66"/>
      <c r="K77" s="79"/>
    </row>
    <row r="78" ht="10.5">
      <c r="A78" s="1" t="s">
        <v>65</v>
      </c>
    </row>
    <row r="79" ht="10.5">
      <c r="A79" s="1" t="s">
        <v>66</v>
      </c>
    </row>
    <row r="80" ht="10.5">
      <c r="A80" s="1" t="s">
        <v>67</v>
      </c>
    </row>
    <row r="81" ht="10.5" customHeight="1">
      <c r="A81" s="1" t="s">
        <v>70</v>
      </c>
    </row>
  </sheetData>
  <sheetProtection/>
  <mergeCells count="43">
    <mergeCell ref="A36:A37"/>
    <mergeCell ref="B36:B37"/>
    <mergeCell ref="C36:C37"/>
    <mergeCell ref="A53:A54"/>
    <mergeCell ref="B53:B54"/>
    <mergeCell ref="C53:C54"/>
    <mergeCell ref="J53:J54"/>
    <mergeCell ref="F53:F54"/>
    <mergeCell ref="G53:G54"/>
    <mergeCell ref="I53:I54"/>
    <mergeCell ref="I18:I19"/>
    <mergeCell ref="D8:D9"/>
    <mergeCell ref="F18:F19"/>
    <mergeCell ref="H36:H37"/>
    <mergeCell ref="I36:I37"/>
    <mergeCell ref="G36:G37"/>
    <mergeCell ref="A8:A9"/>
    <mergeCell ref="H8:H9"/>
    <mergeCell ref="A18:A19"/>
    <mergeCell ref="B18:B19"/>
    <mergeCell ref="C18:C19"/>
    <mergeCell ref="B8:B9"/>
    <mergeCell ref="C8:C9"/>
    <mergeCell ref="E8:E9"/>
    <mergeCell ref="H18:H19"/>
    <mergeCell ref="G8:G9"/>
    <mergeCell ref="D53:D54"/>
    <mergeCell ref="E53:E54"/>
    <mergeCell ref="H53:H54"/>
    <mergeCell ref="F8:F9"/>
    <mergeCell ref="F36:F37"/>
    <mergeCell ref="D36:D37"/>
    <mergeCell ref="E36:E37"/>
    <mergeCell ref="G18:G19"/>
    <mergeCell ref="D18:D19"/>
    <mergeCell ref="E18:E19"/>
    <mergeCell ref="G71:H71"/>
    <mergeCell ref="G73:H73"/>
    <mergeCell ref="G72:H72"/>
    <mergeCell ref="G77:H77"/>
    <mergeCell ref="G76:H76"/>
    <mergeCell ref="G75:H75"/>
    <mergeCell ref="G74:H74"/>
  </mergeCells>
  <printOptions/>
  <pageMargins left="0.4330708661417323" right="0.3937007874015748" top="0.71" bottom="0.3" header="0.45" footer="0.2"/>
  <pageSetup horizontalDpi="300" verticalDpi="300" orientation="portrait" paperSize="9" scale="7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2011-09-29T01:57:20Z</cp:lastPrinted>
  <dcterms:created xsi:type="dcterms:W3CDTF">1997-01-08T22:48:59Z</dcterms:created>
  <dcterms:modified xsi:type="dcterms:W3CDTF">2011-11-23T09:58:23Z</dcterms:modified>
  <cp:category/>
  <cp:version/>
  <cp:contentType/>
  <cp:contentStatus/>
</cp:coreProperties>
</file>