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75" activeTab="0"/>
  </bookViews>
  <sheets>
    <sheet name="第58表" sheetId="1" r:id="rId1"/>
    <sheet name="第59表" sheetId="2" r:id="rId2"/>
  </sheets>
  <externalReferences>
    <externalReference r:id="rId5"/>
  </externalReferences>
  <definedNames>
    <definedName name="_1NEN" localSheetId="0">'第58表'!#REF!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'第58表'!$A$1:$N$62</definedName>
    <definedName name="_xlnm.Print_Area" localSheetId="1">'第59表'!$A$1:$R$85</definedName>
    <definedName name="Print_Area_MI" localSheetId="0">'第58表'!$A$7:$H$61</definedName>
    <definedName name="Print_Area_MI" localSheetId="1">'第59表'!$A$1:$AB$43</definedName>
    <definedName name="Print_Area_MI">'[1]第１表'!$B$1:$N$59</definedName>
    <definedName name="_xlnm.Print_Titles" localSheetId="0">'第58表'!$1:$7</definedName>
    <definedName name="Print_Titles_MI" localSheetId="0">'第58表'!$1:$7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<sst xmlns="http://schemas.openxmlformats.org/spreadsheetml/2006/main" count="212" uniqueCount="152">
  <si>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</si>
  <si>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</si>
  <si>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</si>
  <si>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</si>
  <si>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</si>
  <si>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</si>
  <si>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</si>
  <si>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</si>
  <si>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</si>
  <si>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</si>
  <si>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</si>
  <si>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</si>
  <si>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</si>
  <si>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</si>
  <si>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</si>
  <si>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</si>
  <si>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</si>
  <si>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</si>
  <si>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</si>
  <si>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</si>
  <si>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</si>
  <si>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</si>
  <si>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</si>
  <si>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</si>
  <si>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</si>
  <si>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</si>
  <si>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</si>
  <si>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</si>
  <si>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</si>
  <si>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</si>
  <si>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</si>
  <si>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</si>
  <si>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</si>
  <si>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</si>
  <si>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</si>
  <si>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</si>
  <si>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</si>
  <si>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</si>
  <si>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</si>
  <si>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</si>
  <si>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</si>
  <si>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</si>
  <si>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</si>
  <si>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</si>
  <si>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</si>
  <si>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学校数</t>
  </si>
  <si>
    <t>計</t>
  </si>
  <si>
    <t>市 部 計</t>
  </si>
  <si>
    <t>仙台市計</t>
  </si>
  <si>
    <t>塩竈市</t>
  </si>
  <si>
    <t>刈 田 郡 計</t>
  </si>
  <si>
    <t>柴 田 郡 計</t>
  </si>
  <si>
    <t>伊 具 郡 計</t>
  </si>
  <si>
    <t>男</t>
  </si>
  <si>
    <t>女</t>
  </si>
  <si>
    <t/>
  </si>
  <si>
    <t>女</t>
  </si>
  <si>
    <t>男</t>
  </si>
  <si>
    <t xml:space="preserve"> 計</t>
  </si>
  <si>
    <t>兼 務 者</t>
  </si>
  <si>
    <t>本 務 者</t>
  </si>
  <si>
    <t>区　　分
市町村名</t>
  </si>
  <si>
    <t>そ の 他</t>
  </si>
  <si>
    <t>法律行政</t>
  </si>
  <si>
    <t>動　　物</t>
  </si>
  <si>
    <t>通訳・ガイド</t>
  </si>
  <si>
    <t>写    真</t>
  </si>
  <si>
    <t>演劇・映画</t>
  </si>
  <si>
    <t>外 国 語</t>
  </si>
  <si>
    <t>茶 華 道</t>
  </si>
  <si>
    <t>美    術</t>
  </si>
  <si>
    <t>音    楽</t>
  </si>
  <si>
    <t>文化・教養関係</t>
  </si>
  <si>
    <t>編物・手芸</t>
  </si>
  <si>
    <t>料    理</t>
  </si>
  <si>
    <t>和 洋 裁</t>
  </si>
  <si>
    <t>家    庭</t>
  </si>
  <si>
    <t>家    政</t>
  </si>
  <si>
    <t>家政関係</t>
  </si>
  <si>
    <t>旅　　行</t>
  </si>
  <si>
    <t>経    営</t>
  </si>
  <si>
    <t>秘    書</t>
  </si>
  <si>
    <t>タイピスト</t>
  </si>
  <si>
    <t>経理・簿記</t>
  </si>
  <si>
    <t>商    業</t>
  </si>
  <si>
    <t>商業実務関係</t>
  </si>
  <si>
    <t>社会福祉</t>
  </si>
  <si>
    <t>介護福祉</t>
  </si>
  <si>
    <t>教員養成</t>
  </si>
  <si>
    <t>保育士養成</t>
  </si>
  <si>
    <t>製菓・製パン</t>
  </si>
  <si>
    <t>美    容</t>
  </si>
  <si>
    <t>理    容</t>
  </si>
  <si>
    <t>調    理</t>
  </si>
  <si>
    <t>栄    養</t>
  </si>
  <si>
    <t>衛生関係</t>
  </si>
  <si>
    <t>理学・作業療法</t>
  </si>
  <si>
    <t>柔道整復</t>
  </si>
  <si>
    <t>診療放射線</t>
  </si>
  <si>
    <t>臨床検査</t>
  </si>
  <si>
    <t>歯科技工</t>
  </si>
  <si>
    <t>歯科衛生</t>
  </si>
  <si>
    <t>准 看 護</t>
  </si>
  <si>
    <t>看     護</t>
  </si>
  <si>
    <t>医療関係</t>
  </si>
  <si>
    <t>園　　芸</t>
  </si>
  <si>
    <t>農    業</t>
  </si>
  <si>
    <t>農業関係</t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</si>
  <si>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</si>
  <si>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</si>
  <si>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</si>
  <si>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</si>
  <si>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</si>
  <si>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</si>
  <si>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</si>
  <si>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</si>
  <si>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工業関係</t>
  </si>
  <si>
    <t>区分</t>
  </si>
  <si>
    <t>（単位：校，人）</t>
  </si>
  <si>
    <t>&lt;各種学校&gt;（私立）</t>
  </si>
  <si>
    <t>第５８表　　　市町村別学校数・生徒数・教員数及び職員数（本務者）</t>
  </si>
  <si>
    <t>その他</t>
  </si>
  <si>
    <t>外国人学校</t>
  </si>
  <si>
    <t>自動車操縦</t>
  </si>
  <si>
    <t>学習・補習</t>
  </si>
  <si>
    <t>予備校</t>
  </si>
  <si>
    <t>各種学校のみにある課程</t>
  </si>
  <si>
    <t>スポーツ</t>
  </si>
  <si>
    <t>ビジネス</t>
  </si>
  <si>
    <t>情　　報</t>
  </si>
  <si>
    <t xml:space="preserve"> </t>
  </si>
  <si>
    <t>はり･きゅう・あんま</t>
  </si>
  <si>
    <t>修業年限１年以上の課程</t>
  </si>
  <si>
    <t>修業年限１年未満の課程</t>
  </si>
  <si>
    <t>（単位：課程，人）</t>
  </si>
  <si>
    <t>&lt;各種学校&gt;（私立）</t>
  </si>
  <si>
    <t xml:space="preserve">   第５９表　　　課　程　別　課　程　数　・　修　業　年　限　別　生　徒　数　・　入　学　者　数　及　び　卒　業　者　数</t>
  </si>
  <si>
    <t>ﾌｧｯｼｮﾝﾋﾞｼﾞﾈｽ</t>
  </si>
  <si>
    <t>平成28年度</t>
  </si>
  <si>
    <t>平成29年度</t>
  </si>
  <si>
    <t>平成29年度</t>
  </si>
  <si>
    <t>富谷市</t>
  </si>
  <si>
    <t>教育・社会福祉関係</t>
  </si>
  <si>
    <t>デザイン</t>
  </si>
  <si>
    <t>生　徒　数</t>
  </si>
  <si>
    <t>教　員　数</t>
  </si>
  <si>
    <t>職　員　数　(本務者)</t>
  </si>
  <si>
    <t>生　徒　数</t>
  </si>
  <si>
    <t>卒 業 者 数 （前年度間）</t>
  </si>
  <si>
    <t>入 学 者 数</t>
  </si>
  <si>
    <t>課程数</t>
  </si>
  <si>
    <t xml:space="preserve"> 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</si>
</sst>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12"/>
      <name val="書院細明朝体"/>
      <family val="1"/>
    </font>
    <font>
      <b/>
      <sz val="12"/>
      <name val="ＭＳ Ｐゴシック"/>
      <family val="3"/>
    </font>
    <font>
      <b/>
      <sz val="7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8" fontId="3" fillId="0" borderId="0" applyFill="0" applyBorder="0" applyAlignment="0"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81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3" borderId="7" applyNumberFormat="0" applyAlignment="0" applyProtection="0"/>
    <xf numFmtId="0" fontId="2" fillId="0" borderId="0">
      <alignment vertical="center"/>
      <protection/>
    </xf>
    <xf numFmtId="0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37" fontId="15" fillId="0" borderId="0">
      <alignment/>
      <protection/>
    </xf>
    <xf numFmtId="0" fontId="59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182" fontId="19" fillId="0" borderId="0" xfId="83" applyNumberFormat="1" applyFont="1" applyFill="1" applyAlignment="1" applyProtection="1">
      <alignment horizontal="center" vertical="center"/>
      <protection/>
    </xf>
    <xf numFmtId="182" fontId="19" fillId="0" borderId="0" xfId="83" applyNumberFormat="1" applyFont="1" applyFill="1" applyBorder="1" applyAlignment="1">
      <alignment vertical="center"/>
      <protection/>
    </xf>
    <xf numFmtId="182" fontId="19" fillId="0" borderId="0" xfId="83" applyNumberFormat="1" applyFont="1" applyFill="1" applyBorder="1" applyAlignment="1" applyProtection="1">
      <alignment vertical="center"/>
      <protection locked="0"/>
    </xf>
    <xf numFmtId="182" fontId="21" fillId="0" borderId="0" xfId="83" applyNumberFormat="1" applyFont="1" applyFill="1" applyBorder="1" applyAlignment="1" applyProtection="1">
      <alignment vertical="center"/>
      <protection locked="0"/>
    </xf>
    <xf numFmtId="182" fontId="16" fillId="0" borderId="0" xfId="83" applyNumberFormat="1" applyFont="1" applyFill="1" applyAlignment="1">
      <alignment vertical="center"/>
      <protection/>
    </xf>
    <xf numFmtId="182" fontId="19" fillId="0" borderId="0" xfId="83" applyNumberFormat="1" applyFont="1" applyFill="1" applyBorder="1" applyAlignment="1">
      <alignment horizontal="right" vertical="center"/>
      <protection/>
    </xf>
    <xf numFmtId="182" fontId="19" fillId="0" borderId="13" xfId="83" applyNumberFormat="1" applyFont="1" applyFill="1" applyBorder="1" applyAlignment="1">
      <alignment vertical="center"/>
      <protection/>
    </xf>
    <xf numFmtId="182" fontId="16" fillId="0" borderId="0" xfId="83" applyNumberFormat="1" applyFont="1" applyFill="1" applyBorder="1" applyAlignment="1" applyProtection="1">
      <alignment vertical="center"/>
      <protection locked="0"/>
    </xf>
    <xf numFmtId="182" fontId="19" fillId="0" borderId="0" xfId="83" applyNumberFormat="1" applyFont="1" applyFill="1" applyBorder="1" applyAlignment="1" applyProtection="1">
      <alignment horizontal="right" vertical="center"/>
      <protection locked="0"/>
    </xf>
    <xf numFmtId="183" fontId="19" fillId="0" borderId="0" xfId="85" applyNumberFormat="1" applyFont="1" applyFill="1" applyBorder="1" applyAlignment="1" applyProtection="1">
      <alignment horizontal="center" vertical="center"/>
      <protection/>
    </xf>
    <xf numFmtId="183" fontId="19" fillId="0" borderId="0" xfId="85" applyNumberFormat="1" applyFont="1" applyFill="1" applyBorder="1" applyAlignment="1">
      <alignment horizontal="center" vertical="center"/>
      <protection/>
    </xf>
    <xf numFmtId="183" fontId="19" fillId="0" borderId="0" xfId="85" applyNumberFormat="1" applyFont="1" applyFill="1" applyBorder="1" applyAlignment="1">
      <alignment horizontal="center" vertical="center" textRotation="255"/>
      <protection/>
    </xf>
    <xf numFmtId="183" fontId="16" fillId="0" borderId="0" xfId="85" applyNumberFormat="1" applyFont="1" applyFill="1" applyAlignment="1">
      <alignment vertical="center"/>
      <protection/>
    </xf>
    <xf numFmtId="183" fontId="16" fillId="0" borderId="0" xfId="85" applyNumberFormat="1" applyFont="1" applyFill="1" applyBorder="1" applyAlignment="1">
      <alignment vertical="center"/>
      <protection/>
    </xf>
    <xf numFmtId="183" fontId="19" fillId="0" borderId="0" xfId="85" applyNumberFormat="1" applyFont="1" applyFill="1" applyBorder="1" applyAlignment="1">
      <alignment vertical="center"/>
      <protection/>
    </xf>
    <xf numFmtId="183" fontId="19" fillId="0" borderId="0" xfId="85" applyNumberFormat="1" applyFont="1" applyFill="1" applyBorder="1" applyAlignment="1" applyProtection="1">
      <alignment vertical="center"/>
      <protection locked="0"/>
    </xf>
    <xf numFmtId="183" fontId="19" fillId="0" borderId="0" xfId="85" applyNumberFormat="1" applyFont="1" applyFill="1" applyBorder="1" applyAlignment="1" applyProtection="1">
      <alignment vertical="center"/>
      <protection/>
    </xf>
    <xf numFmtId="183" fontId="19" fillId="0" borderId="14" xfId="85" applyNumberFormat="1" applyFont="1" applyFill="1" applyBorder="1" applyAlignment="1">
      <alignment horizontal="center" vertical="center"/>
      <protection/>
    </xf>
    <xf numFmtId="183" fontId="19" fillId="0" borderId="13" xfId="85" applyNumberFormat="1" applyFont="1" applyFill="1" applyBorder="1" applyAlignment="1">
      <alignment vertical="center"/>
      <protection/>
    </xf>
    <xf numFmtId="0" fontId="18" fillId="0" borderId="0" xfId="81" applyFont="1" applyFill="1" applyAlignment="1">
      <alignment vertical="center"/>
      <protection/>
    </xf>
    <xf numFmtId="183" fontId="19" fillId="0" borderId="0" xfId="85" applyNumberFormat="1" applyFont="1" applyFill="1" applyBorder="1" applyAlignment="1" applyProtection="1">
      <alignment horizontal="right" vertical="center"/>
      <protection/>
    </xf>
    <xf numFmtId="183" fontId="19" fillId="0" borderId="15" xfId="85" applyNumberFormat="1" applyFont="1" applyFill="1" applyBorder="1" applyAlignment="1">
      <alignment horizontal="center" vertical="center"/>
      <protection/>
    </xf>
    <xf numFmtId="183" fontId="19" fillId="0" borderId="15" xfId="85" applyNumberFormat="1" applyFont="1" applyFill="1" applyBorder="1" applyAlignment="1">
      <alignment vertical="center"/>
      <protection/>
    </xf>
    <xf numFmtId="183" fontId="19" fillId="0" borderId="13" xfId="85" applyNumberFormat="1" applyFont="1" applyFill="1" applyBorder="1" applyAlignment="1">
      <alignment horizontal="center" vertical="center"/>
      <protection/>
    </xf>
    <xf numFmtId="183" fontId="19" fillId="0" borderId="3" xfId="85" applyNumberFormat="1" applyFont="1" applyFill="1" applyBorder="1" applyAlignment="1" applyProtection="1">
      <alignment horizontal="center" vertical="center"/>
      <protection/>
    </xf>
    <xf numFmtId="0" fontId="20" fillId="0" borderId="0" xfId="81" applyFont="1" applyFill="1" applyAlignment="1">
      <alignment vertical="center"/>
      <protection/>
    </xf>
    <xf numFmtId="183" fontId="19" fillId="0" borderId="0" xfId="85" applyNumberFormat="1" applyFont="1" applyFill="1" applyAlignment="1">
      <alignment vertical="center"/>
      <protection/>
    </xf>
    <xf numFmtId="37" fontId="20" fillId="0" borderId="0" xfId="85" applyFont="1" applyFill="1" applyAlignment="1">
      <alignment horizontal="center" vertical="center"/>
      <protection/>
    </xf>
    <xf numFmtId="183" fontId="19" fillId="0" borderId="0" xfId="85" applyNumberFormat="1" applyFont="1" applyFill="1" applyAlignment="1" applyProtection="1">
      <alignment horizontal="center" vertical="center"/>
      <protection/>
    </xf>
    <xf numFmtId="183" fontId="19" fillId="0" borderId="0" xfId="85" applyNumberFormat="1" applyFont="1" applyFill="1" applyAlignment="1">
      <alignment horizontal="center" vertical="center"/>
      <protection/>
    </xf>
    <xf numFmtId="183" fontId="19" fillId="0" borderId="0" xfId="85" applyNumberFormat="1" applyFont="1" applyFill="1" applyAlignment="1">
      <alignment horizontal="center" vertical="center" textRotation="255"/>
      <protection/>
    </xf>
    <xf numFmtId="183" fontId="19" fillId="0" borderId="16" xfId="85" applyNumberFormat="1" applyFont="1" applyFill="1" applyBorder="1" applyAlignment="1">
      <alignment horizontal="center" vertical="center" textRotation="255"/>
      <protection/>
    </xf>
    <xf numFmtId="183" fontId="24" fillId="0" borderId="13" xfId="85" applyNumberFormat="1" applyFont="1" applyFill="1" applyBorder="1" applyAlignment="1" applyProtection="1">
      <alignment vertical="center"/>
      <protection/>
    </xf>
    <xf numFmtId="183" fontId="24" fillId="0" borderId="16" xfId="85" applyNumberFormat="1" applyFont="1" applyFill="1" applyBorder="1" applyAlignment="1" applyProtection="1">
      <alignment horizontal="right" vertical="center"/>
      <protection/>
    </xf>
    <xf numFmtId="183" fontId="19" fillId="0" borderId="17" xfId="85" applyNumberFormat="1" applyFont="1" applyFill="1" applyBorder="1" applyAlignment="1">
      <alignment horizontal="center" vertical="center" textRotation="255"/>
      <protection/>
    </xf>
    <xf numFmtId="183" fontId="24" fillId="0" borderId="0" xfId="85" applyNumberFormat="1" applyFont="1" applyFill="1" applyBorder="1" applyAlignment="1">
      <alignment vertical="center"/>
      <protection/>
    </xf>
    <xf numFmtId="183" fontId="24" fillId="0" borderId="0" xfId="85" applyNumberFormat="1" applyFont="1" applyFill="1" applyBorder="1" applyAlignment="1" applyProtection="1">
      <alignment vertical="center"/>
      <protection locked="0"/>
    </xf>
    <xf numFmtId="183" fontId="24" fillId="0" borderId="17" xfId="85" applyNumberFormat="1" applyFont="1" applyFill="1" applyBorder="1" applyAlignment="1" applyProtection="1">
      <alignment horizontal="right" vertical="center"/>
      <protection/>
    </xf>
    <xf numFmtId="183" fontId="19" fillId="0" borderId="18" xfId="85" applyNumberFormat="1" applyFont="1" applyFill="1" applyBorder="1" applyAlignment="1">
      <alignment horizontal="center" vertical="center" textRotation="255"/>
      <protection/>
    </xf>
    <xf numFmtId="183" fontId="24" fillId="0" borderId="0" xfId="85" applyNumberFormat="1" applyFont="1" applyFill="1" applyBorder="1" applyAlignment="1" applyProtection="1">
      <alignment vertical="center"/>
      <protection/>
    </xf>
    <xf numFmtId="183" fontId="19" fillId="0" borderId="16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7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8" xfId="85" applyNumberFormat="1" applyFont="1" applyFill="1" applyBorder="1" applyAlignment="1" applyProtection="1">
      <alignment horizontal="center" vertical="center" textRotation="255"/>
      <protection/>
    </xf>
    <xf numFmtId="183" fontId="24" fillId="0" borderId="17" xfId="85" applyNumberFormat="1" applyFont="1" applyFill="1" applyBorder="1" applyAlignment="1">
      <alignment horizontal="right" vertical="center"/>
      <protection/>
    </xf>
    <xf numFmtId="0" fontId="20" fillId="0" borderId="0" xfId="81" applyFont="1" applyFill="1" applyBorder="1" applyAlignment="1">
      <alignment vertical="center"/>
      <protection/>
    </xf>
    <xf numFmtId="183" fontId="24" fillId="0" borderId="0" xfId="84" applyNumberFormat="1" applyFont="1" applyFill="1" applyBorder="1" applyAlignment="1" applyProtection="1">
      <alignment vertical="center"/>
      <protection/>
    </xf>
    <xf numFmtId="183" fontId="24" fillId="0" borderId="17" xfId="84" applyNumberFormat="1" applyFont="1" applyFill="1" applyBorder="1" applyAlignment="1" applyProtection="1">
      <alignment vertical="center"/>
      <protection/>
    </xf>
    <xf numFmtId="183" fontId="24" fillId="0" borderId="15" xfId="85" applyNumberFormat="1" applyFont="1" applyFill="1" applyBorder="1" applyAlignment="1">
      <alignment vertical="center"/>
      <protection/>
    </xf>
    <xf numFmtId="183" fontId="24" fillId="0" borderId="18" xfId="85" applyNumberFormat="1" applyFont="1" applyFill="1" applyBorder="1" applyAlignment="1">
      <alignment horizontal="center" vertical="center"/>
      <protection/>
    </xf>
    <xf numFmtId="182" fontId="19" fillId="0" borderId="0" xfId="83" applyNumberFormat="1" applyFont="1" applyFill="1" applyAlignment="1">
      <alignment vertical="center"/>
      <protection/>
    </xf>
    <xf numFmtId="182" fontId="19" fillId="0" borderId="0" xfId="83" applyNumberFormat="1" applyFont="1" applyFill="1" applyAlignment="1" applyProtection="1">
      <alignment vertical="center"/>
      <protection locked="0"/>
    </xf>
    <xf numFmtId="0" fontId="19" fillId="0" borderId="0" xfId="83" applyNumberFormat="1" applyFont="1" applyFill="1" applyAlignment="1">
      <alignment vertical="center"/>
      <protection/>
    </xf>
    <xf numFmtId="182" fontId="19" fillId="0" borderId="16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 applyProtection="1">
      <alignment vertical="center"/>
      <protection locked="0"/>
    </xf>
    <xf numFmtId="182" fontId="21" fillId="0" borderId="0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>
      <alignment vertical="center"/>
      <protection/>
    </xf>
    <xf numFmtId="182" fontId="19" fillId="0" borderId="17" xfId="83" applyNumberFormat="1" applyFont="1" applyFill="1" applyBorder="1" applyAlignment="1" applyProtection="1">
      <alignment vertical="center"/>
      <protection locked="0"/>
    </xf>
    <xf numFmtId="183" fontId="19" fillId="0" borderId="16" xfId="84" applyNumberFormat="1" applyFont="1" applyFill="1" applyBorder="1" applyAlignment="1" applyProtection="1">
      <alignment horizontal="center" vertical="center"/>
      <protection/>
    </xf>
    <xf numFmtId="183" fontId="19" fillId="0" borderId="13" xfId="84" applyNumberFormat="1" applyFont="1" applyFill="1" applyBorder="1" applyAlignment="1">
      <alignment horizontal="centerContinuous" vertical="center"/>
      <protection/>
    </xf>
    <xf numFmtId="183" fontId="19" fillId="0" borderId="16" xfId="84" applyNumberFormat="1" applyFont="1" applyFill="1" applyBorder="1" applyAlignment="1" applyProtection="1">
      <alignment horizontal="centerContinuous" vertical="center"/>
      <protection/>
    </xf>
    <xf numFmtId="183" fontId="19" fillId="0" borderId="13" xfId="84" applyNumberFormat="1" applyFont="1" applyFill="1" applyBorder="1" applyAlignment="1" applyProtection="1">
      <alignment horizontal="centerContinuous" vertical="center"/>
      <protection/>
    </xf>
    <xf numFmtId="183" fontId="19" fillId="0" borderId="16" xfId="84" applyNumberFormat="1" applyFont="1" applyFill="1" applyBorder="1" applyAlignment="1">
      <alignment horizontal="centerContinuous" vertical="center"/>
      <protection/>
    </xf>
    <xf numFmtId="182" fontId="19" fillId="0" borderId="13" xfId="83" applyNumberFormat="1" applyFont="1" applyFill="1" applyBorder="1" applyAlignment="1">
      <alignment horizontal="right" vertical="center"/>
      <protection/>
    </xf>
    <xf numFmtId="182" fontId="19" fillId="0" borderId="13" xfId="83" applyNumberFormat="1" applyFont="1" applyFill="1" applyBorder="1" applyAlignment="1" applyProtection="1">
      <alignment horizontal="left" vertical="center"/>
      <protection/>
    </xf>
    <xf numFmtId="183" fontId="19" fillId="0" borderId="14" xfId="85" applyNumberFormat="1" applyFont="1" applyFill="1" applyBorder="1" applyAlignment="1" applyProtection="1">
      <alignment horizontal="distributed" vertical="center"/>
      <protection/>
    </xf>
    <xf numFmtId="183" fontId="19" fillId="0" borderId="13" xfId="85" applyNumberFormat="1" applyFont="1" applyFill="1" applyBorder="1" applyAlignment="1" applyProtection="1">
      <alignment horizontal="distributed" vertical="center"/>
      <protection/>
    </xf>
    <xf numFmtId="183" fontId="19" fillId="0" borderId="16" xfId="85" applyNumberFormat="1" applyFont="1" applyFill="1" applyBorder="1" applyAlignment="1">
      <alignment horizontal="center" vertical="center" textRotation="255" wrapText="1"/>
      <protection/>
    </xf>
    <xf numFmtId="183" fontId="19" fillId="0" borderId="19" xfId="85" applyNumberFormat="1" applyFont="1" applyFill="1" applyBorder="1" applyAlignment="1" applyProtection="1">
      <alignment horizontal="distributed" vertical="center"/>
      <protection/>
    </xf>
    <xf numFmtId="183" fontId="19" fillId="0" borderId="0" xfId="85" applyNumberFormat="1" applyFont="1" applyFill="1" applyBorder="1" applyAlignment="1" applyProtection="1">
      <alignment horizontal="distributed" vertical="center"/>
      <protection/>
    </xf>
    <xf numFmtId="183" fontId="19" fillId="0" borderId="17" xfId="85" applyNumberFormat="1" applyFont="1" applyFill="1" applyBorder="1" applyAlignment="1">
      <alignment horizontal="center" vertical="center" textRotation="255" wrapText="1"/>
      <protection/>
    </xf>
    <xf numFmtId="183" fontId="19" fillId="0" borderId="18" xfId="85" applyNumberFormat="1" applyFont="1" applyFill="1" applyBorder="1" applyAlignment="1">
      <alignment horizontal="center" vertical="center" textRotation="255" wrapText="1"/>
      <protection/>
    </xf>
    <xf numFmtId="183" fontId="19" fillId="0" borderId="19" xfId="85" applyNumberFormat="1" applyFont="1" applyFill="1" applyBorder="1" applyAlignment="1">
      <alignment horizontal="distributed" vertical="center"/>
      <protection/>
    </xf>
    <xf numFmtId="183" fontId="19" fillId="0" borderId="0" xfId="85" applyNumberFormat="1" applyFont="1" applyFill="1" applyBorder="1" applyAlignment="1">
      <alignment horizontal="distributed" vertical="center"/>
      <protection/>
    </xf>
    <xf numFmtId="183" fontId="21" fillId="0" borderId="19" xfId="85" applyNumberFormat="1" applyFont="1" applyFill="1" applyBorder="1" applyAlignment="1" applyProtection="1">
      <alignment horizontal="distributed" vertical="center"/>
      <protection/>
    </xf>
    <xf numFmtId="183" fontId="21" fillId="0" borderId="0" xfId="85" applyNumberFormat="1" applyFont="1" applyFill="1" applyBorder="1" applyAlignment="1" applyProtection="1">
      <alignment horizontal="distributed" vertical="center"/>
      <protection/>
    </xf>
    <xf numFmtId="183" fontId="24" fillId="0" borderId="17" xfId="85" applyNumberFormat="1" applyFont="1" applyFill="1" applyBorder="1" applyAlignment="1" applyProtection="1" quotePrefix="1">
      <alignment horizontal="right" vertical="center"/>
      <protection/>
    </xf>
    <xf numFmtId="183" fontId="19" fillId="0" borderId="19" xfId="85" applyNumberFormat="1" applyFont="1" applyFill="1" applyBorder="1" applyAlignment="1" applyProtection="1" quotePrefix="1">
      <alignment horizontal="distributed" vertical="center"/>
      <protection/>
    </xf>
    <xf numFmtId="183" fontId="19" fillId="0" borderId="0" xfId="85" applyNumberFormat="1" applyFont="1" applyFill="1" applyBorder="1" applyAlignment="1" applyProtection="1" quotePrefix="1">
      <alignment horizontal="distributed" vertical="center"/>
      <protection/>
    </xf>
    <xf numFmtId="183" fontId="19" fillId="0" borderId="14" xfId="85" applyNumberFormat="1" applyFont="1" applyFill="1" applyBorder="1" applyAlignment="1">
      <alignment horizontal="distributed" vertical="center"/>
      <protection/>
    </xf>
    <xf numFmtId="183" fontId="21" fillId="0" borderId="17" xfId="85" applyNumberFormat="1" applyFont="1" applyFill="1" applyBorder="1" applyAlignment="1">
      <alignment horizontal="center" vertical="center" textRotation="255"/>
      <protection/>
    </xf>
    <xf numFmtId="183" fontId="24" fillId="0" borderId="17" xfId="85" applyNumberFormat="1" applyFont="1" applyFill="1" applyBorder="1" applyAlignment="1" quotePrefix="1">
      <alignment horizontal="right" vertical="center"/>
      <protection/>
    </xf>
    <xf numFmtId="183" fontId="19" fillId="0" borderId="19" xfId="85" applyNumberFormat="1" applyFont="1" applyFill="1" applyBorder="1" applyAlignment="1" quotePrefix="1">
      <alignment horizontal="distributed" vertical="center"/>
      <protection/>
    </xf>
    <xf numFmtId="183" fontId="19" fillId="0" borderId="0" xfId="85" applyNumberFormat="1" applyFont="1" applyFill="1" applyBorder="1" applyAlignment="1" quotePrefix="1">
      <alignment horizontal="distributed" vertical="center"/>
      <protection/>
    </xf>
    <xf numFmtId="183" fontId="19" fillId="0" borderId="13" xfId="85" applyNumberFormat="1" applyFont="1" applyFill="1" applyBorder="1" applyAlignment="1" applyProtection="1">
      <alignment horizontal="left" vertical="center"/>
      <protection/>
    </xf>
    <xf numFmtId="182" fontId="16" fillId="0" borderId="0" xfId="83" applyNumberFormat="1" applyFont="1" applyFill="1" applyBorder="1" applyAlignment="1" applyProtection="1">
      <alignment horizontal="right" vertical="center"/>
      <protection locked="0"/>
    </xf>
    <xf numFmtId="183" fontId="19" fillId="0" borderId="20" xfId="85" applyNumberFormat="1" applyFont="1" applyFill="1" applyBorder="1" applyAlignment="1" applyProtection="1">
      <alignment horizontal="center" vertical="center"/>
      <protection/>
    </xf>
    <xf numFmtId="182" fontId="16" fillId="0" borderId="0" xfId="82" applyNumberFormat="1" applyFont="1" applyFill="1" applyBorder="1" applyAlignment="1">
      <alignment/>
      <protection/>
    </xf>
    <xf numFmtId="182" fontId="19" fillId="0" borderId="0" xfId="82" applyNumberFormat="1" applyFont="1" applyFill="1" applyBorder="1" applyAlignment="1" applyProtection="1">
      <alignment horizontal="right"/>
      <protection/>
    </xf>
    <xf numFmtId="182" fontId="19" fillId="0" borderId="0" xfId="82" applyNumberFormat="1" applyFont="1" applyFill="1" applyBorder="1" applyAlignment="1" applyProtection="1">
      <alignment horizontal="distributed"/>
      <protection/>
    </xf>
    <xf numFmtId="182" fontId="22" fillId="0" borderId="0" xfId="83" applyNumberFormat="1" applyFont="1" applyFill="1" applyBorder="1" applyAlignment="1" applyProtection="1">
      <alignment/>
      <protection/>
    </xf>
    <xf numFmtId="182" fontId="19" fillId="0" borderId="0" xfId="83" applyNumberFormat="1" applyFont="1" applyFill="1" applyAlignment="1">
      <alignment/>
      <protection/>
    </xf>
    <xf numFmtId="182" fontId="19" fillId="0" borderId="0" xfId="82" applyNumberFormat="1" applyFont="1" applyFill="1" applyBorder="1" applyAlignment="1">
      <alignment horizontal="right"/>
      <protection/>
    </xf>
    <xf numFmtId="182" fontId="21" fillId="0" borderId="17" xfId="83" applyNumberFormat="1" applyFont="1" applyFill="1" applyBorder="1" applyAlignment="1" applyProtection="1">
      <alignment/>
      <protection locked="0"/>
    </xf>
    <xf numFmtId="182" fontId="21" fillId="0" borderId="0" xfId="83" applyNumberFormat="1" applyFont="1" applyFill="1" applyBorder="1" applyAlignment="1" applyProtection="1">
      <alignment/>
      <protection locked="0"/>
    </xf>
    <xf numFmtId="182" fontId="19" fillId="0" borderId="0" xfId="82" applyNumberFormat="1" applyFont="1" applyFill="1" applyBorder="1" applyAlignment="1">
      <alignment horizontal="left"/>
      <protection/>
    </xf>
    <xf numFmtId="182" fontId="16" fillId="0" borderId="0" xfId="82" applyNumberFormat="1" applyFont="1" applyFill="1" applyBorder="1" applyAlignment="1" applyProtection="1">
      <alignment horizontal="distributed"/>
      <protection/>
    </xf>
    <xf numFmtId="183" fontId="25" fillId="0" borderId="17" xfId="85" applyNumberFormat="1" applyFont="1" applyFill="1" applyBorder="1" applyAlignment="1" applyProtection="1">
      <alignment horizontal="right" vertical="center"/>
      <protection/>
    </xf>
    <xf numFmtId="183" fontId="25" fillId="0" borderId="0" xfId="85" applyNumberFormat="1" applyFont="1" applyFill="1" applyBorder="1" applyAlignment="1" applyProtection="1">
      <alignment horizontal="right" vertical="center"/>
      <protection/>
    </xf>
    <xf numFmtId="183" fontId="16" fillId="0" borderId="15" xfId="85" applyNumberFormat="1" applyFont="1" applyFill="1" applyBorder="1" applyAlignment="1" applyProtection="1">
      <alignment horizontal="distributed" vertical="center"/>
      <protection/>
    </xf>
    <xf numFmtId="183" fontId="16" fillId="0" borderId="21" xfId="85" applyNumberFormat="1" applyFont="1" applyFill="1" applyBorder="1" applyAlignment="1" applyProtection="1">
      <alignment horizontal="distributed" vertical="center"/>
      <protection/>
    </xf>
    <xf numFmtId="183" fontId="25" fillId="0" borderId="0" xfId="85" applyNumberFormat="1" applyFont="1" applyFill="1" applyBorder="1" applyAlignment="1" applyProtection="1">
      <alignment vertical="center"/>
      <protection/>
    </xf>
    <xf numFmtId="183" fontId="16" fillId="0" borderId="19" xfId="85" applyNumberFormat="1" applyFont="1" applyFill="1" applyBorder="1" applyAlignment="1" applyProtection="1">
      <alignment horizontal="distributed" vertical="center"/>
      <protection/>
    </xf>
    <xf numFmtId="183" fontId="16" fillId="0" borderId="0" xfId="85" applyNumberFormat="1" applyFont="1" applyFill="1" applyBorder="1" applyAlignment="1" applyProtection="1">
      <alignment horizontal="distributed" vertical="center"/>
      <protection/>
    </xf>
    <xf numFmtId="183" fontId="16" fillId="0" borderId="0" xfId="85" applyNumberFormat="1" applyFont="1" applyFill="1" applyBorder="1" applyAlignment="1">
      <alignment horizontal="distributed" vertical="center"/>
      <protection/>
    </xf>
    <xf numFmtId="183" fontId="16" fillId="0" borderId="19" xfId="85" applyNumberFormat="1" applyFont="1" applyFill="1" applyBorder="1" applyAlignment="1">
      <alignment horizontal="distributed" vertical="center"/>
      <protection/>
    </xf>
    <xf numFmtId="183" fontId="25" fillId="0" borderId="17" xfId="85" applyNumberFormat="1" applyFont="1" applyFill="1" applyBorder="1" applyAlignment="1">
      <alignment horizontal="right" vertical="center"/>
      <protection/>
    </xf>
    <xf numFmtId="183" fontId="25" fillId="0" borderId="0" xfId="85" applyNumberFormat="1" applyFont="1" applyFill="1" applyBorder="1" applyAlignment="1">
      <alignment vertical="center"/>
      <protection/>
    </xf>
    <xf numFmtId="182" fontId="22" fillId="0" borderId="17" xfId="83" applyNumberFormat="1" applyFont="1" applyFill="1" applyBorder="1" applyAlignment="1" applyProtection="1">
      <alignment vertical="center"/>
      <protection/>
    </xf>
    <xf numFmtId="182" fontId="22" fillId="0" borderId="0" xfId="83" applyNumberFormat="1" applyFont="1" applyFill="1" applyBorder="1" applyAlignment="1" applyProtection="1">
      <alignment vertical="center"/>
      <protection/>
    </xf>
    <xf numFmtId="182" fontId="22" fillId="0" borderId="17" xfId="83" applyNumberFormat="1" applyFont="1" applyFill="1" applyBorder="1" applyAlignment="1" applyProtection="1">
      <alignment/>
      <protection/>
    </xf>
    <xf numFmtId="182" fontId="22" fillId="0" borderId="0" xfId="83" applyNumberFormat="1" applyFont="1" applyFill="1" applyBorder="1" applyAlignment="1" applyProtection="1">
      <alignment/>
      <protection locked="0"/>
    </xf>
    <xf numFmtId="182" fontId="19" fillId="0" borderId="0" xfId="83" applyNumberFormat="1" applyFont="1" applyFill="1" applyAlignment="1" applyProtection="1">
      <alignment horizontal="center" vertical="center"/>
      <protection/>
    </xf>
    <xf numFmtId="182" fontId="16" fillId="0" borderId="0" xfId="82" applyNumberFormat="1" applyFont="1" applyFill="1" applyBorder="1" applyAlignment="1" applyProtection="1">
      <alignment horizontal="left"/>
      <protection/>
    </xf>
    <xf numFmtId="183" fontId="19" fillId="0" borderId="18" xfId="84" applyNumberFormat="1" applyFont="1" applyFill="1" applyBorder="1" applyAlignment="1" applyProtection="1">
      <alignment horizontal="center" vertical="center" wrapText="1"/>
      <protection/>
    </xf>
    <xf numFmtId="183" fontId="19" fillId="0" borderId="15" xfId="84" applyNumberFormat="1" applyFont="1" applyFill="1" applyBorder="1" applyAlignment="1" applyProtection="1">
      <alignment horizontal="center" vertical="center"/>
      <protection/>
    </xf>
    <xf numFmtId="183" fontId="19" fillId="0" borderId="16" xfId="84" applyNumberFormat="1" applyFont="1" applyFill="1" applyBorder="1" applyAlignment="1" applyProtection="1">
      <alignment horizontal="center" vertical="center"/>
      <protection/>
    </xf>
    <xf numFmtId="183" fontId="19" fillId="0" borderId="13" xfId="84" applyNumberFormat="1" applyFont="1" applyFill="1" applyBorder="1" applyAlignment="1" applyProtection="1">
      <alignment horizontal="center" vertical="center"/>
      <protection/>
    </xf>
    <xf numFmtId="183" fontId="19" fillId="0" borderId="18" xfId="84" applyNumberFormat="1" applyFont="1" applyFill="1" applyBorder="1" applyAlignment="1" applyProtection="1">
      <alignment horizontal="center" vertical="center"/>
      <protection/>
    </xf>
    <xf numFmtId="183" fontId="19" fillId="0" borderId="21" xfId="84" applyNumberFormat="1" applyFont="1" applyFill="1" applyBorder="1" applyAlignment="1" applyProtection="1">
      <alignment horizontal="center" vertical="center"/>
      <protection/>
    </xf>
    <xf numFmtId="183" fontId="19" fillId="0" borderId="14" xfId="84" applyNumberFormat="1" applyFont="1" applyFill="1" applyBorder="1" applyAlignment="1" applyProtection="1">
      <alignment horizontal="center" vertical="center"/>
      <protection/>
    </xf>
    <xf numFmtId="37" fontId="18" fillId="0" borderId="0" xfId="82" applyFont="1" applyFill="1" applyBorder="1" applyAlignment="1">
      <alignment/>
      <protection/>
    </xf>
    <xf numFmtId="183" fontId="21" fillId="0" borderId="22" xfId="84" applyNumberFormat="1" applyFont="1" applyFill="1" applyBorder="1" applyAlignment="1" applyProtection="1">
      <alignment horizontal="center" vertical="center"/>
      <protection/>
    </xf>
    <xf numFmtId="183" fontId="21" fillId="0" borderId="23" xfId="84" applyNumberFormat="1" applyFont="1" applyFill="1" applyBorder="1" applyAlignment="1" applyProtection="1">
      <alignment horizontal="center" vertical="center"/>
      <protection/>
    </xf>
    <xf numFmtId="183" fontId="21" fillId="0" borderId="24" xfId="84" applyNumberFormat="1" applyFont="1" applyFill="1" applyBorder="1" applyAlignment="1" applyProtection="1">
      <alignment horizontal="center" vertical="center"/>
      <protection/>
    </xf>
    <xf numFmtId="182" fontId="16" fillId="0" borderId="0" xfId="82" applyNumberFormat="1" applyFont="1" applyFill="1" applyBorder="1" applyAlignment="1" applyProtection="1">
      <alignment/>
      <protection/>
    </xf>
    <xf numFmtId="183" fontId="19" fillId="0" borderId="22" xfId="84" applyNumberFormat="1" applyFont="1" applyFill="1" applyBorder="1" applyAlignment="1" applyProtection="1">
      <alignment horizontal="center" vertical="center"/>
      <protection/>
    </xf>
    <xf numFmtId="183" fontId="19" fillId="0" borderId="24" xfId="84" applyNumberFormat="1" applyFont="1" applyFill="1" applyBorder="1" applyAlignment="1" applyProtection="1">
      <alignment horizontal="center" vertical="center"/>
      <protection/>
    </xf>
    <xf numFmtId="37" fontId="16" fillId="0" borderId="0" xfId="82" applyFont="1" applyFill="1" applyBorder="1" applyAlignment="1">
      <alignment horizontal="left"/>
      <protection/>
    </xf>
    <xf numFmtId="182" fontId="19" fillId="0" borderId="15" xfId="83" applyNumberFormat="1" applyFont="1" applyFill="1" applyBorder="1" applyAlignment="1" applyProtection="1">
      <alignment horizontal="center" vertical="center" wrapText="1"/>
      <protection/>
    </xf>
    <xf numFmtId="182" fontId="19" fillId="0" borderId="21" xfId="83" applyNumberFormat="1" applyFont="1" applyFill="1" applyBorder="1" applyAlignment="1" applyProtection="1">
      <alignment horizontal="center" vertical="center"/>
      <protection/>
    </xf>
    <xf numFmtId="182" fontId="19" fillId="0" borderId="0" xfId="83" applyNumberFormat="1" applyFont="1" applyFill="1" applyBorder="1" applyAlignment="1" applyProtection="1">
      <alignment horizontal="center" vertical="center"/>
      <protection/>
    </xf>
    <xf numFmtId="182" fontId="19" fillId="0" borderId="19" xfId="83" applyNumberFormat="1" applyFont="1" applyFill="1" applyBorder="1" applyAlignment="1" applyProtection="1">
      <alignment horizontal="center" vertical="center"/>
      <protection/>
    </xf>
    <xf numFmtId="182" fontId="19" fillId="0" borderId="13" xfId="83" applyNumberFormat="1" applyFont="1" applyFill="1" applyBorder="1" applyAlignment="1" applyProtection="1">
      <alignment horizontal="center" vertical="center"/>
      <protection/>
    </xf>
    <xf numFmtId="182" fontId="19" fillId="0" borderId="14" xfId="83" applyNumberFormat="1" applyFont="1" applyFill="1" applyBorder="1" applyAlignment="1" applyProtection="1">
      <alignment horizontal="center" vertical="center"/>
      <protection/>
    </xf>
    <xf numFmtId="183" fontId="19" fillId="0" borderId="0" xfId="85" applyNumberFormat="1" applyFont="1" applyFill="1" applyAlignment="1" applyProtection="1">
      <alignment horizontal="center" vertical="center"/>
      <protection/>
    </xf>
    <xf numFmtId="37" fontId="20" fillId="0" borderId="0" xfId="85" applyFont="1" applyFill="1" applyAlignment="1">
      <alignment horizontal="center" vertical="center"/>
      <protection/>
    </xf>
    <xf numFmtId="183" fontId="19" fillId="0" borderId="0" xfId="85" applyNumberFormat="1" applyFont="1" applyFill="1" applyBorder="1" applyAlignment="1">
      <alignment horizontal="center" vertical="center" textRotation="255"/>
      <protection/>
    </xf>
    <xf numFmtId="183" fontId="19" fillId="0" borderId="21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9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14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0" xfId="85" applyNumberFormat="1" applyFont="1" applyFill="1" applyBorder="1" applyAlignment="1" applyProtection="1">
      <alignment horizontal="center" vertical="center" textRotation="255"/>
      <protection/>
    </xf>
    <xf numFmtId="183" fontId="19" fillId="0" borderId="0" xfId="85" applyNumberFormat="1" applyFont="1" applyFill="1" applyBorder="1" applyAlignment="1" applyProtection="1">
      <alignment horizontal="center" vertical="center"/>
      <protection/>
    </xf>
    <xf numFmtId="183" fontId="19" fillId="0" borderId="3" xfId="85" applyNumberFormat="1" applyFont="1" applyFill="1" applyBorder="1" applyAlignment="1" applyProtection="1">
      <alignment horizontal="center" vertical="center" wrapText="1"/>
      <protection/>
    </xf>
    <xf numFmtId="183" fontId="19" fillId="0" borderId="3" xfId="85" applyNumberFormat="1" applyFont="1" applyFill="1" applyBorder="1" applyAlignment="1" applyProtection="1">
      <alignment horizontal="center" vertical="center"/>
      <protection/>
    </xf>
    <xf numFmtId="183" fontId="19" fillId="0" borderId="20" xfId="85" applyNumberFormat="1" applyFont="1" applyFill="1" applyBorder="1" applyAlignment="1" applyProtection="1">
      <alignment horizontal="center" vertical="center"/>
      <protection/>
    </xf>
    <xf numFmtId="183" fontId="19" fillId="0" borderId="3" xfId="85" applyNumberFormat="1" applyFont="1" applyFill="1" applyBorder="1" applyAlignment="1">
      <alignment horizontal="center" vertical="center"/>
      <protection/>
    </xf>
    <xf numFmtId="183" fontId="19" fillId="0" borderId="3" xfId="85" applyNumberFormat="1" applyFont="1" applyFill="1" applyBorder="1" applyAlignment="1">
      <alignment horizontal="center" vertical="center" wrapText="1"/>
      <protection/>
    </xf>
    <xf numFmtId="182" fontId="19" fillId="0" borderId="0" xfId="83" applyNumberFormat="1" applyFont="1" applyFill="1" applyBorder="1" applyAlignment="1" applyProtection="1">
      <alignment horizontal="right" vertical="center"/>
      <protection locked="0"/>
    </xf>
    <xf numFmtId="182" fontId="19" fillId="0" borderId="19" xfId="83" applyNumberFormat="1" applyFont="1" applyFill="1" applyBorder="1" applyAlignment="1" applyProtection="1">
      <alignment horizontal="right" vertical="center"/>
      <protection locked="0"/>
    </xf>
    <xf numFmtId="183" fontId="19" fillId="0" borderId="15" xfId="85" applyNumberFormat="1" applyFont="1" applyFill="1" applyBorder="1" applyAlignment="1">
      <alignment horizontal="center" vertical="center" textRotation="255" wrapText="1"/>
      <protection/>
    </xf>
    <xf numFmtId="183" fontId="19" fillId="0" borderId="0" xfId="85" applyNumberFormat="1" applyFont="1" applyFill="1" applyBorder="1" applyAlignment="1">
      <alignment horizontal="center" vertical="center" textRotation="255" wrapText="1"/>
      <protection/>
    </xf>
    <xf numFmtId="183" fontId="19" fillId="0" borderId="13" xfId="85" applyNumberFormat="1" applyFont="1" applyFill="1" applyBorder="1" applyAlignment="1">
      <alignment horizontal="center" vertical="center" textRotation="255" wrapText="1"/>
      <protection/>
    </xf>
    <xf numFmtId="183" fontId="26" fillId="0" borderId="3" xfId="85" applyNumberFormat="1" applyFont="1" applyFill="1" applyBorder="1" applyAlignment="1" applyProtection="1">
      <alignment horizontal="center" vertical="center"/>
      <protection/>
    </xf>
    <xf numFmtId="183" fontId="19" fillId="0" borderId="15" xfId="85" applyNumberFormat="1" applyFont="1" applyFill="1" applyBorder="1" applyAlignment="1">
      <alignment horizontal="center" vertical="center" textRotation="255"/>
      <protection/>
    </xf>
    <xf numFmtId="183" fontId="19" fillId="0" borderId="13" xfId="85" applyNumberFormat="1" applyFont="1" applyFill="1" applyBorder="1" applyAlignment="1">
      <alignment horizontal="center" vertical="center" textRotation="255"/>
      <protection/>
    </xf>
    <xf numFmtId="183" fontId="21" fillId="0" borderId="21" xfId="85" applyNumberFormat="1" applyFont="1" applyFill="1" applyBorder="1" applyAlignment="1">
      <alignment horizontal="center" vertical="center" textRotation="255" shrinkToFit="1"/>
      <protection/>
    </xf>
    <xf numFmtId="183" fontId="21" fillId="0" borderId="19" xfId="85" applyNumberFormat="1" applyFont="1" applyFill="1" applyBorder="1" applyAlignment="1">
      <alignment horizontal="center" vertical="center" textRotation="255" shrinkToFit="1"/>
      <protection/>
    </xf>
    <xf numFmtId="183" fontId="21" fillId="0" borderId="14" xfId="85" applyNumberFormat="1" applyFont="1" applyFill="1" applyBorder="1" applyAlignment="1">
      <alignment horizontal="center" vertical="center" textRotation="255" shrinkToFit="1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標準_第36表 H14" xfId="84"/>
    <cellStyle name="標準_第37表 H14" xfId="85"/>
    <cellStyle name="Followed Hyperlink" xfId="86"/>
    <cellStyle name="良い" xfId="87"/>
  </cellStyles>
  <dxfs count="4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N67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C8" sqref="C8:D8"/>
      <selection pane="topRight" activeCell="C8" sqref="C8:D8"/>
      <selection pane="bottomLeft" activeCell="C8" sqref="C8:D8"/>
      <selection pane="bottomRight" activeCell="A1" sqref="A1:N1"/>
    </sheetView>
  </sheetViews>
  <sheetFormatPr defaultColWidth="8.7109375" defaultRowHeight="11.25" customHeight="1"/>
  <cols>
    <col min="1" max="1" width="1.421875" style="50" customWidth="1"/>
    <col min="2" max="2" width="10.57421875" style="50" customWidth="1"/>
    <col min="3" max="14" width="8.7109375" style="50" customWidth="1"/>
    <col min="15" max="16384" width="8.7109375" style="50" customWidth="1"/>
  </cols>
  <sheetData>
    <row r="1" spans="1:14" ht="16.5" customHeight="1">
      <c r="A1" s="112" t="s">
        <v>120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 customHeight="1">
      <c r="A3" s="64" t="s">
        <v>119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3" t="s">
        <v>118</v>
      </c>
    </row>
    <row r="4" spans="1:14" ht="16.5" customHeight="1">
      <c r="A4" s="129" t="s">
        <v>61</v>
      </c>
      <c r="B4" s="130"/>
      <c r="C4" s="122" t="s">
        <v>45</v>
      </c>
      <c r="D4" s="118" t="s">
        <v>144</v>
      </c>
      <c r="E4" s="115"/>
      <c r="F4" s="119"/>
      <c r="G4" s="62" t="s">
        <v>145</v>
      </c>
      <c r="H4" s="61"/>
      <c r="I4" s="59"/>
      <c r="J4" s="59"/>
      <c r="K4" s="59"/>
      <c r="L4" s="114" t="s">
        <v>146</v>
      </c>
      <c r="M4" s="115"/>
      <c r="N4" s="115"/>
    </row>
    <row r="5" spans="1:14" ht="16.5" customHeight="1">
      <c r="A5" s="131"/>
      <c r="B5" s="132"/>
      <c r="C5" s="123"/>
      <c r="D5" s="116"/>
      <c r="E5" s="117"/>
      <c r="F5" s="120"/>
      <c r="G5" s="126" t="s">
        <v>0</v>
      </c>
      <c r="H5" s="60" t="s">
        <v>60</v>
      </c>
      <c r="I5" s="59"/>
      <c r="J5" s="60" t="s">
        <v>59</v>
      </c>
      <c r="K5" s="59"/>
      <c r="L5" s="116"/>
      <c r="M5" s="117"/>
      <c r="N5" s="117"/>
    </row>
    <row r="6" spans="1:14" ht="16.5" customHeight="1">
      <c r="A6" s="133"/>
      <c r="B6" s="134"/>
      <c r="C6" s="124"/>
      <c r="D6" s="58" t="s">
        <v>0</v>
      </c>
      <c r="E6" s="58" t="s">
        <v>57</v>
      </c>
      <c r="F6" s="58" t="s">
        <v>56</v>
      </c>
      <c r="G6" s="127"/>
      <c r="H6" s="58" t="s">
        <v>57</v>
      </c>
      <c r="I6" s="58" t="s">
        <v>56</v>
      </c>
      <c r="J6" s="58" t="s">
        <v>57</v>
      </c>
      <c r="K6" s="58" t="s">
        <v>56</v>
      </c>
      <c r="L6" s="58" t="s">
        <v>58</v>
      </c>
      <c r="M6" s="58" t="s">
        <v>57</v>
      </c>
      <c r="N6" s="58" t="s">
        <v>56</v>
      </c>
    </row>
    <row r="7" spans="1:14" ht="16.5" customHeight="1">
      <c r="A7" s="2"/>
      <c r="B7" s="2"/>
      <c r="C7" s="57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6.5" customHeight="1">
      <c r="A8" s="3"/>
      <c r="B8" s="9" t="s">
        <v>138</v>
      </c>
      <c r="C8" s="54">
        <v>22</v>
      </c>
      <c r="D8" s="4">
        <v>1637</v>
      </c>
      <c r="E8" s="4">
        <v>801</v>
      </c>
      <c r="F8" s="4">
        <v>836</v>
      </c>
      <c r="G8" s="4">
        <v>524</v>
      </c>
      <c r="H8" s="4">
        <v>38</v>
      </c>
      <c r="I8" s="4">
        <v>68</v>
      </c>
      <c r="J8" s="4">
        <v>240</v>
      </c>
      <c r="K8" s="4">
        <v>178</v>
      </c>
      <c r="L8" s="4">
        <v>44</v>
      </c>
      <c r="M8" s="4">
        <v>19</v>
      </c>
      <c r="N8" s="4">
        <v>25</v>
      </c>
    </row>
    <row r="9" spans="1:14" s="5" customFormat="1" ht="16.5" customHeight="1">
      <c r="A9" s="8"/>
      <c r="B9" s="9" t="s">
        <v>140</v>
      </c>
      <c r="C9" s="108">
        <f aca="true" t="shared" si="0" ref="C9:N9">SUM(C11,C31,C34,C39,C41,C44,C48,C52,C55,C58,C60)</f>
        <v>23</v>
      </c>
      <c r="D9" s="109">
        <f t="shared" si="0"/>
        <v>1950</v>
      </c>
      <c r="E9" s="109">
        <f t="shared" si="0"/>
        <v>1005</v>
      </c>
      <c r="F9" s="109">
        <f t="shared" si="0"/>
        <v>945</v>
      </c>
      <c r="G9" s="109">
        <f t="shared" si="0"/>
        <v>565</v>
      </c>
      <c r="H9" s="109">
        <f t="shared" si="0"/>
        <v>39</v>
      </c>
      <c r="I9" s="109">
        <f t="shared" si="0"/>
        <v>81</v>
      </c>
      <c r="J9" s="109">
        <f t="shared" si="0"/>
        <v>247</v>
      </c>
      <c r="K9" s="109">
        <f t="shared" si="0"/>
        <v>198</v>
      </c>
      <c r="L9" s="109">
        <f t="shared" si="0"/>
        <v>47</v>
      </c>
      <c r="M9" s="109">
        <f t="shared" si="0"/>
        <v>20</v>
      </c>
      <c r="N9" s="109">
        <f t="shared" si="0"/>
        <v>27</v>
      </c>
    </row>
    <row r="10" spans="1:14" ht="16.5" customHeight="1">
      <c r="A10" s="2"/>
      <c r="B10" s="2" t="s">
        <v>151</v>
      </c>
      <c r="C10" s="56" t="s">
        <v>55</v>
      </c>
      <c r="D10" s="55" t="s">
        <v>55</v>
      </c>
      <c r="E10" s="55" t="s">
        <v>55</v>
      </c>
      <c r="F10" s="55" t="s">
        <v>55</v>
      </c>
      <c r="G10" s="55" t="s">
        <v>55</v>
      </c>
      <c r="H10" s="55" t="s">
        <v>55</v>
      </c>
      <c r="I10" s="55" t="s">
        <v>55</v>
      </c>
      <c r="J10" s="55" t="s">
        <v>55</v>
      </c>
      <c r="K10" s="55" t="s">
        <v>55</v>
      </c>
      <c r="L10" s="55" t="s">
        <v>55</v>
      </c>
      <c r="M10" s="55" t="s">
        <v>55</v>
      </c>
      <c r="N10" s="55" t="s">
        <v>55</v>
      </c>
    </row>
    <row r="11" spans="1:14" s="91" customFormat="1" ht="16.5" customHeight="1">
      <c r="A11" s="113" t="s">
        <v>47</v>
      </c>
      <c r="B11" s="121"/>
      <c r="C11" s="110">
        <f>SUM(C13:C30)</f>
        <v>21</v>
      </c>
      <c r="D11" s="90">
        <f aca="true" t="shared" si="1" ref="D11:D43">E11+F11</f>
        <v>1950</v>
      </c>
      <c r="E11" s="90">
        <f>SUM(E13:E30)</f>
        <v>1005</v>
      </c>
      <c r="F11" s="90">
        <f>SUM(F13:F30)</f>
        <v>945</v>
      </c>
      <c r="G11" s="90">
        <f aca="true" t="shared" si="2" ref="G11:G43">SUM(H11:K11)</f>
        <v>564</v>
      </c>
      <c r="H11" s="90">
        <f>SUM(H13:H30)</f>
        <v>39</v>
      </c>
      <c r="I11" s="90">
        <f>SUM(I13:I30)</f>
        <v>80</v>
      </c>
      <c r="J11" s="90">
        <f>SUM(J13:J30)</f>
        <v>247</v>
      </c>
      <c r="K11" s="90">
        <f>SUM(K13:K30)</f>
        <v>198</v>
      </c>
      <c r="L11" s="90">
        <f aca="true" t="shared" si="3" ref="L11:L43">M11+N11</f>
        <v>47</v>
      </c>
      <c r="M11" s="90">
        <f>SUM(M13:M30)</f>
        <v>20</v>
      </c>
      <c r="N11" s="90">
        <f>SUM(N13:N30)</f>
        <v>27</v>
      </c>
    </row>
    <row r="12" spans="1:14" s="91" customFormat="1" ht="16.5" customHeight="1">
      <c r="A12" s="87"/>
      <c r="B12" s="96" t="s">
        <v>48</v>
      </c>
      <c r="C12" s="110">
        <f>SUM(C13:C17)</f>
        <v>10</v>
      </c>
      <c r="D12" s="90">
        <f t="shared" si="1"/>
        <v>1418</v>
      </c>
      <c r="E12" s="90">
        <f>SUM(E13:E17)</f>
        <v>889</v>
      </c>
      <c r="F12" s="90">
        <f>SUM(F13:F17)</f>
        <v>529</v>
      </c>
      <c r="G12" s="90">
        <f t="shared" si="2"/>
        <v>156</v>
      </c>
      <c r="H12" s="90">
        <f>SUM(H13:H17)</f>
        <v>35</v>
      </c>
      <c r="I12" s="90">
        <f>SUM(I13:I17)</f>
        <v>35</v>
      </c>
      <c r="J12" s="90">
        <f>SUM(J13:J17)</f>
        <v>40</v>
      </c>
      <c r="K12" s="90">
        <f>SUM(K13:K17)</f>
        <v>46</v>
      </c>
      <c r="L12" s="90">
        <f t="shared" si="3"/>
        <v>39</v>
      </c>
      <c r="M12" s="90">
        <f>SUM(M13:M17)</f>
        <v>16</v>
      </c>
      <c r="N12" s="90">
        <f>SUM(N13:N17)</f>
        <v>23</v>
      </c>
    </row>
    <row r="13" spans="1:14" s="91" customFormat="1" ht="16.5" customHeight="1">
      <c r="A13" s="92"/>
      <c r="B13" s="88" t="s">
        <v>1</v>
      </c>
      <c r="C13" s="93">
        <v>5</v>
      </c>
      <c r="D13" s="94">
        <f t="shared" si="1"/>
        <v>596</v>
      </c>
      <c r="E13" s="94">
        <v>381</v>
      </c>
      <c r="F13" s="94">
        <v>215</v>
      </c>
      <c r="G13" s="90">
        <f t="shared" si="2"/>
        <v>72</v>
      </c>
      <c r="H13" s="94">
        <v>8</v>
      </c>
      <c r="I13" s="94">
        <v>17</v>
      </c>
      <c r="J13" s="94">
        <v>12</v>
      </c>
      <c r="K13" s="94">
        <v>35</v>
      </c>
      <c r="L13" s="94">
        <f t="shared" si="3"/>
        <v>17</v>
      </c>
      <c r="M13" s="94">
        <v>7</v>
      </c>
      <c r="N13" s="94">
        <v>10</v>
      </c>
    </row>
    <row r="14" spans="1:14" s="91" customFormat="1" ht="16.5" customHeight="1">
      <c r="A14" s="92"/>
      <c r="B14" s="88" t="s">
        <v>2</v>
      </c>
      <c r="C14" s="93">
        <v>2</v>
      </c>
      <c r="D14" s="94">
        <f t="shared" si="1"/>
        <v>640</v>
      </c>
      <c r="E14" s="94">
        <v>430</v>
      </c>
      <c r="F14" s="94">
        <v>210</v>
      </c>
      <c r="G14" s="90">
        <f t="shared" si="2"/>
        <v>49</v>
      </c>
      <c r="H14" s="94">
        <v>13</v>
      </c>
      <c r="I14" s="94">
        <v>2</v>
      </c>
      <c r="J14" s="94">
        <v>27</v>
      </c>
      <c r="K14" s="94">
        <v>7</v>
      </c>
      <c r="L14" s="94">
        <f t="shared" si="3"/>
        <v>17</v>
      </c>
      <c r="M14" s="94">
        <v>9</v>
      </c>
      <c r="N14" s="94">
        <v>8</v>
      </c>
    </row>
    <row r="15" spans="1:14" s="91" customFormat="1" ht="16.5" customHeight="1">
      <c r="A15" s="92"/>
      <c r="B15" s="88" t="s">
        <v>3</v>
      </c>
      <c r="C15" s="93">
        <v>0</v>
      </c>
      <c r="D15" s="94">
        <f t="shared" si="1"/>
        <v>0</v>
      </c>
      <c r="E15" s="94">
        <v>0</v>
      </c>
      <c r="F15" s="94">
        <v>0</v>
      </c>
      <c r="G15" s="90">
        <f t="shared" si="2"/>
        <v>0</v>
      </c>
      <c r="H15" s="94">
        <v>0</v>
      </c>
      <c r="I15" s="94">
        <v>0</v>
      </c>
      <c r="J15" s="94">
        <v>0</v>
      </c>
      <c r="K15" s="94">
        <v>0</v>
      </c>
      <c r="L15" s="94">
        <f t="shared" si="3"/>
        <v>0</v>
      </c>
      <c r="M15" s="94">
        <v>0</v>
      </c>
      <c r="N15" s="94">
        <v>0</v>
      </c>
    </row>
    <row r="16" spans="1:14" s="91" customFormat="1" ht="16.5" customHeight="1">
      <c r="A16" s="92"/>
      <c r="B16" s="88" t="s">
        <v>4</v>
      </c>
      <c r="C16" s="93">
        <v>1</v>
      </c>
      <c r="D16" s="94">
        <f t="shared" si="1"/>
        <v>17</v>
      </c>
      <c r="E16" s="94">
        <v>5</v>
      </c>
      <c r="F16" s="94">
        <v>12</v>
      </c>
      <c r="G16" s="90">
        <f t="shared" si="2"/>
        <v>10</v>
      </c>
      <c r="H16" s="94">
        <v>6</v>
      </c>
      <c r="I16" s="94">
        <v>3</v>
      </c>
      <c r="J16" s="94">
        <v>0</v>
      </c>
      <c r="K16" s="94">
        <v>1</v>
      </c>
      <c r="L16" s="94">
        <f t="shared" si="3"/>
        <v>1</v>
      </c>
      <c r="M16" s="94">
        <v>0</v>
      </c>
      <c r="N16" s="94">
        <v>1</v>
      </c>
    </row>
    <row r="17" spans="1:14" s="91" customFormat="1" ht="16.5" customHeight="1">
      <c r="A17" s="92"/>
      <c r="B17" s="88" t="s">
        <v>5</v>
      </c>
      <c r="C17" s="93">
        <v>2</v>
      </c>
      <c r="D17" s="94">
        <f t="shared" si="1"/>
        <v>165</v>
      </c>
      <c r="E17" s="94">
        <v>73</v>
      </c>
      <c r="F17" s="94">
        <v>92</v>
      </c>
      <c r="G17" s="90">
        <f t="shared" si="2"/>
        <v>25</v>
      </c>
      <c r="H17" s="94">
        <v>8</v>
      </c>
      <c r="I17" s="94">
        <v>13</v>
      </c>
      <c r="J17" s="94">
        <v>1</v>
      </c>
      <c r="K17" s="94">
        <v>3</v>
      </c>
      <c r="L17" s="94">
        <f t="shared" si="3"/>
        <v>4</v>
      </c>
      <c r="M17" s="94">
        <v>0</v>
      </c>
      <c r="N17" s="94">
        <v>4</v>
      </c>
    </row>
    <row r="18" spans="1:14" s="91" customFormat="1" ht="16.5" customHeight="1">
      <c r="A18" s="92"/>
      <c r="B18" s="89" t="s">
        <v>6</v>
      </c>
      <c r="C18" s="93">
        <v>1</v>
      </c>
      <c r="D18" s="94">
        <f t="shared" si="1"/>
        <v>72</v>
      </c>
      <c r="E18" s="94">
        <v>11</v>
      </c>
      <c r="F18" s="94">
        <v>61</v>
      </c>
      <c r="G18" s="90">
        <f t="shared" si="2"/>
        <v>48</v>
      </c>
      <c r="H18" s="94">
        <v>0</v>
      </c>
      <c r="I18" s="94">
        <v>5</v>
      </c>
      <c r="J18" s="94">
        <v>30</v>
      </c>
      <c r="K18" s="94">
        <v>13</v>
      </c>
      <c r="L18" s="94">
        <f t="shared" si="3"/>
        <v>1</v>
      </c>
      <c r="M18" s="94">
        <v>0</v>
      </c>
      <c r="N18" s="94">
        <v>1</v>
      </c>
    </row>
    <row r="19" spans="1:14" s="91" customFormat="1" ht="16.5" customHeight="1">
      <c r="A19" s="92"/>
      <c r="B19" s="89" t="s">
        <v>49</v>
      </c>
      <c r="C19" s="93">
        <v>1</v>
      </c>
      <c r="D19" s="94">
        <f t="shared" si="1"/>
        <v>75</v>
      </c>
      <c r="E19" s="94">
        <v>16</v>
      </c>
      <c r="F19" s="94">
        <v>59</v>
      </c>
      <c r="G19" s="90">
        <f t="shared" si="2"/>
        <v>61</v>
      </c>
      <c r="H19" s="94">
        <v>0</v>
      </c>
      <c r="I19" s="94">
        <v>5</v>
      </c>
      <c r="J19" s="94">
        <v>26</v>
      </c>
      <c r="K19" s="94">
        <v>30</v>
      </c>
      <c r="L19" s="94">
        <f t="shared" si="3"/>
        <v>1</v>
      </c>
      <c r="M19" s="94">
        <v>1</v>
      </c>
      <c r="N19" s="94">
        <v>0</v>
      </c>
    </row>
    <row r="20" spans="1:14" s="91" customFormat="1" ht="16.5" customHeight="1">
      <c r="A20" s="92"/>
      <c r="B20" s="89" t="s">
        <v>7</v>
      </c>
      <c r="C20" s="93">
        <v>2</v>
      </c>
      <c r="D20" s="94">
        <f t="shared" si="1"/>
        <v>159</v>
      </c>
      <c r="E20" s="94">
        <v>41</v>
      </c>
      <c r="F20" s="94">
        <v>118</v>
      </c>
      <c r="G20" s="90">
        <f t="shared" si="2"/>
        <v>116</v>
      </c>
      <c r="H20" s="94">
        <v>1</v>
      </c>
      <c r="I20" s="94">
        <v>15</v>
      </c>
      <c r="J20" s="94">
        <v>61</v>
      </c>
      <c r="K20" s="94">
        <v>39</v>
      </c>
      <c r="L20" s="94">
        <f t="shared" si="3"/>
        <v>2</v>
      </c>
      <c r="M20" s="94">
        <v>1</v>
      </c>
      <c r="N20" s="94">
        <v>1</v>
      </c>
    </row>
    <row r="21" spans="1:14" s="91" customFormat="1" ht="16.5" customHeight="1">
      <c r="A21" s="92"/>
      <c r="B21" s="89" t="s">
        <v>8</v>
      </c>
      <c r="C21" s="93">
        <v>0</v>
      </c>
      <c r="D21" s="94">
        <f t="shared" si="1"/>
        <v>0</v>
      </c>
      <c r="E21" s="94">
        <v>0</v>
      </c>
      <c r="F21" s="94">
        <v>0</v>
      </c>
      <c r="G21" s="90">
        <f t="shared" si="2"/>
        <v>0</v>
      </c>
      <c r="H21" s="94">
        <v>0</v>
      </c>
      <c r="I21" s="94">
        <v>0</v>
      </c>
      <c r="J21" s="94">
        <v>0</v>
      </c>
      <c r="K21" s="94">
        <v>0</v>
      </c>
      <c r="L21" s="94">
        <f t="shared" si="3"/>
        <v>0</v>
      </c>
      <c r="M21" s="94">
        <v>0</v>
      </c>
      <c r="N21" s="94">
        <v>0</v>
      </c>
    </row>
    <row r="22" spans="1:14" s="91" customFormat="1" ht="16.5" customHeight="1">
      <c r="A22" s="92"/>
      <c r="B22" s="89" t="s">
        <v>9</v>
      </c>
      <c r="C22" s="93">
        <v>0</v>
      </c>
      <c r="D22" s="94">
        <f t="shared" si="1"/>
        <v>0</v>
      </c>
      <c r="E22" s="94">
        <v>0</v>
      </c>
      <c r="F22" s="94">
        <v>0</v>
      </c>
      <c r="G22" s="90">
        <f t="shared" si="2"/>
        <v>0</v>
      </c>
      <c r="H22" s="94">
        <v>0</v>
      </c>
      <c r="I22" s="94">
        <v>0</v>
      </c>
      <c r="J22" s="94">
        <v>0</v>
      </c>
      <c r="K22" s="94">
        <v>0</v>
      </c>
      <c r="L22" s="94">
        <f t="shared" si="3"/>
        <v>0</v>
      </c>
      <c r="M22" s="94">
        <v>0</v>
      </c>
      <c r="N22" s="94">
        <v>0</v>
      </c>
    </row>
    <row r="23" spans="1:14" s="91" customFormat="1" ht="16.5" customHeight="1">
      <c r="A23" s="92"/>
      <c r="B23" s="89" t="s">
        <v>10</v>
      </c>
      <c r="C23" s="93">
        <v>2</v>
      </c>
      <c r="D23" s="94">
        <f t="shared" si="1"/>
        <v>4</v>
      </c>
      <c r="E23" s="94">
        <v>0</v>
      </c>
      <c r="F23" s="94">
        <v>4</v>
      </c>
      <c r="G23" s="90">
        <f t="shared" si="2"/>
        <v>3</v>
      </c>
      <c r="H23" s="94">
        <v>1</v>
      </c>
      <c r="I23" s="94">
        <v>2</v>
      </c>
      <c r="J23" s="94">
        <v>0</v>
      </c>
      <c r="K23" s="94">
        <v>0</v>
      </c>
      <c r="L23" s="94">
        <f t="shared" si="3"/>
        <v>0</v>
      </c>
      <c r="M23" s="94">
        <v>0</v>
      </c>
      <c r="N23" s="94">
        <v>0</v>
      </c>
    </row>
    <row r="24" spans="1:14" s="91" customFormat="1" ht="16.5" customHeight="1">
      <c r="A24" s="92"/>
      <c r="B24" s="89" t="s">
        <v>11</v>
      </c>
      <c r="C24" s="93">
        <v>0</v>
      </c>
      <c r="D24" s="94">
        <f t="shared" si="1"/>
        <v>0</v>
      </c>
      <c r="E24" s="94">
        <v>0</v>
      </c>
      <c r="F24" s="94">
        <v>0</v>
      </c>
      <c r="G24" s="90">
        <f t="shared" si="2"/>
        <v>0</v>
      </c>
      <c r="H24" s="94">
        <v>0</v>
      </c>
      <c r="I24" s="94">
        <v>0</v>
      </c>
      <c r="J24" s="94">
        <v>0</v>
      </c>
      <c r="K24" s="94">
        <v>0</v>
      </c>
      <c r="L24" s="94">
        <f t="shared" si="3"/>
        <v>0</v>
      </c>
      <c r="M24" s="94">
        <v>0</v>
      </c>
      <c r="N24" s="94">
        <v>0</v>
      </c>
    </row>
    <row r="25" spans="1:14" s="91" customFormat="1" ht="16.5" customHeight="1">
      <c r="A25" s="92"/>
      <c r="B25" s="89" t="s">
        <v>12</v>
      </c>
      <c r="C25" s="93">
        <v>1</v>
      </c>
      <c r="D25" s="94">
        <f t="shared" si="1"/>
        <v>24</v>
      </c>
      <c r="E25" s="94">
        <v>0</v>
      </c>
      <c r="F25" s="94">
        <v>24</v>
      </c>
      <c r="G25" s="90">
        <f t="shared" si="2"/>
        <v>59</v>
      </c>
      <c r="H25" s="94">
        <v>1</v>
      </c>
      <c r="I25" s="94">
        <v>6</v>
      </c>
      <c r="J25" s="94">
        <v>21</v>
      </c>
      <c r="K25" s="94">
        <v>31</v>
      </c>
      <c r="L25" s="94">
        <f t="shared" si="3"/>
        <v>1</v>
      </c>
      <c r="M25" s="94">
        <v>0</v>
      </c>
      <c r="N25" s="94">
        <v>1</v>
      </c>
    </row>
    <row r="26" spans="1:14" s="91" customFormat="1" ht="16.5" customHeight="1">
      <c r="A26" s="92"/>
      <c r="B26" s="89" t="s">
        <v>27</v>
      </c>
      <c r="C26" s="93">
        <v>1</v>
      </c>
      <c r="D26" s="94">
        <f t="shared" si="1"/>
        <v>0</v>
      </c>
      <c r="E26" s="94">
        <v>0</v>
      </c>
      <c r="F26" s="94">
        <v>0</v>
      </c>
      <c r="G26" s="90">
        <f t="shared" si="2"/>
        <v>0</v>
      </c>
      <c r="H26" s="94">
        <v>0</v>
      </c>
      <c r="I26" s="94">
        <v>0</v>
      </c>
      <c r="J26" s="94">
        <v>0</v>
      </c>
      <c r="K26" s="94">
        <v>0</v>
      </c>
      <c r="L26" s="94">
        <f t="shared" si="3"/>
        <v>0</v>
      </c>
      <c r="M26" s="94">
        <v>0</v>
      </c>
      <c r="N26" s="94">
        <v>0</v>
      </c>
    </row>
    <row r="27" spans="1:14" s="91" customFormat="1" ht="16.5" customHeight="1">
      <c r="A27" s="92"/>
      <c r="B27" s="89" t="s">
        <v>28</v>
      </c>
      <c r="C27" s="93">
        <v>0</v>
      </c>
      <c r="D27" s="94">
        <f t="shared" si="1"/>
        <v>0</v>
      </c>
      <c r="E27" s="94">
        <v>0</v>
      </c>
      <c r="F27" s="94">
        <v>0</v>
      </c>
      <c r="G27" s="90">
        <f t="shared" si="2"/>
        <v>0</v>
      </c>
      <c r="H27" s="94">
        <v>0</v>
      </c>
      <c r="I27" s="94">
        <v>0</v>
      </c>
      <c r="J27" s="94">
        <v>0</v>
      </c>
      <c r="K27" s="94">
        <v>0</v>
      </c>
      <c r="L27" s="94">
        <f t="shared" si="3"/>
        <v>0</v>
      </c>
      <c r="M27" s="94">
        <v>0</v>
      </c>
      <c r="N27" s="94">
        <v>0</v>
      </c>
    </row>
    <row r="28" spans="1:14" s="91" customFormat="1" ht="16.5" customHeight="1">
      <c r="A28" s="92"/>
      <c r="B28" s="89" t="s">
        <v>29</v>
      </c>
      <c r="C28" s="93">
        <v>0</v>
      </c>
      <c r="D28" s="94">
        <f t="shared" si="1"/>
        <v>0</v>
      </c>
      <c r="E28" s="94">
        <v>0</v>
      </c>
      <c r="F28" s="94">
        <v>0</v>
      </c>
      <c r="G28" s="90">
        <f t="shared" si="2"/>
        <v>0</v>
      </c>
      <c r="H28" s="94">
        <v>0</v>
      </c>
      <c r="I28" s="94">
        <v>0</v>
      </c>
      <c r="J28" s="94">
        <v>0</v>
      </c>
      <c r="K28" s="94">
        <v>0</v>
      </c>
      <c r="L28" s="94">
        <f t="shared" si="3"/>
        <v>0</v>
      </c>
      <c r="M28" s="94">
        <v>0</v>
      </c>
      <c r="N28" s="94">
        <v>0</v>
      </c>
    </row>
    <row r="29" spans="1:14" s="91" customFormat="1" ht="16.5" customHeight="1">
      <c r="A29" s="92"/>
      <c r="B29" s="89" t="s">
        <v>30</v>
      </c>
      <c r="C29" s="93">
        <v>3</v>
      </c>
      <c r="D29" s="94">
        <f t="shared" si="1"/>
        <v>198</v>
      </c>
      <c r="E29" s="94">
        <v>48</v>
      </c>
      <c r="F29" s="94">
        <v>150</v>
      </c>
      <c r="G29" s="90">
        <f t="shared" si="2"/>
        <v>121</v>
      </c>
      <c r="H29" s="94">
        <v>1</v>
      </c>
      <c r="I29" s="94">
        <v>12</v>
      </c>
      <c r="J29" s="94">
        <v>69</v>
      </c>
      <c r="K29" s="94">
        <v>39</v>
      </c>
      <c r="L29" s="94">
        <f t="shared" si="3"/>
        <v>3</v>
      </c>
      <c r="M29" s="94">
        <v>2</v>
      </c>
      <c r="N29" s="94">
        <v>1</v>
      </c>
    </row>
    <row r="30" spans="1:14" s="91" customFormat="1" ht="16.5" customHeight="1">
      <c r="A30" s="92"/>
      <c r="B30" s="89" t="s">
        <v>141</v>
      </c>
      <c r="C30" s="93">
        <v>0</v>
      </c>
      <c r="D30" s="94">
        <f>E30+F30</f>
        <v>0</v>
      </c>
      <c r="E30" s="94">
        <v>0</v>
      </c>
      <c r="F30" s="94">
        <v>0</v>
      </c>
      <c r="G30" s="90">
        <f>SUM(H30:K30)</f>
        <v>0</v>
      </c>
      <c r="H30" s="94">
        <v>0</v>
      </c>
      <c r="I30" s="94">
        <v>0</v>
      </c>
      <c r="J30" s="94">
        <v>0</v>
      </c>
      <c r="K30" s="94">
        <v>0</v>
      </c>
      <c r="L30" s="94">
        <f>M30+N30</f>
        <v>0</v>
      </c>
      <c r="M30" s="94">
        <v>0</v>
      </c>
      <c r="N30" s="94">
        <v>0</v>
      </c>
    </row>
    <row r="31" spans="1:14" s="91" customFormat="1" ht="20.25" customHeight="1">
      <c r="A31" s="125" t="s">
        <v>50</v>
      </c>
      <c r="B31" s="125"/>
      <c r="C31" s="110">
        <f>SUM(C32:C33)</f>
        <v>0</v>
      </c>
      <c r="D31" s="94">
        <f t="shared" si="1"/>
        <v>0</v>
      </c>
      <c r="E31" s="90">
        <f>SUM(E32:E33)</f>
        <v>0</v>
      </c>
      <c r="F31" s="90">
        <f>SUM(F32:F33)</f>
        <v>0</v>
      </c>
      <c r="G31" s="90">
        <f t="shared" si="2"/>
        <v>0</v>
      </c>
      <c r="H31" s="90">
        <f>SUM(H32:H33)</f>
        <v>0</v>
      </c>
      <c r="I31" s="90">
        <f>SUM(I32:I33)</f>
        <v>0</v>
      </c>
      <c r="J31" s="90">
        <f>SUM(J32:J33)</f>
        <v>0</v>
      </c>
      <c r="K31" s="90">
        <f>SUM(K32:K33)</f>
        <v>0</v>
      </c>
      <c r="L31" s="111">
        <f t="shared" si="3"/>
        <v>0</v>
      </c>
      <c r="M31" s="90">
        <f>SUM(M32:M33)</f>
        <v>0</v>
      </c>
      <c r="N31" s="90">
        <f>SUM(N32:N33)</f>
        <v>0</v>
      </c>
    </row>
    <row r="32" spans="1:14" s="91" customFormat="1" ht="16.5" customHeight="1">
      <c r="A32" s="92"/>
      <c r="B32" s="89" t="s">
        <v>13</v>
      </c>
      <c r="C32" s="93">
        <v>0</v>
      </c>
      <c r="D32" s="94">
        <f t="shared" si="1"/>
        <v>0</v>
      </c>
      <c r="E32" s="94">
        <v>0</v>
      </c>
      <c r="F32" s="94">
        <v>0</v>
      </c>
      <c r="G32" s="90">
        <f t="shared" si="2"/>
        <v>0</v>
      </c>
      <c r="H32" s="94">
        <v>0</v>
      </c>
      <c r="I32" s="94">
        <v>0</v>
      </c>
      <c r="J32" s="94">
        <v>0</v>
      </c>
      <c r="K32" s="94">
        <v>0</v>
      </c>
      <c r="L32" s="94">
        <f t="shared" si="3"/>
        <v>0</v>
      </c>
      <c r="M32" s="94">
        <v>0</v>
      </c>
      <c r="N32" s="94">
        <v>0</v>
      </c>
    </row>
    <row r="33" spans="1:14" s="91" customFormat="1" ht="16.5" customHeight="1">
      <c r="A33" s="92"/>
      <c r="B33" s="89" t="s">
        <v>14</v>
      </c>
      <c r="C33" s="93">
        <v>0</v>
      </c>
      <c r="D33" s="94">
        <f t="shared" si="1"/>
        <v>0</v>
      </c>
      <c r="E33" s="94">
        <v>0</v>
      </c>
      <c r="F33" s="94">
        <v>0</v>
      </c>
      <c r="G33" s="90">
        <f t="shared" si="2"/>
        <v>0</v>
      </c>
      <c r="H33" s="94">
        <v>0</v>
      </c>
      <c r="I33" s="94">
        <v>0</v>
      </c>
      <c r="J33" s="94">
        <v>0</v>
      </c>
      <c r="K33" s="94">
        <v>0</v>
      </c>
      <c r="L33" s="94">
        <f t="shared" si="3"/>
        <v>0</v>
      </c>
      <c r="M33" s="94">
        <v>0</v>
      </c>
      <c r="N33" s="94">
        <v>0</v>
      </c>
    </row>
    <row r="34" spans="1:14" s="91" customFormat="1" ht="20.25" customHeight="1">
      <c r="A34" s="113" t="s">
        <v>51</v>
      </c>
      <c r="B34" s="113"/>
      <c r="C34" s="110">
        <f>SUM(C35:C38)</f>
        <v>1</v>
      </c>
      <c r="D34" s="94">
        <f t="shared" si="1"/>
        <v>0</v>
      </c>
      <c r="E34" s="90">
        <f>SUM(E35:E38)</f>
        <v>0</v>
      </c>
      <c r="F34" s="90">
        <f>SUM(F35:F38)</f>
        <v>0</v>
      </c>
      <c r="G34" s="90">
        <f t="shared" si="2"/>
        <v>1</v>
      </c>
      <c r="H34" s="90">
        <f>SUM(H35:H38)</f>
        <v>0</v>
      </c>
      <c r="I34" s="90">
        <f>SUM(I35:I38)</f>
        <v>1</v>
      </c>
      <c r="J34" s="90">
        <f>SUM(J35:J38)</f>
        <v>0</v>
      </c>
      <c r="K34" s="90">
        <f>SUM(K35:K38)</f>
        <v>0</v>
      </c>
      <c r="L34" s="111">
        <f t="shared" si="3"/>
        <v>0</v>
      </c>
      <c r="M34" s="90">
        <f>SUM(M35:M38)</f>
        <v>0</v>
      </c>
      <c r="N34" s="90">
        <f>SUM(N35:N38)</f>
        <v>0</v>
      </c>
    </row>
    <row r="35" spans="1:14" s="91" customFormat="1" ht="16.5" customHeight="1">
      <c r="A35" s="92"/>
      <c r="B35" s="89" t="s">
        <v>31</v>
      </c>
      <c r="C35" s="93">
        <v>0</v>
      </c>
      <c r="D35" s="94">
        <f t="shared" si="1"/>
        <v>0</v>
      </c>
      <c r="E35" s="94">
        <v>0</v>
      </c>
      <c r="F35" s="94">
        <v>0</v>
      </c>
      <c r="G35" s="90">
        <f t="shared" si="2"/>
        <v>0</v>
      </c>
      <c r="H35" s="94">
        <v>0</v>
      </c>
      <c r="I35" s="94">
        <v>0</v>
      </c>
      <c r="J35" s="94">
        <v>0</v>
      </c>
      <c r="K35" s="94">
        <v>0</v>
      </c>
      <c r="L35" s="94">
        <f t="shared" si="3"/>
        <v>0</v>
      </c>
      <c r="M35" s="94">
        <v>0</v>
      </c>
      <c r="N35" s="94">
        <v>0</v>
      </c>
    </row>
    <row r="36" spans="1:14" s="91" customFormat="1" ht="16.5" customHeight="1">
      <c r="A36" s="92"/>
      <c r="B36" s="89" t="s">
        <v>32</v>
      </c>
      <c r="C36" s="93">
        <v>0</v>
      </c>
      <c r="D36" s="94">
        <f t="shared" si="1"/>
        <v>0</v>
      </c>
      <c r="E36" s="94">
        <v>0</v>
      </c>
      <c r="F36" s="94">
        <v>0</v>
      </c>
      <c r="G36" s="90">
        <f t="shared" si="2"/>
        <v>0</v>
      </c>
      <c r="H36" s="94">
        <v>0</v>
      </c>
      <c r="I36" s="94">
        <v>0</v>
      </c>
      <c r="J36" s="94">
        <v>0</v>
      </c>
      <c r="K36" s="94">
        <v>0</v>
      </c>
      <c r="L36" s="94">
        <f t="shared" si="3"/>
        <v>0</v>
      </c>
      <c r="M36" s="94">
        <v>0</v>
      </c>
      <c r="N36" s="94">
        <v>0</v>
      </c>
    </row>
    <row r="37" spans="1:14" s="91" customFormat="1" ht="16.5" customHeight="1">
      <c r="A37" s="92"/>
      <c r="B37" s="89" t="s">
        <v>33</v>
      </c>
      <c r="C37" s="93">
        <v>0</v>
      </c>
      <c r="D37" s="94">
        <f t="shared" si="1"/>
        <v>0</v>
      </c>
      <c r="E37" s="94">
        <v>0</v>
      </c>
      <c r="F37" s="94">
        <v>0</v>
      </c>
      <c r="G37" s="90">
        <f t="shared" si="2"/>
        <v>0</v>
      </c>
      <c r="H37" s="94">
        <v>0</v>
      </c>
      <c r="I37" s="94">
        <v>0</v>
      </c>
      <c r="J37" s="94">
        <v>0</v>
      </c>
      <c r="K37" s="94">
        <v>0</v>
      </c>
      <c r="L37" s="94">
        <f t="shared" si="3"/>
        <v>0</v>
      </c>
      <c r="M37" s="94">
        <v>0</v>
      </c>
      <c r="N37" s="94">
        <v>0</v>
      </c>
    </row>
    <row r="38" spans="1:14" s="91" customFormat="1" ht="16.5" customHeight="1">
      <c r="A38" s="92"/>
      <c r="B38" s="89" t="s">
        <v>34</v>
      </c>
      <c r="C38" s="93">
        <v>1</v>
      </c>
      <c r="D38" s="94">
        <f t="shared" si="1"/>
        <v>0</v>
      </c>
      <c r="E38" s="94">
        <v>0</v>
      </c>
      <c r="F38" s="94">
        <v>0</v>
      </c>
      <c r="G38" s="90">
        <f t="shared" si="2"/>
        <v>1</v>
      </c>
      <c r="H38" s="94">
        <v>0</v>
      </c>
      <c r="I38" s="94">
        <v>1</v>
      </c>
      <c r="J38" s="94">
        <v>0</v>
      </c>
      <c r="K38" s="94">
        <v>0</v>
      </c>
      <c r="L38" s="94">
        <f t="shared" si="3"/>
        <v>0</v>
      </c>
      <c r="M38" s="94">
        <v>0</v>
      </c>
      <c r="N38" s="94">
        <v>0</v>
      </c>
    </row>
    <row r="39" spans="1:14" s="91" customFormat="1" ht="20.25" customHeight="1">
      <c r="A39" s="113" t="s">
        <v>52</v>
      </c>
      <c r="B39" s="113"/>
      <c r="C39" s="110">
        <f>C40</f>
        <v>0</v>
      </c>
      <c r="D39" s="94">
        <f t="shared" si="1"/>
        <v>0</v>
      </c>
      <c r="E39" s="90">
        <f>E40</f>
        <v>0</v>
      </c>
      <c r="F39" s="90">
        <f>F40</f>
        <v>0</v>
      </c>
      <c r="G39" s="90">
        <f t="shared" si="2"/>
        <v>0</v>
      </c>
      <c r="H39" s="90">
        <f>H40</f>
        <v>0</v>
      </c>
      <c r="I39" s="90">
        <f>I40</f>
        <v>0</v>
      </c>
      <c r="J39" s="90">
        <f>J40</f>
        <v>0</v>
      </c>
      <c r="K39" s="90">
        <f>K40</f>
        <v>0</v>
      </c>
      <c r="L39" s="111">
        <f t="shared" si="3"/>
        <v>0</v>
      </c>
      <c r="M39" s="90">
        <f>M40</f>
        <v>0</v>
      </c>
      <c r="N39" s="90">
        <f>N40</f>
        <v>0</v>
      </c>
    </row>
    <row r="40" spans="1:14" s="91" customFormat="1" ht="16.5" customHeight="1">
      <c r="A40" s="92"/>
      <c r="B40" s="89" t="s">
        <v>15</v>
      </c>
      <c r="C40" s="93">
        <v>0</v>
      </c>
      <c r="D40" s="94">
        <f t="shared" si="1"/>
        <v>0</v>
      </c>
      <c r="E40" s="94">
        <v>0</v>
      </c>
      <c r="F40" s="94">
        <v>0</v>
      </c>
      <c r="G40" s="90">
        <f t="shared" si="2"/>
        <v>0</v>
      </c>
      <c r="H40" s="94">
        <v>0</v>
      </c>
      <c r="I40" s="94">
        <v>0</v>
      </c>
      <c r="J40" s="94">
        <v>0</v>
      </c>
      <c r="K40" s="94">
        <v>0</v>
      </c>
      <c r="L40" s="94">
        <f t="shared" si="3"/>
        <v>0</v>
      </c>
      <c r="M40" s="94">
        <v>0</v>
      </c>
      <c r="N40" s="94">
        <v>0</v>
      </c>
    </row>
    <row r="41" spans="1:14" s="91" customFormat="1" ht="20.25" customHeight="1">
      <c r="A41" s="113" t="s">
        <v>38</v>
      </c>
      <c r="B41" s="113"/>
      <c r="C41" s="110">
        <f>SUM(C42:C43)</f>
        <v>0</v>
      </c>
      <c r="D41" s="94">
        <f t="shared" si="1"/>
        <v>0</v>
      </c>
      <c r="E41" s="90">
        <f>SUM(E42:E43)</f>
        <v>0</v>
      </c>
      <c r="F41" s="90">
        <f>SUM(F42:F43)</f>
        <v>0</v>
      </c>
      <c r="G41" s="90">
        <f t="shared" si="2"/>
        <v>0</v>
      </c>
      <c r="H41" s="90">
        <f>SUM(H42:H43)</f>
        <v>0</v>
      </c>
      <c r="I41" s="90">
        <f>SUM(I42:I43)</f>
        <v>0</v>
      </c>
      <c r="J41" s="90">
        <f>SUM(J42:J43)</f>
        <v>0</v>
      </c>
      <c r="K41" s="90">
        <f>SUM(K42:K43)</f>
        <v>0</v>
      </c>
      <c r="L41" s="111">
        <f t="shared" si="3"/>
        <v>0</v>
      </c>
      <c r="M41" s="90">
        <f>SUM(M42:M43)</f>
        <v>0</v>
      </c>
      <c r="N41" s="90">
        <f>SUM(N42:N43)</f>
        <v>0</v>
      </c>
    </row>
    <row r="42" spans="1:14" s="91" customFormat="1" ht="16.5" customHeight="1">
      <c r="A42" s="92"/>
      <c r="B42" s="89" t="s">
        <v>16</v>
      </c>
      <c r="C42" s="93">
        <v>0</v>
      </c>
      <c r="D42" s="94">
        <f t="shared" si="1"/>
        <v>0</v>
      </c>
      <c r="E42" s="94">
        <v>0</v>
      </c>
      <c r="F42" s="94">
        <v>0</v>
      </c>
      <c r="G42" s="90">
        <f t="shared" si="2"/>
        <v>0</v>
      </c>
      <c r="H42" s="94">
        <v>0</v>
      </c>
      <c r="I42" s="94">
        <v>0</v>
      </c>
      <c r="J42" s="94">
        <v>0</v>
      </c>
      <c r="K42" s="94">
        <v>0</v>
      </c>
      <c r="L42" s="94">
        <f t="shared" si="3"/>
        <v>0</v>
      </c>
      <c r="M42" s="94">
        <v>0</v>
      </c>
      <c r="N42" s="94">
        <v>0</v>
      </c>
    </row>
    <row r="43" spans="1:14" s="91" customFormat="1" ht="16.5" customHeight="1">
      <c r="A43" s="92"/>
      <c r="B43" s="89" t="s">
        <v>17</v>
      </c>
      <c r="C43" s="93">
        <v>0</v>
      </c>
      <c r="D43" s="94">
        <f t="shared" si="1"/>
        <v>0</v>
      </c>
      <c r="E43" s="94">
        <v>0</v>
      </c>
      <c r="F43" s="94">
        <v>0</v>
      </c>
      <c r="G43" s="90">
        <f t="shared" si="2"/>
        <v>0</v>
      </c>
      <c r="H43" s="94">
        <v>0</v>
      </c>
      <c r="I43" s="94">
        <v>0</v>
      </c>
      <c r="J43" s="94">
        <v>0</v>
      </c>
      <c r="K43" s="94">
        <v>0</v>
      </c>
      <c r="L43" s="94">
        <f t="shared" si="3"/>
        <v>0</v>
      </c>
      <c r="M43" s="94">
        <v>0</v>
      </c>
      <c r="N43" s="94">
        <v>0</v>
      </c>
    </row>
    <row r="44" spans="1:14" s="91" customFormat="1" ht="20.25" customHeight="1">
      <c r="A44" s="113" t="s">
        <v>39</v>
      </c>
      <c r="B44" s="113"/>
      <c r="C44" s="110">
        <f>SUM(C45:C47)</f>
        <v>0</v>
      </c>
      <c r="D44" s="94">
        <f aca="true" t="shared" si="4" ref="D44:D61">E44+F44</f>
        <v>0</v>
      </c>
      <c r="E44" s="90">
        <f>SUM(E45:E47)</f>
        <v>0</v>
      </c>
      <c r="F44" s="90">
        <f>SUM(F45:F47)</f>
        <v>0</v>
      </c>
      <c r="G44" s="90">
        <f aca="true" t="shared" si="5" ref="G44:G61">SUM(H44:K44)</f>
        <v>0</v>
      </c>
      <c r="H44" s="90">
        <f>SUM(H45:H47)</f>
        <v>0</v>
      </c>
      <c r="I44" s="90">
        <f>SUM(I45:I47)</f>
        <v>0</v>
      </c>
      <c r="J44" s="90">
        <f>SUM(J45:J47)</f>
        <v>0</v>
      </c>
      <c r="K44" s="90">
        <f>SUM(K45:K47)</f>
        <v>0</v>
      </c>
      <c r="L44" s="111">
        <f aca="true" t="shared" si="6" ref="L44:L61">M44+N44</f>
        <v>0</v>
      </c>
      <c r="M44" s="90">
        <f>SUM(M45:M47)</f>
        <v>0</v>
      </c>
      <c r="N44" s="90">
        <f>SUM(N45:N47)</f>
        <v>0</v>
      </c>
    </row>
    <row r="45" spans="1:14" s="91" customFormat="1" ht="16.5" customHeight="1">
      <c r="A45" s="92"/>
      <c r="B45" s="89" t="s">
        <v>18</v>
      </c>
      <c r="C45" s="93">
        <v>0</v>
      </c>
      <c r="D45" s="94">
        <f t="shared" si="4"/>
        <v>0</v>
      </c>
      <c r="E45" s="94">
        <v>0</v>
      </c>
      <c r="F45" s="94">
        <v>0</v>
      </c>
      <c r="G45" s="90">
        <f t="shared" si="5"/>
        <v>0</v>
      </c>
      <c r="H45" s="94">
        <v>0</v>
      </c>
      <c r="I45" s="94">
        <v>0</v>
      </c>
      <c r="J45" s="94">
        <v>0</v>
      </c>
      <c r="K45" s="94">
        <v>0</v>
      </c>
      <c r="L45" s="94">
        <f t="shared" si="6"/>
        <v>0</v>
      </c>
      <c r="M45" s="94">
        <v>0</v>
      </c>
      <c r="N45" s="94">
        <v>0</v>
      </c>
    </row>
    <row r="46" spans="1:14" s="91" customFormat="1" ht="16.5" customHeight="1">
      <c r="A46" s="92"/>
      <c r="B46" s="89" t="s">
        <v>19</v>
      </c>
      <c r="C46" s="93">
        <v>0</v>
      </c>
      <c r="D46" s="94">
        <f t="shared" si="4"/>
        <v>0</v>
      </c>
      <c r="E46" s="94">
        <v>0</v>
      </c>
      <c r="F46" s="94">
        <v>0</v>
      </c>
      <c r="G46" s="90">
        <f t="shared" si="5"/>
        <v>0</v>
      </c>
      <c r="H46" s="94">
        <v>0</v>
      </c>
      <c r="I46" s="94">
        <v>0</v>
      </c>
      <c r="J46" s="94">
        <v>0</v>
      </c>
      <c r="K46" s="94">
        <v>0</v>
      </c>
      <c r="L46" s="94">
        <f t="shared" si="6"/>
        <v>0</v>
      </c>
      <c r="M46" s="94">
        <v>0</v>
      </c>
      <c r="N46" s="94">
        <v>0</v>
      </c>
    </row>
    <row r="47" spans="1:14" s="91" customFormat="1" ht="16.5" customHeight="1">
      <c r="A47" s="92"/>
      <c r="B47" s="89" t="s">
        <v>20</v>
      </c>
      <c r="C47" s="93">
        <v>0</v>
      </c>
      <c r="D47" s="94">
        <f t="shared" si="4"/>
        <v>0</v>
      </c>
      <c r="E47" s="94">
        <v>0</v>
      </c>
      <c r="F47" s="94">
        <v>0</v>
      </c>
      <c r="G47" s="90">
        <f t="shared" si="5"/>
        <v>0</v>
      </c>
      <c r="H47" s="94">
        <v>0</v>
      </c>
      <c r="I47" s="94">
        <v>0</v>
      </c>
      <c r="J47" s="94">
        <v>0</v>
      </c>
      <c r="K47" s="94">
        <v>0</v>
      </c>
      <c r="L47" s="94">
        <f t="shared" si="6"/>
        <v>0</v>
      </c>
      <c r="M47" s="94">
        <v>0</v>
      </c>
      <c r="N47" s="94">
        <v>0</v>
      </c>
    </row>
    <row r="48" spans="1:14" s="91" customFormat="1" ht="20.25" customHeight="1">
      <c r="A48" s="113" t="s">
        <v>40</v>
      </c>
      <c r="B48" s="113"/>
      <c r="C48" s="110">
        <f>SUM(C49:C51)</f>
        <v>1</v>
      </c>
      <c r="D48" s="94">
        <f t="shared" si="4"/>
        <v>0</v>
      </c>
      <c r="E48" s="90">
        <f>SUM(E49:E51)</f>
        <v>0</v>
      </c>
      <c r="F48" s="90">
        <f>SUM(F49:F51)</f>
        <v>0</v>
      </c>
      <c r="G48" s="90">
        <f t="shared" si="5"/>
        <v>0</v>
      </c>
      <c r="H48" s="90">
        <f>SUM(H49:H51)</f>
        <v>0</v>
      </c>
      <c r="I48" s="90">
        <f>SUM(I49:I51)</f>
        <v>0</v>
      </c>
      <c r="J48" s="90">
        <f>SUM(J49:J51)</f>
        <v>0</v>
      </c>
      <c r="K48" s="90">
        <f>SUM(K49:K51)</f>
        <v>0</v>
      </c>
      <c r="L48" s="111">
        <f t="shared" si="6"/>
        <v>0</v>
      </c>
      <c r="M48" s="90">
        <f>SUM(M49:M51)</f>
        <v>0</v>
      </c>
      <c r="N48" s="90">
        <f>SUM(N49:N51)</f>
        <v>0</v>
      </c>
    </row>
    <row r="49" spans="1:14" s="91" customFormat="1" ht="16.5" customHeight="1">
      <c r="A49" s="92"/>
      <c r="B49" s="89" t="s">
        <v>21</v>
      </c>
      <c r="C49" s="93">
        <v>0</v>
      </c>
      <c r="D49" s="94">
        <f t="shared" si="4"/>
        <v>0</v>
      </c>
      <c r="E49" s="94">
        <v>0</v>
      </c>
      <c r="F49" s="94">
        <v>0</v>
      </c>
      <c r="G49" s="90">
        <f t="shared" si="5"/>
        <v>0</v>
      </c>
      <c r="H49" s="94">
        <v>0</v>
      </c>
      <c r="I49" s="94">
        <v>0</v>
      </c>
      <c r="J49" s="94">
        <v>0</v>
      </c>
      <c r="K49" s="94">
        <v>0</v>
      </c>
      <c r="L49" s="94">
        <f t="shared" si="6"/>
        <v>0</v>
      </c>
      <c r="M49" s="94">
        <v>0</v>
      </c>
      <c r="N49" s="94">
        <v>0</v>
      </c>
    </row>
    <row r="50" spans="1:14" s="91" customFormat="1" ht="16.5" customHeight="1">
      <c r="A50" s="92"/>
      <c r="B50" s="89" t="s">
        <v>22</v>
      </c>
      <c r="C50" s="93">
        <v>1</v>
      </c>
      <c r="D50" s="94">
        <f t="shared" si="4"/>
        <v>0</v>
      </c>
      <c r="E50" s="94">
        <v>0</v>
      </c>
      <c r="F50" s="94">
        <v>0</v>
      </c>
      <c r="G50" s="90">
        <f t="shared" si="5"/>
        <v>0</v>
      </c>
      <c r="H50" s="94">
        <v>0</v>
      </c>
      <c r="I50" s="94">
        <v>0</v>
      </c>
      <c r="J50" s="94">
        <v>0</v>
      </c>
      <c r="K50" s="94">
        <v>0</v>
      </c>
      <c r="L50" s="94">
        <f t="shared" si="6"/>
        <v>0</v>
      </c>
      <c r="M50" s="94">
        <v>0</v>
      </c>
      <c r="N50" s="94">
        <v>0</v>
      </c>
    </row>
    <row r="51" spans="1:14" s="91" customFormat="1" ht="16.5" customHeight="1">
      <c r="A51" s="92"/>
      <c r="B51" s="89" t="s">
        <v>23</v>
      </c>
      <c r="C51" s="93">
        <v>0</v>
      </c>
      <c r="D51" s="94">
        <f t="shared" si="4"/>
        <v>0</v>
      </c>
      <c r="E51" s="94">
        <v>0</v>
      </c>
      <c r="F51" s="94">
        <v>0</v>
      </c>
      <c r="G51" s="90">
        <f t="shared" si="5"/>
        <v>0</v>
      </c>
      <c r="H51" s="94">
        <v>0</v>
      </c>
      <c r="I51" s="94">
        <v>0</v>
      </c>
      <c r="J51" s="94">
        <v>0</v>
      </c>
      <c r="K51" s="94">
        <v>0</v>
      </c>
      <c r="L51" s="94">
        <f t="shared" si="6"/>
        <v>0</v>
      </c>
      <c r="M51" s="94">
        <v>0</v>
      </c>
      <c r="N51" s="94">
        <v>0</v>
      </c>
    </row>
    <row r="52" spans="1:14" s="91" customFormat="1" ht="20.25" customHeight="1">
      <c r="A52" s="113" t="s">
        <v>41</v>
      </c>
      <c r="B52" s="113"/>
      <c r="C52" s="110">
        <f>SUM(C53:C54)</f>
        <v>0</v>
      </c>
      <c r="D52" s="94">
        <f t="shared" si="4"/>
        <v>0</v>
      </c>
      <c r="E52" s="90">
        <f>SUM(E53:E54)</f>
        <v>0</v>
      </c>
      <c r="F52" s="90">
        <f>SUM(F53:F54)</f>
        <v>0</v>
      </c>
      <c r="G52" s="90">
        <f t="shared" si="5"/>
        <v>0</v>
      </c>
      <c r="H52" s="90">
        <f>SUM(H53:H54)</f>
        <v>0</v>
      </c>
      <c r="I52" s="90">
        <f>SUM(I53:I54)</f>
        <v>0</v>
      </c>
      <c r="J52" s="90">
        <f>SUM(J53:J54)</f>
        <v>0</v>
      </c>
      <c r="K52" s="90">
        <f>SUM(K53:K54)</f>
        <v>0</v>
      </c>
      <c r="L52" s="111">
        <f t="shared" si="6"/>
        <v>0</v>
      </c>
      <c r="M52" s="90">
        <f>SUM(M53:M54)</f>
        <v>0</v>
      </c>
      <c r="N52" s="90">
        <f>SUM(N53:N54)</f>
        <v>0</v>
      </c>
    </row>
    <row r="53" spans="1:14" s="91" customFormat="1" ht="16.5" customHeight="1">
      <c r="A53" s="92"/>
      <c r="B53" s="89" t="s">
        <v>24</v>
      </c>
      <c r="C53" s="93">
        <v>0</v>
      </c>
      <c r="D53" s="94">
        <f t="shared" si="4"/>
        <v>0</v>
      </c>
      <c r="E53" s="94">
        <v>0</v>
      </c>
      <c r="F53" s="94">
        <v>0</v>
      </c>
      <c r="G53" s="90">
        <f t="shared" si="5"/>
        <v>0</v>
      </c>
      <c r="H53" s="94">
        <v>0</v>
      </c>
      <c r="I53" s="94">
        <v>0</v>
      </c>
      <c r="J53" s="94">
        <v>0</v>
      </c>
      <c r="K53" s="94">
        <v>0</v>
      </c>
      <c r="L53" s="94">
        <f t="shared" si="6"/>
        <v>0</v>
      </c>
      <c r="M53" s="94">
        <v>0</v>
      </c>
      <c r="N53" s="94">
        <v>0</v>
      </c>
    </row>
    <row r="54" spans="1:14" s="91" customFormat="1" ht="16.5" customHeight="1">
      <c r="A54" s="92"/>
      <c r="B54" s="89" t="s">
        <v>35</v>
      </c>
      <c r="C54" s="93">
        <v>0</v>
      </c>
      <c r="D54" s="94">
        <f t="shared" si="4"/>
        <v>0</v>
      </c>
      <c r="E54" s="94">
        <v>0</v>
      </c>
      <c r="F54" s="94">
        <v>0</v>
      </c>
      <c r="G54" s="90">
        <f t="shared" si="5"/>
        <v>0</v>
      </c>
      <c r="H54" s="94">
        <v>0</v>
      </c>
      <c r="I54" s="94">
        <v>0</v>
      </c>
      <c r="J54" s="94">
        <v>0</v>
      </c>
      <c r="K54" s="94">
        <v>0</v>
      </c>
      <c r="L54" s="94">
        <f t="shared" si="6"/>
        <v>0</v>
      </c>
      <c r="M54" s="94">
        <v>0</v>
      </c>
      <c r="N54" s="94">
        <v>0</v>
      </c>
    </row>
    <row r="55" spans="1:14" s="91" customFormat="1" ht="20.25" customHeight="1">
      <c r="A55" s="113" t="s">
        <v>42</v>
      </c>
      <c r="B55" s="128"/>
      <c r="C55" s="110">
        <f>SUM(C56:C57)</f>
        <v>0</v>
      </c>
      <c r="D55" s="94">
        <f t="shared" si="4"/>
        <v>0</v>
      </c>
      <c r="E55" s="90">
        <f>SUM(E56:E57)</f>
        <v>0</v>
      </c>
      <c r="F55" s="90">
        <f>SUM(F56:F57)</f>
        <v>0</v>
      </c>
      <c r="G55" s="90">
        <f t="shared" si="5"/>
        <v>0</v>
      </c>
      <c r="H55" s="90">
        <f>SUM(H56:H57)</f>
        <v>0</v>
      </c>
      <c r="I55" s="90">
        <f>SUM(I56:I57)</f>
        <v>0</v>
      </c>
      <c r="J55" s="90">
        <f>SUM(J56:J57)</f>
        <v>0</v>
      </c>
      <c r="K55" s="90">
        <f>SUM(K56:K57)</f>
        <v>0</v>
      </c>
      <c r="L55" s="111">
        <f t="shared" si="6"/>
        <v>0</v>
      </c>
      <c r="M55" s="90">
        <f>SUM(M56:M57)</f>
        <v>0</v>
      </c>
      <c r="N55" s="90">
        <f>SUM(N56:N57)</f>
        <v>0</v>
      </c>
    </row>
    <row r="56" spans="1:14" s="91" customFormat="1" ht="16.5" customHeight="1">
      <c r="A56" s="95"/>
      <c r="B56" s="89" t="s">
        <v>25</v>
      </c>
      <c r="C56" s="93">
        <v>0</v>
      </c>
      <c r="D56" s="94">
        <f t="shared" si="4"/>
        <v>0</v>
      </c>
      <c r="E56" s="94">
        <v>0</v>
      </c>
      <c r="F56" s="94">
        <v>0</v>
      </c>
      <c r="G56" s="90">
        <f t="shared" si="5"/>
        <v>0</v>
      </c>
      <c r="H56" s="94">
        <v>0</v>
      </c>
      <c r="I56" s="94">
        <v>0</v>
      </c>
      <c r="J56" s="94">
        <v>0</v>
      </c>
      <c r="K56" s="94">
        <v>0</v>
      </c>
      <c r="L56" s="94">
        <f t="shared" si="6"/>
        <v>0</v>
      </c>
      <c r="M56" s="94">
        <v>0</v>
      </c>
      <c r="N56" s="94">
        <v>0</v>
      </c>
    </row>
    <row r="57" spans="1:14" s="91" customFormat="1" ht="16.5" customHeight="1">
      <c r="A57" s="95"/>
      <c r="B57" s="89" t="s">
        <v>36</v>
      </c>
      <c r="C57" s="93">
        <v>0</v>
      </c>
      <c r="D57" s="94">
        <f t="shared" si="4"/>
        <v>0</v>
      </c>
      <c r="E57" s="94">
        <v>0</v>
      </c>
      <c r="F57" s="94">
        <v>0</v>
      </c>
      <c r="G57" s="90">
        <f t="shared" si="5"/>
        <v>0</v>
      </c>
      <c r="H57" s="94">
        <v>0</v>
      </c>
      <c r="I57" s="94">
        <v>0</v>
      </c>
      <c r="J57" s="94">
        <v>0</v>
      </c>
      <c r="K57" s="94">
        <v>0</v>
      </c>
      <c r="L57" s="94">
        <f t="shared" si="6"/>
        <v>0</v>
      </c>
      <c r="M57" s="94">
        <v>0</v>
      </c>
      <c r="N57" s="94">
        <v>0</v>
      </c>
    </row>
    <row r="58" spans="1:14" s="91" customFormat="1" ht="20.25" customHeight="1">
      <c r="A58" s="113" t="s">
        <v>43</v>
      </c>
      <c r="B58" s="113"/>
      <c r="C58" s="110">
        <f>C59</f>
        <v>0</v>
      </c>
      <c r="D58" s="94">
        <f t="shared" si="4"/>
        <v>0</v>
      </c>
      <c r="E58" s="90">
        <f>E59</f>
        <v>0</v>
      </c>
      <c r="F58" s="90">
        <f>F59</f>
        <v>0</v>
      </c>
      <c r="G58" s="90">
        <f t="shared" si="5"/>
        <v>0</v>
      </c>
      <c r="H58" s="90">
        <f>H59</f>
        <v>0</v>
      </c>
      <c r="I58" s="90">
        <f>I59</f>
        <v>0</v>
      </c>
      <c r="J58" s="90">
        <f>J59</f>
        <v>0</v>
      </c>
      <c r="K58" s="90">
        <f>K59</f>
        <v>0</v>
      </c>
      <c r="L58" s="111">
        <f t="shared" si="6"/>
        <v>0</v>
      </c>
      <c r="M58" s="90">
        <f>M59</f>
        <v>0</v>
      </c>
      <c r="N58" s="90">
        <f>N59</f>
        <v>0</v>
      </c>
    </row>
    <row r="59" spans="1:14" s="91" customFormat="1" ht="16.5" customHeight="1">
      <c r="A59" s="95"/>
      <c r="B59" s="89" t="s">
        <v>26</v>
      </c>
      <c r="C59" s="93">
        <v>0</v>
      </c>
      <c r="D59" s="94">
        <f t="shared" si="4"/>
        <v>0</v>
      </c>
      <c r="E59" s="94">
        <v>0</v>
      </c>
      <c r="F59" s="94">
        <v>0</v>
      </c>
      <c r="G59" s="90">
        <f t="shared" si="5"/>
        <v>0</v>
      </c>
      <c r="H59" s="94">
        <v>0</v>
      </c>
      <c r="I59" s="94">
        <v>0</v>
      </c>
      <c r="J59" s="94">
        <v>0</v>
      </c>
      <c r="K59" s="94">
        <v>0</v>
      </c>
      <c r="L59" s="94">
        <f t="shared" si="6"/>
        <v>0</v>
      </c>
      <c r="M59" s="94">
        <v>0</v>
      </c>
      <c r="N59" s="94">
        <v>0</v>
      </c>
    </row>
    <row r="60" spans="1:14" s="91" customFormat="1" ht="20.25" customHeight="1">
      <c r="A60" s="113" t="s">
        <v>44</v>
      </c>
      <c r="B60" s="128"/>
      <c r="C60" s="110">
        <f>C61</f>
        <v>0</v>
      </c>
      <c r="D60" s="94">
        <f t="shared" si="4"/>
        <v>0</v>
      </c>
      <c r="E60" s="90">
        <f>E61</f>
        <v>0</v>
      </c>
      <c r="F60" s="90">
        <f>F61</f>
        <v>0</v>
      </c>
      <c r="G60" s="90">
        <f t="shared" si="5"/>
        <v>0</v>
      </c>
      <c r="H60" s="90">
        <f>H61</f>
        <v>0</v>
      </c>
      <c r="I60" s="90">
        <f>I61</f>
        <v>0</v>
      </c>
      <c r="J60" s="90">
        <f>J61</f>
        <v>0</v>
      </c>
      <c r="K60" s="90">
        <f>K61</f>
        <v>0</v>
      </c>
      <c r="L60" s="111">
        <f t="shared" si="6"/>
        <v>0</v>
      </c>
      <c r="M60" s="90">
        <f>M61</f>
        <v>0</v>
      </c>
      <c r="N60" s="90">
        <f>N61</f>
        <v>0</v>
      </c>
    </row>
    <row r="61" spans="1:14" s="91" customFormat="1" ht="16.5" customHeight="1">
      <c r="A61" s="95"/>
      <c r="B61" s="89" t="s">
        <v>37</v>
      </c>
      <c r="C61" s="93">
        <v>0</v>
      </c>
      <c r="D61" s="94">
        <f t="shared" si="4"/>
        <v>0</v>
      </c>
      <c r="E61" s="94">
        <v>0</v>
      </c>
      <c r="F61" s="94">
        <v>0</v>
      </c>
      <c r="G61" s="90">
        <f t="shared" si="5"/>
        <v>0</v>
      </c>
      <c r="H61" s="94">
        <v>0</v>
      </c>
      <c r="I61" s="94">
        <v>0</v>
      </c>
      <c r="J61" s="94">
        <v>0</v>
      </c>
      <c r="K61" s="94">
        <v>0</v>
      </c>
      <c r="L61" s="94">
        <f t="shared" si="6"/>
        <v>0</v>
      </c>
      <c r="M61" s="94">
        <v>0</v>
      </c>
      <c r="N61" s="94">
        <v>0</v>
      </c>
    </row>
    <row r="62" spans="1:14" ht="16.5" customHeight="1">
      <c r="A62" s="7"/>
      <c r="B62" s="7"/>
      <c r="C62" s="5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14.25" customHeight="1">
      <c r="B63" s="3"/>
      <c r="C63" s="3"/>
      <c r="D63" s="3"/>
      <c r="E63" s="3"/>
      <c r="F63" s="51"/>
      <c r="G63" s="51"/>
      <c r="H63" s="51"/>
      <c r="I63" s="51"/>
      <c r="J63" s="51"/>
      <c r="K63" s="51"/>
      <c r="L63" s="51"/>
      <c r="M63" s="51"/>
      <c r="N63" s="51"/>
    </row>
    <row r="64" spans="1:14" s="2" customFormat="1" ht="14.25" customHeight="1">
      <c r="A64" s="50"/>
      <c r="B64" s="3"/>
      <c r="D64" s="50"/>
      <c r="F64" s="50"/>
      <c r="G64" s="50"/>
      <c r="H64" s="50"/>
      <c r="I64" s="50"/>
      <c r="J64" s="52"/>
      <c r="K64" s="52"/>
      <c r="L64" s="50"/>
      <c r="M64" s="50"/>
      <c r="N64" s="50"/>
    </row>
    <row r="65" spans="1:14" s="2" customFormat="1" ht="14.25" customHeight="1">
      <c r="A65" s="50"/>
      <c r="B65" s="3"/>
      <c r="F65" s="50"/>
      <c r="G65" s="50"/>
      <c r="H65" s="50"/>
      <c r="I65" s="50"/>
      <c r="J65" s="50"/>
      <c r="K65" s="50"/>
      <c r="L65" s="50"/>
      <c r="M65" s="50"/>
      <c r="N65" s="50"/>
    </row>
    <row r="66" spans="1:14" s="2" customFormat="1" ht="14.25" customHeight="1">
      <c r="A66" s="50"/>
      <c r="B66" s="51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ht="11.25" customHeight="1">
      <c r="B67" s="51"/>
    </row>
  </sheetData>
  <sheetProtection/>
  <mergeCells count="17">
    <mergeCell ref="A31:B31"/>
    <mergeCell ref="G5:G6"/>
    <mergeCell ref="A60:B60"/>
    <mergeCell ref="A58:B58"/>
    <mergeCell ref="A55:B55"/>
    <mergeCell ref="A4:B6"/>
    <mergeCell ref="A52:B52"/>
    <mergeCell ref="A1:N1"/>
    <mergeCell ref="A44:B44"/>
    <mergeCell ref="A48:B48"/>
    <mergeCell ref="L4:N5"/>
    <mergeCell ref="A34:B34"/>
    <mergeCell ref="A39:B39"/>
    <mergeCell ref="A41:B41"/>
    <mergeCell ref="D4:F5"/>
    <mergeCell ref="A11:B11"/>
    <mergeCell ref="C4:C6"/>
  </mergeCells>
  <conditionalFormatting sqref="A7:N62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2" r:id="rId1"/>
  <rowBreaks count="1" manualBreakCount="1">
    <brk id="6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C91"/>
  <sheetViews>
    <sheetView showGridLines="0" zoomScaleSheetLayoutView="100" zoomScalePageLayoutView="0" workbookViewId="0" topLeftCell="A1">
      <pane xSplit="4" ySplit="10" topLeftCell="E11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R1"/>
    </sheetView>
  </sheetViews>
  <sheetFormatPr defaultColWidth="8.7109375" defaultRowHeight="15" customHeight="1"/>
  <cols>
    <col min="1" max="1" width="4.00390625" style="27" customWidth="1"/>
    <col min="2" max="2" width="2.421875" style="27" customWidth="1"/>
    <col min="3" max="3" width="13.57421875" style="30" customWidth="1"/>
    <col min="4" max="4" width="2.421875" style="30" customWidth="1"/>
    <col min="5" max="5" width="8.421875" style="30" customWidth="1"/>
    <col min="6" max="18" width="8.421875" style="27" customWidth="1"/>
    <col min="19" max="32" width="7.57421875" style="27" customWidth="1"/>
    <col min="33" max="16384" width="8.7109375" style="27" customWidth="1"/>
  </cols>
  <sheetData>
    <row r="1" spans="1:29" ht="18" customHeight="1">
      <c r="A1" s="135" t="s">
        <v>136</v>
      </c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8" customHeight="1">
      <c r="A2" s="29"/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8" customHeight="1">
      <c r="A3" s="15" t="s">
        <v>135</v>
      </c>
      <c r="B3" s="15"/>
      <c r="C3" s="11"/>
      <c r="D3" s="11"/>
      <c r="E3" s="11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6" t="s">
        <v>134</v>
      </c>
      <c r="S3" s="45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" customHeight="1">
      <c r="A4" s="23"/>
      <c r="B4" s="23"/>
      <c r="C4" s="22"/>
      <c r="D4" s="22"/>
      <c r="E4" s="147" t="s">
        <v>150</v>
      </c>
      <c r="F4" s="144" t="s">
        <v>147</v>
      </c>
      <c r="G4" s="144"/>
      <c r="H4" s="144"/>
      <c r="I4" s="144"/>
      <c r="J4" s="144"/>
      <c r="K4" s="144"/>
      <c r="L4" s="144"/>
      <c r="M4" s="146" t="s">
        <v>149</v>
      </c>
      <c r="N4" s="146"/>
      <c r="O4" s="146"/>
      <c r="P4" s="143" t="s">
        <v>148</v>
      </c>
      <c r="Q4" s="144"/>
      <c r="R4" s="145"/>
      <c r="S4" s="45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5" customHeight="1">
      <c r="A5" s="142" t="s">
        <v>117</v>
      </c>
      <c r="B5" s="142"/>
      <c r="C5" s="142"/>
      <c r="D5" s="10"/>
      <c r="E5" s="147"/>
      <c r="F5" s="144" t="s">
        <v>46</v>
      </c>
      <c r="G5" s="144"/>
      <c r="H5" s="144"/>
      <c r="I5" s="153" t="s">
        <v>133</v>
      </c>
      <c r="J5" s="153"/>
      <c r="K5" s="153" t="s">
        <v>132</v>
      </c>
      <c r="L5" s="153"/>
      <c r="M5" s="146"/>
      <c r="N5" s="146"/>
      <c r="O5" s="146"/>
      <c r="P5" s="144"/>
      <c r="Q5" s="144"/>
      <c r="R5" s="145"/>
      <c r="S5" s="45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ht="15" customHeight="1">
      <c r="A6" s="19"/>
      <c r="B6" s="19"/>
      <c r="C6" s="24"/>
      <c r="D6" s="24"/>
      <c r="E6" s="147"/>
      <c r="F6" s="25" t="s">
        <v>0</v>
      </c>
      <c r="G6" s="25" t="s">
        <v>53</v>
      </c>
      <c r="H6" s="25" t="s">
        <v>54</v>
      </c>
      <c r="I6" s="25" t="s">
        <v>57</v>
      </c>
      <c r="J6" s="25" t="s">
        <v>56</v>
      </c>
      <c r="K6" s="25" t="s">
        <v>57</v>
      </c>
      <c r="L6" s="25" t="s">
        <v>56</v>
      </c>
      <c r="M6" s="25" t="s">
        <v>46</v>
      </c>
      <c r="N6" s="25" t="s">
        <v>57</v>
      </c>
      <c r="O6" s="25" t="s">
        <v>56</v>
      </c>
      <c r="P6" s="25" t="s">
        <v>0</v>
      </c>
      <c r="Q6" s="25" t="s">
        <v>57</v>
      </c>
      <c r="R6" s="86" t="s">
        <v>56</v>
      </c>
      <c r="S6" s="45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15" customHeight="1">
      <c r="A7" s="23"/>
      <c r="B7" s="23"/>
      <c r="C7" s="22"/>
      <c r="D7" s="22"/>
      <c r="E7" s="4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ht="15" customHeight="1">
      <c r="A8" s="9"/>
      <c r="B8" s="9"/>
      <c r="C8" s="148" t="s">
        <v>138</v>
      </c>
      <c r="D8" s="149"/>
      <c r="E8" s="44">
        <v>28</v>
      </c>
      <c r="F8" s="40">
        <v>1637</v>
      </c>
      <c r="G8" s="40">
        <v>801</v>
      </c>
      <c r="H8" s="40">
        <v>836</v>
      </c>
      <c r="I8" s="40">
        <v>0</v>
      </c>
      <c r="J8" s="40">
        <v>0</v>
      </c>
      <c r="K8" s="40">
        <v>801</v>
      </c>
      <c r="L8" s="40">
        <v>836</v>
      </c>
      <c r="M8" s="40">
        <v>954</v>
      </c>
      <c r="N8" s="40">
        <v>524</v>
      </c>
      <c r="O8" s="40">
        <v>430</v>
      </c>
      <c r="P8" s="40">
        <v>1085</v>
      </c>
      <c r="Q8" s="40">
        <v>617</v>
      </c>
      <c r="R8" s="40">
        <v>468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13" customFormat="1" ht="15" customHeight="1">
      <c r="A9" s="85"/>
      <c r="B9" s="85"/>
      <c r="C9" s="148" t="s">
        <v>139</v>
      </c>
      <c r="D9" s="149"/>
      <c r="E9" s="97">
        <f>SUM(E11,E21,E25,E36,E43,E49,E59,E67,E80)</f>
        <v>32</v>
      </c>
      <c r="F9" s="98">
        <f aca="true" t="shared" si="0" ref="F9:R9">SUM(F11,F21,F25,F36,F43,F49,F59,F67,F80)</f>
        <v>1950</v>
      </c>
      <c r="G9" s="98">
        <f t="shared" si="0"/>
        <v>1005</v>
      </c>
      <c r="H9" s="98">
        <f t="shared" si="0"/>
        <v>945</v>
      </c>
      <c r="I9" s="98">
        <f t="shared" si="0"/>
        <v>0</v>
      </c>
      <c r="J9" s="98">
        <f t="shared" si="0"/>
        <v>0</v>
      </c>
      <c r="K9" s="98">
        <f t="shared" si="0"/>
        <v>1005</v>
      </c>
      <c r="L9" s="98">
        <f t="shared" si="0"/>
        <v>945</v>
      </c>
      <c r="M9" s="98">
        <f t="shared" si="0"/>
        <v>1196</v>
      </c>
      <c r="N9" s="98">
        <f t="shared" si="0"/>
        <v>659</v>
      </c>
      <c r="O9" s="98">
        <f t="shared" si="0"/>
        <v>537</v>
      </c>
      <c r="P9" s="98">
        <f t="shared" si="0"/>
        <v>1119</v>
      </c>
      <c r="Q9" s="98">
        <f t="shared" si="0"/>
        <v>631</v>
      </c>
      <c r="R9" s="98">
        <f t="shared" si="0"/>
        <v>488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5" customHeight="1">
      <c r="A10" s="84"/>
      <c r="B10" s="84"/>
      <c r="C10" s="24"/>
      <c r="D10" s="18"/>
      <c r="E10" s="47" t="s">
        <v>55</v>
      </c>
      <c r="F10" s="46" t="s">
        <v>55</v>
      </c>
      <c r="G10" s="46" t="s">
        <v>55</v>
      </c>
      <c r="H10" s="46" t="s">
        <v>55</v>
      </c>
      <c r="I10" s="46" t="s">
        <v>55</v>
      </c>
      <c r="J10" s="46" t="s">
        <v>55</v>
      </c>
      <c r="K10" s="46" t="s">
        <v>55</v>
      </c>
      <c r="L10" s="46" t="s">
        <v>55</v>
      </c>
      <c r="M10" s="46" t="s">
        <v>55</v>
      </c>
      <c r="N10" s="46" t="s">
        <v>55</v>
      </c>
      <c r="O10" s="46" t="s">
        <v>55</v>
      </c>
      <c r="P10" s="46" t="s">
        <v>55</v>
      </c>
      <c r="Q10" s="46" t="s">
        <v>55</v>
      </c>
      <c r="R10" s="46" t="s">
        <v>55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13" customFormat="1" ht="15" customHeight="1">
      <c r="A11" s="137" t="s">
        <v>116</v>
      </c>
      <c r="B11" s="39"/>
      <c r="C11" s="99" t="s">
        <v>0</v>
      </c>
      <c r="D11" s="100"/>
      <c r="E11" s="97">
        <f aca="true" t="shared" si="1" ref="E11:R11">SUM(E12:E20)</f>
        <v>0</v>
      </c>
      <c r="F11" s="101">
        <f t="shared" si="1"/>
        <v>0</v>
      </c>
      <c r="G11" s="101">
        <f t="shared" si="1"/>
        <v>0</v>
      </c>
      <c r="H11" s="101">
        <f t="shared" si="1"/>
        <v>0</v>
      </c>
      <c r="I11" s="101">
        <f t="shared" si="1"/>
        <v>0</v>
      </c>
      <c r="J11" s="101">
        <f t="shared" si="1"/>
        <v>0</v>
      </c>
      <c r="K11" s="101">
        <f t="shared" si="1"/>
        <v>0</v>
      </c>
      <c r="L11" s="101">
        <f t="shared" si="1"/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AC11" s="14"/>
    </row>
    <row r="12" spans="1:29" ht="15" customHeight="1">
      <c r="A12" s="137"/>
      <c r="B12" s="35"/>
      <c r="C12" s="69" t="s">
        <v>115</v>
      </c>
      <c r="D12" s="68"/>
      <c r="E12" s="38">
        <v>0</v>
      </c>
      <c r="F12" s="40">
        <f aca="true" t="shared" si="2" ref="F12:F20">G12+H12</f>
        <v>0</v>
      </c>
      <c r="G12" s="37">
        <f aca="true" t="shared" si="3" ref="G12:G20">I12+K12</f>
        <v>0</v>
      </c>
      <c r="H12" s="37">
        <f aca="true" t="shared" si="4" ref="H12:H20">J12+L12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 aca="true" t="shared" si="5" ref="M12:M20">N12+O12</f>
        <v>0</v>
      </c>
      <c r="N12" s="37">
        <v>0</v>
      </c>
      <c r="O12" s="37">
        <v>0</v>
      </c>
      <c r="P12" s="40">
        <f aca="true" t="shared" si="6" ref="P12:P20">Q12+R12</f>
        <v>0</v>
      </c>
      <c r="Q12" s="37">
        <v>0</v>
      </c>
      <c r="R12" s="37">
        <v>0</v>
      </c>
      <c r="AC12" s="15"/>
    </row>
    <row r="13" spans="1:29" ht="15" customHeight="1">
      <c r="A13" s="137"/>
      <c r="B13" s="35"/>
      <c r="C13" s="69" t="s">
        <v>114</v>
      </c>
      <c r="D13" s="68"/>
      <c r="E13" s="38">
        <v>0</v>
      </c>
      <c r="F13" s="40">
        <f t="shared" si="2"/>
        <v>0</v>
      </c>
      <c r="G13" s="37">
        <f t="shared" si="3"/>
        <v>0</v>
      </c>
      <c r="H13" s="37">
        <f t="shared" si="4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5"/>
        <v>0</v>
      </c>
      <c r="N13" s="37">
        <v>0</v>
      </c>
      <c r="O13" s="37">
        <v>0</v>
      </c>
      <c r="P13" s="40">
        <f t="shared" si="6"/>
        <v>0</v>
      </c>
      <c r="Q13" s="37">
        <v>0</v>
      </c>
      <c r="R13" s="37">
        <v>0</v>
      </c>
      <c r="AC13" s="15"/>
    </row>
    <row r="14" spans="1:29" ht="15" customHeight="1">
      <c r="A14" s="137"/>
      <c r="B14" s="35"/>
      <c r="C14" s="69" t="s">
        <v>113</v>
      </c>
      <c r="D14" s="68"/>
      <c r="E14" s="38">
        <v>0</v>
      </c>
      <c r="F14" s="40">
        <f t="shared" si="2"/>
        <v>0</v>
      </c>
      <c r="G14" s="37">
        <f t="shared" si="3"/>
        <v>0</v>
      </c>
      <c r="H14" s="37">
        <f t="shared" si="4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5"/>
        <v>0</v>
      </c>
      <c r="N14" s="37">
        <v>0</v>
      </c>
      <c r="O14" s="37">
        <v>0</v>
      </c>
      <c r="P14" s="40">
        <f t="shared" si="6"/>
        <v>0</v>
      </c>
      <c r="Q14" s="37">
        <v>0</v>
      </c>
      <c r="R14" s="37">
        <v>0</v>
      </c>
      <c r="AC14" s="15"/>
    </row>
    <row r="15" spans="1:29" ht="15" customHeight="1">
      <c r="A15" s="137"/>
      <c r="B15" s="35"/>
      <c r="C15" s="69" t="s">
        <v>112</v>
      </c>
      <c r="D15" s="68"/>
      <c r="E15" s="38">
        <v>0</v>
      </c>
      <c r="F15" s="40">
        <f t="shared" si="2"/>
        <v>0</v>
      </c>
      <c r="G15" s="37">
        <f t="shared" si="3"/>
        <v>0</v>
      </c>
      <c r="H15" s="37">
        <f t="shared" si="4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5"/>
        <v>0</v>
      </c>
      <c r="N15" s="37">
        <v>0</v>
      </c>
      <c r="O15" s="37">
        <v>0</v>
      </c>
      <c r="P15" s="40">
        <f t="shared" si="6"/>
        <v>0</v>
      </c>
      <c r="Q15" s="37">
        <v>0</v>
      </c>
      <c r="R15" s="37">
        <v>0</v>
      </c>
      <c r="AC15" s="15"/>
    </row>
    <row r="16" spans="1:29" ht="15" customHeight="1">
      <c r="A16" s="137"/>
      <c r="B16" s="35"/>
      <c r="C16" s="69" t="s">
        <v>111</v>
      </c>
      <c r="D16" s="68"/>
      <c r="E16" s="38">
        <v>0</v>
      </c>
      <c r="F16" s="40">
        <f t="shared" si="2"/>
        <v>0</v>
      </c>
      <c r="G16" s="37">
        <f t="shared" si="3"/>
        <v>0</v>
      </c>
      <c r="H16" s="37">
        <f t="shared" si="4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5"/>
        <v>0</v>
      </c>
      <c r="N16" s="37">
        <v>0</v>
      </c>
      <c r="O16" s="37">
        <v>0</v>
      </c>
      <c r="P16" s="40">
        <f t="shared" si="6"/>
        <v>0</v>
      </c>
      <c r="Q16" s="37">
        <v>0</v>
      </c>
      <c r="R16" s="37">
        <v>0</v>
      </c>
      <c r="AC16" s="15"/>
    </row>
    <row r="17" spans="1:29" ht="15" customHeight="1">
      <c r="A17" s="137"/>
      <c r="B17" s="35"/>
      <c r="C17" s="69" t="s">
        <v>110</v>
      </c>
      <c r="D17" s="68"/>
      <c r="E17" s="38">
        <v>0</v>
      </c>
      <c r="F17" s="40">
        <f t="shared" si="2"/>
        <v>0</v>
      </c>
      <c r="G17" s="37">
        <f t="shared" si="3"/>
        <v>0</v>
      </c>
      <c r="H17" s="37">
        <f t="shared" si="4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5"/>
        <v>0</v>
      </c>
      <c r="N17" s="37">
        <v>0</v>
      </c>
      <c r="O17" s="37">
        <v>0</v>
      </c>
      <c r="P17" s="40">
        <f t="shared" si="6"/>
        <v>0</v>
      </c>
      <c r="Q17" s="37">
        <v>0</v>
      </c>
      <c r="R17" s="37">
        <v>0</v>
      </c>
      <c r="AC17" s="15"/>
    </row>
    <row r="18" spans="1:29" ht="15" customHeight="1">
      <c r="A18" s="137"/>
      <c r="B18" s="35"/>
      <c r="C18" s="69" t="s">
        <v>109</v>
      </c>
      <c r="D18" s="68"/>
      <c r="E18" s="38">
        <v>0</v>
      </c>
      <c r="F18" s="40">
        <f t="shared" si="2"/>
        <v>0</v>
      </c>
      <c r="G18" s="37">
        <f t="shared" si="3"/>
        <v>0</v>
      </c>
      <c r="H18" s="37">
        <f t="shared" si="4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5"/>
        <v>0</v>
      </c>
      <c r="N18" s="37">
        <v>0</v>
      </c>
      <c r="O18" s="37">
        <v>0</v>
      </c>
      <c r="P18" s="40">
        <f t="shared" si="6"/>
        <v>0</v>
      </c>
      <c r="Q18" s="37">
        <v>0</v>
      </c>
      <c r="R18" s="37">
        <v>0</v>
      </c>
      <c r="AC18" s="15"/>
    </row>
    <row r="19" spans="1:29" ht="15" customHeight="1">
      <c r="A19" s="137"/>
      <c r="B19" s="35"/>
      <c r="C19" s="69" t="s">
        <v>108</v>
      </c>
      <c r="D19" s="68"/>
      <c r="E19" s="38">
        <v>0</v>
      </c>
      <c r="F19" s="40">
        <f t="shared" si="2"/>
        <v>0</v>
      </c>
      <c r="G19" s="37">
        <f t="shared" si="3"/>
        <v>0</v>
      </c>
      <c r="H19" s="37">
        <f t="shared" si="4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5"/>
        <v>0</v>
      </c>
      <c r="N19" s="37">
        <v>0</v>
      </c>
      <c r="O19" s="37">
        <v>0</v>
      </c>
      <c r="P19" s="40">
        <f t="shared" si="6"/>
        <v>0</v>
      </c>
      <c r="Q19" s="37">
        <v>0</v>
      </c>
      <c r="R19" s="37">
        <v>0</v>
      </c>
      <c r="AC19" s="15"/>
    </row>
    <row r="20" spans="1:29" ht="15" customHeight="1">
      <c r="A20" s="137"/>
      <c r="B20" s="35"/>
      <c r="C20" s="69" t="s">
        <v>62</v>
      </c>
      <c r="D20" s="65"/>
      <c r="E20" s="38">
        <v>0</v>
      </c>
      <c r="F20" s="40">
        <f t="shared" si="2"/>
        <v>0</v>
      </c>
      <c r="G20" s="37">
        <f t="shared" si="3"/>
        <v>0</v>
      </c>
      <c r="H20" s="37">
        <f t="shared" si="4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5"/>
        <v>0</v>
      </c>
      <c r="N20" s="37">
        <v>0</v>
      </c>
      <c r="O20" s="37">
        <v>0</v>
      </c>
      <c r="P20" s="40">
        <f t="shared" si="6"/>
        <v>0</v>
      </c>
      <c r="Q20" s="37">
        <v>0</v>
      </c>
      <c r="R20" s="37">
        <v>0</v>
      </c>
      <c r="AC20" s="15"/>
    </row>
    <row r="21" spans="1:29" s="13" customFormat="1" ht="15" customHeight="1">
      <c r="A21" s="138" t="s">
        <v>107</v>
      </c>
      <c r="B21" s="43"/>
      <c r="C21" s="99" t="s">
        <v>0</v>
      </c>
      <c r="D21" s="102"/>
      <c r="E21" s="97">
        <f aca="true" t="shared" si="7" ref="E21:R21">SUM(E22:E24)</f>
        <v>0</v>
      </c>
      <c r="F21" s="101">
        <f t="shared" si="7"/>
        <v>0</v>
      </c>
      <c r="G21" s="101">
        <f t="shared" si="7"/>
        <v>0</v>
      </c>
      <c r="H21" s="101">
        <f t="shared" si="7"/>
        <v>0</v>
      </c>
      <c r="I21" s="101">
        <f t="shared" si="7"/>
        <v>0</v>
      </c>
      <c r="J21" s="101">
        <f t="shared" si="7"/>
        <v>0</v>
      </c>
      <c r="K21" s="101">
        <f t="shared" si="7"/>
        <v>0</v>
      </c>
      <c r="L21" s="101">
        <f t="shared" si="7"/>
        <v>0</v>
      </c>
      <c r="M21" s="101">
        <f t="shared" si="7"/>
        <v>0</v>
      </c>
      <c r="N21" s="101">
        <f t="shared" si="7"/>
        <v>0</v>
      </c>
      <c r="O21" s="101">
        <f t="shared" si="7"/>
        <v>0</v>
      </c>
      <c r="P21" s="101">
        <f t="shared" si="7"/>
        <v>0</v>
      </c>
      <c r="Q21" s="101">
        <f t="shared" si="7"/>
        <v>0</v>
      </c>
      <c r="R21" s="101">
        <f t="shared" si="7"/>
        <v>0</v>
      </c>
      <c r="AC21" s="14"/>
    </row>
    <row r="22" spans="1:29" ht="15" customHeight="1">
      <c r="A22" s="139"/>
      <c r="B22" s="42"/>
      <c r="C22" s="69" t="s">
        <v>106</v>
      </c>
      <c r="D22" s="68"/>
      <c r="E22" s="38">
        <v>0</v>
      </c>
      <c r="F22" s="40">
        <f>G22+H22</f>
        <v>0</v>
      </c>
      <c r="G22" s="37">
        <f aca="true" t="shared" si="8" ref="G22:H24">I22+K22</f>
        <v>0</v>
      </c>
      <c r="H22" s="37">
        <f t="shared" si="8"/>
        <v>0</v>
      </c>
      <c r="I22" s="37">
        <v>0</v>
      </c>
      <c r="J22" s="37">
        <v>0</v>
      </c>
      <c r="K22" s="37">
        <v>0</v>
      </c>
      <c r="L22" s="37">
        <v>0</v>
      </c>
      <c r="M22" s="37">
        <f>N22+O22</f>
        <v>0</v>
      </c>
      <c r="N22" s="37">
        <v>0</v>
      </c>
      <c r="O22" s="37">
        <v>0</v>
      </c>
      <c r="P22" s="40">
        <f>Q22+R22</f>
        <v>0</v>
      </c>
      <c r="Q22" s="37">
        <v>0</v>
      </c>
      <c r="R22" s="37">
        <v>0</v>
      </c>
      <c r="AC22" s="15"/>
    </row>
    <row r="23" spans="1:29" ht="15" customHeight="1">
      <c r="A23" s="139"/>
      <c r="B23" s="42"/>
      <c r="C23" s="69" t="s">
        <v>105</v>
      </c>
      <c r="D23" s="68"/>
      <c r="E23" s="38">
        <v>0</v>
      </c>
      <c r="F23" s="40">
        <f>G23+H23</f>
        <v>0</v>
      </c>
      <c r="G23" s="37">
        <f t="shared" si="8"/>
        <v>0</v>
      </c>
      <c r="H23" s="37">
        <f t="shared" si="8"/>
        <v>0</v>
      </c>
      <c r="I23" s="37">
        <v>0</v>
      </c>
      <c r="J23" s="37">
        <v>0</v>
      </c>
      <c r="K23" s="37">
        <v>0</v>
      </c>
      <c r="L23" s="37">
        <v>0</v>
      </c>
      <c r="M23" s="37">
        <f>N23+O23</f>
        <v>0</v>
      </c>
      <c r="N23" s="37">
        <v>0</v>
      </c>
      <c r="O23" s="37">
        <v>0</v>
      </c>
      <c r="P23" s="40">
        <f>Q23+R23</f>
        <v>0</v>
      </c>
      <c r="Q23" s="37">
        <v>0</v>
      </c>
      <c r="R23" s="37">
        <v>0</v>
      </c>
      <c r="AC23" s="15"/>
    </row>
    <row r="24" spans="1:29" ht="15" customHeight="1">
      <c r="A24" s="140"/>
      <c r="B24" s="41"/>
      <c r="C24" s="66" t="s">
        <v>62</v>
      </c>
      <c r="D24" s="65"/>
      <c r="E24" s="38">
        <v>0</v>
      </c>
      <c r="F24" s="40">
        <f>G24+H24</f>
        <v>0</v>
      </c>
      <c r="G24" s="37">
        <f t="shared" si="8"/>
        <v>0</v>
      </c>
      <c r="H24" s="37">
        <f t="shared" si="8"/>
        <v>0</v>
      </c>
      <c r="I24" s="37">
        <v>0</v>
      </c>
      <c r="J24" s="37">
        <v>0</v>
      </c>
      <c r="K24" s="37">
        <v>0</v>
      </c>
      <c r="L24" s="37">
        <v>0</v>
      </c>
      <c r="M24" s="37">
        <f>N24+O24</f>
        <v>0</v>
      </c>
      <c r="N24" s="37">
        <v>0</v>
      </c>
      <c r="O24" s="37">
        <v>0</v>
      </c>
      <c r="P24" s="40">
        <f>Q24+R24</f>
        <v>0</v>
      </c>
      <c r="Q24" s="37">
        <v>0</v>
      </c>
      <c r="R24" s="37">
        <v>0</v>
      </c>
      <c r="AC24" s="15"/>
    </row>
    <row r="25" spans="1:29" s="13" customFormat="1" ht="15" customHeight="1">
      <c r="A25" s="141" t="s">
        <v>104</v>
      </c>
      <c r="B25" s="42"/>
      <c r="C25" s="103" t="s">
        <v>0</v>
      </c>
      <c r="D25" s="102"/>
      <c r="E25" s="97">
        <f aca="true" t="shared" si="9" ref="E25:R25">SUM(E26:E35)</f>
        <v>7</v>
      </c>
      <c r="F25" s="101">
        <f t="shared" si="9"/>
        <v>528</v>
      </c>
      <c r="G25" s="101">
        <f t="shared" si="9"/>
        <v>116</v>
      </c>
      <c r="H25" s="101">
        <f t="shared" si="9"/>
        <v>412</v>
      </c>
      <c r="I25" s="101">
        <f t="shared" si="9"/>
        <v>0</v>
      </c>
      <c r="J25" s="101">
        <f t="shared" si="9"/>
        <v>0</v>
      </c>
      <c r="K25" s="101">
        <f t="shared" si="9"/>
        <v>116</v>
      </c>
      <c r="L25" s="101">
        <f t="shared" si="9"/>
        <v>412</v>
      </c>
      <c r="M25" s="101">
        <f t="shared" si="9"/>
        <v>241</v>
      </c>
      <c r="N25" s="101">
        <f t="shared" si="9"/>
        <v>46</v>
      </c>
      <c r="O25" s="101">
        <f t="shared" si="9"/>
        <v>195</v>
      </c>
      <c r="P25" s="101">
        <f t="shared" si="9"/>
        <v>233</v>
      </c>
      <c r="Q25" s="101">
        <f t="shared" si="9"/>
        <v>39</v>
      </c>
      <c r="R25" s="101">
        <f t="shared" si="9"/>
        <v>194</v>
      </c>
      <c r="AC25" s="14"/>
    </row>
    <row r="26" spans="1:29" ht="15" customHeight="1">
      <c r="A26" s="141"/>
      <c r="B26" s="42"/>
      <c r="C26" s="69" t="s">
        <v>103</v>
      </c>
      <c r="D26" s="68"/>
      <c r="E26" s="38">
        <v>2</v>
      </c>
      <c r="F26" s="40">
        <f aca="true" t="shared" si="10" ref="F26:F35">G26+H26</f>
        <v>206</v>
      </c>
      <c r="G26" s="37">
        <f aca="true" t="shared" si="11" ref="G26:G35">I26+K26</f>
        <v>55</v>
      </c>
      <c r="H26" s="37">
        <f aca="true" t="shared" si="12" ref="H26:H35">J26+L26</f>
        <v>151</v>
      </c>
      <c r="I26" s="37">
        <v>0</v>
      </c>
      <c r="J26" s="37">
        <v>0</v>
      </c>
      <c r="K26" s="37">
        <v>55</v>
      </c>
      <c r="L26" s="37">
        <v>151</v>
      </c>
      <c r="M26" s="37">
        <f aca="true" t="shared" si="13" ref="M26:M35">N26+O26</f>
        <v>62</v>
      </c>
      <c r="N26" s="37">
        <v>14</v>
      </c>
      <c r="O26" s="37">
        <v>48</v>
      </c>
      <c r="P26" s="40">
        <f aca="true" t="shared" si="14" ref="P26:P35">Q26+R26</f>
        <v>60</v>
      </c>
      <c r="Q26" s="37">
        <v>14</v>
      </c>
      <c r="R26" s="37">
        <v>46</v>
      </c>
      <c r="AC26" s="15"/>
    </row>
    <row r="27" spans="1:29" ht="15" customHeight="1">
      <c r="A27" s="141"/>
      <c r="B27" s="42"/>
      <c r="C27" s="69" t="s">
        <v>102</v>
      </c>
      <c r="D27" s="68"/>
      <c r="E27" s="38">
        <v>4</v>
      </c>
      <c r="F27" s="40">
        <f t="shared" si="10"/>
        <v>298</v>
      </c>
      <c r="G27" s="37">
        <f t="shared" si="11"/>
        <v>61</v>
      </c>
      <c r="H27" s="37">
        <f t="shared" si="12"/>
        <v>237</v>
      </c>
      <c r="I27" s="37">
        <v>0</v>
      </c>
      <c r="J27" s="37">
        <v>0</v>
      </c>
      <c r="K27" s="37">
        <v>61</v>
      </c>
      <c r="L27" s="37">
        <v>237</v>
      </c>
      <c r="M27" s="37">
        <f t="shared" si="13"/>
        <v>155</v>
      </c>
      <c r="N27" s="37">
        <v>32</v>
      </c>
      <c r="O27" s="37">
        <v>123</v>
      </c>
      <c r="P27" s="40">
        <f t="shared" si="14"/>
        <v>153</v>
      </c>
      <c r="Q27" s="37">
        <v>25</v>
      </c>
      <c r="R27" s="37">
        <v>128</v>
      </c>
      <c r="AC27" s="15"/>
    </row>
    <row r="28" spans="1:29" ht="15" customHeight="1">
      <c r="A28" s="141"/>
      <c r="B28" s="42"/>
      <c r="C28" s="69" t="s">
        <v>101</v>
      </c>
      <c r="D28" s="68"/>
      <c r="E28" s="38">
        <v>0</v>
      </c>
      <c r="F28" s="40">
        <f t="shared" si="10"/>
        <v>0</v>
      </c>
      <c r="G28" s="37">
        <f t="shared" si="11"/>
        <v>0</v>
      </c>
      <c r="H28" s="37">
        <f t="shared" si="1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13"/>
        <v>0</v>
      </c>
      <c r="N28" s="37">
        <v>0</v>
      </c>
      <c r="O28" s="37">
        <v>0</v>
      </c>
      <c r="P28" s="40">
        <f t="shared" si="14"/>
        <v>0</v>
      </c>
      <c r="Q28" s="37">
        <v>0</v>
      </c>
      <c r="R28" s="37">
        <v>0</v>
      </c>
      <c r="AC28" s="15"/>
    </row>
    <row r="29" spans="1:29" ht="15" customHeight="1">
      <c r="A29" s="141"/>
      <c r="B29" s="42"/>
      <c r="C29" s="69" t="s">
        <v>100</v>
      </c>
      <c r="D29" s="68"/>
      <c r="E29" s="38">
        <v>0</v>
      </c>
      <c r="F29" s="40">
        <f t="shared" si="10"/>
        <v>0</v>
      </c>
      <c r="G29" s="37">
        <f t="shared" si="11"/>
        <v>0</v>
      </c>
      <c r="H29" s="37">
        <f t="shared" si="1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13"/>
        <v>0</v>
      </c>
      <c r="N29" s="37">
        <v>0</v>
      </c>
      <c r="O29" s="37">
        <v>0</v>
      </c>
      <c r="P29" s="40">
        <f t="shared" si="14"/>
        <v>0</v>
      </c>
      <c r="Q29" s="37">
        <v>0</v>
      </c>
      <c r="R29" s="37">
        <v>0</v>
      </c>
      <c r="AC29" s="15"/>
    </row>
    <row r="30" spans="1:29" ht="15" customHeight="1">
      <c r="A30" s="141"/>
      <c r="B30" s="42"/>
      <c r="C30" s="69" t="s">
        <v>99</v>
      </c>
      <c r="D30" s="68"/>
      <c r="E30" s="38">
        <v>0</v>
      </c>
      <c r="F30" s="40">
        <f t="shared" si="10"/>
        <v>0</v>
      </c>
      <c r="G30" s="37">
        <f t="shared" si="11"/>
        <v>0</v>
      </c>
      <c r="H30" s="37">
        <f t="shared" si="12"/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13"/>
        <v>0</v>
      </c>
      <c r="N30" s="37">
        <v>0</v>
      </c>
      <c r="O30" s="37">
        <v>0</v>
      </c>
      <c r="P30" s="40">
        <f t="shared" si="14"/>
        <v>0</v>
      </c>
      <c r="Q30" s="37">
        <v>0</v>
      </c>
      <c r="R30" s="37">
        <v>0</v>
      </c>
      <c r="AC30" s="15"/>
    </row>
    <row r="31" spans="1:29" ht="15" customHeight="1">
      <c r="A31" s="141"/>
      <c r="B31" s="42"/>
      <c r="C31" s="69" t="s">
        <v>98</v>
      </c>
      <c r="D31" s="68"/>
      <c r="E31" s="38">
        <v>0</v>
      </c>
      <c r="F31" s="40">
        <f t="shared" si="10"/>
        <v>0</v>
      </c>
      <c r="G31" s="37">
        <f t="shared" si="11"/>
        <v>0</v>
      </c>
      <c r="H31" s="37">
        <f t="shared" si="12"/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13"/>
        <v>0</v>
      </c>
      <c r="N31" s="37">
        <v>0</v>
      </c>
      <c r="O31" s="37">
        <v>0</v>
      </c>
      <c r="P31" s="40">
        <f t="shared" si="14"/>
        <v>0</v>
      </c>
      <c r="Q31" s="37">
        <v>0</v>
      </c>
      <c r="R31" s="37">
        <v>0</v>
      </c>
      <c r="AC31" s="15"/>
    </row>
    <row r="32" spans="1:29" ht="15" customHeight="1">
      <c r="A32" s="141"/>
      <c r="B32" s="42"/>
      <c r="C32" s="75" t="s">
        <v>131</v>
      </c>
      <c r="D32" s="74"/>
      <c r="E32" s="38">
        <v>0</v>
      </c>
      <c r="F32" s="40">
        <f t="shared" si="10"/>
        <v>0</v>
      </c>
      <c r="G32" s="37">
        <f t="shared" si="11"/>
        <v>0</v>
      </c>
      <c r="H32" s="37">
        <f t="shared" si="12"/>
        <v>0</v>
      </c>
      <c r="I32" s="37">
        <v>0</v>
      </c>
      <c r="J32" s="37">
        <v>0</v>
      </c>
      <c r="K32" s="37">
        <v>0</v>
      </c>
      <c r="L32" s="37">
        <v>0</v>
      </c>
      <c r="M32" s="37">
        <f t="shared" si="13"/>
        <v>0</v>
      </c>
      <c r="N32" s="37">
        <v>0</v>
      </c>
      <c r="O32" s="37">
        <v>0</v>
      </c>
      <c r="P32" s="40">
        <f t="shared" si="14"/>
        <v>0</v>
      </c>
      <c r="Q32" s="37">
        <v>0</v>
      </c>
      <c r="R32" s="37">
        <v>0</v>
      </c>
      <c r="AC32" s="15"/>
    </row>
    <row r="33" spans="1:29" ht="15" customHeight="1">
      <c r="A33" s="141"/>
      <c r="B33" s="42"/>
      <c r="C33" s="69" t="s">
        <v>97</v>
      </c>
      <c r="D33" s="68"/>
      <c r="E33" s="38">
        <v>0</v>
      </c>
      <c r="F33" s="40">
        <f t="shared" si="10"/>
        <v>0</v>
      </c>
      <c r="G33" s="37">
        <f t="shared" si="11"/>
        <v>0</v>
      </c>
      <c r="H33" s="37">
        <f t="shared" si="12"/>
        <v>0</v>
      </c>
      <c r="I33" s="37">
        <v>0</v>
      </c>
      <c r="J33" s="37">
        <v>0</v>
      </c>
      <c r="K33" s="37">
        <v>0</v>
      </c>
      <c r="L33" s="37">
        <v>0</v>
      </c>
      <c r="M33" s="37">
        <f t="shared" si="13"/>
        <v>0</v>
      </c>
      <c r="N33" s="37">
        <v>0</v>
      </c>
      <c r="O33" s="37">
        <v>0</v>
      </c>
      <c r="P33" s="40">
        <f t="shared" si="14"/>
        <v>0</v>
      </c>
      <c r="Q33" s="37">
        <v>0</v>
      </c>
      <c r="R33" s="37">
        <v>0</v>
      </c>
      <c r="AC33" s="15"/>
    </row>
    <row r="34" spans="1:29" ht="15" customHeight="1">
      <c r="A34" s="141"/>
      <c r="B34" s="42"/>
      <c r="C34" s="69" t="s">
        <v>96</v>
      </c>
      <c r="D34" s="68"/>
      <c r="E34" s="38">
        <v>0</v>
      </c>
      <c r="F34" s="40">
        <f t="shared" si="10"/>
        <v>0</v>
      </c>
      <c r="G34" s="37">
        <f t="shared" si="11"/>
        <v>0</v>
      </c>
      <c r="H34" s="37">
        <f t="shared" si="12"/>
        <v>0</v>
      </c>
      <c r="I34" s="37">
        <v>0</v>
      </c>
      <c r="J34" s="37">
        <v>0</v>
      </c>
      <c r="K34" s="37">
        <v>0</v>
      </c>
      <c r="L34" s="37">
        <v>0</v>
      </c>
      <c r="M34" s="37">
        <f t="shared" si="13"/>
        <v>0</v>
      </c>
      <c r="N34" s="37">
        <v>0</v>
      </c>
      <c r="O34" s="37">
        <v>0</v>
      </c>
      <c r="P34" s="40">
        <f t="shared" si="14"/>
        <v>0</v>
      </c>
      <c r="Q34" s="37">
        <v>0</v>
      </c>
      <c r="R34" s="37">
        <v>0</v>
      </c>
      <c r="AC34" s="15"/>
    </row>
    <row r="35" spans="1:29" ht="15" customHeight="1">
      <c r="A35" s="141"/>
      <c r="B35" s="42"/>
      <c r="C35" s="69" t="s">
        <v>62</v>
      </c>
      <c r="D35" s="65"/>
      <c r="E35" s="38">
        <v>1</v>
      </c>
      <c r="F35" s="40">
        <f t="shared" si="10"/>
        <v>24</v>
      </c>
      <c r="G35" s="37">
        <f t="shared" si="11"/>
        <v>0</v>
      </c>
      <c r="H35" s="37">
        <f t="shared" si="12"/>
        <v>24</v>
      </c>
      <c r="I35" s="37">
        <v>0</v>
      </c>
      <c r="J35" s="37">
        <v>0</v>
      </c>
      <c r="K35" s="37">
        <v>0</v>
      </c>
      <c r="L35" s="37">
        <v>24</v>
      </c>
      <c r="M35" s="37">
        <f t="shared" si="13"/>
        <v>24</v>
      </c>
      <c r="N35" s="37">
        <v>0</v>
      </c>
      <c r="O35" s="37">
        <v>24</v>
      </c>
      <c r="P35" s="40">
        <f t="shared" si="14"/>
        <v>20</v>
      </c>
      <c r="Q35" s="37">
        <v>0</v>
      </c>
      <c r="R35" s="37">
        <v>20</v>
      </c>
      <c r="AC35" s="15"/>
    </row>
    <row r="36" spans="1:29" s="13" customFormat="1" ht="15" customHeight="1">
      <c r="A36" s="154" t="s">
        <v>95</v>
      </c>
      <c r="B36" s="39"/>
      <c r="C36" s="99" t="s">
        <v>0</v>
      </c>
      <c r="D36" s="102"/>
      <c r="E36" s="97">
        <f aca="true" t="shared" si="15" ref="E36:R36">SUM(E37:E42)</f>
        <v>0</v>
      </c>
      <c r="F36" s="101">
        <f t="shared" si="15"/>
        <v>0</v>
      </c>
      <c r="G36" s="101">
        <f t="shared" si="15"/>
        <v>0</v>
      </c>
      <c r="H36" s="101">
        <f t="shared" si="15"/>
        <v>0</v>
      </c>
      <c r="I36" s="101">
        <f t="shared" si="15"/>
        <v>0</v>
      </c>
      <c r="J36" s="101">
        <f t="shared" si="15"/>
        <v>0</v>
      </c>
      <c r="K36" s="101">
        <f t="shared" si="15"/>
        <v>0</v>
      </c>
      <c r="L36" s="101">
        <f t="shared" si="15"/>
        <v>0</v>
      </c>
      <c r="M36" s="101">
        <f t="shared" si="15"/>
        <v>0</v>
      </c>
      <c r="N36" s="101">
        <f t="shared" si="15"/>
        <v>0</v>
      </c>
      <c r="O36" s="101">
        <f t="shared" si="15"/>
        <v>0</v>
      </c>
      <c r="P36" s="101">
        <f t="shared" si="15"/>
        <v>0</v>
      </c>
      <c r="Q36" s="101">
        <f t="shared" si="15"/>
        <v>0</v>
      </c>
      <c r="R36" s="101">
        <f t="shared" si="15"/>
        <v>0</v>
      </c>
      <c r="AC36" s="14"/>
    </row>
    <row r="37" spans="1:29" ht="15" customHeight="1">
      <c r="A37" s="137"/>
      <c r="B37" s="35"/>
      <c r="C37" s="69" t="s">
        <v>94</v>
      </c>
      <c r="D37" s="68"/>
      <c r="E37" s="38">
        <v>0</v>
      </c>
      <c r="F37" s="40">
        <f aca="true" t="shared" si="16" ref="F37:F42">G37+H37</f>
        <v>0</v>
      </c>
      <c r="G37" s="37">
        <f aca="true" t="shared" si="17" ref="G37:H42">I37+K37</f>
        <v>0</v>
      </c>
      <c r="H37" s="37">
        <f t="shared" si="17"/>
        <v>0</v>
      </c>
      <c r="I37" s="37">
        <v>0</v>
      </c>
      <c r="J37" s="37">
        <v>0</v>
      </c>
      <c r="K37" s="37">
        <v>0</v>
      </c>
      <c r="L37" s="37">
        <v>0</v>
      </c>
      <c r="M37" s="37">
        <f aca="true" t="shared" si="18" ref="M37:M42">N37+O37</f>
        <v>0</v>
      </c>
      <c r="N37" s="37">
        <v>0</v>
      </c>
      <c r="O37" s="37">
        <v>0</v>
      </c>
      <c r="P37" s="40">
        <f aca="true" t="shared" si="19" ref="P37:P42">Q37+R37</f>
        <v>0</v>
      </c>
      <c r="Q37" s="37">
        <v>0</v>
      </c>
      <c r="R37" s="37">
        <v>0</v>
      </c>
      <c r="S37" s="17"/>
      <c r="T37" s="16"/>
      <c r="U37" s="16"/>
      <c r="V37" s="16"/>
      <c r="W37" s="17"/>
      <c r="X37" s="16"/>
      <c r="Y37" s="16"/>
      <c r="Z37" s="17"/>
      <c r="AA37" s="16" t="s">
        <v>130</v>
      </c>
      <c r="AB37" s="16"/>
      <c r="AC37" s="15"/>
    </row>
    <row r="38" spans="1:29" ht="15" customHeight="1">
      <c r="A38" s="137"/>
      <c r="B38" s="35"/>
      <c r="C38" s="69" t="s">
        <v>93</v>
      </c>
      <c r="D38" s="68"/>
      <c r="E38" s="38">
        <v>0</v>
      </c>
      <c r="F38" s="40">
        <f t="shared" si="16"/>
        <v>0</v>
      </c>
      <c r="G38" s="37">
        <f t="shared" si="17"/>
        <v>0</v>
      </c>
      <c r="H38" s="37">
        <f t="shared" si="17"/>
        <v>0</v>
      </c>
      <c r="I38" s="37">
        <v>0</v>
      </c>
      <c r="J38" s="37">
        <v>0</v>
      </c>
      <c r="K38" s="37">
        <v>0</v>
      </c>
      <c r="L38" s="37">
        <v>0</v>
      </c>
      <c r="M38" s="37">
        <f t="shared" si="18"/>
        <v>0</v>
      </c>
      <c r="N38" s="37">
        <v>0</v>
      </c>
      <c r="O38" s="37">
        <v>0</v>
      </c>
      <c r="P38" s="40">
        <f t="shared" si="19"/>
        <v>0</v>
      </c>
      <c r="Q38" s="37">
        <v>0</v>
      </c>
      <c r="R38" s="37">
        <v>0</v>
      </c>
      <c r="S38" s="17"/>
      <c r="T38" s="16"/>
      <c r="U38" s="16"/>
      <c r="V38" s="16"/>
      <c r="W38" s="17"/>
      <c r="X38" s="16"/>
      <c r="Y38" s="16"/>
      <c r="Z38" s="17"/>
      <c r="AA38" s="16"/>
      <c r="AB38" s="16"/>
      <c r="AC38" s="15"/>
    </row>
    <row r="39" spans="1:29" ht="15" customHeight="1">
      <c r="A39" s="137"/>
      <c r="B39" s="35"/>
      <c r="C39" s="69" t="s">
        <v>92</v>
      </c>
      <c r="D39" s="68"/>
      <c r="E39" s="38">
        <v>0</v>
      </c>
      <c r="F39" s="40">
        <f t="shared" si="16"/>
        <v>0</v>
      </c>
      <c r="G39" s="37">
        <f t="shared" si="17"/>
        <v>0</v>
      </c>
      <c r="H39" s="37">
        <f t="shared" si="17"/>
        <v>0</v>
      </c>
      <c r="I39" s="37">
        <v>0</v>
      </c>
      <c r="J39" s="37">
        <v>0</v>
      </c>
      <c r="K39" s="37">
        <v>0</v>
      </c>
      <c r="L39" s="37">
        <v>0</v>
      </c>
      <c r="M39" s="37">
        <f t="shared" si="18"/>
        <v>0</v>
      </c>
      <c r="N39" s="37">
        <v>0</v>
      </c>
      <c r="O39" s="37">
        <v>0</v>
      </c>
      <c r="P39" s="40">
        <f t="shared" si="19"/>
        <v>0</v>
      </c>
      <c r="Q39" s="37">
        <v>0</v>
      </c>
      <c r="R39" s="37">
        <v>0</v>
      </c>
      <c r="S39" s="17"/>
      <c r="T39" s="16"/>
      <c r="U39" s="16"/>
      <c r="V39" s="16"/>
      <c r="W39" s="17"/>
      <c r="X39" s="16"/>
      <c r="Y39" s="16"/>
      <c r="Z39" s="17"/>
      <c r="AA39" s="16"/>
      <c r="AB39" s="16"/>
      <c r="AC39" s="15"/>
    </row>
    <row r="40" spans="1:29" ht="15" customHeight="1">
      <c r="A40" s="137"/>
      <c r="B40" s="35"/>
      <c r="C40" s="69" t="s">
        <v>91</v>
      </c>
      <c r="D40" s="68"/>
      <c r="E40" s="38">
        <v>0</v>
      </c>
      <c r="F40" s="40">
        <f t="shared" si="16"/>
        <v>0</v>
      </c>
      <c r="G40" s="37">
        <f t="shared" si="17"/>
        <v>0</v>
      </c>
      <c r="H40" s="37">
        <f t="shared" si="17"/>
        <v>0</v>
      </c>
      <c r="I40" s="37">
        <v>0</v>
      </c>
      <c r="J40" s="37">
        <v>0</v>
      </c>
      <c r="K40" s="37">
        <v>0</v>
      </c>
      <c r="L40" s="37">
        <v>0</v>
      </c>
      <c r="M40" s="37">
        <f t="shared" si="18"/>
        <v>0</v>
      </c>
      <c r="N40" s="37">
        <v>0</v>
      </c>
      <c r="O40" s="37">
        <v>0</v>
      </c>
      <c r="P40" s="40">
        <f t="shared" si="19"/>
        <v>0</v>
      </c>
      <c r="Q40" s="37">
        <v>0</v>
      </c>
      <c r="R40" s="37">
        <v>0</v>
      </c>
      <c r="S40" s="17"/>
      <c r="T40" s="16"/>
      <c r="U40" s="16"/>
      <c r="V40" s="16"/>
      <c r="W40" s="17"/>
      <c r="X40" s="16"/>
      <c r="Y40" s="16"/>
      <c r="Z40" s="17"/>
      <c r="AA40" s="16"/>
      <c r="AB40" s="16"/>
      <c r="AC40" s="15"/>
    </row>
    <row r="41" spans="1:29" ht="15" customHeight="1">
      <c r="A41" s="137"/>
      <c r="B41" s="35"/>
      <c r="C41" s="69" t="s">
        <v>90</v>
      </c>
      <c r="D41" s="68"/>
      <c r="E41" s="38">
        <v>0</v>
      </c>
      <c r="F41" s="40">
        <f t="shared" si="16"/>
        <v>0</v>
      </c>
      <c r="G41" s="37">
        <f t="shared" si="17"/>
        <v>0</v>
      </c>
      <c r="H41" s="37">
        <f t="shared" si="17"/>
        <v>0</v>
      </c>
      <c r="I41" s="37">
        <v>0</v>
      </c>
      <c r="J41" s="37">
        <v>0</v>
      </c>
      <c r="K41" s="37">
        <v>0</v>
      </c>
      <c r="L41" s="37">
        <v>0</v>
      </c>
      <c r="M41" s="37">
        <f t="shared" si="18"/>
        <v>0</v>
      </c>
      <c r="N41" s="37">
        <v>0</v>
      </c>
      <c r="O41" s="37">
        <v>0</v>
      </c>
      <c r="P41" s="40">
        <f t="shared" si="19"/>
        <v>0</v>
      </c>
      <c r="Q41" s="37">
        <v>0</v>
      </c>
      <c r="R41" s="37">
        <v>0</v>
      </c>
      <c r="S41" s="17"/>
      <c r="T41" s="16"/>
      <c r="U41" s="16"/>
      <c r="V41" s="16"/>
      <c r="W41" s="17"/>
      <c r="X41" s="16"/>
      <c r="Y41" s="16"/>
      <c r="Z41" s="17"/>
      <c r="AA41" s="16"/>
      <c r="AB41" s="16"/>
      <c r="AC41" s="15"/>
    </row>
    <row r="42" spans="1:29" ht="15" customHeight="1">
      <c r="A42" s="155"/>
      <c r="B42" s="32"/>
      <c r="C42" s="66" t="s">
        <v>62</v>
      </c>
      <c r="D42" s="65"/>
      <c r="E42" s="38">
        <v>0</v>
      </c>
      <c r="F42" s="40">
        <f t="shared" si="16"/>
        <v>0</v>
      </c>
      <c r="G42" s="37">
        <f t="shared" si="17"/>
        <v>0</v>
      </c>
      <c r="H42" s="37">
        <f t="shared" si="17"/>
        <v>0</v>
      </c>
      <c r="I42" s="37">
        <v>0</v>
      </c>
      <c r="J42" s="37">
        <v>0</v>
      </c>
      <c r="K42" s="37">
        <v>0</v>
      </c>
      <c r="L42" s="37">
        <v>0</v>
      </c>
      <c r="M42" s="37">
        <f t="shared" si="18"/>
        <v>0</v>
      </c>
      <c r="N42" s="37">
        <v>0</v>
      </c>
      <c r="O42" s="37">
        <v>0</v>
      </c>
      <c r="P42" s="40">
        <f t="shared" si="19"/>
        <v>0</v>
      </c>
      <c r="Q42" s="37">
        <v>0</v>
      </c>
      <c r="R42" s="37">
        <v>0</v>
      </c>
      <c r="S42" s="17"/>
      <c r="T42" s="16"/>
      <c r="U42" s="16"/>
      <c r="V42" s="16"/>
      <c r="W42" s="17"/>
      <c r="X42" s="16"/>
      <c r="Y42" s="16"/>
      <c r="Z42" s="17"/>
      <c r="AA42" s="16"/>
      <c r="AB42" s="16"/>
      <c r="AC42" s="15"/>
    </row>
    <row r="43" spans="1:18" s="13" customFormat="1" ht="15" customHeight="1">
      <c r="A43" s="156" t="s">
        <v>142</v>
      </c>
      <c r="B43" s="80"/>
      <c r="C43" s="104" t="s">
        <v>0</v>
      </c>
      <c r="D43" s="105"/>
      <c r="E43" s="106">
        <f aca="true" t="shared" si="20" ref="E43:R43">SUM(E44:E48)</f>
        <v>0</v>
      </c>
      <c r="F43" s="107">
        <f t="shared" si="20"/>
        <v>0</v>
      </c>
      <c r="G43" s="107">
        <f t="shared" si="20"/>
        <v>0</v>
      </c>
      <c r="H43" s="107">
        <f t="shared" si="20"/>
        <v>0</v>
      </c>
      <c r="I43" s="107">
        <f t="shared" si="20"/>
        <v>0</v>
      </c>
      <c r="J43" s="107">
        <f t="shared" si="20"/>
        <v>0</v>
      </c>
      <c r="K43" s="107">
        <f t="shared" si="20"/>
        <v>0</v>
      </c>
      <c r="L43" s="107">
        <f t="shared" si="20"/>
        <v>0</v>
      </c>
      <c r="M43" s="107">
        <f t="shared" si="20"/>
        <v>0</v>
      </c>
      <c r="N43" s="107">
        <f t="shared" si="20"/>
        <v>0</v>
      </c>
      <c r="O43" s="107">
        <f t="shared" si="20"/>
        <v>0</v>
      </c>
      <c r="P43" s="101">
        <f t="shared" si="20"/>
        <v>0</v>
      </c>
      <c r="Q43" s="107">
        <f t="shared" si="20"/>
        <v>0</v>
      </c>
      <c r="R43" s="107">
        <f t="shared" si="20"/>
        <v>0</v>
      </c>
    </row>
    <row r="44" spans="1:18" ht="15" customHeight="1">
      <c r="A44" s="157"/>
      <c r="B44" s="80"/>
      <c r="C44" s="83" t="s">
        <v>89</v>
      </c>
      <c r="D44" s="82"/>
      <c r="E44" s="81">
        <v>0</v>
      </c>
      <c r="F44" s="40">
        <f>G44+H44</f>
        <v>0</v>
      </c>
      <c r="G44" s="40">
        <f aca="true" t="shared" si="21" ref="G44:H48">I44+K44</f>
        <v>0</v>
      </c>
      <c r="H44" s="40">
        <f t="shared" si="21"/>
        <v>0</v>
      </c>
      <c r="I44" s="40">
        <v>0</v>
      </c>
      <c r="J44" s="40">
        <v>0</v>
      </c>
      <c r="K44" s="40">
        <v>0</v>
      </c>
      <c r="L44" s="40">
        <v>0</v>
      </c>
      <c r="M44" s="37">
        <f>N44+O44</f>
        <v>0</v>
      </c>
      <c r="N44" s="40">
        <v>0</v>
      </c>
      <c r="O44" s="40">
        <v>0</v>
      </c>
      <c r="P44" s="40">
        <f>Q44+R44</f>
        <v>0</v>
      </c>
      <c r="Q44" s="40">
        <v>0</v>
      </c>
      <c r="R44" s="40">
        <v>0</v>
      </c>
    </row>
    <row r="45" spans="1:18" ht="15" customHeight="1">
      <c r="A45" s="157"/>
      <c r="B45" s="80"/>
      <c r="C45" s="73" t="s">
        <v>88</v>
      </c>
      <c r="D45" s="72"/>
      <c r="E45" s="44">
        <v>0</v>
      </c>
      <c r="F45" s="40">
        <f>G45+H45</f>
        <v>0</v>
      </c>
      <c r="G45" s="40">
        <f t="shared" si="21"/>
        <v>0</v>
      </c>
      <c r="H45" s="40">
        <f t="shared" si="21"/>
        <v>0</v>
      </c>
      <c r="I45" s="40">
        <v>0</v>
      </c>
      <c r="J45" s="40">
        <v>0</v>
      </c>
      <c r="K45" s="40">
        <v>0</v>
      </c>
      <c r="L45" s="40">
        <v>0</v>
      </c>
      <c r="M45" s="37">
        <f>N45+O45</f>
        <v>0</v>
      </c>
      <c r="N45" s="40">
        <v>0</v>
      </c>
      <c r="O45" s="40">
        <v>0</v>
      </c>
      <c r="P45" s="40">
        <f>Q45+R45</f>
        <v>0</v>
      </c>
      <c r="Q45" s="40">
        <v>0</v>
      </c>
      <c r="R45" s="40">
        <v>0</v>
      </c>
    </row>
    <row r="46" spans="1:18" ht="15" customHeight="1">
      <c r="A46" s="157"/>
      <c r="B46" s="80"/>
      <c r="C46" s="73" t="s">
        <v>87</v>
      </c>
      <c r="D46" s="72"/>
      <c r="E46" s="44">
        <v>0</v>
      </c>
      <c r="F46" s="40">
        <f>G46+H46</f>
        <v>0</v>
      </c>
      <c r="G46" s="40">
        <f t="shared" si="21"/>
        <v>0</v>
      </c>
      <c r="H46" s="40">
        <f t="shared" si="21"/>
        <v>0</v>
      </c>
      <c r="I46" s="40">
        <v>0</v>
      </c>
      <c r="J46" s="40">
        <v>0</v>
      </c>
      <c r="K46" s="40">
        <v>0</v>
      </c>
      <c r="L46" s="40">
        <v>0</v>
      </c>
      <c r="M46" s="37">
        <f>N46+O46</f>
        <v>0</v>
      </c>
      <c r="N46" s="40">
        <v>0</v>
      </c>
      <c r="O46" s="40">
        <v>0</v>
      </c>
      <c r="P46" s="40">
        <f>Q46+R46</f>
        <v>0</v>
      </c>
      <c r="Q46" s="40">
        <v>0</v>
      </c>
      <c r="R46" s="40">
        <v>0</v>
      </c>
    </row>
    <row r="47" spans="1:18" ht="15" customHeight="1">
      <c r="A47" s="157"/>
      <c r="B47" s="80"/>
      <c r="C47" s="73" t="s">
        <v>86</v>
      </c>
      <c r="D47" s="72"/>
      <c r="E47" s="44">
        <v>0</v>
      </c>
      <c r="F47" s="40">
        <f>G47+H47</f>
        <v>0</v>
      </c>
      <c r="G47" s="40">
        <f t="shared" si="21"/>
        <v>0</v>
      </c>
      <c r="H47" s="40">
        <f t="shared" si="21"/>
        <v>0</v>
      </c>
      <c r="I47" s="40">
        <v>0</v>
      </c>
      <c r="J47" s="40">
        <v>0</v>
      </c>
      <c r="K47" s="40">
        <v>0</v>
      </c>
      <c r="L47" s="40">
        <v>0</v>
      </c>
      <c r="M47" s="37">
        <f>N47+O47</f>
        <v>0</v>
      </c>
      <c r="N47" s="40">
        <v>0</v>
      </c>
      <c r="O47" s="40">
        <v>0</v>
      </c>
      <c r="P47" s="40">
        <f>Q47+R47</f>
        <v>0</v>
      </c>
      <c r="Q47" s="40">
        <v>0</v>
      </c>
      <c r="R47" s="40">
        <v>0</v>
      </c>
    </row>
    <row r="48" spans="1:18" ht="15" customHeight="1">
      <c r="A48" s="158"/>
      <c r="B48" s="80"/>
      <c r="C48" s="73" t="s">
        <v>62</v>
      </c>
      <c r="D48" s="79"/>
      <c r="E48" s="44">
        <v>0</v>
      </c>
      <c r="F48" s="40">
        <f>G48+H48</f>
        <v>0</v>
      </c>
      <c r="G48" s="40">
        <f t="shared" si="21"/>
        <v>0</v>
      </c>
      <c r="H48" s="40">
        <f t="shared" si="21"/>
        <v>0</v>
      </c>
      <c r="I48" s="36">
        <v>0</v>
      </c>
      <c r="J48" s="36">
        <v>0</v>
      </c>
      <c r="K48" s="36">
        <v>0</v>
      </c>
      <c r="L48" s="36">
        <v>0</v>
      </c>
      <c r="M48" s="37">
        <f>N48+O48</f>
        <v>0</v>
      </c>
      <c r="N48" s="36">
        <v>0</v>
      </c>
      <c r="O48" s="36">
        <v>0</v>
      </c>
      <c r="P48" s="40">
        <f>Q48+R48</f>
        <v>0</v>
      </c>
      <c r="Q48" s="36">
        <v>0</v>
      </c>
      <c r="R48" s="36">
        <v>0</v>
      </c>
    </row>
    <row r="49" spans="1:18" s="13" customFormat="1" ht="15" customHeight="1">
      <c r="A49" s="154" t="s">
        <v>85</v>
      </c>
      <c r="B49" s="39"/>
      <c r="C49" s="99" t="s">
        <v>0</v>
      </c>
      <c r="D49" s="102"/>
      <c r="E49" s="97">
        <f aca="true" t="shared" si="22" ref="E49:R49">SUM(E50:E58)</f>
        <v>0</v>
      </c>
      <c r="F49" s="101">
        <f t="shared" si="22"/>
        <v>0</v>
      </c>
      <c r="G49" s="101">
        <f t="shared" si="22"/>
        <v>0</v>
      </c>
      <c r="H49" s="101">
        <f t="shared" si="22"/>
        <v>0</v>
      </c>
      <c r="I49" s="101">
        <f t="shared" si="22"/>
        <v>0</v>
      </c>
      <c r="J49" s="101">
        <f t="shared" si="22"/>
        <v>0</v>
      </c>
      <c r="K49" s="101">
        <f t="shared" si="22"/>
        <v>0</v>
      </c>
      <c r="L49" s="101">
        <f t="shared" si="22"/>
        <v>0</v>
      </c>
      <c r="M49" s="101">
        <f t="shared" si="22"/>
        <v>0</v>
      </c>
      <c r="N49" s="101">
        <f t="shared" si="22"/>
        <v>0</v>
      </c>
      <c r="O49" s="101">
        <f t="shared" si="22"/>
        <v>0</v>
      </c>
      <c r="P49" s="101">
        <f t="shared" si="22"/>
        <v>0</v>
      </c>
      <c r="Q49" s="101">
        <f t="shared" si="22"/>
        <v>0</v>
      </c>
      <c r="R49" s="101">
        <f t="shared" si="22"/>
        <v>0</v>
      </c>
    </row>
    <row r="50" spans="1:18" ht="15" customHeight="1">
      <c r="A50" s="137"/>
      <c r="B50" s="35"/>
      <c r="C50" s="69" t="s">
        <v>84</v>
      </c>
      <c r="D50" s="68"/>
      <c r="E50" s="38">
        <v>0</v>
      </c>
      <c r="F50" s="40">
        <f aca="true" t="shared" si="23" ref="F50:F58">G50+H50</f>
        <v>0</v>
      </c>
      <c r="G50" s="37">
        <f aca="true" t="shared" si="24" ref="G50:G58">I50+K50</f>
        <v>0</v>
      </c>
      <c r="H50" s="37">
        <f aca="true" t="shared" si="25" ref="H50:H58">J50+L50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 aca="true" t="shared" si="26" ref="M50:M58">N50+O50</f>
        <v>0</v>
      </c>
      <c r="N50" s="37">
        <v>0</v>
      </c>
      <c r="O50" s="37">
        <v>0</v>
      </c>
      <c r="P50" s="40">
        <f aca="true" t="shared" si="27" ref="P50:P58">Q50+R50</f>
        <v>0</v>
      </c>
      <c r="Q50" s="37">
        <v>0</v>
      </c>
      <c r="R50" s="37">
        <v>0</v>
      </c>
    </row>
    <row r="51" spans="1:18" ht="15" customHeight="1">
      <c r="A51" s="137"/>
      <c r="B51" s="35"/>
      <c r="C51" s="69" t="s">
        <v>83</v>
      </c>
      <c r="D51" s="68"/>
      <c r="E51" s="38">
        <v>0</v>
      </c>
      <c r="F51" s="40">
        <f t="shared" si="23"/>
        <v>0</v>
      </c>
      <c r="G51" s="37">
        <f t="shared" si="24"/>
        <v>0</v>
      </c>
      <c r="H51" s="37">
        <f t="shared" si="25"/>
        <v>0</v>
      </c>
      <c r="I51" s="37">
        <v>0</v>
      </c>
      <c r="J51" s="37">
        <v>0</v>
      </c>
      <c r="K51" s="37">
        <v>0</v>
      </c>
      <c r="L51" s="37">
        <v>0</v>
      </c>
      <c r="M51" s="37">
        <f t="shared" si="26"/>
        <v>0</v>
      </c>
      <c r="N51" s="37">
        <v>0</v>
      </c>
      <c r="O51" s="37">
        <v>0</v>
      </c>
      <c r="P51" s="40">
        <f t="shared" si="27"/>
        <v>0</v>
      </c>
      <c r="Q51" s="37">
        <v>0</v>
      </c>
      <c r="R51" s="37">
        <v>0</v>
      </c>
    </row>
    <row r="52" spans="1:18" ht="15" customHeight="1">
      <c r="A52" s="137"/>
      <c r="B52" s="35"/>
      <c r="C52" s="69" t="s">
        <v>82</v>
      </c>
      <c r="D52" s="68"/>
      <c r="E52" s="38">
        <v>0</v>
      </c>
      <c r="F52" s="40">
        <f t="shared" si="23"/>
        <v>0</v>
      </c>
      <c r="G52" s="37">
        <f t="shared" si="24"/>
        <v>0</v>
      </c>
      <c r="H52" s="37">
        <f t="shared" si="25"/>
        <v>0</v>
      </c>
      <c r="I52" s="37">
        <v>0</v>
      </c>
      <c r="J52" s="37">
        <v>0</v>
      </c>
      <c r="K52" s="37">
        <v>0</v>
      </c>
      <c r="L52" s="37">
        <v>0</v>
      </c>
      <c r="M52" s="37">
        <f t="shared" si="26"/>
        <v>0</v>
      </c>
      <c r="N52" s="37">
        <v>0</v>
      </c>
      <c r="O52" s="37">
        <v>0</v>
      </c>
      <c r="P52" s="40">
        <f t="shared" si="27"/>
        <v>0</v>
      </c>
      <c r="Q52" s="37">
        <v>0</v>
      </c>
      <c r="R52" s="37">
        <v>0</v>
      </c>
    </row>
    <row r="53" spans="1:18" ht="15" customHeight="1">
      <c r="A53" s="137"/>
      <c r="B53" s="35"/>
      <c r="C53" s="69" t="s">
        <v>81</v>
      </c>
      <c r="D53" s="68"/>
      <c r="E53" s="38">
        <v>0</v>
      </c>
      <c r="F53" s="40">
        <f t="shared" si="23"/>
        <v>0</v>
      </c>
      <c r="G53" s="37">
        <f t="shared" si="24"/>
        <v>0</v>
      </c>
      <c r="H53" s="37">
        <f t="shared" si="25"/>
        <v>0</v>
      </c>
      <c r="I53" s="37">
        <v>0</v>
      </c>
      <c r="J53" s="37">
        <v>0</v>
      </c>
      <c r="K53" s="37">
        <v>0</v>
      </c>
      <c r="L53" s="37">
        <v>0</v>
      </c>
      <c r="M53" s="37">
        <f t="shared" si="26"/>
        <v>0</v>
      </c>
      <c r="N53" s="37">
        <v>0</v>
      </c>
      <c r="O53" s="37">
        <v>0</v>
      </c>
      <c r="P53" s="40">
        <f t="shared" si="27"/>
        <v>0</v>
      </c>
      <c r="Q53" s="37">
        <v>0</v>
      </c>
      <c r="R53" s="37">
        <v>0</v>
      </c>
    </row>
    <row r="54" spans="1:18" ht="15" customHeight="1">
      <c r="A54" s="137"/>
      <c r="B54" s="35"/>
      <c r="C54" s="69" t="s">
        <v>80</v>
      </c>
      <c r="D54" s="68"/>
      <c r="E54" s="38">
        <v>0</v>
      </c>
      <c r="F54" s="40">
        <f t="shared" si="23"/>
        <v>0</v>
      </c>
      <c r="G54" s="37">
        <f t="shared" si="24"/>
        <v>0</v>
      </c>
      <c r="H54" s="37">
        <f t="shared" si="25"/>
        <v>0</v>
      </c>
      <c r="I54" s="37">
        <v>0</v>
      </c>
      <c r="J54" s="37">
        <v>0</v>
      </c>
      <c r="K54" s="37">
        <v>0</v>
      </c>
      <c r="L54" s="37">
        <v>0</v>
      </c>
      <c r="M54" s="37">
        <f t="shared" si="26"/>
        <v>0</v>
      </c>
      <c r="N54" s="37">
        <v>0</v>
      </c>
      <c r="O54" s="37">
        <v>0</v>
      </c>
      <c r="P54" s="40">
        <f t="shared" si="27"/>
        <v>0</v>
      </c>
      <c r="Q54" s="37">
        <v>0</v>
      </c>
      <c r="R54" s="37">
        <v>0</v>
      </c>
    </row>
    <row r="55" spans="1:18" ht="15" customHeight="1">
      <c r="A55" s="137"/>
      <c r="B55" s="35"/>
      <c r="C55" s="69" t="s">
        <v>79</v>
      </c>
      <c r="D55" s="68"/>
      <c r="E55" s="38">
        <v>0</v>
      </c>
      <c r="F55" s="40">
        <f t="shared" si="23"/>
        <v>0</v>
      </c>
      <c r="G55" s="37">
        <f t="shared" si="24"/>
        <v>0</v>
      </c>
      <c r="H55" s="37">
        <f t="shared" si="25"/>
        <v>0</v>
      </c>
      <c r="I55" s="37">
        <v>0</v>
      </c>
      <c r="J55" s="37">
        <v>0</v>
      </c>
      <c r="K55" s="37">
        <v>0</v>
      </c>
      <c r="L55" s="37">
        <v>0</v>
      </c>
      <c r="M55" s="37">
        <f t="shared" si="26"/>
        <v>0</v>
      </c>
      <c r="N55" s="37">
        <v>0</v>
      </c>
      <c r="O55" s="37">
        <v>0</v>
      </c>
      <c r="P55" s="40">
        <f t="shared" si="27"/>
        <v>0</v>
      </c>
      <c r="Q55" s="37">
        <v>0</v>
      </c>
      <c r="R55" s="37">
        <v>0</v>
      </c>
    </row>
    <row r="56" spans="1:18" ht="15" customHeight="1">
      <c r="A56" s="137"/>
      <c r="B56" s="35"/>
      <c r="C56" s="69" t="s">
        <v>129</v>
      </c>
      <c r="D56" s="68"/>
      <c r="E56" s="38">
        <v>0</v>
      </c>
      <c r="F56" s="40">
        <f t="shared" si="23"/>
        <v>0</v>
      </c>
      <c r="G56" s="37">
        <f t="shared" si="24"/>
        <v>0</v>
      </c>
      <c r="H56" s="37">
        <f t="shared" si="25"/>
        <v>0</v>
      </c>
      <c r="I56" s="37">
        <v>0</v>
      </c>
      <c r="J56" s="37">
        <v>0</v>
      </c>
      <c r="K56" s="37">
        <v>0</v>
      </c>
      <c r="L56" s="37">
        <v>0</v>
      </c>
      <c r="M56" s="37">
        <f t="shared" si="26"/>
        <v>0</v>
      </c>
      <c r="N56" s="37">
        <v>0</v>
      </c>
      <c r="O56" s="37">
        <v>0</v>
      </c>
      <c r="P56" s="40">
        <f t="shared" si="27"/>
        <v>0</v>
      </c>
      <c r="Q56" s="37">
        <v>0</v>
      </c>
      <c r="R56" s="37">
        <v>0</v>
      </c>
    </row>
    <row r="57" spans="1:18" ht="15" customHeight="1">
      <c r="A57" s="137"/>
      <c r="B57" s="35"/>
      <c r="C57" s="69" t="s">
        <v>128</v>
      </c>
      <c r="D57" s="68"/>
      <c r="E57" s="38">
        <v>0</v>
      </c>
      <c r="F57" s="40">
        <f t="shared" si="23"/>
        <v>0</v>
      </c>
      <c r="G57" s="37">
        <f t="shared" si="24"/>
        <v>0</v>
      </c>
      <c r="H57" s="37">
        <f t="shared" si="25"/>
        <v>0</v>
      </c>
      <c r="I57" s="37">
        <v>0</v>
      </c>
      <c r="J57" s="37">
        <v>0</v>
      </c>
      <c r="K57" s="37">
        <v>0</v>
      </c>
      <c r="L57" s="37">
        <v>0</v>
      </c>
      <c r="M57" s="37">
        <f t="shared" si="26"/>
        <v>0</v>
      </c>
      <c r="N57" s="37">
        <v>0</v>
      </c>
      <c r="O57" s="37">
        <v>0</v>
      </c>
      <c r="P57" s="40">
        <f t="shared" si="27"/>
        <v>0</v>
      </c>
      <c r="Q57" s="37">
        <v>0</v>
      </c>
      <c r="R57" s="37">
        <v>0</v>
      </c>
    </row>
    <row r="58" spans="1:18" ht="15" customHeight="1">
      <c r="A58" s="155"/>
      <c r="B58" s="32"/>
      <c r="C58" s="66" t="s">
        <v>62</v>
      </c>
      <c r="D58" s="65"/>
      <c r="E58" s="38">
        <v>0</v>
      </c>
      <c r="F58" s="40">
        <f t="shared" si="23"/>
        <v>0</v>
      </c>
      <c r="G58" s="37">
        <f t="shared" si="24"/>
        <v>0</v>
      </c>
      <c r="H58" s="37">
        <f t="shared" si="25"/>
        <v>0</v>
      </c>
      <c r="I58" s="37">
        <v>0</v>
      </c>
      <c r="J58" s="37">
        <v>0</v>
      </c>
      <c r="K58" s="37">
        <v>0</v>
      </c>
      <c r="L58" s="37">
        <v>0</v>
      </c>
      <c r="M58" s="37">
        <f t="shared" si="26"/>
        <v>0</v>
      </c>
      <c r="N58" s="37">
        <v>0</v>
      </c>
      <c r="O58" s="37">
        <v>0</v>
      </c>
      <c r="P58" s="40">
        <f t="shared" si="27"/>
        <v>0</v>
      </c>
      <c r="Q58" s="37">
        <v>0</v>
      </c>
      <c r="R58" s="37">
        <v>0</v>
      </c>
    </row>
    <row r="59" spans="1:18" s="13" customFormat="1" ht="15" customHeight="1">
      <c r="A59" s="137" t="s">
        <v>78</v>
      </c>
      <c r="B59" s="35"/>
      <c r="C59" s="103" t="s">
        <v>0</v>
      </c>
      <c r="D59" s="102"/>
      <c r="E59" s="97">
        <f aca="true" t="shared" si="28" ref="E59:R59">SUM(E60:E66)</f>
        <v>2</v>
      </c>
      <c r="F59" s="101">
        <f t="shared" si="28"/>
        <v>4</v>
      </c>
      <c r="G59" s="101">
        <f t="shared" si="28"/>
        <v>0</v>
      </c>
      <c r="H59" s="101">
        <f t="shared" si="28"/>
        <v>4</v>
      </c>
      <c r="I59" s="101">
        <f t="shared" si="28"/>
        <v>0</v>
      </c>
      <c r="J59" s="101">
        <f t="shared" si="28"/>
        <v>0</v>
      </c>
      <c r="K59" s="101">
        <f t="shared" si="28"/>
        <v>0</v>
      </c>
      <c r="L59" s="101">
        <f t="shared" si="28"/>
        <v>4</v>
      </c>
      <c r="M59" s="101">
        <f t="shared" si="28"/>
        <v>0</v>
      </c>
      <c r="N59" s="101">
        <f t="shared" si="28"/>
        <v>0</v>
      </c>
      <c r="O59" s="101">
        <f t="shared" si="28"/>
        <v>0</v>
      </c>
      <c r="P59" s="101">
        <f t="shared" si="28"/>
        <v>0</v>
      </c>
      <c r="Q59" s="101">
        <f t="shared" si="28"/>
        <v>0</v>
      </c>
      <c r="R59" s="101">
        <f t="shared" si="28"/>
        <v>0</v>
      </c>
    </row>
    <row r="60" spans="1:18" ht="15" customHeight="1">
      <c r="A60" s="137"/>
      <c r="B60" s="35"/>
      <c r="C60" s="73" t="s">
        <v>77</v>
      </c>
      <c r="D60" s="72"/>
      <c r="E60" s="44">
        <v>0</v>
      </c>
      <c r="F60" s="36">
        <f aca="true" t="shared" si="29" ref="F60:F66">G60+H60</f>
        <v>0</v>
      </c>
      <c r="G60" s="36">
        <f aca="true" t="shared" si="30" ref="G60:H66">I60+K60</f>
        <v>0</v>
      </c>
      <c r="H60" s="36">
        <f t="shared" si="30"/>
        <v>0</v>
      </c>
      <c r="I60" s="37">
        <v>0</v>
      </c>
      <c r="J60" s="37">
        <v>0</v>
      </c>
      <c r="K60" s="37">
        <v>0</v>
      </c>
      <c r="L60" s="37">
        <v>0</v>
      </c>
      <c r="M60" s="37">
        <f aca="true" t="shared" si="31" ref="M60:M66">N60+O60</f>
        <v>0</v>
      </c>
      <c r="N60" s="37">
        <v>0</v>
      </c>
      <c r="O60" s="37">
        <v>0</v>
      </c>
      <c r="P60" s="40">
        <f aca="true" t="shared" si="32" ref="P60:P66">Q60+R60</f>
        <v>0</v>
      </c>
      <c r="Q60" s="37">
        <v>0</v>
      </c>
      <c r="R60" s="37">
        <v>0</v>
      </c>
    </row>
    <row r="61" spans="1:18" ht="15" customHeight="1">
      <c r="A61" s="137"/>
      <c r="B61" s="35"/>
      <c r="C61" s="69" t="s">
        <v>76</v>
      </c>
      <c r="D61" s="68"/>
      <c r="E61" s="38">
        <v>0</v>
      </c>
      <c r="F61" s="36">
        <f t="shared" si="29"/>
        <v>0</v>
      </c>
      <c r="G61" s="36">
        <f t="shared" si="30"/>
        <v>0</v>
      </c>
      <c r="H61" s="36">
        <f t="shared" si="30"/>
        <v>0</v>
      </c>
      <c r="I61" s="40">
        <v>0</v>
      </c>
      <c r="J61" s="40">
        <v>0</v>
      </c>
      <c r="K61" s="40">
        <v>0</v>
      </c>
      <c r="L61" s="40">
        <v>0</v>
      </c>
      <c r="M61" s="37">
        <f t="shared" si="31"/>
        <v>0</v>
      </c>
      <c r="N61" s="40">
        <v>0</v>
      </c>
      <c r="O61" s="40">
        <v>0</v>
      </c>
      <c r="P61" s="40">
        <f t="shared" si="32"/>
        <v>0</v>
      </c>
      <c r="Q61" s="40">
        <v>0</v>
      </c>
      <c r="R61" s="40">
        <v>0</v>
      </c>
    </row>
    <row r="62" spans="1:18" ht="15" customHeight="1">
      <c r="A62" s="137"/>
      <c r="B62" s="35"/>
      <c r="C62" s="69" t="s">
        <v>75</v>
      </c>
      <c r="D62" s="68"/>
      <c r="E62" s="38">
        <v>2</v>
      </c>
      <c r="F62" s="36">
        <f t="shared" si="29"/>
        <v>4</v>
      </c>
      <c r="G62" s="36">
        <f t="shared" si="30"/>
        <v>0</v>
      </c>
      <c r="H62" s="36">
        <f t="shared" si="30"/>
        <v>4</v>
      </c>
      <c r="I62" s="37">
        <v>0</v>
      </c>
      <c r="J62" s="37">
        <v>0</v>
      </c>
      <c r="K62" s="37">
        <v>0</v>
      </c>
      <c r="L62" s="37">
        <v>4</v>
      </c>
      <c r="M62" s="37">
        <f t="shared" si="31"/>
        <v>0</v>
      </c>
      <c r="N62" s="37">
        <v>0</v>
      </c>
      <c r="O62" s="37">
        <v>0</v>
      </c>
      <c r="P62" s="40">
        <f t="shared" si="32"/>
        <v>0</v>
      </c>
      <c r="Q62" s="37">
        <v>0</v>
      </c>
      <c r="R62" s="37">
        <v>0</v>
      </c>
    </row>
    <row r="63" spans="1:18" ht="15" customHeight="1">
      <c r="A63" s="137"/>
      <c r="B63" s="35"/>
      <c r="C63" s="69" t="s">
        <v>74</v>
      </c>
      <c r="D63" s="68"/>
      <c r="E63" s="38">
        <v>0</v>
      </c>
      <c r="F63" s="36">
        <f t="shared" si="29"/>
        <v>0</v>
      </c>
      <c r="G63" s="36">
        <f t="shared" si="30"/>
        <v>0</v>
      </c>
      <c r="H63" s="36">
        <f t="shared" si="30"/>
        <v>0</v>
      </c>
      <c r="I63" s="37">
        <v>0</v>
      </c>
      <c r="J63" s="37">
        <v>0</v>
      </c>
      <c r="K63" s="37">
        <v>0</v>
      </c>
      <c r="L63" s="37">
        <v>0</v>
      </c>
      <c r="M63" s="37">
        <f t="shared" si="31"/>
        <v>0</v>
      </c>
      <c r="N63" s="37">
        <v>0</v>
      </c>
      <c r="O63" s="37">
        <v>0</v>
      </c>
      <c r="P63" s="40">
        <f t="shared" si="32"/>
        <v>0</v>
      </c>
      <c r="Q63" s="37">
        <v>0</v>
      </c>
      <c r="R63" s="37">
        <v>0</v>
      </c>
    </row>
    <row r="64" spans="1:18" ht="15" customHeight="1">
      <c r="A64" s="137"/>
      <c r="B64" s="35"/>
      <c r="C64" s="73" t="s">
        <v>73</v>
      </c>
      <c r="D64" s="72"/>
      <c r="E64" s="44">
        <v>0</v>
      </c>
      <c r="F64" s="36">
        <f t="shared" si="29"/>
        <v>0</v>
      </c>
      <c r="G64" s="36">
        <f t="shared" si="30"/>
        <v>0</v>
      </c>
      <c r="H64" s="36">
        <f t="shared" si="30"/>
        <v>0</v>
      </c>
      <c r="I64" s="37">
        <v>0</v>
      </c>
      <c r="J64" s="37">
        <v>0</v>
      </c>
      <c r="K64" s="37">
        <v>0</v>
      </c>
      <c r="L64" s="37">
        <v>0</v>
      </c>
      <c r="M64" s="37">
        <f t="shared" si="31"/>
        <v>0</v>
      </c>
      <c r="N64" s="37">
        <v>0</v>
      </c>
      <c r="O64" s="37">
        <v>0</v>
      </c>
      <c r="P64" s="40">
        <f t="shared" si="32"/>
        <v>0</v>
      </c>
      <c r="Q64" s="37">
        <v>0</v>
      </c>
      <c r="R64" s="37">
        <v>0</v>
      </c>
    </row>
    <row r="65" spans="1:18" ht="15" customHeight="1">
      <c r="A65" s="137"/>
      <c r="B65" s="35"/>
      <c r="C65" s="73" t="s">
        <v>137</v>
      </c>
      <c r="D65" s="72"/>
      <c r="E65" s="44">
        <v>0</v>
      </c>
      <c r="F65" s="36">
        <f t="shared" si="29"/>
        <v>0</v>
      </c>
      <c r="G65" s="36">
        <f t="shared" si="30"/>
        <v>0</v>
      </c>
      <c r="H65" s="36">
        <f t="shared" si="30"/>
        <v>0</v>
      </c>
      <c r="I65" s="37">
        <v>0</v>
      </c>
      <c r="J65" s="37">
        <v>0</v>
      </c>
      <c r="K65" s="37">
        <v>0</v>
      </c>
      <c r="L65" s="37">
        <v>0</v>
      </c>
      <c r="M65" s="37">
        <f t="shared" si="31"/>
        <v>0</v>
      </c>
      <c r="N65" s="37">
        <v>0</v>
      </c>
      <c r="O65" s="37">
        <v>0</v>
      </c>
      <c r="P65" s="40">
        <f t="shared" si="32"/>
        <v>0</v>
      </c>
      <c r="Q65" s="37">
        <v>0</v>
      </c>
      <c r="R65" s="37">
        <v>0</v>
      </c>
    </row>
    <row r="66" spans="1:18" ht="15" customHeight="1">
      <c r="A66" s="137"/>
      <c r="B66" s="35"/>
      <c r="C66" s="69" t="s">
        <v>62</v>
      </c>
      <c r="D66" s="65"/>
      <c r="E66" s="38">
        <v>0</v>
      </c>
      <c r="F66" s="36">
        <f t="shared" si="29"/>
        <v>0</v>
      </c>
      <c r="G66" s="36">
        <f t="shared" si="30"/>
        <v>0</v>
      </c>
      <c r="H66" s="36">
        <f t="shared" si="30"/>
        <v>0</v>
      </c>
      <c r="I66" s="40">
        <v>0</v>
      </c>
      <c r="J66" s="40">
        <v>0</v>
      </c>
      <c r="K66" s="40">
        <v>0</v>
      </c>
      <c r="L66" s="40">
        <v>0</v>
      </c>
      <c r="M66" s="37">
        <f t="shared" si="31"/>
        <v>0</v>
      </c>
      <c r="N66" s="40">
        <v>0</v>
      </c>
      <c r="O66" s="40">
        <v>0</v>
      </c>
      <c r="P66" s="40">
        <f t="shared" si="32"/>
        <v>0</v>
      </c>
      <c r="Q66" s="40">
        <v>0</v>
      </c>
      <c r="R66" s="40">
        <v>0</v>
      </c>
    </row>
    <row r="67" spans="1:18" s="13" customFormat="1" ht="15" customHeight="1">
      <c r="A67" s="154" t="s">
        <v>72</v>
      </c>
      <c r="B67" s="39"/>
      <c r="C67" s="99" t="s">
        <v>0</v>
      </c>
      <c r="D67" s="102"/>
      <c r="E67" s="97">
        <f aca="true" t="shared" si="33" ref="E67:R67">SUM(E68:E79)</f>
        <v>14</v>
      </c>
      <c r="F67" s="101">
        <f t="shared" si="33"/>
        <v>650</v>
      </c>
      <c r="G67" s="101">
        <f t="shared" si="33"/>
        <v>387</v>
      </c>
      <c r="H67" s="101">
        <f t="shared" si="33"/>
        <v>263</v>
      </c>
      <c r="I67" s="101">
        <f t="shared" si="33"/>
        <v>0</v>
      </c>
      <c r="J67" s="101">
        <f t="shared" si="33"/>
        <v>0</v>
      </c>
      <c r="K67" s="101">
        <f t="shared" si="33"/>
        <v>387</v>
      </c>
      <c r="L67" s="101">
        <f t="shared" si="33"/>
        <v>263</v>
      </c>
      <c r="M67" s="101">
        <f t="shared" si="33"/>
        <v>327</v>
      </c>
      <c r="N67" s="101">
        <f t="shared" si="33"/>
        <v>173</v>
      </c>
      <c r="O67" s="101">
        <f t="shared" si="33"/>
        <v>154</v>
      </c>
      <c r="P67" s="101">
        <f t="shared" si="33"/>
        <v>288</v>
      </c>
      <c r="Q67" s="101">
        <f t="shared" si="33"/>
        <v>171</v>
      </c>
      <c r="R67" s="101">
        <f t="shared" si="33"/>
        <v>117</v>
      </c>
    </row>
    <row r="68" spans="1:18" ht="15" customHeight="1">
      <c r="A68" s="137"/>
      <c r="B68" s="35"/>
      <c r="C68" s="69" t="s">
        <v>71</v>
      </c>
      <c r="D68" s="68"/>
      <c r="E68" s="38">
        <v>0</v>
      </c>
      <c r="F68" s="40">
        <f aca="true" t="shared" si="34" ref="F68:F79">G68+H68</f>
        <v>0</v>
      </c>
      <c r="G68" s="37">
        <f aca="true" t="shared" si="35" ref="G68:G79">I68+K68</f>
        <v>0</v>
      </c>
      <c r="H68" s="37">
        <f aca="true" t="shared" si="36" ref="H68:H79">J68+L68</f>
        <v>0</v>
      </c>
      <c r="I68" s="37">
        <v>0</v>
      </c>
      <c r="J68" s="37">
        <v>0</v>
      </c>
      <c r="K68" s="37">
        <v>0</v>
      </c>
      <c r="L68" s="37">
        <v>0</v>
      </c>
      <c r="M68" s="37">
        <f aca="true" t="shared" si="37" ref="M68:M79">N68+O68</f>
        <v>0</v>
      </c>
      <c r="N68" s="37">
        <v>0</v>
      </c>
      <c r="O68" s="37">
        <v>0</v>
      </c>
      <c r="P68" s="40">
        <f aca="true" t="shared" si="38" ref="P68:P79">Q68+R68</f>
        <v>0</v>
      </c>
      <c r="Q68" s="37">
        <v>0</v>
      </c>
      <c r="R68" s="37">
        <v>0</v>
      </c>
    </row>
    <row r="69" spans="1:18" ht="15" customHeight="1">
      <c r="A69" s="137"/>
      <c r="B69" s="35"/>
      <c r="C69" s="69" t="s">
        <v>70</v>
      </c>
      <c r="D69" s="68"/>
      <c r="E69" s="38">
        <v>0</v>
      </c>
      <c r="F69" s="40">
        <f t="shared" si="34"/>
        <v>0</v>
      </c>
      <c r="G69" s="37">
        <f t="shared" si="35"/>
        <v>0</v>
      </c>
      <c r="H69" s="37">
        <f t="shared" si="36"/>
        <v>0</v>
      </c>
      <c r="I69" s="37">
        <v>0</v>
      </c>
      <c r="J69" s="37">
        <v>0</v>
      </c>
      <c r="K69" s="37">
        <v>0</v>
      </c>
      <c r="L69" s="37">
        <v>0</v>
      </c>
      <c r="M69" s="37">
        <f t="shared" si="37"/>
        <v>0</v>
      </c>
      <c r="N69" s="37">
        <v>0</v>
      </c>
      <c r="O69" s="37">
        <v>0</v>
      </c>
      <c r="P69" s="40">
        <f t="shared" si="38"/>
        <v>0</v>
      </c>
      <c r="Q69" s="37">
        <v>0</v>
      </c>
      <c r="R69" s="37">
        <v>0</v>
      </c>
    </row>
    <row r="70" spans="1:18" ht="15" customHeight="1">
      <c r="A70" s="137"/>
      <c r="B70" s="35"/>
      <c r="C70" s="78" t="s">
        <v>143</v>
      </c>
      <c r="D70" s="77"/>
      <c r="E70" s="76">
        <v>0</v>
      </c>
      <c r="F70" s="40">
        <f t="shared" si="34"/>
        <v>0</v>
      </c>
      <c r="G70" s="37">
        <f t="shared" si="35"/>
        <v>0</v>
      </c>
      <c r="H70" s="37">
        <f t="shared" si="36"/>
        <v>0</v>
      </c>
      <c r="I70" s="37">
        <v>0</v>
      </c>
      <c r="J70" s="37">
        <v>0</v>
      </c>
      <c r="K70" s="37">
        <v>0</v>
      </c>
      <c r="L70" s="37">
        <v>0</v>
      </c>
      <c r="M70" s="37">
        <f t="shared" si="37"/>
        <v>0</v>
      </c>
      <c r="N70" s="37">
        <v>0</v>
      </c>
      <c r="O70" s="37">
        <v>0</v>
      </c>
      <c r="P70" s="40">
        <f t="shared" si="38"/>
        <v>0</v>
      </c>
      <c r="Q70" s="37">
        <v>0</v>
      </c>
      <c r="R70" s="37">
        <v>0</v>
      </c>
    </row>
    <row r="71" spans="1:18" ht="15" customHeight="1">
      <c r="A71" s="137"/>
      <c r="B71" s="35"/>
      <c r="C71" s="69" t="s">
        <v>69</v>
      </c>
      <c r="D71" s="68"/>
      <c r="E71" s="38">
        <v>0</v>
      </c>
      <c r="F71" s="40">
        <f t="shared" si="34"/>
        <v>0</v>
      </c>
      <c r="G71" s="37">
        <f t="shared" si="35"/>
        <v>0</v>
      </c>
      <c r="H71" s="37">
        <f t="shared" si="36"/>
        <v>0</v>
      </c>
      <c r="I71" s="37">
        <v>0</v>
      </c>
      <c r="J71" s="37">
        <v>0</v>
      </c>
      <c r="K71" s="37">
        <v>0</v>
      </c>
      <c r="L71" s="37">
        <v>0</v>
      </c>
      <c r="M71" s="37">
        <f t="shared" si="37"/>
        <v>0</v>
      </c>
      <c r="N71" s="37">
        <v>0</v>
      </c>
      <c r="O71" s="37">
        <v>0</v>
      </c>
      <c r="P71" s="40">
        <f t="shared" si="38"/>
        <v>0</v>
      </c>
      <c r="Q71" s="37">
        <v>0</v>
      </c>
      <c r="R71" s="37">
        <v>0</v>
      </c>
    </row>
    <row r="72" spans="1:18" ht="15" customHeight="1">
      <c r="A72" s="137"/>
      <c r="B72" s="35"/>
      <c r="C72" s="69" t="s">
        <v>68</v>
      </c>
      <c r="D72" s="68"/>
      <c r="E72" s="38">
        <v>0</v>
      </c>
      <c r="F72" s="40">
        <f t="shared" si="34"/>
        <v>0</v>
      </c>
      <c r="G72" s="37">
        <f t="shared" si="35"/>
        <v>0</v>
      </c>
      <c r="H72" s="37">
        <f t="shared" si="36"/>
        <v>0</v>
      </c>
      <c r="I72" s="37">
        <v>0</v>
      </c>
      <c r="J72" s="37">
        <v>0</v>
      </c>
      <c r="K72" s="37">
        <v>0</v>
      </c>
      <c r="L72" s="37">
        <v>0</v>
      </c>
      <c r="M72" s="37">
        <f t="shared" si="37"/>
        <v>0</v>
      </c>
      <c r="N72" s="37">
        <v>0</v>
      </c>
      <c r="O72" s="37">
        <v>0</v>
      </c>
      <c r="P72" s="40">
        <f t="shared" si="38"/>
        <v>0</v>
      </c>
      <c r="Q72" s="37">
        <v>0</v>
      </c>
      <c r="R72" s="37">
        <v>0</v>
      </c>
    </row>
    <row r="73" spans="1:18" ht="15" customHeight="1">
      <c r="A73" s="137"/>
      <c r="B73" s="35"/>
      <c r="C73" s="69" t="s">
        <v>67</v>
      </c>
      <c r="D73" s="68"/>
      <c r="E73" s="38">
        <v>0</v>
      </c>
      <c r="F73" s="40">
        <f t="shared" si="34"/>
        <v>0</v>
      </c>
      <c r="G73" s="37">
        <f t="shared" si="35"/>
        <v>0</v>
      </c>
      <c r="H73" s="37">
        <f t="shared" si="36"/>
        <v>0</v>
      </c>
      <c r="I73" s="37">
        <v>0</v>
      </c>
      <c r="J73" s="37">
        <v>0</v>
      </c>
      <c r="K73" s="37">
        <v>0</v>
      </c>
      <c r="L73" s="37">
        <v>0</v>
      </c>
      <c r="M73" s="37">
        <f t="shared" si="37"/>
        <v>0</v>
      </c>
      <c r="N73" s="37">
        <v>0</v>
      </c>
      <c r="O73" s="37">
        <v>0</v>
      </c>
      <c r="P73" s="40">
        <f t="shared" si="38"/>
        <v>0</v>
      </c>
      <c r="Q73" s="37">
        <v>0</v>
      </c>
      <c r="R73" s="37">
        <v>0</v>
      </c>
    </row>
    <row r="74" spans="1:18" ht="15" customHeight="1">
      <c r="A74" s="137"/>
      <c r="B74" s="35"/>
      <c r="C74" s="69" t="s">
        <v>66</v>
      </c>
      <c r="D74" s="68"/>
      <c r="E74" s="38">
        <v>0</v>
      </c>
      <c r="F74" s="40">
        <f t="shared" si="34"/>
        <v>0</v>
      </c>
      <c r="G74" s="37">
        <f t="shared" si="35"/>
        <v>0</v>
      </c>
      <c r="H74" s="37">
        <f t="shared" si="36"/>
        <v>0</v>
      </c>
      <c r="I74" s="37">
        <v>0</v>
      </c>
      <c r="J74" s="37">
        <v>0</v>
      </c>
      <c r="K74" s="37">
        <v>0</v>
      </c>
      <c r="L74" s="37">
        <v>0</v>
      </c>
      <c r="M74" s="37">
        <f t="shared" si="37"/>
        <v>0</v>
      </c>
      <c r="N74" s="37">
        <v>0</v>
      </c>
      <c r="O74" s="37">
        <v>0</v>
      </c>
      <c r="P74" s="40">
        <f t="shared" si="38"/>
        <v>0</v>
      </c>
      <c r="Q74" s="37">
        <v>0</v>
      </c>
      <c r="R74" s="37">
        <v>0</v>
      </c>
    </row>
    <row r="75" spans="1:18" ht="15" customHeight="1">
      <c r="A75" s="137"/>
      <c r="B75" s="35"/>
      <c r="C75" s="75" t="s">
        <v>65</v>
      </c>
      <c r="D75" s="74"/>
      <c r="E75" s="38">
        <v>0</v>
      </c>
      <c r="F75" s="40">
        <f t="shared" si="34"/>
        <v>0</v>
      </c>
      <c r="G75" s="37">
        <f t="shared" si="35"/>
        <v>0</v>
      </c>
      <c r="H75" s="37">
        <f t="shared" si="36"/>
        <v>0</v>
      </c>
      <c r="I75" s="37">
        <v>0</v>
      </c>
      <c r="J75" s="37">
        <v>0</v>
      </c>
      <c r="K75" s="37">
        <v>0</v>
      </c>
      <c r="L75" s="37">
        <v>0</v>
      </c>
      <c r="M75" s="37">
        <f t="shared" si="37"/>
        <v>0</v>
      </c>
      <c r="N75" s="37">
        <v>0</v>
      </c>
      <c r="O75" s="37">
        <v>0</v>
      </c>
      <c r="P75" s="40">
        <f t="shared" si="38"/>
        <v>0</v>
      </c>
      <c r="Q75" s="37">
        <v>0</v>
      </c>
      <c r="R75" s="37">
        <v>0</v>
      </c>
    </row>
    <row r="76" spans="1:18" ht="15" customHeight="1">
      <c r="A76" s="137"/>
      <c r="B76" s="35"/>
      <c r="C76" s="73" t="s">
        <v>64</v>
      </c>
      <c r="D76" s="72"/>
      <c r="E76" s="44">
        <v>2</v>
      </c>
      <c r="F76" s="40">
        <f t="shared" si="34"/>
        <v>54</v>
      </c>
      <c r="G76" s="37">
        <f t="shared" si="35"/>
        <v>6</v>
      </c>
      <c r="H76" s="37">
        <f t="shared" si="36"/>
        <v>48</v>
      </c>
      <c r="I76" s="37">
        <v>0</v>
      </c>
      <c r="J76" s="37">
        <v>0</v>
      </c>
      <c r="K76" s="37">
        <v>6</v>
      </c>
      <c r="L76" s="37">
        <v>48</v>
      </c>
      <c r="M76" s="37">
        <f t="shared" si="37"/>
        <v>24</v>
      </c>
      <c r="N76" s="37">
        <v>2</v>
      </c>
      <c r="O76" s="37">
        <v>22</v>
      </c>
      <c r="P76" s="40">
        <f t="shared" si="38"/>
        <v>27</v>
      </c>
      <c r="Q76" s="40">
        <v>1</v>
      </c>
      <c r="R76" s="40">
        <v>26</v>
      </c>
    </row>
    <row r="77" spans="1:18" ht="15" customHeight="1">
      <c r="A77" s="137"/>
      <c r="B77" s="35"/>
      <c r="C77" s="73" t="s">
        <v>63</v>
      </c>
      <c r="D77" s="72"/>
      <c r="E77" s="44">
        <v>0</v>
      </c>
      <c r="F77" s="40">
        <f t="shared" si="34"/>
        <v>0</v>
      </c>
      <c r="G77" s="37">
        <f t="shared" si="35"/>
        <v>0</v>
      </c>
      <c r="H77" s="37">
        <f t="shared" si="36"/>
        <v>0</v>
      </c>
      <c r="I77" s="37">
        <v>0</v>
      </c>
      <c r="J77" s="37">
        <v>0</v>
      </c>
      <c r="K77" s="37">
        <v>0</v>
      </c>
      <c r="L77" s="37">
        <v>0</v>
      </c>
      <c r="M77" s="37">
        <f t="shared" si="37"/>
        <v>0</v>
      </c>
      <c r="N77" s="37">
        <v>0</v>
      </c>
      <c r="O77" s="37">
        <v>0</v>
      </c>
      <c r="P77" s="40">
        <f t="shared" si="38"/>
        <v>0</v>
      </c>
      <c r="Q77" s="40">
        <v>0</v>
      </c>
      <c r="R77" s="40">
        <v>0</v>
      </c>
    </row>
    <row r="78" spans="1:18" ht="15" customHeight="1">
      <c r="A78" s="137"/>
      <c r="B78" s="35"/>
      <c r="C78" s="73" t="s">
        <v>127</v>
      </c>
      <c r="D78" s="72"/>
      <c r="E78" s="44">
        <v>0</v>
      </c>
      <c r="F78" s="40">
        <f t="shared" si="34"/>
        <v>0</v>
      </c>
      <c r="G78" s="37">
        <f t="shared" si="35"/>
        <v>0</v>
      </c>
      <c r="H78" s="37">
        <f t="shared" si="36"/>
        <v>0</v>
      </c>
      <c r="I78" s="37">
        <v>0</v>
      </c>
      <c r="J78" s="37">
        <v>0</v>
      </c>
      <c r="K78" s="37">
        <v>0</v>
      </c>
      <c r="L78" s="37">
        <v>0</v>
      </c>
      <c r="M78" s="37">
        <f t="shared" si="37"/>
        <v>0</v>
      </c>
      <c r="N78" s="37">
        <v>0</v>
      </c>
      <c r="O78" s="37">
        <v>0</v>
      </c>
      <c r="P78" s="40">
        <f t="shared" si="38"/>
        <v>0</v>
      </c>
      <c r="Q78" s="40">
        <v>0</v>
      </c>
      <c r="R78" s="40">
        <v>0</v>
      </c>
    </row>
    <row r="79" spans="1:18" ht="15" customHeight="1">
      <c r="A79" s="155"/>
      <c r="B79" s="32"/>
      <c r="C79" s="66" t="s">
        <v>62</v>
      </c>
      <c r="D79" s="65"/>
      <c r="E79" s="38">
        <v>12</v>
      </c>
      <c r="F79" s="40">
        <f t="shared" si="34"/>
        <v>596</v>
      </c>
      <c r="G79" s="37">
        <f t="shared" si="35"/>
        <v>381</v>
      </c>
      <c r="H79" s="37">
        <f t="shared" si="36"/>
        <v>215</v>
      </c>
      <c r="I79" s="40">
        <v>0</v>
      </c>
      <c r="J79" s="40">
        <v>0</v>
      </c>
      <c r="K79" s="40">
        <v>381</v>
      </c>
      <c r="L79" s="40">
        <v>215</v>
      </c>
      <c r="M79" s="37">
        <f t="shared" si="37"/>
        <v>303</v>
      </c>
      <c r="N79" s="40">
        <v>171</v>
      </c>
      <c r="O79" s="40">
        <v>132</v>
      </c>
      <c r="P79" s="40">
        <f t="shared" si="38"/>
        <v>261</v>
      </c>
      <c r="Q79" s="40">
        <v>170</v>
      </c>
      <c r="R79" s="40">
        <v>91</v>
      </c>
    </row>
    <row r="80" spans="1:18" s="13" customFormat="1" ht="15" customHeight="1">
      <c r="A80" s="150" t="s">
        <v>126</v>
      </c>
      <c r="B80" s="71"/>
      <c r="C80" s="99" t="s">
        <v>46</v>
      </c>
      <c r="D80" s="102"/>
      <c r="E80" s="97">
        <f aca="true" t="shared" si="39" ref="E80:R80">SUM(E81:E85)</f>
        <v>9</v>
      </c>
      <c r="F80" s="101">
        <f t="shared" si="39"/>
        <v>768</v>
      </c>
      <c r="G80" s="101">
        <f t="shared" si="39"/>
        <v>502</v>
      </c>
      <c r="H80" s="101">
        <f t="shared" si="39"/>
        <v>266</v>
      </c>
      <c r="I80" s="101">
        <f t="shared" si="39"/>
        <v>0</v>
      </c>
      <c r="J80" s="101">
        <f t="shared" si="39"/>
        <v>0</v>
      </c>
      <c r="K80" s="101">
        <f t="shared" si="39"/>
        <v>502</v>
      </c>
      <c r="L80" s="101">
        <f t="shared" si="39"/>
        <v>266</v>
      </c>
      <c r="M80" s="101">
        <f t="shared" si="39"/>
        <v>628</v>
      </c>
      <c r="N80" s="101">
        <f t="shared" si="39"/>
        <v>440</v>
      </c>
      <c r="O80" s="101">
        <f t="shared" si="39"/>
        <v>188</v>
      </c>
      <c r="P80" s="101">
        <f t="shared" si="39"/>
        <v>598</v>
      </c>
      <c r="Q80" s="101">
        <f t="shared" si="39"/>
        <v>421</v>
      </c>
      <c r="R80" s="101">
        <f t="shared" si="39"/>
        <v>177</v>
      </c>
    </row>
    <row r="81" spans="1:18" ht="15" customHeight="1">
      <c r="A81" s="151"/>
      <c r="B81" s="70"/>
      <c r="C81" s="69" t="s">
        <v>125</v>
      </c>
      <c r="D81" s="68"/>
      <c r="E81" s="38">
        <v>2</v>
      </c>
      <c r="F81" s="40">
        <f>G81+H81</f>
        <v>586</v>
      </c>
      <c r="G81" s="40">
        <f aca="true" t="shared" si="40" ref="G81:H85">I81+K81</f>
        <v>424</v>
      </c>
      <c r="H81" s="40">
        <f t="shared" si="40"/>
        <v>162</v>
      </c>
      <c r="I81" s="40">
        <v>0</v>
      </c>
      <c r="J81" s="40">
        <v>0</v>
      </c>
      <c r="K81" s="40">
        <v>424</v>
      </c>
      <c r="L81" s="40">
        <v>162</v>
      </c>
      <c r="M81" s="40">
        <f>N81+O81</f>
        <v>586</v>
      </c>
      <c r="N81" s="40">
        <v>424</v>
      </c>
      <c r="O81" s="40">
        <v>162</v>
      </c>
      <c r="P81" s="40">
        <f>Q81+R81</f>
        <v>582</v>
      </c>
      <c r="Q81" s="40">
        <v>412</v>
      </c>
      <c r="R81" s="40">
        <v>170</v>
      </c>
    </row>
    <row r="82" spans="1:18" ht="15" customHeight="1">
      <c r="A82" s="151"/>
      <c r="B82" s="70"/>
      <c r="C82" s="69" t="s">
        <v>124</v>
      </c>
      <c r="D82" s="68"/>
      <c r="E82" s="38">
        <v>0</v>
      </c>
      <c r="F82" s="40">
        <f>G82+H82</f>
        <v>0</v>
      </c>
      <c r="G82" s="40">
        <f t="shared" si="40"/>
        <v>0</v>
      </c>
      <c r="H82" s="40">
        <f t="shared" si="40"/>
        <v>0</v>
      </c>
      <c r="I82" s="40">
        <v>0</v>
      </c>
      <c r="J82" s="40">
        <v>0</v>
      </c>
      <c r="K82" s="40">
        <v>0</v>
      </c>
      <c r="L82" s="40">
        <v>0</v>
      </c>
      <c r="M82" s="40">
        <f>N82+O82</f>
        <v>0</v>
      </c>
      <c r="N82" s="40">
        <v>0</v>
      </c>
      <c r="O82" s="40">
        <v>0</v>
      </c>
      <c r="P82" s="40">
        <f>Q82+R82</f>
        <v>0</v>
      </c>
      <c r="Q82" s="40">
        <v>0</v>
      </c>
      <c r="R82" s="40">
        <v>0</v>
      </c>
    </row>
    <row r="83" spans="1:18" ht="15" customHeight="1">
      <c r="A83" s="151"/>
      <c r="B83" s="70"/>
      <c r="C83" s="69" t="s">
        <v>123</v>
      </c>
      <c r="D83" s="68"/>
      <c r="E83" s="38">
        <v>0</v>
      </c>
      <c r="F83" s="40">
        <f>G83+H83</f>
        <v>0</v>
      </c>
      <c r="G83" s="40">
        <f t="shared" si="40"/>
        <v>0</v>
      </c>
      <c r="H83" s="40">
        <f t="shared" si="40"/>
        <v>0</v>
      </c>
      <c r="I83" s="40">
        <v>0</v>
      </c>
      <c r="J83" s="40">
        <v>0</v>
      </c>
      <c r="K83" s="40">
        <v>0</v>
      </c>
      <c r="L83" s="40">
        <v>0</v>
      </c>
      <c r="M83" s="40">
        <f>N83+O83</f>
        <v>0</v>
      </c>
      <c r="N83" s="40">
        <v>0</v>
      </c>
      <c r="O83" s="40">
        <v>0</v>
      </c>
      <c r="P83" s="40">
        <f>Q83+R83</f>
        <v>0</v>
      </c>
      <c r="Q83" s="40">
        <v>0</v>
      </c>
      <c r="R83" s="40">
        <v>0</v>
      </c>
    </row>
    <row r="84" spans="1:18" ht="15" customHeight="1">
      <c r="A84" s="151"/>
      <c r="B84" s="70"/>
      <c r="C84" s="69" t="s">
        <v>122</v>
      </c>
      <c r="D84" s="68"/>
      <c r="E84" s="38">
        <v>7</v>
      </c>
      <c r="F84" s="40">
        <f>G84+H84</f>
        <v>182</v>
      </c>
      <c r="G84" s="40">
        <f t="shared" si="40"/>
        <v>78</v>
      </c>
      <c r="H84" s="40">
        <f t="shared" si="40"/>
        <v>104</v>
      </c>
      <c r="I84" s="40">
        <v>0</v>
      </c>
      <c r="J84" s="40">
        <v>0</v>
      </c>
      <c r="K84" s="40">
        <v>78</v>
      </c>
      <c r="L84" s="40">
        <v>104</v>
      </c>
      <c r="M84" s="40">
        <f>N84+O84</f>
        <v>42</v>
      </c>
      <c r="N84" s="40">
        <v>16</v>
      </c>
      <c r="O84" s="40">
        <v>26</v>
      </c>
      <c r="P84" s="40">
        <f>Q84+R84</f>
        <v>16</v>
      </c>
      <c r="Q84" s="40">
        <v>9</v>
      </c>
      <c r="R84" s="40">
        <v>7</v>
      </c>
    </row>
    <row r="85" spans="1:18" ht="15" customHeight="1">
      <c r="A85" s="152"/>
      <c r="B85" s="67"/>
      <c r="C85" s="66" t="s">
        <v>121</v>
      </c>
      <c r="D85" s="65"/>
      <c r="E85" s="34">
        <v>0</v>
      </c>
      <c r="F85" s="33">
        <f>G85+H85</f>
        <v>0</v>
      </c>
      <c r="G85" s="33">
        <f t="shared" si="40"/>
        <v>0</v>
      </c>
      <c r="H85" s="33">
        <f t="shared" si="40"/>
        <v>0</v>
      </c>
      <c r="I85" s="33">
        <v>0</v>
      </c>
      <c r="J85" s="33">
        <v>0</v>
      </c>
      <c r="K85" s="33">
        <v>0</v>
      </c>
      <c r="L85" s="33">
        <v>0</v>
      </c>
      <c r="M85" s="33">
        <f>N85+O85</f>
        <v>0</v>
      </c>
      <c r="N85" s="33">
        <v>0</v>
      </c>
      <c r="O85" s="33">
        <v>0</v>
      </c>
      <c r="P85" s="33">
        <f>Q85+R85</f>
        <v>0</v>
      </c>
      <c r="Q85" s="33">
        <v>0</v>
      </c>
      <c r="R85" s="33">
        <v>0</v>
      </c>
    </row>
    <row r="86" spans="1:18" ht="15" customHeight="1">
      <c r="A86" s="12"/>
      <c r="B86" s="12"/>
      <c r="C86" s="10"/>
      <c r="D86" s="10"/>
      <c r="E86" s="21"/>
      <c r="F86" s="17"/>
      <c r="G86" s="17"/>
      <c r="H86" s="17"/>
      <c r="I86" s="17"/>
      <c r="J86" s="17"/>
      <c r="K86" s="17"/>
      <c r="L86" s="17"/>
      <c r="M86" s="16"/>
      <c r="N86" s="17"/>
      <c r="O86" s="17"/>
      <c r="P86" s="17"/>
      <c r="Q86" s="17"/>
      <c r="R86" s="17"/>
    </row>
    <row r="87" spans="1:8" ht="15" customHeight="1">
      <c r="A87" s="31"/>
      <c r="B87" s="31"/>
      <c r="C87" s="3"/>
      <c r="D87" s="3"/>
      <c r="F87" s="50"/>
      <c r="G87" s="2"/>
      <c r="H87" s="50"/>
    </row>
    <row r="88" spans="1:2" ht="15" customHeight="1">
      <c r="A88" s="31"/>
      <c r="B88" s="31"/>
    </row>
    <row r="89" spans="1:2" ht="15" customHeight="1">
      <c r="A89" s="31"/>
      <c r="B89" s="31"/>
    </row>
    <row r="90" spans="1:2" ht="15" customHeight="1">
      <c r="A90" s="31"/>
      <c r="B90" s="31"/>
    </row>
    <row r="91" spans="1:2" ht="15" customHeight="1">
      <c r="A91" s="31"/>
      <c r="B91" s="31"/>
    </row>
  </sheetData>
  <sheetProtection/>
  <mergeCells count="20">
    <mergeCell ref="A80:A85"/>
    <mergeCell ref="F4:L4"/>
    <mergeCell ref="F5:H5"/>
    <mergeCell ref="I5:J5"/>
    <mergeCell ref="K5:L5"/>
    <mergeCell ref="A67:A79"/>
    <mergeCell ref="A36:A42"/>
    <mergeCell ref="A43:A48"/>
    <mergeCell ref="A49:A58"/>
    <mergeCell ref="A59:A66"/>
    <mergeCell ref="A1:R1"/>
    <mergeCell ref="A11:A20"/>
    <mergeCell ref="A21:A24"/>
    <mergeCell ref="A25:A35"/>
    <mergeCell ref="A5:C5"/>
    <mergeCell ref="P4:R5"/>
    <mergeCell ref="M4:O5"/>
    <mergeCell ref="E4:E6"/>
    <mergeCell ref="C8:D8"/>
    <mergeCell ref="C9:D9"/>
  </mergeCells>
  <conditionalFormatting sqref="C7:R85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1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setup</cp:lastModifiedBy>
  <cp:lastPrinted>2018-01-23T02:06:31Z</cp:lastPrinted>
  <dcterms:created xsi:type="dcterms:W3CDTF">2015-10-29T09:29:39Z</dcterms:created>
  <dcterms:modified xsi:type="dcterms:W3CDTF">2018-01-26T08:09:41Z</dcterms:modified>
  <cp:category/>
  <cp:version/>
  <cp:contentType/>
  <cp:contentStatus/>
</cp:coreProperties>
</file>