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793" activeTab="0"/>
  </bookViews>
  <sheets>
    <sheet name="小学校" sheetId="1" r:id="rId1"/>
    <sheet name="小学校・グラフ" sheetId="2" r:id="rId2"/>
    <sheet name="中学校 " sheetId="3" r:id="rId3"/>
    <sheet name="中学校・グラフ" sheetId="4" r:id="rId4"/>
    <sheet name="高校" sheetId="5" r:id="rId5"/>
    <sheet name="高校・グラフ" sheetId="6" r:id="rId6"/>
    <sheet name="特別支援学校 " sheetId="7" r:id="rId7"/>
    <sheet name="特別支援学校・グラフ" sheetId="8" r:id="rId8"/>
    <sheet name="幼稚園" sheetId="9" r:id="rId9"/>
    <sheet name="幼稚園・グラフ" sheetId="10" r:id="rId10"/>
    <sheet name="幼保" sheetId="11" r:id="rId11"/>
    <sheet name="幼保・グラフ" sheetId="12" r:id="rId12"/>
    <sheet name="専修学校" sheetId="13" r:id="rId13"/>
    <sheet name="専修・グラフ" sheetId="14" r:id="rId14"/>
    <sheet name="各種学校 " sheetId="15" r:id="rId15"/>
    <sheet name="各種・グラフ" sheetId="16" r:id="rId16"/>
    <sheet name="中等教育学校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_xlfn.RANK.EQ" hidden="1">#NAME?</definedName>
    <definedName name="a">'[1]付表－２'!$A$8:$AC$79</definedName>
    <definedName name="_xlnm.Print_Area" localSheetId="14">'各種学校 '!$A$1:$N$37</definedName>
    <definedName name="_xlnm.Print_Area" localSheetId="4">'高校'!$A$1:$L$39</definedName>
    <definedName name="_xlnm.Print_Area" localSheetId="5">'高校・グラフ'!#REF!</definedName>
    <definedName name="_xlnm.Print_Area" localSheetId="0">'小学校'!$A$1:$N$43</definedName>
    <definedName name="_xlnm.Print_Area" localSheetId="12">'専修学校'!$A$1:$L$41</definedName>
    <definedName name="_xlnm.Print_Area" localSheetId="2">'中学校 '!$A$1:$N$41</definedName>
    <definedName name="_xlnm.Print_Area" localSheetId="16">'中等教育学校'!$A$1:$P$36</definedName>
    <definedName name="_xlnm.Print_Area" localSheetId="6">'特別支援学校 '!$A$1:$O$40</definedName>
    <definedName name="_xlnm.Print_Area" localSheetId="8">'幼稚園'!$A$1:$N$48</definedName>
    <definedName name="_xlnm.Print_Area" localSheetId="10">'幼保'!$A$1:$N$40</definedName>
    <definedName name="Print_Area_MI" localSheetId="10">#REF!</definedName>
    <definedName name="Print_Area_MI">#REF!</definedName>
    <definedName name="Print_Titles_MI" localSheetId="10">#REF!</definedName>
    <definedName name="Print_Titles_MI">#REF!</definedName>
  </definedNames>
  <calcPr fullCalcOnLoad="1" refMode="R1C1"/>
</workbook>
</file>

<file path=xl/sharedStrings.xml><?xml version="1.0" encoding="utf-8"?>
<sst xmlns="http://schemas.openxmlformats.org/spreadsheetml/2006/main" count="1176" uniqueCount="329">
  <si>
    <t>園</t>
  </si>
  <si>
    <t xml:space="preserve"> 学 　校　 数</t>
  </si>
  <si>
    <r>
      <t>〔Ⅰ－１－１表〕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</si>
  <si>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r>
      <t>〔Ⅰ－２－１表〕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</si>
  <si>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　</t>
  </si>
  <si>
    <t xml:space="preserve"> 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</si>
  <si>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</si>
  <si>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</si>
  <si>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</si>
  <si>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</si>
  <si>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</si>
  <si>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</si>
  <si>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</si>
  <si>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</si>
  <si>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</si>
  <si>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</si>
  <si>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</si>
  <si>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</si>
  <si>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</si>
  <si>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</si>
  <si>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</si>
  <si>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</si>
  <si>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</si>
  <si>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校</t>
  </si>
  <si>
    <t>（再掲）在学者の内訳</t>
  </si>
  <si>
    <t>学級</t>
  </si>
  <si>
    <t>増減率</t>
  </si>
  <si>
    <t>　　 校</t>
  </si>
  <si>
    <t>1学級当たりの</t>
  </si>
  <si>
    <t>本務教員1人当</t>
  </si>
  <si>
    <t>本務教員1人当</t>
  </si>
  <si>
    <t>％</t>
  </si>
  <si>
    <t xml:space="preserve"> </t>
  </si>
  <si>
    <t xml:space="preserve"> 学　校　数</t>
  </si>
  <si>
    <t xml:space="preserve">  学　級　数</t>
  </si>
  <si>
    <t xml:space="preserve">  児   童   数</t>
  </si>
  <si>
    <t>対前年</t>
  </si>
  <si>
    <t>校</t>
  </si>
  <si>
    <t>学級</t>
  </si>
  <si>
    <t>％</t>
  </si>
  <si>
    <t>人</t>
  </si>
  <si>
    <t>－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</si>
  <si>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</si>
  <si>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</si>
  <si>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</si>
  <si>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</si>
  <si>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</si>
  <si>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</si>
  <si>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</si>
  <si>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</si>
  <si>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</si>
  <si>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</si>
  <si>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</si>
  <si>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</si>
  <si>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</si>
  <si>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</si>
  <si>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</si>
  <si>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</si>
  <si>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</si>
  <si>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</si>
  <si>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</si>
  <si>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</si>
  <si>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</si>
  <si>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</si>
  <si>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</si>
  <si>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</si>
  <si>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</si>
  <si>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</si>
  <si>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</si>
  <si>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</si>
  <si>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</si>
  <si>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</si>
  <si>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</si>
  <si>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</si>
  <si>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</si>
  <si>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</si>
  <si>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</si>
  <si>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人</t>
  </si>
  <si>
    <t>不登校</t>
  </si>
  <si>
    <t>たりの生徒数</t>
  </si>
  <si>
    <t>-</t>
  </si>
  <si>
    <t>本務教員1人当</t>
  </si>
  <si>
    <t>増減数</t>
  </si>
  <si>
    <t>増減率</t>
  </si>
  <si>
    <t>　</t>
  </si>
  <si>
    <t>人</t>
  </si>
  <si>
    <t xml:space="preserve">  生　 徒   数</t>
  </si>
  <si>
    <t>人</t>
  </si>
  <si>
    <t>人</t>
  </si>
  <si>
    <t>たりの在園者数</t>
  </si>
  <si>
    <t xml:space="preserve"> （本 務 者）</t>
  </si>
  <si>
    <t xml:space="preserve"> 1校当たりの</t>
  </si>
  <si>
    <t xml:space="preserve"> 学　級　数</t>
  </si>
  <si>
    <t xml:space="preserve">  在 学 者 数</t>
  </si>
  <si>
    <t>８　各　種　学　校</t>
  </si>
  <si>
    <t>　 国</t>
  </si>
  <si>
    <t>立</t>
  </si>
  <si>
    <t>　 公</t>
  </si>
  <si>
    <t>　 私</t>
  </si>
  <si>
    <t>（前期課程）</t>
  </si>
  <si>
    <t>1学級当たりの</t>
  </si>
  <si>
    <t xml:space="preserve">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</si>
  <si>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</si>
  <si>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</si>
  <si>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</si>
  <si>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</si>
  <si>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</si>
  <si>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</si>
  <si>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</si>
  <si>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</si>
  <si>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</si>
  <si>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</si>
  <si>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</si>
  <si>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</si>
  <si>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</si>
  <si>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</si>
  <si>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 xml:space="preserve"> </t>
  </si>
  <si>
    <t>　</t>
  </si>
  <si>
    <t>　</t>
  </si>
  <si>
    <t>　　    校</t>
  </si>
  <si>
    <t>　　      校</t>
  </si>
  <si>
    <r>
      <t>〔Ⅰ－８－１表〕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</si>
  <si>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９　中 等 教 育 学 校</t>
  </si>
  <si>
    <t>（後期課程）</t>
  </si>
  <si>
    <r>
      <t>〔Ⅰ－９－１表〕　　　　　　　　　　　　　　　</t>
    </r>
    <r>
      <rPr>
        <b/>
        <sz val="13"/>
        <rFont val="ＭＳ Ｐ明朝"/>
        <family val="1"/>
      </rPr>
      <t>主　　要　　指　　標　　の　　推　　移</t>
    </r>
  </si>
  <si>
    <r>
      <t>〔Ⅰ－７－１表〕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</si>
  <si>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t>　</t>
  </si>
  <si>
    <t>　</t>
  </si>
  <si>
    <t>％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</si>
  <si>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〔Ⅰ－１－１表・統計表第２表〕</t>
    </r>
  </si>
  <si>
    <r>
      <t>（３）児　童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〔Ⅰ－１－１表・統計表第５表〕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</si>
  <si>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〔Ⅰ－１－１表・統計表第６表〕</t>
    </r>
  </si>
  <si>
    <t>平成</t>
  </si>
  <si>
    <t>　 私</t>
  </si>
  <si>
    <t xml:space="preserve"> </t>
  </si>
  <si>
    <t xml:space="preserve">前期       課程 </t>
  </si>
  <si>
    <t xml:space="preserve">  生徒数</t>
  </si>
  <si>
    <t xml:space="preserve"> たりの生徒数</t>
  </si>
  <si>
    <t>年　　度</t>
  </si>
  <si>
    <t>園</t>
  </si>
  <si>
    <t>-</t>
  </si>
  <si>
    <t>-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</si>
  <si>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〔Ⅰ－１－１表・統計表第２表〕</t>
    </r>
  </si>
  <si>
    <r>
      <t>〔Ⅰ－３－１表〕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</si>
  <si>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４　特 別 支 援 学 校</t>
  </si>
  <si>
    <r>
      <t>〔Ⅰ－４－１表〕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</si>
  <si>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r>
      <t>〔Ⅰ－５－１表〕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</si>
  <si>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〔Ⅰ－２－１表・統計表第１３表〕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</si>
  <si>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〔Ⅰ－２－１表・統計表第１３表〕</t>
    </r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</si>
  <si>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〔Ⅰ－２－１表・統計表第１６表〕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</si>
  <si>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〔Ⅰ－２－１表・統計表第１７表〕</t>
    </r>
  </si>
  <si>
    <t>　－全日制課程（本科・専攻科）・定時制課程（本科）－　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</si>
  <si>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〔Ⅰ－３－１表・統計表第２４表〕</t>
    </r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</si>
  <si>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〔Ⅰ－３－１表・統計表第２５表〕　　</t>
    </r>
  </si>
  <si>
    <r>
      <t>（３）教員数（本務者）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〔Ⅰ－３－１表・統計表第２６表〕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</si>
  <si>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〔Ⅰ－４－１表・統計表第３９表〕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</si>
  <si>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〔Ⅰ－４－１表・統計表第３９表〕</t>
    </r>
  </si>
  <si>
    <r>
      <t>（３）在　学　者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〔Ⅰ－４－１表・統計表第４０表〕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</si>
  <si>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〔Ⅰ－４－１表・統計表第４２表〕</t>
    </r>
  </si>
  <si>
    <r>
      <t>（１）園　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〔Ⅰ－５－１表・統計表第４４表〕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</si>
  <si>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〔Ⅰ－５－１表・統計表第４４表〕</t>
    </r>
  </si>
  <si>
    <r>
      <t>（３）在 園 者 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〔Ⅰ－５－１表・統計表第４５表〕</t>
    </r>
  </si>
  <si>
    <r>
      <t>（４）教員数（本務者）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〔Ⅰ－５－１表・統計表第４８表〕</t>
    </r>
  </si>
  <si>
    <r>
      <t>（５）就園率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〔統計表第４５表〕</t>
    </r>
  </si>
  <si>
    <r>
      <t>〔Ⅰ－６－１表〕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</si>
  <si>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r>
      <t>（１）園　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〔Ⅰ－６－１表・統計表第５０表〕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</si>
  <si>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〔Ⅰ－６－１表・統計表第５０表〕</t>
    </r>
  </si>
  <si>
    <r>
      <t>（３）在 園 者 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〔Ⅰ－６－１表・統計表第５１表〕</t>
    </r>
  </si>
  <si>
    <r>
      <t>（４）教員数（本務者）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〔Ⅰ－６－１表・統計表第５２表〕</t>
    </r>
  </si>
  <si>
    <r>
      <t>（５）就園率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〔統計表第５１表〕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</si>
  <si>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〔Ⅰ－７－１表・統計表第５６表〕</t>
    </r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</si>
  <si>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〔Ⅰ－７－１表・統計表第５６表〕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</si>
  <si>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〔Ⅰ－８－１表・統計表第５８表〕</t>
    </r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</si>
  <si>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〔Ⅰ－８－１表・統計表第５９表〕</t>
    </r>
  </si>
  <si>
    <r>
      <t>（３）教　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〔Ⅰ－８－１表・統計表第５８表〕　　　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</si>
  <si>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〔Ⅰ－９－１表・統計表第３６表〕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</si>
  <si>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〔Ⅰ－９－１表・統計表第３６表〕</t>
    </r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</si>
  <si>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〔Ⅰ－９－１表・統計表第３６表〕</t>
    </r>
  </si>
  <si>
    <t>７ 　専　修　学　校</t>
  </si>
  <si>
    <t>６  幼保連携型認定こども園</t>
  </si>
  <si>
    <t>５　 幼　稚　園</t>
  </si>
  <si>
    <t>３ 　高　等　学　校</t>
  </si>
  <si>
    <t>２　 中　学　校</t>
  </si>
  <si>
    <t>１　 小　学　校</t>
  </si>
  <si>
    <t>　　</t>
  </si>
  <si>
    <t>「看護」206人（同10.6％），「外国人学校」182人（同9.3％），「動物」54人（同2.8％）の順となっている。</t>
  </si>
  <si>
    <r>
      <t>（３）教員数（本務者）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〔Ⅰ－７－１表・統計表第５６表〕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</si>
  <si>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〔Ⅰ－９－１表・統計表第３７表〕</t>
    </r>
  </si>
  <si>
    <t>たりの児童数</t>
  </si>
  <si>
    <t>児童数</t>
  </si>
  <si>
    <t>生徒数</t>
  </si>
  <si>
    <t>１校当たりの</t>
  </si>
  <si>
    <t>学　校　数</t>
  </si>
  <si>
    <t>たりの在学者数</t>
  </si>
  <si>
    <t>園　　数</t>
  </si>
  <si>
    <t>学　級　数</t>
  </si>
  <si>
    <t>在　園　者　数</t>
  </si>
  <si>
    <t>在園者数</t>
  </si>
  <si>
    <t>学　校　数</t>
  </si>
  <si>
    <t>生　徒　数</t>
  </si>
  <si>
    <t>教　員  数</t>
  </si>
  <si>
    <t>教  員  数</t>
  </si>
  <si>
    <t>生　徒  数</t>
  </si>
  <si>
    <t>教　員　数</t>
  </si>
  <si>
    <t>幼稚部</t>
  </si>
  <si>
    <t>小学部</t>
  </si>
  <si>
    <t>中学部</t>
  </si>
  <si>
    <t>高等部</t>
  </si>
  <si>
    <t>１学級当たりの児童数は23.2人で，前年度より0.2人減少している。</t>
  </si>
  <si>
    <t>教員（本務者）1人当たりの児童数は14.8人で，前年度より0.2人減少している。</t>
  </si>
  <si>
    <t>学校数は 395校で，前年度より4校減少している。</t>
  </si>
  <si>
    <t>設置者別にみると，公立が389校で前年度より4校減少，私立と国立は前年度と同数となっている。</t>
  </si>
  <si>
    <t>学級数は5,057学級で，前年度より3学級（0.1%)減少している。</t>
  </si>
  <si>
    <t>設置者別にみると，公立が4,996学級で前年度より4学級減少，私立が37学級で前年度より1学級増加，</t>
  </si>
  <si>
    <t>国立は前年度と同数となっている。</t>
  </si>
  <si>
    <t>児童数は117,402人で，前年度より802人（0.7％）減少し，調査開始以来過去最低となっている。</t>
  </si>
  <si>
    <t>設置者別にみると，公立が115,858人で前年度より808人減少，国立が702人で前年度より21人減少し，</t>
  </si>
  <si>
    <t>また，この減少は昭和59年度から続いている。</t>
  </si>
  <si>
    <t>私立は842人で前年度より27人増加している。</t>
  </si>
  <si>
    <t>教員数（本務者）は7,916人で，前年度より28人(0.4％）増加している。</t>
  </si>
  <si>
    <t>国立が35人で前年度より1人減少している。</t>
  </si>
  <si>
    <t>設置者別にみると，公立が7,808人で前年度より26人増加，私立は73人で前年度より3人増加し，</t>
  </si>
  <si>
    <t>学校数は211校で，前年度より2校減少している。</t>
  </si>
  <si>
    <t>学級数は2,328学級で，前年度より44学級（1.9％）減少している。</t>
  </si>
  <si>
    <t>前年度と同数となっている。</t>
  </si>
  <si>
    <t>生徒数は61,189人で，前年度より1,666人（2.7％）減少し，調査開始以来過去最低となっている。また，この減少は</t>
  </si>
  <si>
    <t>昭和63年度から続いている。</t>
  </si>
  <si>
    <t>設置者別にみると，国立が466人で前年度より12人増加，公立が59,371人で前年度より1,655人減少，</t>
  </si>
  <si>
    <t>私立が1,352人で前年度より23人減少している。</t>
  </si>
  <si>
    <t>1学級当たりの生徒数は26.3人で，前年度より0.2人減少している。</t>
  </si>
  <si>
    <t>教員（本務者）1人当たりの生徒数は12.4人で，前年度より0.2人減少している。</t>
  </si>
  <si>
    <t>教員数（本務者）は4,928人で，前年度より57人減少している。</t>
  </si>
  <si>
    <t>設置者別にみると，公立が2,267学級で前年度より43学級減少，私立が49学級で前年度より1学級減少し，国立は</t>
  </si>
  <si>
    <t>設置者別にみると，公立が4,798人で前年度より61人減少，私立が107人で前年度より4人増加し，</t>
  </si>
  <si>
    <t>国立は前年度と同数となっている。</t>
  </si>
  <si>
    <t>生徒数は60,764人で，前年度より581人減少している。</t>
  </si>
  <si>
    <t>生徒数のうち本科の生徒数は60,668人，専攻科の生徒数は96人となっている。</t>
  </si>
  <si>
    <t>設置者別にみると，公立が43,691人で前年度より299人減少，私立が17,073人で前年度より282人減少している。</t>
  </si>
  <si>
    <t>1校当たりの生徒数は639.6人で，前年度より6.1人減少している。</t>
  </si>
  <si>
    <t>教員（本務者）1人当たりの生徒数は13.3人で，前年度より0.2人減少している。</t>
  </si>
  <si>
    <t>教員数（本務者）は4,559人で，前年度より 3人（0.1％）増加している。</t>
  </si>
  <si>
    <t>設置者別にみると，公立が3,482人で前年度より23人減少し，私立が1,077人で前年度より26人増加している。</t>
  </si>
  <si>
    <t>学校数は26校で，前年度より１校増加している。</t>
  </si>
  <si>
    <t>設置者別にみると，公立が24校で前年度より1校増加，国立と私立は前年度と同数となっている。</t>
  </si>
  <si>
    <t>学級数は622学級で，前年度より18学級（3.0％）増加している。</t>
  </si>
  <si>
    <t>設置者別にみると，公立が602学級で前年度より17学級増加，私立が11学級で前年度より1学級増加し，</t>
  </si>
  <si>
    <t>在学者数は 2,570人で，前年度より42人(1.7％）増加している。</t>
  </si>
  <si>
    <t>国立は前年度と同数となっている。</t>
  </si>
  <si>
    <t>設置者別にみると，公立が2,404人で前年度より35人増加，私立が105人で前年度より7人増加し，</t>
  </si>
  <si>
    <t>教員（本務者）1人当たりの在学者数は1.6人で，前年度と同数となっている。</t>
  </si>
  <si>
    <t>教員数（本務者）は1,574人で，前年度より36人(2.3％）増加している。</t>
  </si>
  <si>
    <t>設置者別にみると，公立が1,518人で前年度より36人増加し，国立と私立は前年度と同数となっている。</t>
  </si>
  <si>
    <t>園数は247園で，前年度より7園減少している。</t>
  </si>
  <si>
    <t>設置者別にみると，公立が79園で前年度より2園減少，私立が167園で前年度より5園減少，国立は前年度と</t>
  </si>
  <si>
    <t>同数となっている。　</t>
  </si>
  <si>
    <t xml:space="preserve">学級数は1,309学級で，前年度より37学級（2.7％）減少している。 </t>
  </si>
  <si>
    <t>設置者別にみると，公立が258学級で前年度より2学級減少，私立が1,046学級で前年度より35学級減少，国立</t>
  </si>
  <si>
    <t>は前年度と同数となっている。</t>
  </si>
  <si>
    <t>在園者数は29,769人で，前年度より877人（2.9％）減少している。</t>
  </si>
  <si>
    <t>設置者別にみると，公立が4,105人で前年度より214人減少，私立が25,540人で前年度より652人減少，国立は</t>
  </si>
  <si>
    <t>124人で前年度より11人減少している。</t>
  </si>
  <si>
    <t>年齢別にみると，３歳児が8,226人（構成比27.6％），４歳児が10,696人（同35.9％），５歳児が10,847人（同36.4％）</t>
  </si>
  <si>
    <t>となっている。全在園者数に占める3歳児の割合は，15年連続で増加している。</t>
  </si>
  <si>
    <t>1学級当たりの在園者数は22.7人で，前年度より0.1人減少している。</t>
  </si>
  <si>
    <t>教員（本務者）1人当たりの在園者数は13.4人で，前年度より0.2人減少している。</t>
  </si>
  <si>
    <t>教員数（本務者）は2,217人で，前年度より35人（1.6％）減少している。</t>
  </si>
  <si>
    <t>設置者別にみると，公立が442人で前年度より1人減少，私立が1,768人で前年度より34人減少，国立が前年度と</t>
  </si>
  <si>
    <t>同数となっている。</t>
  </si>
  <si>
    <t>就園率（小学校第1学年児童数に対する幼稚園修了者の比率）は59.9％で，前年度より0.7ポイント低下している。</t>
  </si>
  <si>
    <t>園数は22園で，前年度より5園増加している。</t>
  </si>
  <si>
    <t>設置者別にみると，私立が17園で前年度より5園増加，公立は前年度と同数となっている。</t>
  </si>
  <si>
    <t xml:space="preserve">学級数は112学級で，前年度より18学級（19.1％）増加している。 </t>
  </si>
  <si>
    <t>設置者別にみると，公立が20学級で前年度より1学級増加，私立が92学級で前年度より17学級増加している。</t>
  </si>
  <si>
    <t>在園者数は3,323人で，前年度より582人（21.2％）増加している。</t>
  </si>
  <si>
    <t>設置者別にみると，公立が500人で前年度より45人増加，私立が2,823人で前年度より537人増加している。</t>
  </si>
  <si>
    <t>年齢別にみると，０歳児が62人（構成比1.9％），１歳児が290人（同8.7％），２歳児が318人（同9.6％），３歳児が</t>
  </si>
  <si>
    <t>832人（同25.0％），４歳児が933人（同28.1％），５歳児が888人（同26.7％）となっている。</t>
  </si>
  <si>
    <t>1学級当たりの在園者数は29.7人で，前年度より0.5人増加している。</t>
  </si>
  <si>
    <t>教員（本務者）1人当たりの在園者数は7.9人で，前年度より0.2人減少している。</t>
  </si>
  <si>
    <t>教員数（本務者）は419人で，前年度より80人（23.6％）増加している。</t>
  </si>
  <si>
    <t>設置者別にみると，公立が83人で前年度より2人増加，私立が336人で前年度より78人増加している。</t>
  </si>
  <si>
    <t>就園率（小学校第1学年児童数に対する幼保連携型認定こども園修了者の比率）は4.8％で，前年度より</t>
  </si>
  <si>
    <t>0.9ポイント上昇している。</t>
  </si>
  <si>
    <t>学校数は65校で，前年度より１校増加している。</t>
  </si>
  <si>
    <t>設置者別にみると，私立が61校で前年度より１校増加，国立と公立は前年度と同数となっている。</t>
  </si>
  <si>
    <t>生徒数は15,648人で，前年度より206人（1.3％）減少している。</t>
  </si>
  <si>
    <t>設置者別にみると，公立が264人で前年度より15人減少，私立が15,347人で前年度より194人減少，</t>
  </si>
  <si>
    <t>国立は37人で前年度より3人増加している。</t>
  </si>
  <si>
    <t>分野別では「文化・教養関係」が最も多く4,466人(構成比28.5％），次いで「医療関係」3,392人 (同21.7％)，</t>
  </si>
  <si>
    <t>「商業実務関係」2,725人（同17.4％）の順となっている。</t>
  </si>
  <si>
    <t>学科別にみると，「受験・補習」の1,140人（構成比7.3％）が最も多く，「看護」938人（同6.0％），「保育士養成」</t>
  </si>
  <si>
    <t>934人（同6.0％），「自動車整備」833人（同5.3％），「理学・作業療法」830人（同5.3％）等となっている。</t>
  </si>
  <si>
    <t>1校当たりの生徒数は240.7人で，前年度より7.0人減少している。</t>
  </si>
  <si>
    <t>教員（本務者）1人当たりの生徒数は15.6人で，前年度より0.9人減少している。</t>
  </si>
  <si>
    <t>教員数（本務者）は1,004人で，前年度より42人増加している。</t>
  </si>
  <si>
    <t>設置者別にみると，公立が43人で前年度より1人増加，私立が958人で前年度より41人増加，国立は前年度と</t>
  </si>
  <si>
    <t>同数となっている。</t>
  </si>
  <si>
    <t>学校数は23校（私立）で，前年度より１校増加している。</t>
  </si>
  <si>
    <t>生徒数は1,950人で，前年度より313人（19.1%）増加している。</t>
  </si>
  <si>
    <t>分野別では，「各種学校のみにある課程」が最も多く768人(構成比39.4％），次いで「文化・教養関係」650人</t>
  </si>
  <si>
    <t>（同33.3％），「医療関係」528人（同27.1％）の順となっている。</t>
  </si>
  <si>
    <t>課程別にみると，「予備校」の586人（構成比30.1％）が最も多く，次いで「准看護」298人（同15.3％），</t>
  </si>
  <si>
    <t>1校当たりの生徒数は84.8人で，前年度より10.4人増加している。</t>
  </si>
  <si>
    <t>教員（本務者）1人当たりの生徒数は16.3人で，前年度より0.9人増加している。</t>
  </si>
  <si>
    <t xml:space="preserve">本務者は120人で，前年度より14人（13.2％）増加している。 </t>
  </si>
  <si>
    <t xml:space="preserve">兼務者は445人で，前年度より27人(6.5％）増加している。 </t>
  </si>
  <si>
    <t>学校数は2校で，前年度と同数となっている。</t>
  </si>
  <si>
    <t>学級数は前期課程18学級で，前年度と同数となっている。</t>
  </si>
  <si>
    <t>生徒数は前期課程が539人で前年度より11人（2.0％）減少し，後期課程が485人で前年度より1人（0.2％）減少</t>
  </si>
  <si>
    <t>している。</t>
  </si>
  <si>
    <t>前期課程の，１学級当たりの生徒数は29.9人で，前年度より0.7人減少している。</t>
  </si>
  <si>
    <t>教員（本務者）1人当たりの生徒数は11.0人で，前年度と同数となっている。</t>
  </si>
  <si>
    <t>教員数（本務者）は93人で，前年度より1人（1.1％）減少している。</t>
  </si>
  <si>
    <t>設置者別にみると，公立が61人で前年度より1人減少，私立は前年度と同数となっている。</t>
  </si>
  <si>
    <t>教員数（本務者）</t>
  </si>
  <si>
    <t>（本 務 者）</t>
  </si>
  <si>
    <t xml:space="preserve"> 本務教員1人当</t>
  </si>
  <si>
    <t xml:space="preserve"> たりの在園者数</t>
  </si>
  <si>
    <t>（兼 務 者）</t>
  </si>
  <si>
    <t>（本 務 者）</t>
  </si>
  <si>
    <t>学校数は95校で，前年度と同数となっている。</t>
  </si>
  <si>
    <t>△ 0.0</t>
  </si>
  <si>
    <t>　　　　　　〔Ⅰ－５－１図〕　設置者別園数の割合</t>
  </si>
  <si>
    <t>　　　　　　　〔Ⅰ－５－２図〕　就園率の推移</t>
  </si>
  <si>
    <t>　（注）就園率＝幼稚園修了園児数/小学校第１学年児童数×１００</t>
  </si>
  <si>
    <t>　　　　幼稚園修了園児数は各年３月修了者</t>
  </si>
  <si>
    <t>　　　　小学校第１学年児童数は各年５月１日在籍者</t>
  </si>
  <si>
    <t>　〔Ⅰ－５－３図〕　年齢別在園者数の推移</t>
  </si>
  <si>
    <t>　〔Ⅰ－５－４図〕　入園年齢別 在園者数 ・ 本務教員数の推移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</si>
</sst>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"/>
    <numFmt numFmtId="179" formatCode="#,##0_ "/>
    <numFmt numFmtId="180" formatCode="#,##0.0;[Red]\-#,##0.0"/>
    <numFmt numFmtId="181" formatCode="#,##0.0_ "/>
    <numFmt numFmtId="182" formatCode="#,##0_);[Red]\(#,##0\)"/>
    <numFmt numFmtId="183" formatCode="#,##0.0;\-#,##0.0;\-"/>
    <numFmt numFmtId="184" formatCode="0.0;&quot;△ &quot;0.0"/>
    <numFmt numFmtId="185" formatCode="0.00_);[Red]\(0.00\)"/>
    <numFmt numFmtId="186" formatCode="0;&quot;△ &quot;0"/>
    <numFmt numFmtId="187" formatCode="0.0_);[Red]\(0.0\)"/>
    <numFmt numFmtId="188" formatCode="#,##0;&quot;－&quot;#,##0;&quot;－&quot;"/>
    <numFmt numFmtId="189" formatCode="#,##0;[Red]#,##0"/>
    <numFmt numFmtId="190" formatCode="#,##0.0;[Red]#,##0.0"/>
    <numFmt numFmtId="191" formatCode="#,##0;&quot;△ &quot;#,##0"/>
    <numFmt numFmtId="192" formatCode="#,##0.0;&quot;△ &quot;#,##0.0"/>
    <numFmt numFmtId="193" formatCode="#,##0;0;&quot;－&quot;"/>
    <numFmt numFmtId="194" formatCode="0.0;&quot;▲ &quot;0.0"/>
    <numFmt numFmtId="195" formatCode="0.0;&quot;△&quot;0.0"/>
    <numFmt numFmtId="196" formatCode="0.0;[Red]\(0.0\)"/>
    <numFmt numFmtId="197" formatCode="\(0.0\)"/>
    <numFmt numFmtId="198" formatCode="#,##0.0;&quot;－&quot;#,##0.0;&quot;－&quot;"/>
    <numFmt numFmtId="199" formatCode="0_);[Red]\(0\)"/>
    <numFmt numFmtId="200" formatCode="&quot;¥&quot;#,##0_);[Red]\(&quot;¥&quot;#,##0\)"/>
    <numFmt numFmtId="201" formatCode="#,##0_);\(#,##0\)"/>
    <numFmt numFmtId="202" formatCode="#,##0.0;0.0;&quot;－&quot;"/>
    <numFmt numFmtId="203" formatCode="0.00;&quot;△ &quot;0.00"/>
    <numFmt numFmtId="204" formatCode="0.000;&quot;△ &quot;0.000"/>
    <numFmt numFmtId="205" formatCode="0.000"/>
    <numFmt numFmtId="206" formatCode="0.0000"/>
    <numFmt numFmtId="207" formatCode="0.00000"/>
    <numFmt numFmtId="208" formatCode="0.000000"/>
    <numFmt numFmtId="209" formatCode="0.00_ "/>
    <numFmt numFmtId="210" formatCode="0.0000000"/>
    <numFmt numFmtId="211" formatCode="0.00000000"/>
    <numFmt numFmtId="212" formatCode="0.000_);[Red]\(0.000\)"/>
    <numFmt numFmtId="213" formatCode="#,##0;&quot;△&quot;#,##0;\-"/>
    <numFmt numFmtId="214" formatCode="#,##0.0;&quot;△&quot;#,##0.0;\-"/>
    <numFmt numFmtId="215" formatCode="0_ "/>
    <numFmt numFmtId="216" formatCode="0.0_);\(0.0\)"/>
    <numFmt numFmtId="217" formatCode="&quot;¥&quot;#,##0.0;&quot;¥&quot;\-#,##0.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%"/>
    <numFmt numFmtId="223" formatCode="#,##0.0_);[Red]\(#,##0.0\)"/>
    <numFmt numFmtId="224" formatCode="#,##0_ ;[Red]\-#,##0\ 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24"/>
      <name val="ＭＳ Ｐ明朝"/>
      <family val="1"/>
    </font>
    <font>
      <b/>
      <sz val="13"/>
      <name val="ＭＳ Ｐ明朝"/>
      <family val="1"/>
    </font>
    <font>
      <sz val="24"/>
      <name val="ＭＳ Ｐ明朝"/>
      <family val="1"/>
    </font>
    <font>
      <sz val="12"/>
      <name val="書院細明朝体"/>
      <family val="1"/>
    </font>
    <font>
      <b/>
      <sz val="13"/>
      <name val="ＭＳ Ｐゴシック"/>
      <family val="3"/>
    </font>
    <font>
      <b/>
      <sz val="24"/>
      <name val="ＭＳ Ｐゴシック"/>
      <family val="3"/>
    </font>
    <font>
      <b/>
      <sz val="2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3"/>
      <name val="System"/>
      <family val="0"/>
    </font>
    <font>
      <sz val="14"/>
      <name val="Terminal"/>
      <family val="0"/>
    </font>
    <font>
      <sz val="10"/>
      <name val="書院細明朝体"/>
      <family val="1"/>
    </font>
    <font>
      <sz val="10"/>
      <name val="ＭＳ Ｐゴシック"/>
      <family val="3"/>
    </font>
    <font>
      <sz val="11"/>
      <name val="Arial"/>
      <family val="2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.75"/>
      <color indexed="8"/>
      <name val="ＭＳ Ｐゴシック"/>
      <family val="3"/>
    </font>
    <font>
      <sz val="8.25"/>
      <color indexed="8"/>
      <name val="ＭＳ Ｐゴシック"/>
      <family val="3"/>
    </font>
    <font>
      <sz val="15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Ｐゴシック"/>
      <family val="3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thin"/>
      <top style="thin"/>
      <bottom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52" fillId="0" borderId="0">
      <alignment vertical="center"/>
      <protection/>
    </xf>
    <xf numFmtId="0" fontId="21" fillId="0" borderId="0">
      <alignment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184" fontId="6" fillId="0" borderId="0" xfId="50" applyNumberFormat="1" applyFont="1" applyFill="1" applyAlignment="1" quotePrefix="1">
      <alignment horizontal="right" vertical="center"/>
    </xf>
    <xf numFmtId="0" fontId="6" fillId="0" borderId="10" xfId="50" applyNumberFormat="1" applyFont="1" applyFill="1" applyBorder="1" applyAlignment="1">
      <alignment vertical="center"/>
    </xf>
    <xf numFmtId="38" fontId="6" fillId="0" borderId="11" xfId="50" applyFont="1" applyFill="1" applyBorder="1" applyAlignment="1">
      <alignment vertical="center"/>
    </xf>
    <xf numFmtId="184" fontId="6" fillId="0" borderId="11" xfId="50" applyNumberFormat="1" applyFont="1" applyFill="1" applyBorder="1" applyAlignment="1">
      <alignment horizontal="right" vertical="center"/>
    </xf>
    <xf numFmtId="0" fontId="6" fillId="0" borderId="0" xfId="50" applyNumberFormat="1" applyFont="1" applyFill="1" applyAlignment="1" quotePrefix="1">
      <alignment horizontal="right" vertical="center"/>
    </xf>
    <xf numFmtId="184" fontId="6" fillId="0" borderId="0" xfId="50" applyNumberFormat="1" applyFont="1" applyFill="1" applyBorder="1" applyAlignment="1">
      <alignment horizontal="right" vertical="center"/>
    </xf>
    <xf numFmtId="0" fontId="6" fillId="0" borderId="12" xfId="50" applyNumberFormat="1" applyFont="1" applyFill="1" applyBorder="1" applyAlignment="1" quotePrefix="1">
      <alignment horizontal="right" vertical="center"/>
    </xf>
    <xf numFmtId="177" fontId="6" fillId="0" borderId="11" xfId="5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86" fontId="6" fillId="0" borderId="0" xfId="50" applyNumberFormat="1" applyFont="1" applyFill="1" applyAlignment="1" quotePrefix="1">
      <alignment horizontal="right" vertical="center"/>
    </xf>
    <xf numFmtId="0" fontId="6" fillId="0" borderId="0" xfId="50" applyNumberFormat="1" applyFont="1" applyFill="1" applyAlignment="1">
      <alignment horizontal="right" vertical="center"/>
    </xf>
    <xf numFmtId="38" fontId="6" fillId="0" borderId="0" xfId="50" applyFont="1" applyFill="1" applyAlignment="1">
      <alignment horizontal="right" vertical="center"/>
    </xf>
    <xf numFmtId="177" fontId="6" fillId="0" borderId="0" xfId="50" applyNumberFormat="1" applyFont="1" applyFill="1" applyBorder="1" applyAlignment="1">
      <alignment horizontal="right" vertical="center"/>
    </xf>
    <xf numFmtId="0" fontId="6" fillId="0" borderId="11" xfId="50" applyNumberFormat="1" applyFont="1" applyFill="1" applyBorder="1" applyAlignment="1">
      <alignment horizontal="right" vertical="center"/>
    </xf>
    <xf numFmtId="186" fontId="6" fillId="0" borderId="11" xfId="50" applyNumberFormat="1" applyFont="1" applyFill="1" applyBorder="1" applyAlignment="1" quotePrefix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 quotePrefix="1">
      <alignment horizontal="center" vertical="center"/>
    </xf>
    <xf numFmtId="3" fontId="6" fillId="0" borderId="0" xfId="0" applyNumberFormat="1" applyFont="1" applyFill="1" applyAlignment="1">
      <alignment vertical="center"/>
    </xf>
    <xf numFmtId="192" fontId="6" fillId="0" borderId="0" xfId="52" applyNumberFormat="1" applyFont="1" applyFill="1" applyAlignment="1">
      <alignment horizontal="right" vertical="center"/>
    </xf>
    <xf numFmtId="184" fontId="6" fillId="0" borderId="0" xfId="52" applyNumberFormat="1" applyFont="1" applyFill="1" applyAlignment="1">
      <alignment horizontal="right" vertical="center"/>
    </xf>
    <xf numFmtId="176" fontId="6" fillId="0" borderId="0" xfId="52" applyNumberFormat="1" applyFont="1" applyFill="1" applyBorder="1" applyAlignment="1">
      <alignment horizontal="right" vertical="center"/>
    </xf>
    <xf numFmtId="0" fontId="6" fillId="0" borderId="0" xfId="0" applyFont="1" applyFill="1" applyAlignment="1" quotePrefix="1">
      <alignment vertical="center"/>
    </xf>
    <xf numFmtId="38" fontId="6" fillId="0" borderId="0" xfId="0" applyNumberFormat="1" applyFont="1" applyFill="1" applyAlignment="1">
      <alignment vertical="center"/>
    </xf>
    <xf numFmtId="184" fontId="6" fillId="0" borderId="0" xfId="52" applyNumberFormat="1" applyFont="1" applyFill="1" applyAlignment="1" quotePrefix="1">
      <alignment horizontal="right" vertical="center"/>
    </xf>
    <xf numFmtId="0" fontId="6" fillId="0" borderId="12" xfId="52" applyNumberFormat="1" applyFont="1" applyFill="1" applyBorder="1" applyAlignment="1">
      <alignment vertical="center"/>
    </xf>
    <xf numFmtId="38" fontId="6" fillId="0" borderId="0" xfId="52" applyFont="1" applyFill="1" applyBorder="1" applyAlignment="1">
      <alignment vertical="center"/>
    </xf>
    <xf numFmtId="184" fontId="6" fillId="0" borderId="0" xfId="52" applyNumberFormat="1" applyFont="1" applyFill="1" applyBorder="1" applyAlignment="1" quotePrefix="1">
      <alignment horizontal="right" vertical="center"/>
    </xf>
    <xf numFmtId="0" fontId="6" fillId="0" borderId="0" xfId="52" applyNumberFormat="1" applyFont="1" applyFill="1" applyAlignment="1">
      <alignment horizontal="right" vertical="center"/>
    </xf>
    <xf numFmtId="38" fontId="6" fillId="0" borderId="0" xfId="52" applyNumberFormat="1" applyFont="1" applyFill="1" applyAlignment="1">
      <alignment horizontal="right" vertical="center"/>
    </xf>
    <xf numFmtId="0" fontId="6" fillId="0" borderId="0" xfId="52" applyNumberFormat="1" applyFont="1" applyFill="1" applyBorder="1" applyAlignment="1">
      <alignment horizontal="right" vertical="center"/>
    </xf>
    <xf numFmtId="0" fontId="6" fillId="0" borderId="0" xfId="52" applyNumberFormat="1" applyFont="1" applyFill="1" applyBorder="1" applyAlignment="1" quotePrefix="1">
      <alignment horizontal="right" vertical="center"/>
    </xf>
    <xf numFmtId="0" fontId="10" fillId="0" borderId="0" xfId="0" applyFont="1" applyFill="1" applyAlignment="1" quotePrefix="1">
      <alignment vertical="center"/>
    </xf>
    <xf numFmtId="0" fontId="6" fillId="0" borderId="0" xfId="0" applyFont="1" applyFill="1" applyAlignment="1">
      <alignment horizontal="center" vertical="center"/>
    </xf>
    <xf numFmtId="38" fontId="6" fillId="0" borderId="0" xfId="52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0" xfId="52" applyNumberFormat="1" applyFont="1" applyFill="1" applyBorder="1" applyAlignment="1">
      <alignment vertical="center"/>
    </xf>
    <xf numFmtId="38" fontId="7" fillId="0" borderId="0" xfId="52" applyFont="1" applyFill="1" applyBorder="1" applyAlignment="1">
      <alignment vertical="center"/>
    </xf>
    <xf numFmtId="0" fontId="7" fillId="0" borderId="0" xfId="52" applyNumberFormat="1" applyFont="1" applyFill="1" applyBorder="1" applyAlignment="1">
      <alignment horizontal="right" vertical="center"/>
    </xf>
    <xf numFmtId="0" fontId="7" fillId="0" borderId="0" xfId="52" applyNumberFormat="1" applyFont="1" applyFill="1" applyBorder="1" applyAlignment="1" quotePrefix="1">
      <alignment horizontal="right" vertical="center"/>
    </xf>
    <xf numFmtId="0" fontId="7" fillId="0" borderId="0" xfId="0" applyFont="1" applyFill="1" applyAlignment="1" quotePrefix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1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 quotePrefix="1">
      <alignment vertical="center"/>
    </xf>
    <xf numFmtId="0" fontId="4" fillId="0" borderId="0" xfId="0" applyFont="1" applyFill="1" applyAlignment="1" quotePrefix="1">
      <alignment vertical="center"/>
    </xf>
    <xf numFmtId="0" fontId="4" fillId="0" borderId="15" xfId="0" applyFont="1" applyFill="1" applyBorder="1" applyAlignment="1" quotePrefix="1">
      <alignment horizontal="left" vertical="center"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17" xfId="0" applyFont="1" applyFill="1" applyBorder="1" applyAlignment="1" quotePrefix="1">
      <alignment horizontal="left" vertical="center"/>
    </xf>
    <xf numFmtId="0" fontId="4" fillId="0" borderId="16" xfId="0" applyFont="1" applyFill="1" applyBorder="1" applyAlignment="1" quotePrefix="1">
      <alignment horizontal="left" vertical="center"/>
    </xf>
    <xf numFmtId="0" fontId="4" fillId="0" borderId="16" xfId="0" applyFont="1" applyFill="1" applyBorder="1" applyAlignment="1" quotePrefix="1">
      <alignment horizontal="right" vertical="center"/>
    </xf>
    <xf numFmtId="186" fontId="6" fillId="0" borderId="0" xfId="52" applyNumberFormat="1" applyFont="1" applyFill="1" applyAlignment="1">
      <alignment horizontal="right" vertical="center"/>
    </xf>
    <xf numFmtId="186" fontId="6" fillId="0" borderId="0" xfId="52" applyNumberFormat="1" applyFont="1" applyFill="1" applyBorder="1" applyAlignment="1">
      <alignment horizontal="right" vertical="center"/>
    </xf>
    <xf numFmtId="3" fontId="6" fillId="0" borderId="0" xfId="52" applyNumberFormat="1" applyFont="1" applyFill="1" applyAlignment="1">
      <alignment vertical="center"/>
    </xf>
    <xf numFmtId="3" fontId="6" fillId="0" borderId="0" xfId="52" applyNumberFormat="1" applyFont="1" applyFill="1" applyAlignment="1">
      <alignment horizontal="right" vertical="center"/>
    </xf>
    <xf numFmtId="0" fontId="6" fillId="0" borderId="0" xfId="52" applyNumberFormat="1" applyFont="1" applyFill="1" applyAlignment="1">
      <alignment vertical="center"/>
    </xf>
    <xf numFmtId="187" fontId="6" fillId="0" borderId="0" xfId="52" applyNumberFormat="1" applyFont="1" applyFill="1" applyAlignment="1">
      <alignment vertical="center"/>
    </xf>
    <xf numFmtId="38" fontId="6" fillId="0" borderId="0" xfId="52" applyFont="1" applyFill="1" applyAlignment="1">
      <alignment horizontal="right" vertical="center"/>
    </xf>
    <xf numFmtId="0" fontId="6" fillId="0" borderId="0" xfId="52" applyNumberFormat="1" applyFont="1" applyFill="1" applyBorder="1" applyAlignment="1">
      <alignment vertical="center"/>
    </xf>
    <xf numFmtId="186" fontId="6" fillId="0" borderId="0" xfId="52" applyNumberFormat="1" applyFont="1" applyFill="1" applyBorder="1" applyAlignment="1" quotePrefix="1">
      <alignment horizontal="right" vertical="center"/>
    </xf>
    <xf numFmtId="186" fontId="6" fillId="0" borderId="0" xfId="52" applyNumberFormat="1" applyFont="1" applyFill="1" applyAlignment="1">
      <alignment vertical="center"/>
    </xf>
    <xf numFmtId="184" fontId="6" fillId="0" borderId="0" xfId="52" applyNumberFormat="1" applyFont="1" applyFill="1" applyAlignment="1">
      <alignment vertical="center"/>
    </xf>
    <xf numFmtId="38" fontId="6" fillId="0" borderId="0" xfId="52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50" applyNumberFormat="1" applyFont="1" applyFill="1" applyBorder="1" applyAlignment="1">
      <alignment horizontal="right" vertical="center"/>
    </xf>
    <xf numFmtId="0" fontId="7" fillId="0" borderId="0" xfId="50" applyNumberFormat="1" applyFont="1" applyFill="1" applyBorder="1" applyAlignment="1">
      <alignment vertical="center"/>
    </xf>
    <xf numFmtId="38" fontId="7" fillId="0" borderId="0" xfId="5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5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86" fontId="6" fillId="0" borderId="0" xfId="50" applyNumberFormat="1" applyFont="1" applyFill="1" applyBorder="1" applyAlignment="1">
      <alignment horizontal="right" vertical="center"/>
    </xf>
    <xf numFmtId="184" fontId="6" fillId="0" borderId="0" xfId="5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12" xfId="50" applyNumberFormat="1" applyFont="1" applyFill="1" applyBorder="1" applyAlignment="1">
      <alignment vertical="center"/>
    </xf>
    <xf numFmtId="38" fontId="6" fillId="0" borderId="0" xfId="50" applyFont="1" applyFill="1" applyBorder="1" applyAlignment="1">
      <alignment vertical="center"/>
    </xf>
    <xf numFmtId="195" fontId="6" fillId="0" borderId="0" xfId="50" applyNumberFormat="1" applyFont="1" applyFill="1" applyBorder="1" applyAlignment="1">
      <alignment horizontal="right" vertical="center"/>
    </xf>
    <xf numFmtId="0" fontId="10" fillId="0" borderId="12" xfId="50" applyNumberFormat="1" applyFont="1" applyFill="1" applyBorder="1" applyAlignment="1">
      <alignment vertical="center"/>
    </xf>
    <xf numFmtId="184" fontId="10" fillId="0" borderId="0" xfId="50" applyNumberFormat="1" applyFont="1" applyFill="1" applyAlignment="1">
      <alignment horizontal="right" vertical="center"/>
    </xf>
    <xf numFmtId="38" fontId="6" fillId="0" borderId="0" xfId="50" applyFont="1" applyFill="1" applyAlignment="1">
      <alignment vertical="center"/>
    </xf>
    <xf numFmtId="0" fontId="6" fillId="0" borderId="0" xfId="50" applyNumberFormat="1" applyFont="1" applyFill="1" applyAlignment="1">
      <alignment vertical="center"/>
    </xf>
    <xf numFmtId="184" fontId="6" fillId="0" borderId="0" xfId="50" applyNumberFormat="1" applyFont="1" applyFill="1" applyAlignment="1">
      <alignment vertical="center"/>
    </xf>
    <xf numFmtId="0" fontId="7" fillId="0" borderId="0" xfId="50" applyNumberFormat="1" applyFont="1" applyFill="1" applyBorder="1" applyAlignment="1" quotePrefix="1">
      <alignment horizontal="right" vertical="center"/>
    </xf>
    <xf numFmtId="0" fontId="15" fillId="0" borderId="0" xfId="0" applyFont="1" applyFill="1" applyAlignment="1">
      <alignment vertical="center"/>
    </xf>
    <xf numFmtId="184" fontId="6" fillId="0" borderId="0" xfId="0" applyNumberFormat="1" applyFont="1" applyFill="1" applyAlignment="1">
      <alignment horizontal="right" vertical="center"/>
    </xf>
    <xf numFmtId="182" fontId="6" fillId="0" borderId="0" xfId="50" applyNumberFormat="1" applyFont="1" applyFill="1" applyAlignment="1">
      <alignment vertical="center"/>
    </xf>
    <xf numFmtId="184" fontId="6" fillId="0" borderId="0" xfId="0" applyNumberFormat="1" applyFont="1" applyFill="1" applyAlignment="1" quotePrefix="1">
      <alignment horizontal="right" vertical="center"/>
    </xf>
    <xf numFmtId="3" fontId="6" fillId="0" borderId="0" xfId="50" applyNumberFormat="1" applyFont="1" applyFill="1" applyAlignment="1">
      <alignment vertical="center"/>
    </xf>
    <xf numFmtId="184" fontId="6" fillId="0" borderId="0" xfId="0" applyNumberFormat="1" applyFont="1" applyFill="1" applyAlignment="1">
      <alignment vertical="center"/>
    </xf>
    <xf numFmtId="0" fontId="6" fillId="0" borderId="0" xfId="50" applyNumberFormat="1" applyFont="1" applyFill="1" applyBorder="1" applyAlignment="1">
      <alignment vertical="center"/>
    </xf>
    <xf numFmtId="3" fontId="6" fillId="0" borderId="0" xfId="50" applyNumberFormat="1" applyFont="1" applyFill="1" applyAlignment="1">
      <alignment horizontal="right" vertical="center"/>
    </xf>
    <xf numFmtId="193" fontId="6" fillId="0" borderId="0" xfId="0" applyNumberFormat="1" applyFont="1" applyFill="1" applyAlignment="1">
      <alignment horizontal="right" vertical="center"/>
    </xf>
    <xf numFmtId="192" fontId="6" fillId="0" borderId="0" xfId="50" applyNumberFormat="1" applyFont="1" applyFill="1" applyAlignment="1" quotePrefix="1">
      <alignment horizontal="right" vertical="center"/>
    </xf>
    <xf numFmtId="0" fontId="10" fillId="0" borderId="0" xfId="50" applyNumberFormat="1" applyFont="1" applyFill="1" applyBorder="1" applyAlignment="1">
      <alignment horizontal="right" vertical="center"/>
    </xf>
    <xf numFmtId="192" fontId="10" fillId="0" borderId="0" xfId="0" applyNumberFormat="1" applyFont="1" applyFill="1" applyAlignment="1">
      <alignment horizontal="right" vertical="center"/>
    </xf>
    <xf numFmtId="0" fontId="6" fillId="0" borderId="0" xfId="50" applyNumberFormat="1" applyFont="1" applyFill="1" applyBorder="1" applyAlignment="1" quotePrefix="1">
      <alignment horizontal="right" vertical="center"/>
    </xf>
    <xf numFmtId="184" fontId="6" fillId="0" borderId="0" xfId="50" applyNumberFormat="1" applyFont="1" applyFill="1" applyBorder="1" applyAlignment="1" quotePrefix="1">
      <alignment horizontal="right" vertical="center"/>
    </xf>
    <xf numFmtId="191" fontId="6" fillId="0" borderId="0" xfId="50" applyNumberFormat="1" applyFont="1" applyFill="1" applyBorder="1" applyAlignment="1">
      <alignment horizontal="right" vertical="center"/>
    </xf>
    <xf numFmtId="0" fontId="6" fillId="0" borderId="0" xfId="0" applyFont="1" applyFill="1" applyAlignment="1" quotePrefix="1">
      <alignment horizontal="right" vertical="center"/>
    </xf>
    <xf numFmtId="191" fontId="6" fillId="0" borderId="0" xfId="50" applyNumberFormat="1" applyFont="1" applyFill="1" applyAlignment="1" quotePrefix="1">
      <alignment horizontal="right" vertical="center"/>
    </xf>
    <xf numFmtId="38" fontId="10" fillId="0" borderId="0" xfId="50" applyFont="1" applyFill="1" applyAlignment="1">
      <alignment vertical="center"/>
    </xf>
    <xf numFmtId="177" fontId="10" fillId="0" borderId="0" xfId="50" applyNumberFormat="1" applyFont="1" applyFill="1" applyBorder="1" applyAlignment="1">
      <alignment horizontal="right" vertical="center"/>
    </xf>
    <xf numFmtId="186" fontId="6" fillId="0" borderId="0" xfId="50" applyNumberFormat="1" applyFont="1" applyFill="1" applyAlignment="1">
      <alignment horizontal="right" vertical="center"/>
    </xf>
    <xf numFmtId="177" fontId="6" fillId="0" borderId="0" xfId="0" applyNumberFormat="1" applyFont="1" applyFill="1" applyAlignment="1">
      <alignment vertical="center"/>
    </xf>
    <xf numFmtId="187" fontId="6" fillId="0" borderId="0" xfId="0" applyNumberFormat="1" applyFont="1" applyFill="1" applyAlignment="1">
      <alignment vertical="center"/>
    </xf>
    <xf numFmtId="187" fontId="6" fillId="0" borderId="0" xfId="0" applyNumberFormat="1" applyFont="1" applyFill="1" applyAlignment="1">
      <alignment horizontal="right" vertical="center"/>
    </xf>
    <xf numFmtId="189" fontId="6" fillId="0" borderId="0" xfId="50" applyNumberFormat="1" applyFont="1" applyFill="1" applyBorder="1" applyAlignment="1">
      <alignment horizontal="right" vertical="center"/>
    </xf>
    <xf numFmtId="190" fontId="6" fillId="0" borderId="0" xfId="50" applyNumberFormat="1" applyFont="1" applyFill="1" applyBorder="1" applyAlignment="1">
      <alignment horizontal="right" vertical="center"/>
    </xf>
    <xf numFmtId="190" fontId="6" fillId="0" borderId="0" xfId="50" applyNumberFormat="1" applyFont="1" applyFill="1" applyBorder="1" applyAlignment="1" quotePrefix="1">
      <alignment horizontal="right" vertical="center"/>
    </xf>
    <xf numFmtId="0" fontId="6" fillId="0" borderId="12" xfId="0" applyFont="1" applyFill="1" applyBorder="1" applyAlignment="1" quotePrefix="1">
      <alignment horizontal="right" vertical="center"/>
    </xf>
    <xf numFmtId="3" fontId="6" fillId="0" borderId="0" xfId="0" applyNumberFormat="1" applyFont="1" applyFill="1" applyAlignment="1" quotePrefix="1">
      <alignment horizontal="right" vertical="center"/>
    </xf>
    <xf numFmtId="186" fontId="6" fillId="0" borderId="0" xfId="0" applyNumberFormat="1" applyFont="1" applyFill="1" applyAlignment="1" quotePrefix="1">
      <alignment horizontal="right" vertical="center"/>
    </xf>
    <xf numFmtId="187" fontId="6" fillId="0" borderId="0" xfId="0" applyNumberFormat="1" applyFont="1" applyFill="1" applyAlignment="1" quotePrefix="1">
      <alignment horizontal="right" vertical="center"/>
    </xf>
    <xf numFmtId="38" fontId="6" fillId="0" borderId="0" xfId="0" applyNumberFormat="1" applyFont="1" applyFill="1" applyAlignment="1" quotePrefix="1">
      <alignment horizontal="right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6" fillId="0" borderId="12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50" applyNumberFormat="1" applyFont="1" applyFill="1" applyBorder="1" applyAlignment="1">
      <alignment horizontal="right"/>
    </xf>
    <xf numFmtId="184" fontId="6" fillId="0" borderId="0" xfId="5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50" applyNumberFormat="1" applyFont="1" applyFill="1" applyAlignment="1">
      <alignment horizontal="right"/>
    </xf>
    <xf numFmtId="184" fontId="6" fillId="0" borderId="0" xfId="50" applyNumberFormat="1" applyFont="1" applyFill="1" applyBorder="1" applyAlignment="1" quotePrefix="1">
      <alignment horizontal="right"/>
    </xf>
    <xf numFmtId="38" fontId="6" fillId="0" borderId="0" xfId="50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38" fontId="6" fillId="0" borderId="0" xfId="50" applyFont="1" applyFill="1" applyBorder="1" applyAlignment="1">
      <alignment/>
    </xf>
    <xf numFmtId="0" fontId="6" fillId="0" borderId="0" xfId="5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7" fillId="0" borderId="0" xfId="50" applyNumberFormat="1" applyFont="1" applyFill="1" applyAlignment="1" quotePrefix="1">
      <alignment horizontal="right"/>
    </xf>
    <xf numFmtId="0" fontId="7" fillId="0" borderId="0" xfId="5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 vertical="center"/>
    </xf>
    <xf numFmtId="177" fontId="6" fillId="0" borderId="0" xfId="52" applyNumberFormat="1" applyFont="1" applyFill="1" applyBorder="1" applyAlignment="1">
      <alignment horizontal="right" vertical="center"/>
    </xf>
    <xf numFmtId="187" fontId="6" fillId="0" borderId="0" xfId="52" applyNumberFormat="1" applyFont="1" applyFill="1" applyBorder="1" applyAlignment="1" quotePrefix="1">
      <alignment vertical="center"/>
    </xf>
    <xf numFmtId="191" fontId="6" fillId="0" borderId="0" xfId="50" applyNumberFormat="1" applyFont="1" applyFill="1" applyBorder="1" applyAlignment="1">
      <alignment horizontal="right"/>
    </xf>
    <xf numFmtId="177" fontId="6" fillId="0" borderId="0" xfId="5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7" fillId="0" borderId="0" xfId="0" applyFont="1" applyFill="1" applyAlignment="1" quotePrefix="1">
      <alignment horizontal="center"/>
    </xf>
    <xf numFmtId="0" fontId="17" fillId="0" borderId="12" xfId="0" applyFont="1" applyFill="1" applyBorder="1" applyAlignment="1">
      <alignment/>
    </xf>
    <xf numFmtId="186" fontId="17" fillId="0" borderId="0" xfId="50" applyNumberFormat="1" applyFont="1" applyFill="1" applyBorder="1" applyAlignment="1">
      <alignment horizontal="right"/>
    </xf>
    <xf numFmtId="213" fontId="17" fillId="0" borderId="0" xfId="5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0" xfId="50" applyNumberFormat="1" applyFont="1" applyFill="1" applyBorder="1" applyAlignment="1">
      <alignment/>
    </xf>
    <xf numFmtId="38" fontId="17" fillId="0" borderId="0" xfId="50" applyFont="1" applyFill="1" applyBorder="1" applyAlignment="1">
      <alignment/>
    </xf>
    <xf numFmtId="184" fontId="17" fillId="0" borderId="0" xfId="50" applyNumberFormat="1" applyFont="1" applyFill="1" applyBorder="1" applyAlignment="1">
      <alignment horizontal="right"/>
    </xf>
    <xf numFmtId="177" fontId="17" fillId="0" borderId="0" xfId="50" applyNumberFormat="1" applyFont="1" applyFill="1" applyBorder="1" applyAlignment="1">
      <alignment/>
    </xf>
    <xf numFmtId="184" fontId="17" fillId="0" borderId="0" xfId="50" applyNumberFormat="1" applyFont="1" applyFill="1" applyBorder="1" applyAlignment="1" quotePrefix="1">
      <alignment horizontal="right"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184" fontId="10" fillId="0" borderId="0" xfId="50" applyNumberFormat="1" applyFont="1" applyFill="1" applyAlignment="1" quotePrefix="1">
      <alignment horizontal="right" vertical="center"/>
    </xf>
    <xf numFmtId="201" fontId="6" fillId="0" borderId="0" xfId="50" applyNumberFormat="1" applyFont="1" applyFill="1" applyAlignment="1" quotePrefix="1">
      <alignment horizontal="right" vertical="center"/>
    </xf>
    <xf numFmtId="3" fontId="6" fillId="0" borderId="0" xfId="50" applyNumberFormat="1" applyFont="1" applyFill="1" applyAlignment="1" quotePrefix="1">
      <alignment horizontal="right" vertical="center"/>
    </xf>
    <xf numFmtId="193" fontId="6" fillId="0" borderId="0" xfId="50" applyNumberFormat="1" applyFont="1" applyFill="1" applyAlignment="1" quotePrefix="1">
      <alignment horizontal="right" vertical="center"/>
    </xf>
    <xf numFmtId="177" fontId="6" fillId="0" borderId="0" xfId="50" applyNumberFormat="1" applyFont="1" applyFill="1" applyAlignment="1" quotePrefix="1">
      <alignment horizontal="right" vertical="center"/>
    </xf>
    <xf numFmtId="193" fontId="6" fillId="0" borderId="0" xfId="50" applyNumberFormat="1" applyFont="1" applyFill="1" applyAlignment="1">
      <alignment vertical="center"/>
    </xf>
    <xf numFmtId="0" fontId="6" fillId="0" borderId="11" xfId="50" applyNumberFormat="1" applyFont="1" applyFill="1" applyBorder="1" applyAlignment="1">
      <alignment vertical="center"/>
    </xf>
    <xf numFmtId="184" fontId="6" fillId="0" borderId="11" xfId="0" applyNumberFormat="1" applyFont="1" applyFill="1" applyBorder="1" applyAlignment="1">
      <alignment horizontal="right" vertical="center"/>
    </xf>
    <xf numFmtId="201" fontId="6" fillId="0" borderId="11" xfId="50" applyNumberFormat="1" applyFont="1" applyFill="1" applyBorder="1" applyAlignment="1" quotePrefix="1">
      <alignment horizontal="right" vertical="center"/>
    </xf>
    <xf numFmtId="184" fontId="6" fillId="0" borderId="11" xfId="50" applyNumberFormat="1" applyFont="1" applyFill="1" applyBorder="1" applyAlignment="1" quotePrefix="1">
      <alignment horizontal="right" vertical="center"/>
    </xf>
    <xf numFmtId="0" fontId="6" fillId="0" borderId="11" xfId="50" applyNumberFormat="1" applyFont="1" applyFill="1" applyBorder="1" applyAlignment="1" quotePrefix="1">
      <alignment horizontal="right" vertical="center"/>
    </xf>
    <xf numFmtId="3" fontId="6" fillId="0" borderId="11" xfId="50" applyNumberFormat="1" applyFont="1" applyFill="1" applyBorder="1" applyAlignment="1">
      <alignment horizontal="right" vertical="center"/>
    </xf>
    <xf numFmtId="193" fontId="6" fillId="0" borderId="11" xfId="50" applyNumberFormat="1" applyFont="1" applyFill="1" applyBorder="1" applyAlignment="1">
      <alignment vertical="center"/>
    </xf>
    <xf numFmtId="186" fontId="10" fillId="0" borderId="0" xfId="50" applyNumberFormat="1" applyFont="1" applyFill="1" applyBorder="1" applyAlignment="1">
      <alignment horizontal="right" vertical="center"/>
    </xf>
    <xf numFmtId="184" fontId="10" fillId="0" borderId="0" xfId="50" applyNumberFormat="1" applyFont="1" applyFill="1" applyBorder="1" applyAlignment="1" quotePrefix="1">
      <alignment horizontal="right" vertical="center"/>
    </xf>
    <xf numFmtId="186" fontId="6" fillId="0" borderId="11" xfId="50" applyNumberFormat="1" applyFont="1" applyFill="1" applyBorder="1" applyAlignment="1">
      <alignment horizontal="right" vertical="center"/>
    </xf>
    <xf numFmtId="186" fontId="6" fillId="0" borderId="12" xfId="50" applyNumberFormat="1" applyFont="1" applyFill="1" applyBorder="1" applyAlignment="1" quotePrefix="1">
      <alignment horizontal="right" vertical="center"/>
    </xf>
    <xf numFmtId="0" fontId="10" fillId="0" borderId="12" xfId="50" applyNumberFormat="1" applyFont="1" applyFill="1" applyBorder="1" applyAlignment="1">
      <alignment/>
    </xf>
    <xf numFmtId="38" fontId="10" fillId="0" borderId="0" xfId="50" applyFont="1" applyFill="1" applyBorder="1" applyAlignment="1">
      <alignment/>
    </xf>
    <xf numFmtId="184" fontId="10" fillId="0" borderId="0" xfId="50" applyNumberFormat="1" applyFont="1" applyFill="1" applyBorder="1" applyAlignment="1">
      <alignment horizontal="right"/>
    </xf>
    <xf numFmtId="0" fontId="10" fillId="0" borderId="0" xfId="50" applyNumberFormat="1" applyFont="1" applyFill="1" applyBorder="1" applyAlignment="1">
      <alignment horizontal="right"/>
    </xf>
    <xf numFmtId="0" fontId="6" fillId="0" borderId="12" xfId="50" applyNumberFormat="1" applyFont="1" applyFill="1" applyBorder="1" applyAlignment="1">
      <alignment horizontal="right"/>
    </xf>
    <xf numFmtId="186" fontId="6" fillId="0" borderId="0" xfId="50" applyNumberFormat="1" applyFont="1" applyFill="1" applyBorder="1" applyAlignment="1">
      <alignment horizontal="right"/>
    </xf>
    <xf numFmtId="180" fontId="6" fillId="0" borderId="0" xfId="50" applyNumberFormat="1" applyFont="1" applyFill="1" applyBorder="1" applyAlignment="1">
      <alignment/>
    </xf>
    <xf numFmtId="177" fontId="6" fillId="0" borderId="0" xfId="50" applyNumberFormat="1" applyFont="1" applyFill="1" applyBorder="1" applyAlignment="1">
      <alignment/>
    </xf>
    <xf numFmtId="0" fontId="6" fillId="0" borderId="10" xfId="50" applyNumberFormat="1" applyFont="1" applyFill="1" applyBorder="1" applyAlignment="1">
      <alignment/>
    </xf>
    <xf numFmtId="0" fontId="6" fillId="0" borderId="11" xfId="50" applyNumberFormat="1" applyFont="1" applyFill="1" applyBorder="1" applyAlignment="1">
      <alignment horizontal="right"/>
    </xf>
    <xf numFmtId="38" fontId="6" fillId="0" borderId="11" xfId="50" applyFont="1" applyFill="1" applyBorder="1" applyAlignment="1">
      <alignment/>
    </xf>
    <xf numFmtId="184" fontId="6" fillId="0" borderId="11" xfId="50" applyNumberFormat="1" applyFont="1" applyFill="1" applyBorder="1" applyAlignment="1">
      <alignment horizontal="right"/>
    </xf>
    <xf numFmtId="180" fontId="6" fillId="0" borderId="11" xfId="50" applyNumberFormat="1" applyFont="1" applyFill="1" applyBorder="1" applyAlignment="1">
      <alignment/>
    </xf>
    <xf numFmtId="177" fontId="6" fillId="0" borderId="11" xfId="5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184" fontId="17" fillId="0" borderId="0" xfId="0" applyNumberFormat="1" applyFont="1" applyFill="1" applyBorder="1" applyAlignment="1" quotePrefix="1">
      <alignment horizontal="right"/>
    </xf>
    <xf numFmtId="0" fontId="17" fillId="0" borderId="0" xfId="0" applyFont="1" applyFill="1" applyBorder="1" applyAlignment="1">
      <alignment/>
    </xf>
    <xf numFmtId="0" fontId="17" fillId="0" borderId="0" xfId="50" applyNumberFormat="1" applyFont="1" applyFill="1" applyBorder="1" applyAlignment="1" quotePrefix="1">
      <alignment horizontal="right"/>
    </xf>
    <xf numFmtId="192" fontId="6" fillId="0" borderId="0" xfId="50" applyNumberFormat="1" applyFont="1" applyFill="1" applyAlignment="1">
      <alignment horizontal="right" vertical="center"/>
    </xf>
    <xf numFmtId="184" fontId="6" fillId="0" borderId="0" xfId="50" applyNumberFormat="1" applyFont="1" applyFill="1" applyBorder="1" applyAlignment="1">
      <alignment/>
    </xf>
    <xf numFmtId="191" fontId="6" fillId="0" borderId="0" xfId="52" applyNumberFormat="1" applyFont="1" applyFill="1" applyAlignment="1">
      <alignment horizontal="right" vertical="center"/>
    </xf>
    <xf numFmtId="191" fontId="6" fillId="0" borderId="0" xfId="52" applyNumberFormat="1" applyFont="1" applyFill="1" applyAlignment="1" quotePrefix="1">
      <alignment horizontal="right" vertical="center"/>
    </xf>
    <xf numFmtId="0" fontId="10" fillId="0" borderId="0" xfId="0" applyFont="1" applyFill="1" applyAlignment="1" quotePrefix="1">
      <alignment horizontal="center" vertical="center"/>
    </xf>
    <xf numFmtId="184" fontId="10" fillId="0" borderId="0" xfId="52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6" fillId="0" borderId="10" xfId="52" applyNumberFormat="1" applyFont="1" applyFill="1" applyBorder="1" applyAlignment="1">
      <alignment vertical="center"/>
    </xf>
    <xf numFmtId="191" fontId="6" fillId="0" borderId="11" xfId="52" applyNumberFormat="1" applyFont="1" applyFill="1" applyBorder="1" applyAlignment="1">
      <alignment horizontal="right" vertical="center"/>
    </xf>
    <xf numFmtId="38" fontId="6" fillId="0" borderId="11" xfId="52" applyFont="1" applyFill="1" applyBorder="1" applyAlignment="1">
      <alignment vertical="center"/>
    </xf>
    <xf numFmtId="184" fontId="6" fillId="0" borderId="11" xfId="52" applyNumberFormat="1" applyFont="1" applyFill="1" applyBorder="1" applyAlignment="1" quotePrefix="1">
      <alignment horizontal="right" vertical="center"/>
    </xf>
    <xf numFmtId="184" fontId="6" fillId="0" borderId="11" xfId="52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 indent="2"/>
    </xf>
    <xf numFmtId="186" fontId="6" fillId="0" borderId="11" xfId="52" applyNumberFormat="1" applyFont="1" applyFill="1" applyBorder="1" applyAlignment="1">
      <alignment horizontal="right" vertical="center"/>
    </xf>
    <xf numFmtId="192" fontId="6" fillId="0" borderId="11" xfId="50" applyNumberFormat="1" applyFont="1" applyFill="1" applyBorder="1" applyAlignment="1" quotePrefix="1">
      <alignment horizontal="right" vertical="center"/>
    </xf>
    <xf numFmtId="0" fontId="10" fillId="0" borderId="0" xfId="50" applyNumberFormat="1" applyFont="1" applyFill="1" applyBorder="1" applyAlignment="1">
      <alignment vertical="center"/>
    </xf>
    <xf numFmtId="184" fontId="10" fillId="0" borderId="0" xfId="0" applyNumberFormat="1" applyFont="1" applyFill="1" applyAlignment="1">
      <alignment horizontal="right" vertical="center"/>
    </xf>
    <xf numFmtId="182" fontId="10" fillId="0" borderId="0" xfId="50" applyNumberFormat="1" applyFont="1" applyFill="1" applyAlignment="1">
      <alignment vertical="center"/>
    </xf>
    <xf numFmtId="0" fontId="10" fillId="0" borderId="0" xfId="50" applyNumberFormat="1" applyFont="1" applyFill="1" applyAlignment="1">
      <alignment horizontal="right" vertical="center"/>
    </xf>
    <xf numFmtId="3" fontId="10" fillId="0" borderId="0" xfId="50" applyNumberFormat="1" applyFont="1" applyFill="1" applyAlignment="1">
      <alignment horizontal="right" vertical="center"/>
    </xf>
    <xf numFmtId="38" fontId="10" fillId="0" borderId="0" xfId="50" applyFont="1" applyFill="1" applyAlignment="1">
      <alignment horizontal="right" vertical="center"/>
    </xf>
    <xf numFmtId="184" fontId="10" fillId="0" borderId="0" xfId="5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 quotePrefix="1">
      <alignment horizontal="center"/>
    </xf>
    <xf numFmtId="0" fontId="7" fillId="0" borderId="0" xfId="50" applyNumberFormat="1" applyFont="1" applyFill="1" applyBorder="1" applyAlignment="1">
      <alignment/>
    </xf>
    <xf numFmtId="0" fontId="7" fillId="0" borderId="0" xfId="50" applyNumberFormat="1" applyFont="1" applyFill="1" applyBorder="1" applyAlignment="1" quotePrefix="1">
      <alignment horizontal="right"/>
    </xf>
    <xf numFmtId="38" fontId="7" fillId="0" borderId="0" xfId="50" applyFont="1" applyFill="1" applyBorder="1" applyAlignment="1">
      <alignment/>
    </xf>
    <xf numFmtId="184" fontId="7" fillId="0" borderId="0" xfId="50" applyNumberFormat="1" applyFont="1" applyFill="1" applyBorder="1" applyAlignment="1" quotePrefix="1">
      <alignment horizontal="right"/>
    </xf>
    <xf numFmtId="180" fontId="7" fillId="0" borderId="0" xfId="50" applyNumberFormat="1" applyFont="1" applyFill="1" applyBorder="1" applyAlignment="1">
      <alignment/>
    </xf>
    <xf numFmtId="186" fontId="6" fillId="0" borderId="0" xfId="50" applyNumberFormat="1" applyFont="1" applyFill="1" applyBorder="1" applyAlignment="1" quotePrefix="1">
      <alignment horizontal="right" vertical="center"/>
    </xf>
    <xf numFmtId="182" fontId="6" fillId="0" borderId="0" xfId="50" applyNumberFormat="1" applyFont="1" applyFill="1" applyBorder="1" applyAlignment="1">
      <alignment vertical="center"/>
    </xf>
    <xf numFmtId="182" fontId="6" fillId="0" borderId="11" xfId="50" applyNumberFormat="1" applyFont="1" applyFill="1" applyBorder="1" applyAlignment="1">
      <alignment vertical="center"/>
    </xf>
    <xf numFmtId="214" fontId="6" fillId="0" borderId="0" xfId="50" applyNumberFormat="1" applyFont="1" applyFill="1" applyBorder="1" applyAlignment="1">
      <alignment vertical="center"/>
    </xf>
    <xf numFmtId="214" fontId="6" fillId="0" borderId="11" xfId="5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192" fontId="6" fillId="0" borderId="0" xfId="50" applyNumberFormat="1" applyFont="1" applyFill="1" applyBorder="1" applyAlignment="1">
      <alignment horizontal="right"/>
    </xf>
    <xf numFmtId="0" fontId="10" fillId="0" borderId="12" xfId="52" applyNumberFormat="1" applyFont="1" applyFill="1" applyBorder="1" applyAlignment="1">
      <alignment vertical="center"/>
    </xf>
    <xf numFmtId="191" fontId="10" fillId="0" borderId="0" xfId="52" applyNumberFormat="1" applyFont="1" applyFill="1" applyAlignment="1">
      <alignment horizontal="right" vertical="center"/>
    </xf>
    <xf numFmtId="38" fontId="10" fillId="0" borderId="0" xfId="52" applyFont="1" applyFill="1" applyBorder="1" applyAlignment="1">
      <alignment vertical="center"/>
    </xf>
    <xf numFmtId="176" fontId="10" fillId="0" borderId="0" xfId="52" applyNumberFormat="1" applyFont="1" applyFill="1" applyBorder="1" applyAlignment="1">
      <alignment horizontal="right" vertical="center"/>
    </xf>
    <xf numFmtId="184" fontId="10" fillId="0" borderId="0" xfId="52" applyNumberFormat="1" applyFont="1" applyFill="1" applyBorder="1" applyAlignment="1" quotePrefix="1">
      <alignment horizontal="right" vertical="center"/>
    </xf>
    <xf numFmtId="176" fontId="6" fillId="0" borderId="0" xfId="52" applyNumberFormat="1" applyFont="1" applyFill="1" applyAlignment="1" quotePrefix="1">
      <alignment horizontal="right" vertical="center"/>
    </xf>
    <xf numFmtId="176" fontId="6" fillId="0" borderId="11" xfId="52" applyNumberFormat="1" applyFont="1" applyFill="1" applyBorder="1" applyAlignment="1" quotePrefix="1">
      <alignment horizontal="right" vertical="center"/>
    </xf>
    <xf numFmtId="186" fontId="10" fillId="0" borderId="12" xfId="50" applyNumberFormat="1" applyFont="1" applyFill="1" applyBorder="1" applyAlignment="1">
      <alignment vertical="center"/>
    </xf>
    <xf numFmtId="186" fontId="10" fillId="0" borderId="0" xfId="50" applyNumberFormat="1" applyFont="1" applyFill="1" applyBorder="1" applyAlignment="1" quotePrefix="1">
      <alignment horizontal="right" vertical="center"/>
    </xf>
    <xf numFmtId="186" fontId="10" fillId="0" borderId="0" xfId="50" applyNumberFormat="1" applyFont="1" applyFill="1" applyBorder="1" applyAlignment="1">
      <alignment vertical="center"/>
    </xf>
    <xf numFmtId="177" fontId="6" fillId="0" borderId="11" xfId="50" applyNumberFormat="1" applyFont="1" applyFill="1" applyBorder="1" applyAlignment="1">
      <alignment horizontal="right" vertical="center"/>
    </xf>
    <xf numFmtId="38" fontId="10" fillId="0" borderId="0" xfId="50" applyFont="1" applyFill="1" applyBorder="1" applyAlignment="1">
      <alignment vertical="center"/>
    </xf>
    <xf numFmtId="187" fontId="10" fillId="0" borderId="0" xfId="50" applyNumberFormat="1" applyFont="1" applyFill="1" applyBorder="1" applyAlignment="1">
      <alignment horizontal="right" vertical="center"/>
    </xf>
    <xf numFmtId="177" fontId="6" fillId="0" borderId="0" xfId="50" applyNumberFormat="1" applyFont="1" applyFill="1" applyAlignment="1">
      <alignment vertical="center"/>
    </xf>
    <xf numFmtId="187" fontId="6" fillId="0" borderId="0" xfId="50" applyNumberFormat="1" applyFont="1" applyFill="1" applyBorder="1" applyAlignment="1" quotePrefix="1">
      <alignment horizontal="right" vertical="center"/>
    </xf>
    <xf numFmtId="187" fontId="6" fillId="0" borderId="0" xfId="50" applyNumberFormat="1" applyFont="1" applyFill="1" applyAlignment="1">
      <alignment horizontal="right" vertical="center"/>
    </xf>
    <xf numFmtId="187" fontId="6" fillId="0" borderId="11" xfId="0" applyNumberFormat="1" applyFont="1" applyFill="1" applyBorder="1" applyAlignment="1">
      <alignment vertical="center"/>
    </xf>
    <xf numFmtId="182" fontId="10" fillId="0" borderId="0" xfId="50" applyNumberFormat="1" applyFont="1" applyFill="1" applyBorder="1" applyAlignment="1">
      <alignment vertical="center" shrinkToFit="1"/>
    </xf>
    <xf numFmtId="177" fontId="10" fillId="0" borderId="0" xfId="50" applyNumberFormat="1" applyFont="1" applyFill="1" applyBorder="1" applyAlignment="1">
      <alignment vertical="center"/>
    </xf>
    <xf numFmtId="177" fontId="6" fillId="0" borderId="0" xfId="50" applyNumberFormat="1" applyFont="1" applyFill="1" applyBorder="1" applyAlignment="1">
      <alignment vertical="center"/>
    </xf>
    <xf numFmtId="178" fontId="6" fillId="0" borderId="0" xfId="50" applyNumberFormat="1" applyFont="1" applyFill="1" applyBorder="1" applyAlignment="1" quotePrefix="1">
      <alignment horizontal="right" vertical="center"/>
    </xf>
    <xf numFmtId="184" fontId="10" fillId="0" borderId="0" xfId="50" applyNumberFormat="1" applyFont="1" applyFill="1" applyAlignment="1">
      <alignment vertical="center"/>
    </xf>
    <xf numFmtId="180" fontId="6" fillId="0" borderId="11" xfId="50" applyNumberFormat="1" applyFont="1" applyFill="1" applyBorder="1" applyAlignment="1">
      <alignment vertical="center"/>
    </xf>
    <xf numFmtId="184" fontId="6" fillId="0" borderId="11" xfId="50" applyNumberFormat="1" applyFont="1" applyFill="1" applyBorder="1" applyAlignment="1">
      <alignment vertical="center"/>
    </xf>
    <xf numFmtId="186" fontId="10" fillId="0" borderId="0" xfId="52" applyNumberFormat="1" applyFont="1" applyFill="1" applyBorder="1" applyAlignment="1">
      <alignment horizontal="right" vertical="center"/>
    </xf>
    <xf numFmtId="177" fontId="10" fillId="0" borderId="0" xfId="52" applyNumberFormat="1" applyFont="1" applyFill="1" applyBorder="1" applyAlignment="1">
      <alignment horizontal="right" vertical="center"/>
    </xf>
    <xf numFmtId="177" fontId="6" fillId="0" borderId="0" xfId="52" applyNumberFormat="1" applyFont="1" applyFill="1" applyBorder="1" applyAlignment="1">
      <alignment vertical="center"/>
    </xf>
    <xf numFmtId="178" fontId="6" fillId="0" borderId="0" xfId="52" applyNumberFormat="1" applyFont="1" applyFill="1" applyAlignment="1" quotePrefix="1">
      <alignment vertical="center"/>
    </xf>
    <xf numFmtId="177" fontId="6" fillId="0" borderId="11" xfId="52" applyNumberFormat="1" applyFont="1" applyFill="1" applyBorder="1" applyAlignment="1">
      <alignment vertical="center"/>
    </xf>
    <xf numFmtId="178" fontId="10" fillId="0" borderId="0" xfId="5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top"/>
    </xf>
    <xf numFmtId="0" fontId="4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4" fillId="0" borderId="2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19" xfId="0" applyFont="1" applyFill="1" applyBorder="1" applyAlignment="1">
      <alignment horizontal="right" vertical="center"/>
    </xf>
    <xf numFmtId="0" fontId="22" fillId="0" borderId="23" xfId="0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right" vertical="top"/>
    </xf>
    <xf numFmtId="0" fontId="4" fillId="0" borderId="22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right" vertical="top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3" fontId="6" fillId="0" borderId="0" xfId="0" applyNumberFormat="1" applyFont="1" applyFill="1" applyAlignment="1">
      <alignment horizontal="left" vertical="center" indent="2"/>
    </xf>
    <xf numFmtId="0" fontId="6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left" indent="2"/>
    </xf>
    <xf numFmtId="3" fontId="6" fillId="0" borderId="0" xfId="0" applyNumberFormat="1" applyFont="1" applyFill="1" applyAlignment="1">
      <alignment horizontal="left" indent="2"/>
    </xf>
    <xf numFmtId="3" fontId="6" fillId="0" borderId="0" xfId="0" applyNumberFormat="1" applyFont="1" applyFill="1" applyAlignment="1">
      <alignment horizontal="left" indent="1"/>
    </xf>
    <xf numFmtId="0" fontId="0" fillId="0" borderId="0" xfId="0" applyAlignment="1">
      <alignment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28" fillId="0" borderId="0" xfId="0" applyFont="1" applyAlignment="1">
      <alignment/>
    </xf>
    <xf numFmtId="0" fontId="7" fillId="0" borderId="12" xfId="0" applyFont="1" applyFill="1" applyBorder="1" applyAlignment="1">
      <alignment horizontal="left" vertical="top" indent="1"/>
    </xf>
    <xf numFmtId="0" fontId="7" fillId="0" borderId="20" xfId="0" applyFont="1" applyFill="1" applyBorder="1" applyAlignment="1">
      <alignment horizontal="left" vertical="top" indent="1"/>
    </xf>
    <xf numFmtId="0" fontId="7" fillId="0" borderId="0" xfId="0" applyFont="1" applyFill="1" applyBorder="1" applyAlignment="1">
      <alignment horizontal="left" vertical="top" inden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indent="1"/>
    </xf>
    <xf numFmtId="0" fontId="7" fillId="0" borderId="26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left" vertical="center" indent="2"/>
    </xf>
    <xf numFmtId="0" fontId="7" fillId="0" borderId="26" xfId="0" applyFont="1" applyFill="1" applyBorder="1" applyAlignment="1">
      <alignment horizontal="left" vertical="center" indent="2"/>
    </xf>
    <xf numFmtId="0" fontId="7" fillId="0" borderId="23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vertical="top" indent="2"/>
    </xf>
    <xf numFmtId="0" fontId="7" fillId="0" borderId="0" xfId="0" applyFont="1" applyFill="1" applyAlignment="1">
      <alignment horizontal="left" vertical="top" indent="2"/>
    </xf>
    <xf numFmtId="0" fontId="7" fillId="0" borderId="12" xfId="0" applyFont="1" applyFill="1" applyBorder="1" applyAlignment="1">
      <alignment horizontal="left" vertical="top" indent="2"/>
    </xf>
    <xf numFmtId="0" fontId="7" fillId="0" borderId="20" xfId="0" applyFont="1" applyFill="1" applyBorder="1" applyAlignment="1">
      <alignment horizontal="left" vertical="top" indent="2"/>
    </xf>
    <xf numFmtId="0" fontId="7" fillId="0" borderId="18" xfId="0" applyFont="1" applyFill="1" applyBorder="1" applyAlignment="1">
      <alignment horizontal="center" vertical="center" textRotation="255"/>
    </xf>
    <xf numFmtId="0" fontId="0" fillId="0" borderId="27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7" fillId="0" borderId="12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'[3]高校ｸﾞﾗﾌ'!$N$3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E6B9B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'[3]高校ｸﾞﾗﾌ'!$L$4:$L$39</c:f>
              <c:strCache>
                <c:ptCount val="36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</c:strCache>
            </c:strRef>
          </c:cat>
          <c:val>
            <c:numRef>
              <c:f>'[3]高校ｸﾞﾗﾌ'!$N$4:$N$39</c:f>
              <c:numCache>
                <c:ptCount val="36"/>
                <c:pt idx="0">
                  <c:v>31503</c:v>
                </c:pt>
                <c:pt idx="1">
                  <c:v>32462</c:v>
                </c:pt>
                <c:pt idx="2">
                  <c:v>47764</c:v>
                </c:pt>
                <c:pt idx="3">
                  <c:v>42749</c:v>
                </c:pt>
                <c:pt idx="4">
                  <c:v>42211</c:v>
                </c:pt>
                <c:pt idx="5">
                  <c:v>41132</c:v>
                </c:pt>
                <c:pt idx="6">
                  <c:v>43155</c:v>
                </c:pt>
                <c:pt idx="7">
                  <c:v>46697</c:v>
                </c:pt>
                <c:pt idx="8">
                  <c:v>47255</c:v>
                </c:pt>
                <c:pt idx="9">
                  <c:v>47480</c:v>
                </c:pt>
                <c:pt idx="10">
                  <c:v>47491</c:v>
                </c:pt>
                <c:pt idx="11">
                  <c:v>47341</c:v>
                </c:pt>
                <c:pt idx="12">
                  <c:v>47150</c:v>
                </c:pt>
                <c:pt idx="13">
                  <c:v>46725</c:v>
                </c:pt>
                <c:pt idx="14">
                  <c:v>45531</c:v>
                </c:pt>
                <c:pt idx="15">
                  <c:v>44123</c:v>
                </c:pt>
                <c:pt idx="16">
                  <c:v>43484</c:v>
                </c:pt>
                <c:pt idx="17">
                  <c:v>42971</c:v>
                </c:pt>
                <c:pt idx="18">
                  <c:v>42620</c:v>
                </c:pt>
                <c:pt idx="19">
                  <c:v>41321</c:v>
                </c:pt>
                <c:pt idx="20">
                  <c:v>40266</c:v>
                </c:pt>
                <c:pt idx="21">
                  <c:v>38956</c:v>
                </c:pt>
                <c:pt idx="22">
                  <c:v>37770</c:v>
                </c:pt>
                <c:pt idx="23">
                  <c:v>36319</c:v>
                </c:pt>
                <c:pt idx="24">
                  <c:v>35040</c:v>
                </c:pt>
                <c:pt idx="25">
                  <c:v>33850</c:v>
                </c:pt>
                <c:pt idx="26">
                  <c:v>32984</c:v>
                </c:pt>
                <c:pt idx="27">
                  <c:v>32202</c:v>
                </c:pt>
                <c:pt idx="28">
                  <c:v>31935</c:v>
                </c:pt>
                <c:pt idx="29">
                  <c:v>31547</c:v>
                </c:pt>
                <c:pt idx="30">
                  <c:v>31496</c:v>
                </c:pt>
                <c:pt idx="31">
                  <c:v>31145</c:v>
                </c:pt>
                <c:pt idx="32">
                  <c:v>31100</c:v>
                </c:pt>
                <c:pt idx="33">
                  <c:v>31083</c:v>
                </c:pt>
                <c:pt idx="34">
                  <c:v>31088</c:v>
                </c:pt>
                <c:pt idx="35">
                  <c:v>30790</c:v>
                </c:pt>
              </c:numCache>
            </c:numRef>
          </c:val>
        </c:ser>
        <c:ser>
          <c:idx val="0"/>
          <c:order val="1"/>
          <c:tx>
            <c:strRef>
              <c:f>'[3]高校ｸﾞﾗﾌ'!$O$3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'[3]高校ｸﾞﾗﾌ'!$L$4:$L$39</c:f>
              <c:strCache>
                <c:ptCount val="36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</c:strCache>
            </c:strRef>
          </c:cat>
          <c:val>
            <c:numRef>
              <c:f>'[3]高校ｸﾞﾗﾌ'!$O$4:$O$39</c:f>
              <c:numCache>
                <c:ptCount val="36"/>
                <c:pt idx="0">
                  <c:v>23760</c:v>
                </c:pt>
                <c:pt idx="1">
                  <c:v>28380</c:v>
                </c:pt>
                <c:pt idx="2">
                  <c:v>44768</c:v>
                </c:pt>
                <c:pt idx="3">
                  <c:v>40710</c:v>
                </c:pt>
                <c:pt idx="4">
                  <c:v>41220</c:v>
                </c:pt>
                <c:pt idx="5">
                  <c:v>40261</c:v>
                </c:pt>
                <c:pt idx="6">
                  <c:v>42232</c:v>
                </c:pt>
                <c:pt idx="7">
                  <c:v>46280</c:v>
                </c:pt>
                <c:pt idx="8">
                  <c:v>46819</c:v>
                </c:pt>
                <c:pt idx="9">
                  <c:v>46618</c:v>
                </c:pt>
                <c:pt idx="10">
                  <c:v>46239</c:v>
                </c:pt>
                <c:pt idx="11">
                  <c:v>45555</c:v>
                </c:pt>
                <c:pt idx="12">
                  <c:v>45471</c:v>
                </c:pt>
                <c:pt idx="13">
                  <c:v>45273</c:v>
                </c:pt>
                <c:pt idx="14">
                  <c:v>44735</c:v>
                </c:pt>
                <c:pt idx="15">
                  <c:v>43947</c:v>
                </c:pt>
                <c:pt idx="16">
                  <c:v>43265</c:v>
                </c:pt>
                <c:pt idx="17">
                  <c:v>43021</c:v>
                </c:pt>
                <c:pt idx="18">
                  <c:v>42373</c:v>
                </c:pt>
                <c:pt idx="19">
                  <c:v>41084</c:v>
                </c:pt>
                <c:pt idx="20">
                  <c:v>39456</c:v>
                </c:pt>
                <c:pt idx="21">
                  <c:v>37956</c:v>
                </c:pt>
                <c:pt idx="22">
                  <c:v>36717</c:v>
                </c:pt>
                <c:pt idx="23">
                  <c:v>35458</c:v>
                </c:pt>
                <c:pt idx="24">
                  <c:v>34097</c:v>
                </c:pt>
                <c:pt idx="25">
                  <c:v>33268</c:v>
                </c:pt>
                <c:pt idx="26">
                  <c:v>32551</c:v>
                </c:pt>
                <c:pt idx="27">
                  <c:v>31846</c:v>
                </c:pt>
                <c:pt idx="28">
                  <c:v>31512</c:v>
                </c:pt>
                <c:pt idx="29">
                  <c:v>31008</c:v>
                </c:pt>
                <c:pt idx="30">
                  <c:v>30928</c:v>
                </c:pt>
                <c:pt idx="31">
                  <c:v>30427</c:v>
                </c:pt>
                <c:pt idx="32">
                  <c:v>30483</c:v>
                </c:pt>
                <c:pt idx="33">
                  <c:v>30283</c:v>
                </c:pt>
                <c:pt idx="34">
                  <c:v>30257</c:v>
                </c:pt>
                <c:pt idx="35">
                  <c:v>29974</c:v>
                </c:pt>
              </c:numCache>
            </c:numRef>
          </c:val>
        </c:ser>
        <c:overlap val="100"/>
        <c:gapWidth val="25"/>
        <c:axId val="13946595"/>
        <c:axId val="24443040"/>
      </c:barChart>
      <c:lineChart>
        <c:grouping val="standard"/>
        <c:varyColors val="0"/>
        <c:ser>
          <c:idx val="2"/>
          <c:order val="2"/>
          <c:tx>
            <c:v>一人当たりの生徒数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'[3]高校ｸﾞﾗﾌ'!$Q$4:$Q$39</c:f>
              <c:numCache>
                <c:ptCount val="36"/>
                <c:pt idx="0">
                  <c:v>23.57636518771331</c:v>
                </c:pt>
                <c:pt idx="1">
                  <c:v>23.600465477114042</c:v>
                </c:pt>
                <c:pt idx="2">
                  <c:v>25.36513157894737</c:v>
                </c:pt>
                <c:pt idx="3">
                  <c:v>21.49343291269637</c:v>
                </c:pt>
                <c:pt idx="4">
                  <c:v>19.83618640038041</c:v>
                </c:pt>
                <c:pt idx="5">
                  <c:v>18.6595598349381</c:v>
                </c:pt>
                <c:pt idx="6">
                  <c:v>18.522125813449023</c:v>
                </c:pt>
                <c:pt idx="7">
                  <c:v>19.017590509306608</c:v>
                </c:pt>
                <c:pt idx="8">
                  <c:v>19.024064711830132</c:v>
                </c:pt>
                <c:pt idx="9">
                  <c:v>18.65543219666931</c:v>
                </c:pt>
                <c:pt idx="10">
                  <c:v>18.33170350088011</c:v>
                </c:pt>
                <c:pt idx="11">
                  <c:v>17.902486028136444</c:v>
                </c:pt>
                <c:pt idx="12">
                  <c:v>17.578477889542608</c:v>
                </c:pt>
                <c:pt idx="13">
                  <c:v>17.141419787590834</c:v>
                </c:pt>
                <c:pt idx="14">
                  <c:v>16.862693816551467</c:v>
                </c:pt>
                <c:pt idx="15">
                  <c:v>16.237094395280234</c:v>
                </c:pt>
                <c:pt idx="16">
                  <c:v>15.923091042584435</c:v>
                </c:pt>
                <c:pt idx="17">
                  <c:v>15.862755949086884</c:v>
                </c:pt>
                <c:pt idx="18">
                  <c:v>15.833271236959762</c:v>
                </c:pt>
                <c:pt idx="19">
                  <c:v>15.460600375234522</c:v>
                </c:pt>
                <c:pt idx="20">
                  <c:v>15.096004544593827</c:v>
                </c:pt>
                <c:pt idx="21">
                  <c:v>14.7</c:v>
                </c:pt>
                <c:pt idx="22">
                  <c:v>14.3</c:v>
                </c:pt>
                <c:pt idx="23">
                  <c:v>14</c:v>
                </c:pt>
                <c:pt idx="24">
                  <c:v>13.7</c:v>
                </c:pt>
                <c:pt idx="25">
                  <c:v>13.5</c:v>
                </c:pt>
                <c:pt idx="26">
                  <c:v>13.5</c:v>
                </c:pt>
                <c:pt idx="27">
                  <c:v>13.5</c:v>
                </c:pt>
                <c:pt idx="28">
                  <c:v>13.594814656095993</c:v>
                </c:pt>
                <c:pt idx="29">
                  <c:v>13.516637856525497</c:v>
                </c:pt>
                <c:pt idx="30">
                  <c:v>13.488331892826276</c:v>
                </c:pt>
                <c:pt idx="31">
                  <c:v>13.359080060750705</c:v>
                </c:pt>
                <c:pt idx="32">
                  <c:v>13.466652088344631</c:v>
                </c:pt>
                <c:pt idx="33">
                  <c:v>13.354951033732318</c:v>
                </c:pt>
                <c:pt idx="34">
                  <c:v>13.464661984196663</c:v>
                </c:pt>
                <c:pt idx="35">
                  <c:v>13.328361482781311</c:v>
                </c:pt>
              </c:numCache>
            </c:numRef>
          </c:val>
          <c:smooth val="0"/>
        </c:ser>
        <c:axId val="43541793"/>
        <c:axId val="41962422"/>
      </c:lineChart>
      <c:catAx>
        <c:axId val="13946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43040"/>
        <c:crosses val="autoZero"/>
        <c:auto val="0"/>
        <c:lblOffset val="100"/>
        <c:tickLblSkip val="1"/>
        <c:noMultiLvlLbl val="0"/>
      </c:catAx>
      <c:valAx>
        <c:axId val="24443040"/>
        <c:scaling>
          <c:orientation val="minMax"/>
          <c:max val="12000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46595"/>
        <c:crossesAt val="1"/>
        <c:crossBetween val="between"/>
        <c:dispUnits/>
      </c:valAx>
      <c:catAx>
        <c:axId val="43541793"/>
        <c:scaling>
          <c:orientation val="minMax"/>
        </c:scaling>
        <c:axPos val="b"/>
        <c:delete val="1"/>
        <c:majorTickMark val="out"/>
        <c:minorTickMark val="none"/>
        <c:tickLblPos val="nextTo"/>
        <c:crossAx val="41962422"/>
        <c:crosses val="autoZero"/>
        <c:auto val="0"/>
        <c:lblOffset val="100"/>
        <c:tickLblSkip val="1"/>
        <c:noMultiLvlLbl val="0"/>
      </c:catAx>
      <c:valAx>
        <c:axId val="419624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4179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BEEF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openDmnd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7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lt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Up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値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パーセンテージ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値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パーセンテージ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値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パーセンテージ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値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パーセンテージ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値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パーセンテージ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値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パーセンテージ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値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パーセンテージ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値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パーセンテージ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値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パーセンテージ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値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パーセンテージ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'[3]高校ｸﾞﾗﾌ'!$A$58:$A$67</c:f>
              <c:strCache>
                <c:ptCount val="10"/>
                <c:pt idx="0">
                  <c:v>普通科</c:v>
                </c:pt>
                <c:pt idx="1">
                  <c:v>工業</c:v>
                </c:pt>
                <c:pt idx="2">
                  <c:v>商業</c:v>
                </c:pt>
                <c:pt idx="3">
                  <c:v>総合</c:v>
                </c:pt>
                <c:pt idx="4">
                  <c:v>農業</c:v>
                </c:pt>
                <c:pt idx="5">
                  <c:v>家庭</c:v>
                </c:pt>
                <c:pt idx="6">
                  <c:v>水産</c:v>
                </c:pt>
                <c:pt idx="7">
                  <c:v>福祉</c:v>
                </c:pt>
                <c:pt idx="8">
                  <c:v>看護</c:v>
                </c:pt>
                <c:pt idx="9">
                  <c:v>その他</c:v>
                </c:pt>
              </c:strCache>
            </c:strRef>
          </c:cat>
          <c:val>
            <c:numRef>
              <c:f>'[3]高校ｸﾞﾗﾌ'!$D$58:$D$67</c:f>
              <c:numCache>
                <c:ptCount val="10"/>
                <c:pt idx="0">
                  <c:v>42942</c:v>
                </c:pt>
                <c:pt idx="1">
                  <c:v>5033</c:v>
                </c:pt>
                <c:pt idx="2">
                  <c:v>3494</c:v>
                </c:pt>
                <c:pt idx="3">
                  <c:v>2615</c:v>
                </c:pt>
                <c:pt idx="4">
                  <c:v>1933</c:v>
                </c:pt>
                <c:pt idx="5">
                  <c:v>627</c:v>
                </c:pt>
                <c:pt idx="6">
                  <c:v>580</c:v>
                </c:pt>
                <c:pt idx="7">
                  <c:v>177</c:v>
                </c:pt>
                <c:pt idx="8">
                  <c:v>120</c:v>
                </c:pt>
                <c:pt idx="9">
                  <c:v>1647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2295"/>
          <c:w val="0.54125"/>
          <c:h val="0.63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国公立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80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園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学校法人立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145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園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宗教法人立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10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園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個人立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12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園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'[4]幼稚園ｸﾞﾗﾌ'!$O$6:$R$6</c:f>
              <c:strCache>
                <c:ptCount val="4"/>
                <c:pt idx="0">
                  <c:v>国公立</c:v>
                </c:pt>
                <c:pt idx="1">
                  <c:v>学校法人立</c:v>
                </c:pt>
                <c:pt idx="2">
                  <c:v>宗教法人立</c:v>
                </c:pt>
                <c:pt idx="3">
                  <c:v>個人立</c:v>
                </c:pt>
              </c:strCache>
            </c:strRef>
          </c:cat>
          <c:val>
            <c:numRef>
              <c:f>'[4]幼稚園ｸﾞﾗﾌ'!$O$7:$R$7</c:f>
              <c:numCache>
                <c:ptCount val="4"/>
                <c:pt idx="0">
                  <c:v>80</c:v>
                </c:pt>
                <c:pt idx="1">
                  <c:v>145</c:v>
                </c:pt>
                <c:pt idx="2">
                  <c:v>10</c:v>
                </c:pt>
                <c:pt idx="3">
                  <c:v>12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745"/>
          <c:w val="0.9155"/>
          <c:h val="0.87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'[4]幼稚園ｸﾞﾗﾌ'!$N$14:$N$24</c:f>
              <c:strCache>
                <c:ptCount val="11"/>
                <c:pt idx="0">
                  <c:v>H19.3</c:v>
                </c:pt>
                <c:pt idx="2">
                  <c:v>21.3</c:v>
                </c:pt>
                <c:pt idx="3">
                  <c:v> </c:v>
                </c:pt>
                <c:pt idx="4">
                  <c:v>23.3</c:v>
                </c:pt>
                <c:pt idx="6">
                  <c:v>25.3</c:v>
                </c:pt>
                <c:pt idx="7">
                  <c:v> </c:v>
                </c:pt>
                <c:pt idx="8">
                  <c:v>27.3</c:v>
                </c:pt>
                <c:pt idx="10">
                  <c:v>29.3</c:v>
                </c:pt>
              </c:strCache>
            </c:strRef>
          </c:cat>
          <c:val>
            <c:numRef>
              <c:f>'[4]幼稚園ｸﾞﾗﾌ'!$Q$14:$Q$24</c:f>
              <c:numCache>
                <c:ptCount val="11"/>
                <c:pt idx="0">
                  <c:v>70.6</c:v>
                </c:pt>
                <c:pt idx="1">
                  <c:v>68.9</c:v>
                </c:pt>
                <c:pt idx="2">
                  <c:v>68.4</c:v>
                </c:pt>
                <c:pt idx="3">
                  <c:v>67.5</c:v>
                </c:pt>
                <c:pt idx="4">
                  <c:v>67.6</c:v>
                </c:pt>
                <c:pt idx="5">
                  <c:v>66.7</c:v>
                </c:pt>
                <c:pt idx="6">
                  <c:v>66.1</c:v>
                </c:pt>
                <c:pt idx="7">
                  <c:v>65.8</c:v>
                </c:pt>
                <c:pt idx="8">
                  <c:v>65.6</c:v>
                </c:pt>
                <c:pt idx="9">
                  <c:v>60.6</c:v>
                </c:pt>
                <c:pt idx="10">
                  <c:v>59.9</c:v>
                </c:pt>
              </c:numCache>
            </c:numRef>
          </c:val>
          <c:smooth val="0"/>
        </c:ser>
        <c:marker val="1"/>
        <c:axId val="8795631"/>
        <c:axId val="50490524"/>
      </c:lineChart>
      <c:catAx>
        <c:axId val="879563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90524"/>
        <c:crossesAt val="58"/>
        <c:auto val="1"/>
        <c:lblOffset val="0"/>
        <c:tickLblSkip val="1"/>
        <c:noMultiLvlLbl val="0"/>
      </c:catAx>
      <c:valAx>
        <c:axId val="50490524"/>
        <c:scaling>
          <c:orientation val="minMax"/>
          <c:max val="71"/>
          <c:min val="5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95631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62"/>
          <c:w val="0.916"/>
          <c:h val="0.94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'[4]幼稚園ｸﾞﾗﾌ'!$P$51</c:f>
              <c:strCache>
                <c:ptCount val="1"/>
                <c:pt idx="0">
                  <c:v>３歳児入園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'[4]幼稚園ｸﾞﾗﾌ'!$O$52:$O$71</c:f>
              <c:strCache>
                <c:ptCount val="20"/>
                <c:pt idx="0">
                  <c:v>H10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</c:strCache>
            </c:strRef>
          </c:cat>
          <c:val>
            <c:numRef>
              <c:f>'[4]幼稚園ｸﾞﾗﾌ'!$P$52:$P$71</c:f>
              <c:numCache>
                <c:ptCount val="20"/>
                <c:pt idx="0">
                  <c:v>13939</c:v>
                </c:pt>
                <c:pt idx="1">
                  <c:v>13989</c:v>
                </c:pt>
                <c:pt idx="2">
                  <c:v>14720</c:v>
                </c:pt>
                <c:pt idx="3">
                  <c:v>15166</c:v>
                </c:pt>
                <c:pt idx="4">
                  <c:v>15702</c:v>
                </c:pt>
                <c:pt idx="5">
                  <c:v>16132</c:v>
                </c:pt>
                <c:pt idx="6">
                  <c:v>16543</c:v>
                </c:pt>
                <c:pt idx="7">
                  <c:v>17059</c:v>
                </c:pt>
                <c:pt idx="8">
                  <c:v>17396</c:v>
                </c:pt>
                <c:pt idx="9">
                  <c:v>17746</c:v>
                </c:pt>
                <c:pt idx="10">
                  <c:v>17860</c:v>
                </c:pt>
                <c:pt idx="11">
                  <c:v>17926</c:v>
                </c:pt>
                <c:pt idx="12">
                  <c:v>18169</c:v>
                </c:pt>
                <c:pt idx="13">
                  <c:v>18104</c:v>
                </c:pt>
                <c:pt idx="14">
                  <c:v>19832</c:v>
                </c:pt>
                <c:pt idx="15">
                  <c:v>21198</c:v>
                </c:pt>
                <c:pt idx="16">
                  <c:v>22386</c:v>
                </c:pt>
                <c:pt idx="17">
                  <c:v>21536</c:v>
                </c:pt>
                <c:pt idx="18">
                  <c:v>22642</c:v>
                </c:pt>
                <c:pt idx="19">
                  <c:v>23105</c:v>
                </c:pt>
              </c:numCache>
            </c:numRef>
          </c:val>
        </c:ser>
        <c:ser>
          <c:idx val="1"/>
          <c:order val="1"/>
          <c:tx>
            <c:strRef>
              <c:f>'[4]幼稚園ｸﾞﾗﾌ'!$Q$51</c:f>
              <c:strCache>
                <c:ptCount val="1"/>
                <c:pt idx="0">
                  <c:v>４歳児入園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'[4]幼稚園ｸﾞﾗﾌ'!$O$52:$O$71</c:f>
              <c:strCache>
                <c:ptCount val="20"/>
                <c:pt idx="0">
                  <c:v>H10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</c:strCache>
            </c:strRef>
          </c:cat>
          <c:val>
            <c:numRef>
              <c:f>'[4]幼稚園ｸﾞﾗﾌ'!$Q$52:$Q$71</c:f>
              <c:numCache>
                <c:ptCount val="20"/>
                <c:pt idx="0">
                  <c:v>22481</c:v>
                </c:pt>
                <c:pt idx="1">
                  <c:v>22186</c:v>
                </c:pt>
                <c:pt idx="2">
                  <c:v>21807</c:v>
                </c:pt>
                <c:pt idx="3">
                  <c:v>21051</c:v>
                </c:pt>
                <c:pt idx="4">
                  <c:v>20210</c:v>
                </c:pt>
                <c:pt idx="5">
                  <c:v>19784</c:v>
                </c:pt>
                <c:pt idx="6">
                  <c:v>19174</c:v>
                </c:pt>
                <c:pt idx="7">
                  <c:v>18225</c:v>
                </c:pt>
                <c:pt idx="8">
                  <c:v>17280</c:v>
                </c:pt>
                <c:pt idx="9">
                  <c:v>16189</c:v>
                </c:pt>
                <c:pt idx="10">
                  <c:v>15354</c:v>
                </c:pt>
                <c:pt idx="11">
                  <c:v>14202</c:v>
                </c:pt>
                <c:pt idx="12">
                  <c:v>13087</c:v>
                </c:pt>
                <c:pt idx="13">
                  <c:v>12291</c:v>
                </c:pt>
                <c:pt idx="14">
                  <c:v>12494</c:v>
                </c:pt>
                <c:pt idx="15">
                  <c:v>11415</c:v>
                </c:pt>
                <c:pt idx="16">
                  <c:v>9984</c:v>
                </c:pt>
                <c:pt idx="17">
                  <c:v>8656</c:v>
                </c:pt>
                <c:pt idx="18">
                  <c:v>7538</c:v>
                </c:pt>
                <c:pt idx="19">
                  <c:v>6265</c:v>
                </c:pt>
              </c:numCache>
            </c:numRef>
          </c:val>
        </c:ser>
        <c:ser>
          <c:idx val="2"/>
          <c:order val="2"/>
          <c:tx>
            <c:strRef>
              <c:f>'[4]幼稚園ｸﾞﾗﾌ'!$R$51</c:f>
              <c:strCache>
                <c:ptCount val="1"/>
                <c:pt idx="0">
                  <c:v>５歳児入園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'[4]幼稚園ｸﾞﾗﾌ'!$O$52:$O$71</c:f>
              <c:strCache>
                <c:ptCount val="20"/>
                <c:pt idx="0">
                  <c:v>H10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</c:strCache>
            </c:strRef>
          </c:cat>
          <c:val>
            <c:numRef>
              <c:f>'[4]幼稚園ｸﾞﾗﾌ'!$R$52:$R$71</c:f>
              <c:numCache>
                <c:ptCount val="20"/>
                <c:pt idx="0">
                  <c:v>1699</c:v>
                </c:pt>
                <c:pt idx="1">
                  <c:v>1562</c:v>
                </c:pt>
                <c:pt idx="2">
                  <c:v>1361</c:v>
                </c:pt>
                <c:pt idx="3">
                  <c:v>1126</c:v>
                </c:pt>
                <c:pt idx="4">
                  <c:v>1270</c:v>
                </c:pt>
                <c:pt idx="5">
                  <c:v>1076</c:v>
                </c:pt>
                <c:pt idx="6">
                  <c:v>929</c:v>
                </c:pt>
                <c:pt idx="7">
                  <c:v>1028</c:v>
                </c:pt>
                <c:pt idx="8">
                  <c:v>878</c:v>
                </c:pt>
                <c:pt idx="9">
                  <c:v>878</c:v>
                </c:pt>
                <c:pt idx="10">
                  <c:v>811</c:v>
                </c:pt>
                <c:pt idx="11">
                  <c:v>782</c:v>
                </c:pt>
                <c:pt idx="12">
                  <c:v>768</c:v>
                </c:pt>
                <c:pt idx="13">
                  <c:v>747</c:v>
                </c:pt>
                <c:pt idx="14">
                  <c:v>744</c:v>
                </c:pt>
                <c:pt idx="15">
                  <c:v>659</c:v>
                </c:pt>
                <c:pt idx="16">
                  <c:v>647</c:v>
                </c:pt>
                <c:pt idx="17">
                  <c:v>512</c:v>
                </c:pt>
                <c:pt idx="18">
                  <c:v>466</c:v>
                </c:pt>
                <c:pt idx="19">
                  <c:v>399</c:v>
                </c:pt>
              </c:numCache>
            </c:numRef>
          </c:val>
        </c:ser>
        <c:overlap val="100"/>
        <c:gapWidth val="25"/>
        <c:axId val="53668045"/>
        <c:axId val="53287122"/>
      </c:barChart>
      <c:lineChart>
        <c:grouping val="standard"/>
        <c:varyColors val="0"/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'[4]幼稚園ｸﾞﾗﾌ'!$T$29:$T$48</c:f>
              <c:numCache>
                <c:ptCount val="20"/>
                <c:pt idx="0">
                  <c:v>2096</c:v>
                </c:pt>
                <c:pt idx="1">
                  <c:v>2142</c:v>
                </c:pt>
                <c:pt idx="2">
                  <c:v>2184</c:v>
                </c:pt>
                <c:pt idx="3">
                  <c:v>2196</c:v>
                </c:pt>
                <c:pt idx="4">
                  <c:v>2220</c:v>
                </c:pt>
                <c:pt idx="5">
                  <c:v>2217</c:v>
                </c:pt>
                <c:pt idx="6">
                  <c:v>2233</c:v>
                </c:pt>
                <c:pt idx="7">
                  <c:v>2267</c:v>
                </c:pt>
                <c:pt idx="8">
                  <c:v>2305</c:v>
                </c:pt>
                <c:pt idx="9">
                  <c:v>2310</c:v>
                </c:pt>
                <c:pt idx="10">
                  <c:v>2397</c:v>
                </c:pt>
                <c:pt idx="11">
                  <c:v>2388</c:v>
                </c:pt>
                <c:pt idx="12">
                  <c:v>2326</c:v>
                </c:pt>
                <c:pt idx="13">
                  <c:v>2311</c:v>
                </c:pt>
                <c:pt idx="14">
                  <c:v>2326</c:v>
                </c:pt>
                <c:pt idx="15">
                  <c:v>2394</c:v>
                </c:pt>
                <c:pt idx="16">
                  <c:v>2385</c:v>
                </c:pt>
                <c:pt idx="17">
                  <c:v>2246</c:v>
                </c:pt>
                <c:pt idx="18">
                  <c:v>2252</c:v>
                </c:pt>
                <c:pt idx="19">
                  <c:v>2217</c:v>
                </c:pt>
              </c:numCache>
            </c:numRef>
          </c:val>
          <c:smooth val="0"/>
        </c:ser>
        <c:axId val="45287739"/>
        <c:axId val="11518424"/>
      </c:lineChart>
      <c:catAx>
        <c:axId val="536680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87122"/>
        <c:crosses val="autoZero"/>
        <c:auto val="1"/>
        <c:lblOffset val="100"/>
        <c:tickLblSkip val="1"/>
        <c:noMultiLvlLbl val="0"/>
      </c:catAx>
      <c:valAx>
        <c:axId val="53287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68045"/>
        <c:crossesAt val="1"/>
        <c:crossBetween val="between"/>
        <c:dispUnits/>
      </c:valAx>
      <c:catAx>
        <c:axId val="45287739"/>
        <c:scaling>
          <c:orientation val="minMax"/>
        </c:scaling>
        <c:axPos val="b"/>
        <c:delete val="1"/>
        <c:majorTickMark val="out"/>
        <c:minorTickMark val="none"/>
        <c:tickLblPos val="nextTo"/>
        <c:crossAx val="11518424"/>
        <c:crosses val="autoZero"/>
        <c:auto val="1"/>
        <c:lblOffset val="100"/>
        <c:tickLblSkip val="1"/>
        <c:noMultiLvlLbl val="0"/>
      </c:catAx>
      <c:valAx>
        <c:axId val="11518424"/>
        <c:scaling>
          <c:orientation val="minMax"/>
          <c:max val="2500"/>
          <c:min val="0"/>
        </c:scaling>
        <c:axPos val="l"/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87739"/>
        <c:crosses val="max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4625"/>
          <c:w val="0.90725"/>
          <c:h val="0.8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'[4]幼稚園ｸﾞﾗﾌ'!$P$28</c:f>
              <c:strCache>
                <c:ptCount val="1"/>
                <c:pt idx="0">
                  <c:v>３歳児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'[4]幼稚園ｸﾞﾗﾌ'!$O$29:$O$48</c:f>
              <c:strCache>
                <c:ptCount val="20"/>
                <c:pt idx="0">
                  <c:v>H10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</c:strCache>
            </c:strRef>
          </c:cat>
          <c:val>
            <c:numRef>
              <c:f>'[4]幼稚園ｸﾞﾗﾌ'!$P$29:$P$48</c:f>
              <c:numCache>
                <c:ptCount val="20"/>
                <c:pt idx="0">
                  <c:v>5088</c:v>
                </c:pt>
                <c:pt idx="1">
                  <c:v>4925</c:v>
                </c:pt>
                <c:pt idx="2">
                  <c:v>5249</c:v>
                </c:pt>
                <c:pt idx="3">
                  <c:v>5525</c:v>
                </c:pt>
                <c:pt idx="4">
                  <c:v>5716</c:v>
                </c:pt>
                <c:pt idx="5">
                  <c:v>5732</c:v>
                </c:pt>
                <c:pt idx="6">
                  <c:v>5825</c:v>
                </c:pt>
                <c:pt idx="7">
                  <c:v>6164</c:v>
                </c:pt>
                <c:pt idx="8">
                  <c:v>6106</c:v>
                </c:pt>
                <c:pt idx="9">
                  <c:v>6222</c:v>
                </c:pt>
                <c:pt idx="10">
                  <c:v>6307</c:v>
                </c:pt>
                <c:pt idx="11">
                  <c:v>6188</c:v>
                </c:pt>
                <c:pt idx="12">
                  <c:v>6433</c:v>
                </c:pt>
                <c:pt idx="13">
                  <c:v>6511</c:v>
                </c:pt>
                <c:pt idx="14">
                  <c:v>7378</c:v>
                </c:pt>
                <c:pt idx="15">
                  <c:v>7649</c:v>
                </c:pt>
                <c:pt idx="16">
                  <c:v>8172</c:v>
                </c:pt>
                <c:pt idx="17">
                  <c:v>7698</c:v>
                </c:pt>
                <c:pt idx="18">
                  <c:v>8267</c:v>
                </c:pt>
                <c:pt idx="19">
                  <c:v>8226</c:v>
                </c:pt>
              </c:numCache>
            </c:numRef>
          </c:val>
        </c:ser>
        <c:ser>
          <c:idx val="1"/>
          <c:order val="1"/>
          <c:tx>
            <c:strRef>
              <c:f>'[4]幼稚園ｸﾞﾗﾌ'!$Q$28</c:f>
              <c:strCache>
                <c:ptCount val="1"/>
                <c:pt idx="0">
                  <c:v>４歳児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'[4]幼稚園ｸﾞﾗﾌ'!$O$29:$O$48</c:f>
              <c:strCache>
                <c:ptCount val="20"/>
                <c:pt idx="0">
                  <c:v>H10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</c:strCache>
            </c:strRef>
          </c:cat>
          <c:val>
            <c:numRef>
              <c:f>'[4]幼稚園ｸﾞﾗﾌ'!$Q$29:$Q$48</c:f>
              <c:numCache>
                <c:ptCount val="20"/>
                <c:pt idx="0">
                  <c:v>15582</c:v>
                </c:pt>
                <c:pt idx="1">
                  <c:v>16200</c:v>
                </c:pt>
                <c:pt idx="2">
                  <c:v>15541</c:v>
                </c:pt>
                <c:pt idx="3">
                  <c:v>15569</c:v>
                </c:pt>
                <c:pt idx="4">
                  <c:v>15180</c:v>
                </c:pt>
                <c:pt idx="5">
                  <c:v>15422</c:v>
                </c:pt>
                <c:pt idx="6">
                  <c:v>14845</c:v>
                </c:pt>
                <c:pt idx="7">
                  <c:v>14701</c:v>
                </c:pt>
                <c:pt idx="8">
                  <c:v>14268</c:v>
                </c:pt>
                <c:pt idx="9">
                  <c:v>13821</c:v>
                </c:pt>
                <c:pt idx="10">
                  <c:v>13441</c:v>
                </c:pt>
                <c:pt idx="11">
                  <c:v>12787</c:v>
                </c:pt>
                <c:pt idx="12">
                  <c:v>12361</c:v>
                </c:pt>
                <c:pt idx="13">
                  <c:v>12131</c:v>
                </c:pt>
                <c:pt idx="14">
                  <c:v>12687</c:v>
                </c:pt>
                <c:pt idx="15">
                  <c:v>12470</c:v>
                </c:pt>
                <c:pt idx="16">
                  <c:v>12027</c:v>
                </c:pt>
                <c:pt idx="17">
                  <c:v>11374</c:v>
                </c:pt>
                <c:pt idx="18">
                  <c:v>10827</c:v>
                </c:pt>
                <c:pt idx="19">
                  <c:v>10696</c:v>
                </c:pt>
              </c:numCache>
            </c:numRef>
          </c:val>
        </c:ser>
        <c:ser>
          <c:idx val="2"/>
          <c:order val="2"/>
          <c:tx>
            <c:strRef>
              <c:f>'[4]幼稚園ｸﾞﾗﾌ'!$R$28</c:f>
              <c:strCache>
                <c:ptCount val="1"/>
                <c:pt idx="0">
                  <c:v>５歳児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'[4]幼稚園ｸﾞﾗﾌ'!$O$29:$O$48</c:f>
              <c:strCache>
                <c:ptCount val="20"/>
                <c:pt idx="0">
                  <c:v>H10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</c:strCache>
            </c:strRef>
          </c:cat>
          <c:val>
            <c:numRef>
              <c:f>'[4]幼稚園ｸﾞﾗﾌ'!$R$29:$R$48</c:f>
              <c:numCache>
                <c:ptCount val="20"/>
                <c:pt idx="0">
                  <c:v>17449</c:v>
                </c:pt>
                <c:pt idx="1">
                  <c:v>16612</c:v>
                </c:pt>
                <c:pt idx="2">
                  <c:v>17098</c:v>
                </c:pt>
                <c:pt idx="3">
                  <c:v>16249</c:v>
                </c:pt>
                <c:pt idx="4">
                  <c:v>16286</c:v>
                </c:pt>
                <c:pt idx="5">
                  <c:v>15838</c:v>
                </c:pt>
                <c:pt idx="6">
                  <c:v>15976</c:v>
                </c:pt>
                <c:pt idx="7">
                  <c:v>15447</c:v>
                </c:pt>
                <c:pt idx="8">
                  <c:v>15180</c:v>
                </c:pt>
                <c:pt idx="9">
                  <c:v>14770</c:v>
                </c:pt>
                <c:pt idx="10">
                  <c:v>14277</c:v>
                </c:pt>
                <c:pt idx="11">
                  <c:v>13935</c:v>
                </c:pt>
                <c:pt idx="12">
                  <c:v>13230</c:v>
                </c:pt>
                <c:pt idx="13">
                  <c:v>12500</c:v>
                </c:pt>
                <c:pt idx="14">
                  <c:v>13005</c:v>
                </c:pt>
                <c:pt idx="15">
                  <c:v>13153</c:v>
                </c:pt>
                <c:pt idx="16">
                  <c:v>12818</c:v>
                </c:pt>
                <c:pt idx="17">
                  <c:v>11632</c:v>
                </c:pt>
                <c:pt idx="18">
                  <c:v>11552</c:v>
                </c:pt>
                <c:pt idx="19">
                  <c:v>10847</c:v>
                </c:pt>
              </c:numCache>
            </c:numRef>
          </c:val>
        </c:ser>
        <c:overlap val="100"/>
        <c:gapWidth val="30"/>
        <c:axId val="40560313"/>
        <c:axId val="46460206"/>
      </c:barChart>
      <c:catAx>
        <c:axId val="40560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60206"/>
        <c:crosses val="autoZero"/>
        <c:auto val="1"/>
        <c:lblOffset val="100"/>
        <c:tickLblSkip val="1"/>
        <c:noMultiLvlLbl val="0"/>
      </c:catAx>
      <c:valAx>
        <c:axId val="46460206"/>
        <c:scaling>
          <c:orientation val="minMax"/>
          <c:max val="4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603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628650</xdr:colOff>
      <xdr:row>64</xdr:row>
      <xdr:rowOff>9525</xdr:rowOff>
    </xdr:to>
    <xdr:pic>
      <xdr:nvPicPr>
        <xdr:cNvPr id="1" name="図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86650" cy="1098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9525</xdr:colOff>
      <xdr:row>94</xdr:row>
      <xdr:rowOff>123825</xdr:rowOff>
    </xdr:to>
    <xdr:pic>
      <xdr:nvPicPr>
        <xdr:cNvPr id="1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68125" cy="1624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333375</xdr:colOff>
      <xdr:row>76</xdr:row>
      <xdr:rowOff>9525</xdr:rowOff>
    </xdr:to>
    <xdr:pic>
      <xdr:nvPicPr>
        <xdr:cNvPr id="1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62975" cy="1303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5</xdr:row>
      <xdr:rowOff>142875</xdr:rowOff>
    </xdr:from>
    <xdr:to>
      <xdr:col>12</xdr:col>
      <xdr:colOff>495300</xdr:colOff>
      <xdr:row>6</xdr:row>
      <xdr:rowOff>133350</xdr:rowOff>
    </xdr:to>
    <xdr:sp>
      <xdr:nvSpPr>
        <xdr:cNvPr id="1" name="AutoShape 5"/>
        <xdr:cNvSpPr>
          <a:spLocks/>
        </xdr:cNvSpPr>
      </xdr:nvSpPr>
      <xdr:spPr>
        <a:xfrm>
          <a:off x="6686550" y="2009775"/>
          <a:ext cx="45720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628650</xdr:colOff>
      <xdr:row>63</xdr:row>
      <xdr:rowOff>9525</xdr:rowOff>
    </xdr:to>
    <xdr:pic>
      <xdr:nvPicPr>
        <xdr:cNvPr id="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86650" cy="1081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-0.01075</cdr:x>
      <cdr:y>-1.00925</cdr:y>
    </cdr:from>
    <cdr:to>
      <cdr:x>0.00925</cdr:x>
      <cdr:y>0.221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0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0.52025</cdr:x>
      <cdr:y>-1.003</cdr:y>
    </cdr:from>
    <cdr:to>
      <cdr:x>0.6305</cdr:x>
      <cdr:y>0.221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381000" y="0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0.51075</cdr:x>
      <cdr:y>0.35825</cdr:y>
    </cdr:from>
    <cdr:to>
      <cdr:x>1</cdr:x>
      <cdr:y>0.35825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371475" y="0"/>
          <a:ext cx="428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0.05475</cdr:x>
      <cdr:y>0.35825</cdr:y>
    </cdr:from>
    <cdr:to>
      <cdr:x>0.19725</cdr:x>
      <cdr:y>0.35825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38100" y="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本務教員一人当たりの生徒数（右目盛）</a:t>
          </a:r>
        </a:p>
      </cdr:txBody>
    </cdr:sp>
  </cdr:relSizeAnchor>
  <cdr:relSizeAnchor xmlns:cdr="http://schemas.openxmlformats.org/drawingml/2006/chartDrawing">
    <cdr:from>
      <cdr:x>0.046</cdr:x>
      <cdr:y>0.35825</cdr:y>
    </cdr:from>
    <cdr:to>
      <cdr:x>0.08825</cdr:x>
      <cdr:y>0.35825</cdr:y>
    </cdr:to>
    <cdr:sp>
      <cdr:nvSpPr>
        <cdr:cNvPr id="5" name="Line 1030"/>
        <cdr:cNvSpPr>
          <a:spLocks/>
        </cdr:cNvSpPr>
      </cdr:nvSpPr>
      <cdr:spPr>
        <a:xfrm flipH="1">
          <a:off x="285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0.14325</cdr:x>
      <cdr:y>0.35825</cdr:y>
    </cdr:from>
    <cdr:to>
      <cdr:x>0.21025</cdr:x>
      <cdr:y>0.35825</cdr:y>
    </cdr:to>
    <cdr:sp>
      <cdr:nvSpPr>
        <cdr:cNvPr id="6" name="Text Box 1031"/>
        <cdr:cNvSpPr txBox="1">
          <a:spLocks noChangeArrowheads="1"/>
        </cdr:cNvSpPr>
      </cdr:nvSpPr>
      <cdr:spPr>
        <a:xfrm>
          <a:off x="104775" y="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　徒　数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</xdr:colOff>
      <xdr:row>0</xdr:row>
      <xdr:rowOff>0</xdr:rowOff>
    </xdr:to>
    <xdr:graphicFrame>
      <xdr:nvGraphicFramePr>
        <xdr:cNvPr id="1" name="Chart 39"/>
        <xdr:cNvGraphicFramePr/>
      </xdr:nvGraphicFramePr>
      <xdr:xfrm>
        <a:off x="0" y="0"/>
        <a:ext cx="733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647700</xdr:colOff>
      <xdr:row>58</xdr:row>
      <xdr:rowOff>9525</xdr:rowOff>
    </xdr:to>
    <xdr:pic>
      <xdr:nvPicPr>
        <xdr:cNvPr id="3" name="図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7505700" cy="995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24</xdr:row>
      <xdr:rowOff>123825</xdr:rowOff>
    </xdr:from>
    <xdr:ext cx="76200" cy="209550"/>
    <xdr:sp fLocksText="0">
      <xdr:nvSpPr>
        <xdr:cNvPr id="1" name="Text Box 12"/>
        <xdr:cNvSpPr txBox="1">
          <a:spLocks noChangeArrowheads="1"/>
        </xdr:cNvSpPr>
      </xdr:nvSpPr>
      <xdr:spPr>
        <a:xfrm>
          <a:off x="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123825</xdr:rowOff>
    </xdr:from>
    <xdr:ext cx="76200" cy="209550"/>
    <xdr:sp fLocksText="0">
      <xdr:nvSpPr>
        <xdr:cNvPr id="2" name="Text Box 12"/>
        <xdr:cNvSpPr txBox="1">
          <a:spLocks noChangeArrowheads="1"/>
        </xdr:cNvSpPr>
      </xdr:nvSpPr>
      <xdr:spPr>
        <a:xfrm>
          <a:off x="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10</xdr:col>
      <xdr:colOff>419100</xdr:colOff>
      <xdr:row>60</xdr:row>
      <xdr:rowOff>9525</xdr:rowOff>
    </xdr:to>
    <xdr:pic>
      <xdr:nvPicPr>
        <xdr:cNvPr id="3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77100" cy="1029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0.86375</cdr:x>
      <cdr:y>0.903</cdr:y>
    </cdr:from>
    <cdr:to>
      <cdr:x>0.999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486150" y="2419350"/>
          <a:ext cx="542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-0.01275</cdr:x>
      <cdr:y>-0.0195</cdr:y>
    </cdr:from>
    <cdr:to>
      <cdr:x>0.11925</cdr:x>
      <cdr:y>0.05</cdr:y>
    </cdr:to>
    <cdr:sp fLocksText="0">
      <cdr:nvSpPr>
        <cdr:cNvPr id="2" name="Text Box 16"/>
        <cdr:cNvSpPr txBox="1">
          <a:spLocks noChangeArrowheads="1"/>
        </cdr:cNvSpPr>
      </cdr:nvSpPr>
      <cdr:spPr>
        <a:xfrm>
          <a:off x="-47624" y="-47624"/>
          <a:ext cx="5334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0.8695</cdr:y>
    </cdr:from>
    <cdr:to>
      <cdr:x>0.996</cdr:x>
      <cdr:y>0.94575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257925" y="2638425"/>
          <a:ext cx="676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0.23125</cdr:x>
      <cdr:y>0.52175</cdr:y>
    </cdr:from>
    <cdr:to>
      <cdr:x>0.3305</cdr:x>
      <cdr:y>0.601</cdr:y>
    </cdr:to>
    <cdr:sp fLocksText="0">
      <cdr:nvSpPr>
        <cdr:cNvPr id="2" name="テキスト ボックス 2"/>
        <cdr:cNvSpPr txBox="1">
          <a:spLocks noChangeArrowheads="1"/>
        </cdr:cNvSpPr>
      </cdr:nvSpPr>
      <cdr:spPr>
        <a:xfrm>
          <a:off x="1609725" y="1581150"/>
          <a:ext cx="695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0.5045</cdr:x>
      <cdr:y>0.5265</cdr:y>
    </cdr:from>
    <cdr:to>
      <cdr:x>0.6005</cdr:x>
      <cdr:y>0.601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3505200" y="1590675"/>
          <a:ext cx="666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４歳児</a:t>
          </a:r>
        </a:p>
      </cdr:txBody>
    </cdr:sp>
  </cdr:relSizeAnchor>
  <cdr:relSizeAnchor xmlns:cdr="http://schemas.openxmlformats.org/drawingml/2006/chartDrawing">
    <cdr:from>
      <cdr:x>0.2975</cdr:x>
      <cdr:y>0.209</cdr:y>
    </cdr:from>
    <cdr:to>
      <cdr:x>0.40025</cdr:x>
      <cdr:y>0.282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2066925" y="628650"/>
          <a:ext cx="7143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５歳児</a:t>
          </a:r>
        </a:p>
      </cdr:txBody>
    </cdr:sp>
  </cdr:relSizeAnchor>
  <cdr:relSizeAnchor xmlns:cdr="http://schemas.openxmlformats.org/drawingml/2006/chartDrawing">
    <cdr:from>
      <cdr:x>0.126</cdr:x>
      <cdr:y>0.00825</cdr:y>
    </cdr:from>
    <cdr:to>
      <cdr:x>0.23725</cdr:x>
      <cdr:y>0.052</cdr:y>
    </cdr:to>
    <cdr:sp fLocksText="0">
      <cdr:nvSpPr>
        <cdr:cNvPr id="5" name="テキスト ボックス 6"/>
        <cdr:cNvSpPr txBox="1">
          <a:spLocks noChangeArrowheads="1"/>
        </cdr:cNvSpPr>
      </cdr:nvSpPr>
      <cdr:spPr>
        <a:xfrm>
          <a:off x="876300" y="19050"/>
          <a:ext cx="7715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0.042</cdr:x>
      <cdr:y>-0.0165</cdr:y>
    </cdr:from>
    <cdr:to>
      <cdr:x>0.227</cdr:x>
      <cdr:y>0.046</cdr:y>
    </cdr:to>
    <cdr:sp>
      <cdr:nvSpPr>
        <cdr:cNvPr id="6" name="テキスト ボックス 7"/>
        <cdr:cNvSpPr txBox="1">
          <a:spLocks noChangeArrowheads="1"/>
        </cdr:cNvSpPr>
      </cdr:nvSpPr>
      <cdr:spPr>
        <a:xfrm>
          <a:off x="285750" y="-47624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85725</xdr:rowOff>
    </xdr:from>
    <xdr:to>
      <xdr:col>5</xdr:col>
      <xdr:colOff>276225</xdr:colOff>
      <xdr:row>21</xdr:row>
      <xdr:rowOff>104775</xdr:rowOff>
    </xdr:to>
    <xdr:graphicFrame>
      <xdr:nvGraphicFramePr>
        <xdr:cNvPr id="1" name="Chart 4"/>
        <xdr:cNvGraphicFramePr/>
      </xdr:nvGraphicFramePr>
      <xdr:xfrm>
        <a:off x="85725" y="600075"/>
        <a:ext cx="36195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10</xdr:row>
      <xdr:rowOff>142875</xdr:rowOff>
    </xdr:from>
    <xdr:to>
      <xdr:col>3</xdr:col>
      <xdr:colOff>238125</xdr:colOff>
      <xdr:row>15</xdr:row>
      <xdr:rowOff>95250</xdr:rowOff>
    </xdr:to>
    <xdr:sp>
      <xdr:nvSpPr>
        <xdr:cNvPr id="2" name="Oval 8"/>
        <xdr:cNvSpPr>
          <a:spLocks/>
        </xdr:cNvSpPr>
      </xdr:nvSpPr>
      <xdr:spPr>
        <a:xfrm>
          <a:off x="1476375" y="1857375"/>
          <a:ext cx="819150" cy="809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総園数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園</a:t>
          </a:r>
        </a:p>
      </xdr:txBody>
    </xdr:sp>
    <xdr:clientData/>
  </xdr:twoCellAnchor>
  <xdr:twoCellAnchor>
    <xdr:from>
      <xdr:col>5</xdr:col>
      <xdr:colOff>342900</xdr:colOff>
      <xdr:row>2</xdr:row>
      <xdr:rowOff>114300</xdr:rowOff>
    </xdr:from>
    <xdr:to>
      <xdr:col>11</xdr:col>
      <xdr:colOff>266700</xdr:colOff>
      <xdr:row>18</xdr:row>
      <xdr:rowOff>57150</xdr:rowOff>
    </xdr:to>
    <xdr:graphicFrame>
      <xdr:nvGraphicFramePr>
        <xdr:cNvPr id="3" name="Chart 12"/>
        <xdr:cNvGraphicFramePr/>
      </xdr:nvGraphicFramePr>
      <xdr:xfrm>
        <a:off x="3771900" y="457200"/>
        <a:ext cx="40386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47625</xdr:colOff>
      <xdr:row>2</xdr:row>
      <xdr:rowOff>104775</xdr:rowOff>
    </xdr:from>
    <xdr:to>
      <xdr:col>7</xdr:col>
      <xdr:colOff>85725</xdr:colOff>
      <xdr:row>3</xdr:row>
      <xdr:rowOff>123825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4162425" y="447675"/>
          <a:ext cx="723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  <xdr:twoCellAnchor>
    <xdr:from>
      <xdr:col>0</xdr:col>
      <xdr:colOff>542925</xdr:colOff>
      <xdr:row>45</xdr:row>
      <xdr:rowOff>152400</xdr:rowOff>
    </xdr:from>
    <xdr:to>
      <xdr:col>11</xdr:col>
      <xdr:colOff>285750</xdr:colOff>
      <xdr:row>64</xdr:row>
      <xdr:rowOff>57150</xdr:rowOff>
    </xdr:to>
    <xdr:graphicFrame>
      <xdr:nvGraphicFramePr>
        <xdr:cNvPr id="5" name="Chart 15"/>
        <xdr:cNvGraphicFramePr/>
      </xdr:nvGraphicFramePr>
      <xdr:xfrm>
        <a:off x="542925" y="7867650"/>
        <a:ext cx="728662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209550</xdr:colOff>
      <xdr:row>63</xdr:row>
      <xdr:rowOff>0</xdr:rowOff>
    </xdr:from>
    <xdr:to>
      <xdr:col>10</xdr:col>
      <xdr:colOff>666750</xdr:colOff>
      <xdr:row>64</xdr:row>
      <xdr:rowOff>19050</xdr:rowOff>
    </xdr:to>
    <xdr:sp>
      <xdr:nvSpPr>
        <xdr:cNvPr id="6" name="Text Box 16"/>
        <xdr:cNvSpPr txBox="1">
          <a:spLocks noChangeArrowheads="1"/>
        </xdr:cNvSpPr>
      </xdr:nvSpPr>
      <xdr:spPr>
        <a:xfrm>
          <a:off x="7067550" y="10801350"/>
          <a:ext cx="4572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  <xdr:twoCellAnchor>
    <xdr:from>
      <xdr:col>1</xdr:col>
      <xdr:colOff>114300</xdr:colOff>
      <xdr:row>45</xdr:row>
      <xdr:rowOff>152400</xdr:rowOff>
    </xdr:from>
    <xdr:to>
      <xdr:col>1</xdr:col>
      <xdr:colOff>447675</xdr:colOff>
      <xdr:row>47</xdr:row>
      <xdr:rowOff>47625</xdr:rowOff>
    </xdr:to>
    <xdr:sp>
      <xdr:nvSpPr>
        <xdr:cNvPr id="7" name="Text Box 17"/>
        <xdr:cNvSpPr txBox="1">
          <a:spLocks noChangeArrowheads="1"/>
        </xdr:cNvSpPr>
      </xdr:nvSpPr>
      <xdr:spPr>
        <a:xfrm>
          <a:off x="800100" y="7867650"/>
          <a:ext cx="3333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  <xdr:twoCellAnchor>
    <xdr:from>
      <xdr:col>10</xdr:col>
      <xdr:colOff>257175</xdr:colOff>
      <xdr:row>46</xdr:row>
      <xdr:rowOff>9525</xdr:rowOff>
    </xdr:from>
    <xdr:to>
      <xdr:col>10</xdr:col>
      <xdr:colOff>657225</xdr:colOff>
      <xdr:row>47</xdr:row>
      <xdr:rowOff>9525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7115175" y="7896225"/>
          <a:ext cx="4000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  <xdr:twoCellAnchor>
    <xdr:from>
      <xdr:col>8</xdr:col>
      <xdr:colOff>85725</xdr:colOff>
      <xdr:row>46</xdr:row>
      <xdr:rowOff>142875</xdr:rowOff>
    </xdr:from>
    <xdr:to>
      <xdr:col>10</xdr:col>
      <xdr:colOff>114300</xdr:colOff>
      <xdr:row>48</xdr:row>
      <xdr:rowOff>57150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5572125" y="8029575"/>
          <a:ext cx="14001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本務教員数（右目盛）</a:t>
          </a:r>
        </a:p>
      </xdr:txBody>
    </xdr:sp>
    <xdr:clientData/>
  </xdr:twoCellAnchor>
  <xdr:twoCellAnchor>
    <xdr:from>
      <xdr:col>7</xdr:col>
      <xdr:colOff>9525</xdr:colOff>
      <xdr:row>58</xdr:row>
      <xdr:rowOff>95250</xdr:rowOff>
    </xdr:from>
    <xdr:to>
      <xdr:col>8</xdr:col>
      <xdr:colOff>142875</xdr:colOff>
      <xdr:row>59</xdr:row>
      <xdr:rowOff>133350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4810125" y="10039350"/>
          <a:ext cx="8191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３歳児入園</a:t>
          </a:r>
        </a:p>
      </xdr:txBody>
    </xdr:sp>
    <xdr:clientData/>
  </xdr:twoCellAnchor>
  <xdr:twoCellAnchor>
    <xdr:from>
      <xdr:col>2</xdr:col>
      <xdr:colOff>485775</xdr:colOff>
      <xdr:row>47</xdr:row>
      <xdr:rowOff>0</xdr:rowOff>
    </xdr:from>
    <xdr:to>
      <xdr:col>3</xdr:col>
      <xdr:colOff>561975</xdr:colOff>
      <xdr:row>48</xdr:row>
      <xdr:rowOff>28575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1857375" y="8058150"/>
          <a:ext cx="762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５歳児入園</a:t>
          </a:r>
        </a:p>
      </xdr:txBody>
    </xdr:sp>
    <xdr:clientData/>
  </xdr:twoCellAnchor>
  <xdr:twoCellAnchor>
    <xdr:from>
      <xdr:col>3</xdr:col>
      <xdr:colOff>542925</xdr:colOff>
      <xdr:row>53</xdr:row>
      <xdr:rowOff>114300</xdr:rowOff>
    </xdr:from>
    <xdr:to>
      <xdr:col>4</xdr:col>
      <xdr:colOff>676275</xdr:colOff>
      <xdr:row>54</xdr:row>
      <xdr:rowOff>152400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2600325" y="9201150"/>
          <a:ext cx="8191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４歳児入園</a:t>
          </a:r>
        </a:p>
      </xdr:txBody>
    </xdr:sp>
    <xdr:clientData/>
  </xdr:twoCellAnchor>
  <xdr:twoCellAnchor>
    <xdr:from>
      <xdr:col>3</xdr:col>
      <xdr:colOff>171450</xdr:colOff>
      <xdr:row>48</xdr:row>
      <xdr:rowOff>28575</xdr:rowOff>
    </xdr:from>
    <xdr:to>
      <xdr:col>3</xdr:col>
      <xdr:colOff>247650</xdr:colOff>
      <xdr:row>50</xdr:row>
      <xdr:rowOff>66675</xdr:rowOff>
    </xdr:to>
    <xdr:sp>
      <xdr:nvSpPr>
        <xdr:cNvPr id="13" name="Line 26"/>
        <xdr:cNvSpPr>
          <a:spLocks/>
        </xdr:cNvSpPr>
      </xdr:nvSpPr>
      <xdr:spPr>
        <a:xfrm>
          <a:off x="2228850" y="8258175"/>
          <a:ext cx="762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17</xdr:row>
      <xdr:rowOff>133350</xdr:rowOff>
    </xdr:from>
    <xdr:to>
      <xdr:col>6</xdr:col>
      <xdr:colOff>171450</xdr:colOff>
      <xdr:row>18</xdr:row>
      <xdr:rowOff>104775</xdr:rowOff>
    </xdr:to>
    <xdr:sp>
      <xdr:nvSpPr>
        <xdr:cNvPr id="14" name="Rectangle 34"/>
        <xdr:cNvSpPr>
          <a:spLocks/>
        </xdr:cNvSpPr>
      </xdr:nvSpPr>
      <xdr:spPr>
        <a:xfrm>
          <a:off x="3600450" y="3048000"/>
          <a:ext cx="685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16</xdr:row>
      <xdr:rowOff>152400</xdr:rowOff>
    </xdr:from>
    <xdr:to>
      <xdr:col>10</xdr:col>
      <xdr:colOff>609600</xdr:colOff>
      <xdr:row>18</xdr:row>
      <xdr:rowOff>85725</xdr:rowOff>
    </xdr:to>
    <xdr:sp fLocksText="0">
      <xdr:nvSpPr>
        <xdr:cNvPr id="15" name="Text Box 16"/>
        <xdr:cNvSpPr txBox="1">
          <a:spLocks noChangeArrowheads="1"/>
        </xdr:cNvSpPr>
      </xdr:nvSpPr>
      <xdr:spPr>
        <a:xfrm>
          <a:off x="7010400" y="2895600"/>
          <a:ext cx="4572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552450</xdr:colOff>
      <xdr:row>25</xdr:row>
      <xdr:rowOff>9525</xdr:rowOff>
    </xdr:from>
    <xdr:to>
      <xdr:col>10</xdr:col>
      <xdr:colOff>657225</xdr:colOff>
      <xdr:row>42</xdr:row>
      <xdr:rowOff>133350</xdr:rowOff>
    </xdr:to>
    <xdr:graphicFrame>
      <xdr:nvGraphicFramePr>
        <xdr:cNvPr id="16" name="グラフ 2"/>
        <xdr:cNvGraphicFramePr/>
      </xdr:nvGraphicFramePr>
      <xdr:xfrm>
        <a:off x="552450" y="4295775"/>
        <a:ext cx="696277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638175</xdr:colOff>
      <xdr:row>38</xdr:row>
      <xdr:rowOff>104775</xdr:rowOff>
    </xdr:from>
    <xdr:to>
      <xdr:col>8</xdr:col>
      <xdr:colOff>561975</xdr:colOff>
      <xdr:row>39</xdr:row>
      <xdr:rowOff>142875</xdr:rowOff>
    </xdr:to>
    <xdr:sp>
      <xdr:nvSpPr>
        <xdr:cNvPr id="17" name="テキスト ボックス 58"/>
        <xdr:cNvSpPr txBox="1">
          <a:spLocks noChangeArrowheads="1"/>
        </xdr:cNvSpPr>
      </xdr:nvSpPr>
      <xdr:spPr>
        <a:xfrm>
          <a:off x="5438775" y="6619875"/>
          <a:ext cx="609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３歳児</a:t>
          </a:r>
        </a:p>
      </xdr:txBody>
    </xdr:sp>
    <xdr:clientData/>
  </xdr:twoCellAnchor>
  <xdr:twoCellAnchor>
    <xdr:from>
      <xdr:col>9</xdr:col>
      <xdr:colOff>304800</xdr:colOff>
      <xdr:row>48</xdr:row>
      <xdr:rowOff>38100</xdr:rowOff>
    </xdr:from>
    <xdr:to>
      <xdr:col>9</xdr:col>
      <xdr:colOff>342900</xdr:colOff>
      <xdr:row>49</xdr:row>
      <xdr:rowOff>57150</xdr:rowOff>
    </xdr:to>
    <xdr:sp>
      <xdr:nvSpPr>
        <xdr:cNvPr id="18" name="直線コネクタ 59"/>
        <xdr:cNvSpPr>
          <a:spLocks/>
        </xdr:cNvSpPr>
      </xdr:nvSpPr>
      <xdr:spPr>
        <a:xfrm>
          <a:off x="6477000" y="8267700"/>
          <a:ext cx="381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409575</xdr:colOff>
      <xdr:row>60</xdr:row>
      <xdr:rowOff>114300</xdr:rowOff>
    </xdr:to>
    <xdr:pic>
      <xdr:nvPicPr>
        <xdr:cNvPr id="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67575" cy="1040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9&#23398;&#26657;&#22522;&#26412;&#35519;&#26619;\&#9632;H29&#22577;&#21578;&#26360;\H29&#24180;&#24230;&#22577;&#21578;&#26360;&#65288;&#21407;&#31295;&#65289;\&#12464;&#12521;&#12501;\H29%20&#39640;&#26657;&#12464;&#12521;&#12501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\H29%20&#24188;&#31258;&#22290;&#12539;&#24188;&#20445;&#36899;&#25658;&#12464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小学校・ｸﾞﾗﾌ"/>
      <sheetName val="中学校・ｸﾞﾗﾌ"/>
      <sheetName val="高校ｸﾞﾗﾌ"/>
      <sheetName val="幼稚園ｸﾞﾗﾌ"/>
      <sheetName val="幼保連携ｸﾞﾗﾌ "/>
      <sheetName val="特殊学校データ"/>
      <sheetName val="特殊グラフ"/>
      <sheetName val="専修学校"/>
      <sheetName val="各種学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高校ｸﾞﾗﾌ"/>
      <sheetName val="互換性レポート"/>
    </sheetNames>
    <sheetDataSet>
      <sheetData sheetId="1">
        <row r="3">
          <cell r="N3" t="str">
            <v>男</v>
          </cell>
          <cell r="O3" t="str">
            <v>女</v>
          </cell>
        </row>
        <row r="4">
          <cell r="L4">
            <v>30</v>
          </cell>
          <cell r="N4">
            <v>31503</v>
          </cell>
          <cell r="O4">
            <v>23760</v>
          </cell>
          <cell r="Q4">
            <v>23.57636518771331</v>
          </cell>
        </row>
        <row r="5">
          <cell r="L5">
            <v>35</v>
          </cell>
          <cell r="N5">
            <v>32462</v>
          </cell>
          <cell r="O5">
            <v>28380</v>
          </cell>
          <cell r="Q5">
            <v>23.600465477114042</v>
          </cell>
        </row>
        <row r="6">
          <cell r="L6">
            <v>40</v>
          </cell>
          <cell r="N6">
            <v>47764</v>
          </cell>
          <cell r="O6">
            <v>44768</v>
          </cell>
          <cell r="Q6">
            <v>25.36513157894737</v>
          </cell>
        </row>
        <row r="7">
          <cell r="L7">
            <v>45</v>
          </cell>
          <cell r="N7">
            <v>42749</v>
          </cell>
          <cell r="O7">
            <v>40710</v>
          </cell>
          <cell r="Q7">
            <v>21.49343291269637</v>
          </cell>
        </row>
        <row r="8">
          <cell r="L8">
            <v>50</v>
          </cell>
          <cell r="N8">
            <v>42211</v>
          </cell>
          <cell r="O8">
            <v>41220</v>
          </cell>
          <cell r="Q8">
            <v>19.83618640038041</v>
          </cell>
        </row>
        <row r="9">
          <cell r="L9">
            <v>55</v>
          </cell>
          <cell r="N9">
            <v>41132</v>
          </cell>
          <cell r="O9">
            <v>40261</v>
          </cell>
          <cell r="Q9">
            <v>18.6595598349381</v>
          </cell>
        </row>
        <row r="10">
          <cell r="L10">
            <v>60</v>
          </cell>
          <cell r="N10">
            <v>43155</v>
          </cell>
          <cell r="O10">
            <v>42232</v>
          </cell>
          <cell r="Q10">
            <v>18.522125813449023</v>
          </cell>
        </row>
        <row r="11">
          <cell r="L11" t="str">
            <v>元</v>
          </cell>
          <cell r="N11">
            <v>46697</v>
          </cell>
          <cell r="O11">
            <v>46280</v>
          </cell>
          <cell r="Q11">
            <v>19.017590509306608</v>
          </cell>
        </row>
        <row r="12">
          <cell r="L12">
            <v>2</v>
          </cell>
          <cell r="N12">
            <v>47255</v>
          </cell>
          <cell r="O12">
            <v>46819</v>
          </cell>
          <cell r="Q12">
            <v>19.024064711830132</v>
          </cell>
        </row>
        <row r="13">
          <cell r="L13">
            <v>3</v>
          </cell>
          <cell r="N13">
            <v>47480</v>
          </cell>
          <cell r="O13">
            <v>46618</v>
          </cell>
          <cell r="Q13">
            <v>18.65543219666931</v>
          </cell>
        </row>
        <row r="14">
          <cell r="L14">
            <v>4</v>
          </cell>
          <cell r="N14">
            <v>47491</v>
          </cell>
          <cell r="O14">
            <v>46239</v>
          </cell>
          <cell r="Q14">
            <v>18.33170350088011</v>
          </cell>
        </row>
        <row r="15">
          <cell r="L15">
            <v>5</v>
          </cell>
          <cell r="N15">
            <v>47341</v>
          </cell>
          <cell r="O15">
            <v>45555</v>
          </cell>
          <cell r="Q15">
            <v>17.902486028136444</v>
          </cell>
        </row>
        <row r="16">
          <cell r="L16">
            <v>6</v>
          </cell>
          <cell r="N16">
            <v>47150</v>
          </cell>
          <cell r="O16">
            <v>45471</v>
          </cell>
          <cell r="Q16">
            <v>17.578477889542608</v>
          </cell>
        </row>
        <row r="17">
          <cell r="L17">
            <v>7</v>
          </cell>
          <cell r="N17">
            <v>46725</v>
          </cell>
          <cell r="O17">
            <v>45273</v>
          </cell>
          <cell r="Q17">
            <v>17.141419787590834</v>
          </cell>
        </row>
        <row r="18">
          <cell r="L18">
            <v>8</v>
          </cell>
          <cell r="N18">
            <v>45531</v>
          </cell>
          <cell r="O18">
            <v>44735</v>
          </cell>
          <cell r="Q18">
            <v>16.862693816551467</v>
          </cell>
        </row>
        <row r="19">
          <cell r="L19">
            <v>9</v>
          </cell>
          <cell r="N19">
            <v>44123</v>
          </cell>
          <cell r="O19">
            <v>43947</v>
          </cell>
          <cell r="Q19">
            <v>16.237094395280234</v>
          </cell>
        </row>
        <row r="20">
          <cell r="L20">
            <v>10</v>
          </cell>
          <cell r="N20">
            <v>43484</v>
          </cell>
          <cell r="O20">
            <v>43265</v>
          </cell>
          <cell r="Q20">
            <v>15.923091042584435</v>
          </cell>
        </row>
        <row r="21">
          <cell r="L21">
            <v>11</v>
          </cell>
          <cell r="N21">
            <v>42971</v>
          </cell>
          <cell r="O21">
            <v>43021</v>
          </cell>
          <cell r="Q21">
            <v>15.862755949086884</v>
          </cell>
        </row>
        <row r="22">
          <cell r="L22">
            <v>12</v>
          </cell>
          <cell r="N22">
            <v>42620</v>
          </cell>
          <cell r="O22">
            <v>42373</v>
          </cell>
          <cell r="Q22">
            <v>15.833271236959762</v>
          </cell>
        </row>
        <row r="23">
          <cell r="L23">
            <v>13</v>
          </cell>
          <cell r="N23">
            <v>41321</v>
          </cell>
          <cell r="O23">
            <v>41084</v>
          </cell>
          <cell r="Q23">
            <v>15.460600375234522</v>
          </cell>
        </row>
        <row r="24">
          <cell r="L24">
            <v>14</v>
          </cell>
          <cell r="N24">
            <v>40266</v>
          </cell>
          <cell r="O24">
            <v>39456</v>
          </cell>
          <cell r="Q24">
            <v>15.096004544593827</v>
          </cell>
        </row>
        <row r="25">
          <cell r="L25">
            <v>15</v>
          </cell>
          <cell r="N25">
            <v>38956</v>
          </cell>
          <cell r="O25">
            <v>37956</v>
          </cell>
          <cell r="Q25">
            <v>14.7</v>
          </cell>
        </row>
        <row r="26">
          <cell r="L26">
            <v>16</v>
          </cell>
          <cell r="N26">
            <v>37770</v>
          </cell>
          <cell r="O26">
            <v>36717</v>
          </cell>
          <cell r="Q26">
            <v>14.3</v>
          </cell>
        </row>
        <row r="27">
          <cell r="L27">
            <v>17</v>
          </cell>
          <cell r="N27">
            <v>36319</v>
          </cell>
          <cell r="O27">
            <v>35458</v>
          </cell>
          <cell r="Q27">
            <v>14</v>
          </cell>
        </row>
        <row r="28">
          <cell r="L28">
            <v>18</v>
          </cell>
          <cell r="N28">
            <v>35040</v>
          </cell>
          <cell r="O28">
            <v>34097</v>
          </cell>
          <cell r="Q28">
            <v>13.7</v>
          </cell>
        </row>
        <row r="29">
          <cell r="L29">
            <v>19</v>
          </cell>
          <cell r="N29">
            <v>33850</v>
          </cell>
          <cell r="O29">
            <v>33268</v>
          </cell>
          <cell r="Q29">
            <v>13.5</v>
          </cell>
        </row>
        <row r="30">
          <cell r="L30">
            <v>20</v>
          </cell>
          <cell r="N30">
            <v>32984</v>
          </cell>
          <cell r="O30">
            <v>32551</v>
          </cell>
          <cell r="Q30">
            <v>13.5</v>
          </cell>
        </row>
        <row r="31">
          <cell r="L31">
            <v>21</v>
          </cell>
          <cell r="N31">
            <v>32202</v>
          </cell>
          <cell r="O31">
            <v>31846</v>
          </cell>
          <cell r="Q31">
            <v>13.5</v>
          </cell>
        </row>
        <row r="32">
          <cell r="L32">
            <v>22</v>
          </cell>
          <cell r="N32">
            <v>31935</v>
          </cell>
          <cell r="O32">
            <v>31512</v>
          </cell>
          <cell r="Q32">
            <v>13.594814656095993</v>
          </cell>
        </row>
        <row r="33">
          <cell r="L33">
            <v>23</v>
          </cell>
          <cell r="N33">
            <v>31547</v>
          </cell>
          <cell r="O33">
            <v>31008</v>
          </cell>
          <cell r="Q33">
            <v>13.516637856525497</v>
          </cell>
        </row>
        <row r="34">
          <cell r="L34">
            <v>24</v>
          </cell>
          <cell r="N34">
            <v>31496</v>
          </cell>
          <cell r="O34">
            <v>30928</v>
          </cell>
          <cell r="Q34">
            <v>13.488331892826276</v>
          </cell>
        </row>
        <row r="35">
          <cell r="L35">
            <v>25</v>
          </cell>
          <cell r="N35">
            <v>31145</v>
          </cell>
          <cell r="O35">
            <v>30427</v>
          </cell>
          <cell r="Q35">
            <v>13.359080060750705</v>
          </cell>
        </row>
        <row r="36">
          <cell r="L36">
            <v>26</v>
          </cell>
          <cell r="N36">
            <v>31100</v>
          </cell>
          <cell r="O36">
            <v>30483</v>
          </cell>
          <cell r="Q36">
            <v>13.466652088344631</v>
          </cell>
        </row>
        <row r="37">
          <cell r="L37">
            <v>27</v>
          </cell>
          <cell r="N37">
            <v>31083</v>
          </cell>
          <cell r="O37">
            <v>30283</v>
          </cell>
          <cell r="Q37">
            <v>13.354951033732318</v>
          </cell>
        </row>
        <row r="38">
          <cell r="L38">
            <v>28</v>
          </cell>
          <cell r="N38">
            <v>31088</v>
          </cell>
          <cell r="O38">
            <v>30257</v>
          </cell>
          <cell r="Q38">
            <v>13.464661984196663</v>
          </cell>
        </row>
        <row r="39">
          <cell r="L39">
            <v>29</v>
          </cell>
          <cell r="N39">
            <v>30790</v>
          </cell>
          <cell r="O39">
            <v>29974</v>
          </cell>
          <cell r="Q39">
            <v>13.328361482781311</v>
          </cell>
        </row>
        <row r="58">
          <cell r="A58" t="str">
            <v>普通科</v>
          </cell>
          <cell r="D58">
            <v>42942</v>
          </cell>
        </row>
        <row r="59">
          <cell r="A59" t="str">
            <v>工業</v>
          </cell>
          <cell r="D59">
            <v>5033</v>
          </cell>
        </row>
        <row r="60">
          <cell r="A60" t="str">
            <v>商業</v>
          </cell>
          <cell r="D60">
            <v>3494</v>
          </cell>
        </row>
        <row r="61">
          <cell r="A61" t="str">
            <v>総合</v>
          </cell>
          <cell r="D61">
            <v>2615</v>
          </cell>
        </row>
        <row r="62">
          <cell r="A62" t="str">
            <v>農業</v>
          </cell>
          <cell r="D62">
            <v>1933</v>
          </cell>
        </row>
        <row r="63">
          <cell r="A63" t="str">
            <v>家庭</v>
          </cell>
          <cell r="D63">
            <v>627</v>
          </cell>
        </row>
        <row r="64">
          <cell r="A64" t="str">
            <v>水産</v>
          </cell>
          <cell r="D64">
            <v>580</v>
          </cell>
        </row>
        <row r="65">
          <cell r="A65" t="str">
            <v>福祉</v>
          </cell>
          <cell r="D65">
            <v>177</v>
          </cell>
        </row>
        <row r="66">
          <cell r="A66" t="str">
            <v>看護</v>
          </cell>
          <cell r="D66">
            <v>120</v>
          </cell>
        </row>
        <row r="67">
          <cell r="A67" t="str">
            <v>その他</v>
          </cell>
          <cell r="D67">
            <v>1647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幼稚園ｸﾞﾗﾌ"/>
      <sheetName val="幼保連携ｸﾞﾗﾌ "/>
      <sheetName val="互換性レポート"/>
    </sheetNames>
    <sheetDataSet>
      <sheetData sheetId="0">
        <row r="6">
          <cell r="O6" t="str">
            <v>国公立</v>
          </cell>
          <cell r="P6" t="str">
            <v>学校法人立</v>
          </cell>
          <cell r="Q6" t="str">
            <v>宗教法人立</v>
          </cell>
          <cell r="R6" t="str">
            <v>個人立</v>
          </cell>
        </row>
        <row r="7">
          <cell r="O7">
            <v>80</v>
          </cell>
          <cell r="P7">
            <v>145</v>
          </cell>
          <cell r="Q7">
            <v>10</v>
          </cell>
          <cell r="R7">
            <v>12</v>
          </cell>
        </row>
        <row r="14">
          <cell r="N14" t="str">
            <v>H19.3</v>
          </cell>
          <cell r="Q14">
            <v>70.6</v>
          </cell>
        </row>
        <row r="15">
          <cell r="Q15">
            <v>68.9</v>
          </cell>
        </row>
        <row r="16">
          <cell r="N16">
            <v>21.3</v>
          </cell>
          <cell r="Q16">
            <v>68.4</v>
          </cell>
        </row>
        <row r="17">
          <cell r="N17" t="str">
            <v> </v>
          </cell>
          <cell r="Q17">
            <v>67.5</v>
          </cell>
        </row>
        <row r="18">
          <cell r="N18">
            <v>23.3</v>
          </cell>
          <cell r="Q18">
            <v>67.6</v>
          </cell>
        </row>
        <row r="19">
          <cell r="Q19">
            <v>66.7</v>
          </cell>
        </row>
        <row r="20">
          <cell r="N20">
            <v>25.3</v>
          </cell>
          <cell r="Q20">
            <v>66.1</v>
          </cell>
        </row>
        <row r="21">
          <cell r="N21" t="str">
            <v> </v>
          </cell>
          <cell r="Q21">
            <v>65.8</v>
          </cell>
        </row>
        <row r="22">
          <cell r="N22">
            <v>27.3</v>
          </cell>
          <cell r="Q22">
            <v>65.6</v>
          </cell>
        </row>
        <row r="23">
          <cell r="Q23">
            <v>60.6</v>
          </cell>
        </row>
        <row r="24">
          <cell r="N24">
            <v>29.3</v>
          </cell>
          <cell r="Q24">
            <v>59.9</v>
          </cell>
        </row>
        <row r="28">
          <cell r="P28" t="str">
            <v>３歳児</v>
          </cell>
          <cell r="Q28" t="str">
            <v>４歳児</v>
          </cell>
          <cell r="R28" t="str">
            <v>５歳児</v>
          </cell>
        </row>
        <row r="29">
          <cell r="O29" t="str">
            <v>H10</v>
          </cell>
          <cell r="P29">
            <v>5088</v>
          </cell>
          <cell r="Q29">
            <v>15582</v>
          </cell>
          <cell r="R29">
            <v>17449</v>
          </cell>
          <cell r="T29">
            <v>2096</v>
          </cell>
        </row>
        <row r="30">
          <cell r="O30">
            <v>11</v>
          </cell>
          <cell r="P30">
            <v>4925</v>
          </cell>
          <cell r="Q30">
            <v>16200</v>
          </cell>
          <cell r="R30">
            <v>16612</v>
          </cell>
          <cell r="T30">
            <v>2142</v>
          </cell>
        </row>
        <row r="31">
          <cell r="O31">
            <v>12</v>
          </cell>
          <cell r="P31">
            <v>5249</v>
          </cell>
          <cell r="Q31">
            <v>15541</v>
          </cell>
          <cell r="R31">
            <v>17098</v>
          </cell>
          <cell r="T31">
            <v>2184</v>
          </cell>
        </row>
        <row r="32">
          <cell r="O32">
            <v>13</v>
          </cell>
          <cell r="P32">
            <v>5525</v>
          </cell>
          <cell r="Q32">
            <v>15569</v>
          </cell>
          <cell r="R32">
            <v>16249</v>
          </cell>
          <cell r="T32">
            <v>2196</v>
          </cell>
        </row>
        <row r="33">
          <cell r="O33">
            <v>14</v>
          </cell>
          <cell r="P33">
            <v>5716</v>
          </cell>
          <cell r="Q33">
            <v>15180</v>
          </cell>
          <cell r="R33">
            <v>16286</v>
          </cell>
          <cell r="T33">
            <v>2220</v>
          </cell>
        </row>
        <row r="34">
          <cell r="O34">
            <v>15</v>
          </cell>
          <cell r="P34">
            <v>5732</v>
          </cell>
          <cell r="Q34">
            <v>15422</v>
          </cell>
          <cell r="R34">
            <v>15838</v>
          </cell>
          <cell r="T34">
            <v>2217</v>
          </cell>
        </row>
        <row r="35">
          <cell r="O35">
            <v>16</v>
          </cell>
          <cell r="P35">
            <v>5825</v>
          </cell>
          <cell r="Q35">
            <v>14845</v>
          </cell>
          <cell r="R35">
            <v>15976</v>
          </cell>
          <cell r="T35">
            <v>2233</v>
          </cell>
        </row>
        <row r="36">
          <cell r="O36">
            <v>17</v>
          </cell>
          <cell r="P36">
            <v>6164</v>
          </cell>
          <cell r="Q36">
            <v>14701</v>
          </cell>
          <cell r="R36">
            <v>15447</v>
          </cell>
          <cell r="T36">
            <v>2267</v>
          </cell>
        </row>
        <row r="37">
          <cell r="O37">
            <v>18</v>
          </cell>
          <cell r="P37">
            <v>6106</v>
          </cell>
          <cell r="Q37">
            <v>14268</v>
          </cell>
          <cell r="R37">
            <v>15180</v>
          </cell>
          <cell r="T37">
            <v>2305</v>
          </cell>
        </row>
        <row r="38">
          <cell r="O38">
            <v>19</v>
          </cell>
          <cell r="P38">
            <v>6222</v>
          </cell>
          <cell r="Q38">
            <v>13821</v>
          </cell>
          <cell r="R38">
            <v>14770</v>
          </cell>
          <cell r="T38">
            <v>2310</v>
          </cell>
        </row>
        <row r="39">
          <cell r="O39">
            <v>20</v>
          </cell>
          <cell r="P39">
            <v>6307</v>
          </cell>
          <cell r="Q39">
            <v>13441</v>
          </cell>
          <cell r="R39">
            <v>14277</v>
          </cell>
          <cell r="T39">
            <v>2397</v>
          </cell>
        </row>
        <row r="40">
          <cell r="O40">
            <v>21</v>
          </cell>
          <cell r="P40">
            <v>6188</v>
          </cell>
          <cell r="Q40">
            <v>12787</v>
          </cell>
          <cell r="R40">
            <v>13935</v>
          </cell>
          <cell r="T40">
            <v>2388</v>
          </cell>
        </row>
        <row r="41">
          <cell r="O41">
            <v>22</v>
          </cell>
          <cell r="P41">
            <v>6433</v>
          </cell>
          <cell r="Q41">
            <v>12361</v>
          </cell>
          <cell r="R41">
            <v>13230</v>
          </cell>
          <cell r="T41">
            <v>2326</v>
          </cell>
        </row>
        <row r="42">
          <cell r="O42">
            <v>23</v>
          </cell>
          <cell r="P42">
            <v>6511</v>
          </cell>
          <cell r="Q42">
            <v>12131</v>
          </cell>
          <cell r="R42">
            <v>12500</v>
          </cell>
          <cell r="T42">
            <v>2311</v>
          </cell>
        </row>
        <row r="43">
          <cell r="O43">
            <v>24</v>
          </cell>
          <cell r="P43">
            <v>7378</v>
          </cell>
          <cell r="Q43">
            <v>12687</v>
          </cell>
          <cell r="R43">
            <v>13005</v>
          </cell>
          <cell r="T43">
            <v>2326</v>
          </cell>
        </row>
        <row r="44">
          <cell r="O44">
            <v>25</v>
          </cell>
          <cell r="P44">
            <v>7649</v>
          </cell>
          <cell r="Q44">
            <v>12470</v>
          </cell>
          <cell r="R44">
            <v>13153</v>
          </cell>
          <cell r="T44">
            <v>2394</v>
          </cell>
        </row>
        <row r="45">
          <cell r="O45">
            <v>26</v>
          </cell>
          <cell r="P45">
            <v>8172</v>
          </cell>
          <cell r="Q45">
            <v>12027</v>
          </cell>
          <cell r="R45">
            <v>12818</v>
          </cell>
          <cell r="T45">
            <v>2385</v>
          </cell>
        </row>
        <row r="46">
          <cell r="O46">
            <v>27</v>
          </cell>
          <cell r="P46">
            <v>7698</v>
          </cell>
          <cell r="Q46">
            <v>11374</v>
          </cell>
          <cell r="R46">
            <v>11632</v>
          </cell>
          <cell r="T46">
            <v>2246</v>
          </cell>
        </row>
        <row r="47">
          <cell r="O47">
            <v>28</v>
          </cell>
          <cell r="P47">
            <v>8267</v>
          </cell>
          <cell r="Q47">
            <v>10827</v>
          </cell>
          <cell r="R47">
            <v>11552</v>
          </cell>
          <cell r="T47">
            <v>2252</v>
          </cell>
        </row>
        <row r="48">
          <cell r="O48">
            <v>29</v>
          </cell>
          <cell r="P48">
            <v>8226</v>
          </cell>
          <cell r="Q48">
            <v>10696</v>
          </cell>
          <cell r="R48">
            <v>10847</v>
          </cell>
          <cell r="T48">
            <v>2217</v>
          </cell>
        </row>
        <row r="51">
          <cell r="P51" t="str">
            <v>３歳児入園</v>
          </cell>
          <cell r="Q51" t="str">
            <v>４歳児入園</v>
          </cell>
          <cell r="R51" t="str">
            <v>５歳児入園</v>
          </cell>
        </row>
        <row r="52">
          <cell r="O52" t="str">
            <v>H10</v>
          </cell>
          <cell r="P52">
            <v>13939</v>
          </cell>
          <cell r="Q52">
            <v>22481</v>
          </cell>
          <cell r="R52">
            <v>1699</v>
          </cell>
        </row>
        <row r="53">
          <cell r="O53">
            <v>11</v>
          </cell>
          <cell r="P53">
            <v>13989</v>
          </cell>
          <cell r="Q53">
            <v>22186</v>
          </cell>
          <cell r="R53">
            <v>1562</v>
          </cell>
        </row>
        <row r="54">
          <cell r="O54">
            <v>12</v>
          </cell>
          <cell r="P54">
            <v>14720</v>
          </cell>
          <cell r="Q54">
            <v>21807</v>
          </cell>
          <cell r="R54">
            <v>1361</v>
          </cell>
        </row>
        <row r="55">
          <cell r="O55">
            <v>13</v>
          </cell>
          <cell r="P55">
            <v>15166</v>
          </cell>
          <cell r="Q55">
            <v>21051</v>
          </cell>
          <cell r="R55">
            <v>1126</v>
          </cell>
        </row>
        <row r="56">
          <cell r="O56">
            <v>14</v>
          </cell>
          <cell r="P56">
            <v>15702</v>
          </cell>
          <cell r="Q56">
            <v>20210</v>
          </cell>
          <cell r="R56">
            <v>1270</v>
          </cell>
        </row>
        <row r="57">
          <cell r="O57">
            <v>15</v>
          </cell>
          <cell r="P57">
            <v>16132</v>
          </cell>
          <cell r="Q57">
            <v>19784</v>
          </cell>
          <cell r="R57">
            <v>1076</v>
          </cell>
        </row>
        <row r="58">
          <cell r="O58">
            <v>16</v>
          </cell>
          <cell r="P58">
            <v>16543</v>
          </cell>
          <cell r="Q58">
            <v>19174</v>
          </cell>
          <cell r="R58">
            <v>929</v>
          </cell>
        </row>
        <row r="59">
          <cell r="O59">
            <v>17</v>
          </cell>
          <cell r="P59">
            <v>17059</v>
          </cell>
          <cell r="Q59">
            <v>18225</v>
          </cell>
          <cell r="R59">
            <v>1028</v>
          </cell>
        </row>
        <row r="60">
          <cell r="O60">
            <v>18</v>
          </cell>
          <cell r="P60">
            <v>17396</v>
          </cell>
          <cell r="Q60">
            <v>17280</v>
          </cell>
          <cell r="R60">
            <v>878</v>
          </cell>
        </row>
        <row r="61">
          <cell r="O61">
            <v>19</v>
          </cell>
          <cell r="P61">
            <v>17746</v>
          </cell>
          <cell r="Q61">
            <v>16189</v>
          </cell>
          <cell r="R61">
            <v>878</v>
          </cell>
        </row>
        <row r="62">
          <cell r="O62">
            <v>20</v>
          </cell>
          <cell r="P62">
            <v>17860</v>
          </cell>
          <cell r="Q62">
            <v>15354</v>
          </cell>
          <cell r="R62">
            <v>811</v>
          </cell>
        </row>
        <row r="63">
          <cell r="O63">
            <v>21</v>
          </cell>
          <cell r="P63">
            <v>17926</v>
          </cell>
          <cell r="Q63">
            <v>14202</v>
          </cell>
          <cell r="R63">
            <v>782</v>
          </cell>
        </row>
        <row r="64">
          <cell r="O64">
            <v>22</v>
          </cell>
          <cell r="P64">
            <v>18169</v>
          </cell>
          <cell r="Q64">
            <v>13087</v>
          </cell>
          <cell r="R64">
            <v>768</v>
          </cell>
        </row>
        <row r="65">
          <cell r="O65">
            <v>23</v>
          </cell>
          <cell r="P65">
            <v>18104</v>
          </cell>
          <cell r="Q65">
            <v>12291</v>
          </cell>
          <cell r="R65">
            <v>747</v>
          </cell>
        </row>
        <row r="66">
          <cell r="O66">
            <v>24</v>
          </cell>
          <cell r="P66">
            <v>19832</v>
          </cell>
          <cell r="Q66">
            <v>12494</v>
          </cell>
          <cell r="R66">
            <v>744</v>
          </cell>
        </row>
        <row r="67">
          <cell r="O67">
            <v>25</v>
          </cell>
          <cell r="P67">
            <v>21198</v>
          </cell>
          <cell r="Q67">
            <v>11415</v>
          </cell>
          <cell r="R67">
            <v>659</v>
          </cell>
        </row>
        <row r="68">
          <cell r="O68">
            <v>26</v>
          </cell>
          <cell r="P68">
            <v>22386</v>
          </cell>
          <cell r="Q68">
            <v>9984</v>
          </cell>
          <cell r="R68">
            <v>647</v>
          </cell>
        </row>
        <row r="69">
          <cell r="O69">
            <v>27</v>
          </cell>
          <cell r="P69">
            <v>21536</v>
          </cell>
          <cell r="Q69">
            <v>8656</v>
          </cell>
          <cell r="R69">
            <v>512</v>
          </cell>
        </row>
        <row r="70">
          <cell r="O70">
            <v>28</v>
          </cell>
          <cell r="P70">
            <v>22642</v>
          </cell>
          <cell r="Q70">
            <v>7538</v>
          </cell>
          <cell r="R70">
            <v>466</v>
          </cell>
        </row>
        <row r="71">
          <cell r="O71">
            <v>29</v>
          </cell>
          <cell r="P71">
            <v>23105</v>
          </cell>
          <cell r="Q71">
            <v>6265</v>
          </cell>
          <cell r="R71">
            <v>399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156"/>
  <sheetViews>
    <sheetView showGridLines="0" tabSelected="1" zoomScaleSheetLayoutView="100" zoomScalePageLayoutView="80" workbookViewId="0" topLeftCell="A1">
      <selection activeCell="A1" sqref="A1"/>
    </sheetView>
  </sheetViews>
  <sheetFormatPr defaultColWidth="9.00390625" defaultRowHeight="13.5"/>
  <cols>
    <col min="1" max="1" width="9.00390625" style="17" customWidth="1"/>
    <col min="2" max="2" width="4.375" style="17" customWidth="1"/>
    <col min="3" max="3" width="6.625" style="17" customWidth="1"/>
    <col min="4" max="4" width="8.875" style="17" customWidth="1"/>
    <col min="5" max="5" width="8.625" style="17" customWidth="1"/>
    <col min="6" max="6" width="8.375" style="17" customWidth="1"/>
    <col min="7" max="7" width="10.625" style="17" customWidth="1"/>
    <col min="8" max="8" width="8.25390625" style="17" customWidth="1"/>
    <col min="9" max="9" width="8.625" style="17" customWidth="1"/>
    <col min="10" max="10" width="8.375" style="17" customWidth="1"/>
    <col min="11" max="11" width="8.00390625" style="17" customWidth="1"/>
    <col min="12" max="12" width="8.75390625" style="17" customWidth="1"/>
    <col min="13" max="14" width="8.125" style="17" customWidth="1"/>
    <col min="15" max="17" width="9.00390625" style="17" customWidth="1"/>
    <col min="18" max="18" width="6.625" style="17" customWidth="1"/>
    <col min="19" max="19" width="4.125" style="17" customWidth="1"/>
    <col min="20" max="20" width="9.00390625" style="17" customWidth="1"/>
    <col min="21" max="21" width="8.75390625" style="17" customWidth="1"/>
    <col min="22" max="22" width="8.00390625" style="17" customWidth="1"/>
    <col min="23" max="23" width="6.625" style="17" customWidth="1"/>
    <col min="24" max="25" width="7.00390625" style="17" customWidth="1"/>
    <col min="26" max="16384" width="9.00390625" style="17" customWidth="1"/>
  </cols>
  <sheetData>
    <row r="1" ht="25.5" customHeight="1">
      <c r="A1" s="22" t="s">
        <v>183</v>
      </c>
    </row>
    <row r="2" ht="21" customHeight="1">
      <c r="A2" s="23"/>
    </row>
    <row r="3" spans="1:14" s="25" customFormat="1" ht="40.5" customHeight="1">
      <c r="A3" s="348" t="s">
        <v>2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14" s="25" customFormat="1" ht="30" customHeight="1">
      <c r="A4" s="349" t="s">
        <v>138</v>
      </c>
      <c r="B4" s="350"/>
      <c r="C4" s="355" t="s">
        <v>33</v>
      </c>
      <c r="D4" s="350"/>
      <c r="E4" s="355" t="s">
        <v>34</v>
      </c>
      <c r="F4" s="350"/>
      <c r="G4" s="355" t="s">
        <v>35</v>
      </c>
      <c r="H4" s="350"/>
      <c r="I4" s="355" t="s">
        <v>314</v>
      </c>
      <c r="J4" s="350"/>
      <c r="K4" s="343" t="s">
        <v>28</v>
      </c>
      <c r="L4" s="344"/>
      <c r="M4" s="343" t="s">
        <v>29</v>
      </c>
      <c r="N4" s="345"/>
    </row>
    <row r="5" spans="1:14" s="25" customFormat="1" ht="30" customHeight="1">
      <c r="A5" s="351"/>
      <c r="B5" s="352"/>
      <c r="C5" s="294"/>
      <c r="D5" s="59"/>
      <c r="E5" s="294"/>
      <c r="F5" s="59"/>
      <c r="G5" s="294"/>
      <c r="H5" s="59"/>
      <c r="I5" s="294"/>
      <c r="J5" s="59"/>
      <c r="K5" s="337" t="s">
        <v>189</v>
      </c>
      <c r="L5" s="338"/>
      <c r="M5" s="337" t="s">
        <v>188</v>
      </c>
      <c r="N5" s="339"/>
    </row>
    <row r="6" spans="1:14" s="25" customFormat="1" ht="22.5" customHeight="1">
      <c r="A6" s="351"/>
      <c r="B6" s="352"/>
      <c r="C6" s="294"/>
      <c r="D6" s="298" t="s">
        <v>36</v>
      </c>
      <c r="E6" s="297"/>
      <c r="F6" s="298" t="s">
        <v>36</v>
      </c>
      <c r="G6" s="297"/>
      <c r="H6" s="298" t="s">
        <v>36</v>
      </c>
      <c r="I6" s="297"/>
      <c r="J6" s="298" t="s">
        <v>36</v>
      </c>
      <c r="K6" s="297"/>
      <c r="L6" s="298" t="s">
        <v>36</v>
      </c>
      <c r="M6" s="297"/>
      <c r="N6" s="299" t="s">
        <v>36</v>
      </c>
    </row>
    <row r="7" spans="1:14" s="305" customFormat="1" ht="22.5" customHeight="1">
      <c r="A7" s="353"/>
      <c r="B7" s="354"/>
      <c r="C7" s="296"/>
      <c r="D7" s="308" t="s">
        <v>82</v>
      </c>
      <c r="E7" s="307"/>
      <c r="F7" s="308" t="s">
        <v>83</v>
      </c>
      <c r="G7" s="307"/>
      <c r="H7" s="308" t="s">
        <v>83</v>
      </c>
      <c r="I7" s="307"/>
      <c r="J7" s="308" t="s">
        <v>83</v>
      </c>
      <c r="K7" s="307"/>
      <c r="L7" s="308" t="s">
        <v>82</v>
      </c>
      <c r="M7" s="307"/>
      <c r="N7" s="310" t="s">
        <v>82</v>
      </c>
    </row>
    <row r="8" spans="1:14" s="25" customFormat="1" ht="24" customHeight="1">
      <c r="A8" s="293"/>
      <c r="B8" s="293"/>
      <c r="C8" s="311" t="s">
        <v>37</v>
      </c>
      <c r="D8" s="25" t="s">
        <v>119</v>
      </c>
      <c r="E8" s="312" t="s">
        <v>38</v>
      </c>
      <c r="F8" s="312" t="s">
        <v>39</v>
      </c>
      <c r="G8" s="312" t="s">
        <v>85</v>
      </c>
      <c r="H8" s="312" t="s">
        <v>39</v>
      </c>
      <c r="I8" s="312" t="s">
        <v>77</v>
      </c>
      <c r="J8" s="312" t="s">
        <v>39</v>
      </c>
      <c r="K8" s="316" t="s">
        <v>40</v>
      </c>
      <c r="L8" s="316" t="s">
        <v>40</v>
      </c>
      <c r="M8" s="312" t="s">
        <v>40</v>
      </c>
      <c r="N8" s="312" t="s">
        <v>40</v>
      </c>
    </row>
    <row r="9" spans="1:15" ht="24" customHeight="1">
      <c r="A9" s="90" t="s">
        <v>132</v>
      </c>
      <c r="B9" s="29">
        <v>24</v>
      </c>
      <c r="C9" s="27">
        <v>438</v>
      </c>
      <c r="D9" s="230">
        <v>-11</v>
      </c>
      <c r="E9" s="35">
        <v>5295</v>
      </c>
      <c r="F9" s="31">
        <v>-1.9</v>
      </c>
      <c r="G9" s="35">
        <v>123975</v>
      </c>
      <c r="H9" s="31">
        <v>-1.3</v>
      </c>
      <c r="I9" s="35">
        <v>8117</v>
      </c>
      <c r="J9" s="32">
        <v>-0.8</v>
      </c>
      <c r="K9" s="33">
        <v>23.4</v>
      </c>
      <c r="L9" s="31">
        <v>0.09999999999999787</v>
      </c>
      <c r="M9" s="36">
        <v>15.3</v>
      </c>
      <c r="N9" s="31">
        <v>-0.09999999999999964</v>
      </c>
      <c r="O9" s="9"/>
    </row>
    <row r="10" spans="1:15" ht="24" customHeight="1">
      <c r="A10" s="34"/>
      <c r="B10" s="29">
        <v>25</v>
      </c>
      <c r="C10" s="37">
        <v>419</v>
      </c>
      <c r="D10" s="230">
        <v>-19</v>
      </c>
      <c r="E10" s="38">
        <v>5200</v>
      </c>
      <c r="F10" s="31">
        <v>-1.8</v>
      </c>
      <c r="G10" s="38">
        <v>122447</v>
      </c>
      <c r="H10" s="31">
        <v>-1.2</v>
      </c>
      <c r="I10" s="38">
        <v>7984</v>
      </c>
      <c r="J10" s="32">
        <v>-1.6</v>
      </c>
      <c r="K10" s="33">
        <v>23.5</v>
      </c>
      <c r="L10" s="31">
        <v>0.10000000000000142</v>
      </c>
      <c r="M10" s="39">
        <v>15.3</v>
      </c>
      <c r="N10" s="31">
        <v>0</v>
      </c>
      <c r="O10" s="9"/>
    </row>
    <row r="11" spans="1:15" ht="24" customHeight="1">
      <c r="A11" s="34"/>
      <c r="B11" s="29">
        <v>26</v>
      </c>
      <c r="C11" s="37">
        <v>409</v>
      </c>
      <c r="D11" s="230">
        <v>-10</v>
      </c>
      <c r="E11" s="38">
        <v>5159</v>
      </c>
      <c r="F11" s="31">
        <v>-0.8</v>
      </c>
      <c r="G11" s="38">
        <v>121076</v>
      </c>
      <c r="H11" s="31">
        <v>-1.1</v>
      </c>
      <c r="I11" s="38">
        <v>7957</v>
      </c>
      <c r="J11" s="32">
        <v>-0.3</v>
      </c>
      <c r="K11" s="33">
        <v>23.5</v>
      </c>
      <c r="L11" s="31">
        <v>0</v>
      </c>
      <c r="M11" s="39">
        <v>15.2</v>
      </c>
      <c r="N11" s="31">
        <v>-0.10000000000000142</v>
      </c>
      <c r="O11" s="9"/>
    </row>
    <row r="12" spans="1:15" ht="24" customHeight="1">
      <c r="A12" s="9"/>
      <c r="B12" s="29">
        <v>27</v>
      </c>
      <c r="C12" s="37">
        <v>404</v>
      </c>
      <c r="D12" s="230">
        <v>-5</v>
      </c>
      <c r="E12" s="38">
        <v>5109</v>
      </c>
      <c r="F12" s="31">
        <v>-1</v>
      </c>
      <c r="G12" s="38">
        <v>119806</v>
      </c>
      <c r="H12" s="31">
        <v>-1</v>
      </c>
      <c r="I12" s="38">
        <v>7928</v>
      </c>
      <c r="J12" s="32">
        <v>-0.4</v>
      </c>
      <c r="K12" s="33">
        <v>23.4</v>
      </c>
      <c r="L12" s="31">
        <v>-0.100000000000001</v>
      </c>
      <c r="M12" s="39">
        <v>15.1</v>
      </c>
      <c r="N12" s="31">
        <v>-0.1</v>
      </c>
      <c r="O12" s="9"/>
    </row>
    <row r="13" spans="1:15" ht="24" customHeight="1">
      <c r="A13" s="9"/>
      <c r="B13" s="29">
        <v>28</v>
      </c>
      <c r="C13" s="37">
        <v>399</v>
      </c>
      <c r="D13" s="230">
        <v>-5</v>
      </c>
      <c r="E13" s="38">
        <v>5060</v>
      </c>
      <c r="F13" s="31">
        <v>-1</v>
      </c>
      <c r="G13" s="38">
        <v>118204</v>
      </c>
      <c r="H13" s="31">
        <v>-1.3</v>
      </c>
      <c r="I13" s="38">
        <v>7888</v>
      </c>
      <c r="J13" s="32">
        <v>-0.5</v>
      </c>
      <c r="K13" s="33">
        <v>23.4</v>
      </c>
      <c r="L13" s="31">
        <v>0</v>
      </c>
      <c r="M13" s="39">
        <v>15</v>
      </c>
      <c r="N13" s="31">
        <v>-0.1</v>
      </c>
      <c r="O13" s="9"/>
    </row>
    <row r="14" spans="1:15" ht="24" customHeight="1">
      <c r="A14" s="9"/>
      <c r="B14" s="29"/>
      <c r="C14" s="37"/>
      <c r="D14" s="40"/>
      <c r="E14" s="38"/>
      <c r="F14" s="40"/>
      <c r="G14" s="38"/>
      <c r="H14" s="40"/>
      <c r="I14" s="38"/>
      <c r="J14" s="41"/>
      <c r="K14" s="42"/>
      <c r="L14" s="40"/>
      <c r="M14" s="43"/>
      <c r="N14" s="40"/>
      <c r="O14" s="9"/>
    </row>
    <row r="15" spans="1:15" s="233" customFormat="1" ht="24" customHeight="1">
      <c r="A15" s="44"/>
      <c r="B15" s="231">
        <v>29</v>
      </c>
      <c r="C15" s="263">
        <f>SUM(C16:C18)</f>
        <v>395</v>
      </c>
      <c r="D15" s="264">
        <f>SUM(D16:D18)</f>
        <v>-4</v>
      </c>
      <c r="E15" s="265">
        <f>SUM(E16:E18)</f>
        <v>5057</v>
      </c>
      <c r="F15" s="232">
        <v>-0.1</v>
      </c>
      <c r="G15" s="265">
        <f>SUM(G16:G18)</f>
        <v>117402</v>
      </c>
      <c r="H15" s="232">
        <v>-0.7</v>
      </c>
      <c r="I15" s="265">
        <f>SUM(I16:I18)</f>
        <v>7916</v>
      </c>
      <c r="J15" s="232">
        <v>0.4</v>
      </c>
      <c r="K15" s="266">
        <f>G15/E15</f>
        <v>23.21574055764287</v>
      </c>
      <c r="L15" s="232">
        <v>-0.2</v>
      </c>
      <c r="M15" s="267">
        <f>G15/I15</f>
        <v>14.830975240020212</v>
      </c>
      <c r="N15" s="232">
        <v>-0.2</v>
      </c>
      <c r="O15" s="9"/>
    </row>
    <row r="16" spans="1:15" ht="24" customHeight="1">
      <c r="A16" s="9" t="s">
        <v>95</v>
      </c>
      <c r="B16" s="45" t="s">
        <v>96</v>
      </c>
      <c r="C16" s="37">
        <v>1</v>
      </c>
      <c r="D16" s="32" t="s">
        <v>41</v>
      </c>
      <c r="E16" s="46">
        <v>24</v>
      </c>
      <c r="F16" s="32" t="s">
        <v>41</v>
      </c>
      <c r="G16" s="46">
        <v>702</v>
      </c>
      <c r="H16" s="32">
        <v>-2.9</v>
      </c>
      <c r="I16" s="46">
        <v>35</v>
      </c>
      <c r="J16" s="32">
        <v>-2.8</v>
      </c>
      <c r="K16" s="268">
        <f>G16/E16</f>
        <v>29.25</v>
      </c>
      <c r="L16" s="32">
        <v>-0.8</v>
      </c>
      <c r="M16" s="36">
        <f>G16/I16</f>
        <v>20.057142857142857</v>
      </c>
      <c r="N16" s="32" t="s">
        <v>321</v>
      </c>
      <c r="O16" s="9"/>
    </row>
    <row r="17" spans="1:15" ht="24" customHeight="1">
      <c r="A17" s="47" t="s">
        <v>97</v>
      </c>
      <c r="B17" s="45" t="s">
        <v>96</v>
      </c>
      <c r="C17" s="37">
        <v>389</v>
      </c>
      <c r="D17" s="229">
        <v>-4</v>
      </c>
      <c r="E17" s="46">
        <v>4996</v>
      </c>
      <c r="F17" s="36">
        <v>-0.1</v>
      </c>
      <c r="G17" s="46">
        <v>115858</v>
      </c>
      <c r="H17" s="32">
        <v>-0.7</v>
      </c>
      <c r="I17" s="46">
        <v>7808</v>
      </c>
      <c r="J17" s="32">
        <v>0.3</v>
      </c>
      <c r="K17" s="268">
        <f>G17/E17</f>
        <v>23.19015212169736</v>
      </c>
      <c r="L17" s="32">
        <v>-0.1</v>
      </c>
      <c r="M17" s="36">
        <f>G17/I17</f>
        <v>14.838370901639344</v>
      </c>
      <c r="N17" s="32">
        <v>-0.2</v>
      </c>
      <c r="O17" s="9"/>
    </row>
    <row r="18" spans="1:15" ht="24" customHeight="1">
      <c r="A18" s="24" t="s">
        <v>98</v>
      </c>
      <c r="B18" s="173" t="s">
        <v>96</v>
      </c>
      <c r="C18" s="234">
        <v>5</v>
      </c>
      <c r="D18" s="235" t="s">
        <v>41</v>
      </c>
      <c r="E18" s="236">
        <v>37</v>
      </c>
      <c r="F18" s="237">
        <v>2.8</v>
      </c>
      <c r="G18" s="236">
        <v>842</v>
      </c>
      <c r="H18" s="238">
        <v>3.3</v>
      </c>
      <c r="I18" s="236">
        <v>73</v>
      </c>
      <c r="J18" s="238">
        <v>4.3</v>
      </c>
      <c r="K18" s="269">
        <f>G18/E18</f>
        <v>22.756756756756758</v>
      </c>
      <c r="L18" s="237">
        <v>0.2</v>
      </c>
      <c r="M18" s="238">
        <f>G18/I18</f>
        <v>11.534246575342467</v>
      </c>
      <c r="N18" s="238">
        <v>-0.1</v>
      </c>
      <c r="O18" s="9"/>
    </row>
    <row r="19" spans="1:14" ht="21" customHeight="1">
      <c r="A19" s="48"/>
      <c r="B19" s="49"/>
      <c r="C19" s="50"/>
      <c r="D19" s="52"/>
      <c r="E19" s="51"/>
      <c r="F19" s="52"/>
      <c r="G19" s="51"/>
      <c r="H19" s="52"/>
      <c r="I19" s="51"/>
      <c r="J19" s="52"/>
      <c r="K19" s="52"/>
      <c r="L19" s="52"/>
      <c r="M19" s="53"/>
      <c r="N19" s="52"/>
    </row>
    <row r="20" ht="23.25" customHeight="1">
      <c r="A20" s="54"/>
    </row>
    <row r="21" spans="1:15" ht="21" customHeight="1">
      <c r="A21" s="16" t="s">
        <v>142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21" customHeight="1">
      <c r="A22" s="239" t="s">
        <v>210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21" customHeight="1">
      <c r="A23" s="239" t="s">
        <v>211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21" customHeight="1">
      <c r="A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21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21" customHeight="1">
      <c r="A26" s="16" t="s">
        <v>129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2" ht="21" customHeight="1">
      <c r="A27" s="239" t="s">
        <v>212</v>
      </c>
      <c r="B27" s="9"/>
      <c r="C27" s="9"/>
      <c r="D27" s="28"/>
      <c r="E27" s="56"/>
      <c r="F27" s="56"/>
      <c r="G27" s="56"/>
      <c r="H27" s="56"/>
      <c r="I27" s="56"/>
      <c r="J27" s="56"/>
      <c r="K27" s="56"/>
      <c r="L27" s="56"/>
    </row>
    <row r="28" spans="1:15" ht="21" customHeight="1">
      <c r="A28" s="239" t="s">
        <v>213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21" customHeight="1">
      <c r="A29" s="94" t="s">
        <v>214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2:15" ht="21" customHeight="1">
      <c r="B30" s="9"/>
      <c r="C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21" customHeight="1">
      <c r="A31" s="16" t="s">
        <v>130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21" customHeight="1">
      <c r="A32" s="239" t="s">
        <v>215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21" customHeight="1">
      <c r="A33" s="94" t="s">
        <v>217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21" customHeight="1">
      <c r="A34" s="239" t="s">
        <v>216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21" customHeight="1">
      <c r="A35" s="94" t="s">
        <v>218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21" customHeight="1">
      <c r="A36" s="239" t="s">
        <v>208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21" customHeight="1">
      <c r="A37" s="94" t="s">
        <v>209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21" customHeight="1">
      <c r="A38" s="9" t="s">
        <v>4</v>
      </c>
      <c r="B38" s="9"/>
      <c r="C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21" customHeight="1">
      <c r="A39" s="16" t="s">
        <v>131</v>
      </c>
      <c r="B39" s="9"/>
      <c r="C39" s="9"/>
      <c r="D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21" customHeight="1">
      <c r="A40" s="327" t="s">
        <v>219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21" customHeight="1">
      <c r="A41" s="239" t="s">
        <v>221</v>
      </c>
      <c r="B41" s="9"/>
      <c r="C41" s="9"/>
      <c r="D41" s="9"/>
      <c r="E41" s="9"/>
      <c r="F41" s="9"/>
      <c r="G41" s="9"/>
      <c r="H41" s="9"/>
      <c r="I41" s="9"/>
      <c r="J41" s="9"/>
      <c r="K41" s="9"/>
      <c r="M41" s="9"/>
      <c r="N41" s="9"/>
      <c r="O41" s="9"/>
    </row>
    <row r="42" spans="1:15" ht="21" customHeight="1">
      <c r="A42" s="94" t="s">
        <v>220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4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4" ht="17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</row>
    <row r="56" spans="1:14" ht="17.2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</row>
    <row r="61" ht="14.25" customHeight="1"/>
    <row r="62" ht="23.25" customHeight="1">
      <c r="A62" s="17" t="s">
        <v>5</v>
      </c>
    </row>
    <row r="66" ht="19.5" customHeight="1"/>
    <row r="67" ht="15.75" customHeight="1"/>
    <row r="68" ht="15.75" customHeight="1"/>
    <row r="69" ht="15.75" customHeight="1"/>
    <row r="70" ht="15.75" customHeight="1"/>
    <row r="71" ht="15.75" customHeight="1"/>
    <row r="72" ht="24" customHeight="1"/>
    <row r="73" ht="18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140" spans="18:25" ht="13.5">
      <c r="R140" s="56"/>
      <c r="S140" s="56"/>
      <c r="T140" s="56"/>
      <c r="U140" s="56"/>
      <c r="V140" s="56"/>
      <c r="W140" s="56"/>
      <c r="X140" s="56"/>
      <c r="Y140" s="56"/>
    </row>
    <row r="141" spans="18:25" ht="13.5">
      <c r="R141" s="61"/>
      <c r="S141" s="61"/>
      <c r="T141" s="62"/>
      <c r="U141" s="61"/>
      <c r="V141" s="62"/>
      <c r="W141" s="61"/>
      <c r="X141" s="61"/>
      <c r="Y141" s="61"/>
    </row>
    <row r="142" spans="20:25" ht="13.5">
      <c r="T142" s="63"/>
      <c r="U142" s="64"/>
      <c r="V142" s="65" t="s">
        <v>42</v>
      </c>
      <c r="W142" s="66"/>
      <c r="X142" s="66"/>
      <c r="Y142" s="66"/>
    </row>
    <row r="143" spans="18:25" ht="13.5">
      <c r="R143" s="17" t="s">
        <v>43</v>
      </c>
      <c r="T143" s="63" t="s">
        <v>44</v>
      </c>
      <c r="U143" s="63" t="s">
        <v>45</v>
      </c>
      <c r="V143" s="67"/>
      <c r="W143" s="64"/>
      <c r="X143" s="64"/>
      <c r="Y143" s="64"/>
    </row>
    <row r="144" spans="20:25" ht="13.5">
      <c r="T144" s="63"/>
      <c r="U144" s="63" t="s">
        <v>46</v>
      </c>
      <c r="V144" s="340" t="s">
        <v>47</v>
      </c>
      <c r="W144" s="63" t="s">
        <v>48</v>
      </c>
      <c r="X144" s="340" t="s">
        <v>78</v>
      </c>
      <c r="Y144" s="346" t="s">
        <v>49</v>
      </c>
    </row>
    <row r="145" spans="18:25" ht="13.5">
      <c r="R145" s="64"/>
      <c r="S145" s="64"/>
      <c r="T145" s="67"/>
      <c r="U145" s="67" t="s">
        <v>50</v>
      </c>
      <c r="V145" s="341"/>
      <c r="W145" s="67" t="s">
        <v>51</v>
      </c>
      <c r="X145" s="342"/>
      <c r="Y145" s="347"/>
    </row>
    <row r="146" spans="20:21" ht="13.5">
      <c r="T146" s="68" t="s">
        <v>52</v>
      </c>
      <c r="U146" s="21" t="s">
        <v>53</v>
      </c>
    </row>
    <row r="147" spans="18:25" ht="13.5">
      <c r="R147" s="17" t="s">
        <v>54</v>
      </c>
      <c r="S147" s="69">
        <v>6</v>
      </c>
      <c r="T147" s="70" t="s">
        <v>55</v>
      </c>
      <c r="U147" s="71" t="s">
        <v>56</v>
      </c>
      <c r="V147" s="71" t="s">
        <v>57</v>
      </c>
      <c r="W147" s="71" t="s">
        <v>58</v>
      </c>
      <c r="X147" s="71" t="s">
        <v>59</v>
      </c>
      <c r="Y147" s="71" t="s">
        <v>60</v>
      </c>
    </row>
    <row r="148" spans="19:25" ht="13.5">
      <c r="S148" s="69"/>
      <c r="T148" s="72" t="s">
        <v>61</v>
      </c>
      <c r="U148" s="73" t="s">
        <v>62</v>
      </c>
      <c r="V148" s="73" t="s">
        <v>63</v>
      </c>
      <c r="W148" s="73" t="s">
        <v>64</v>
      </c>
      <c r="X148" s="73" t="s">
        <v>65</v>
      </c>
      <c r="Y148" s="73" t="s">
        <v>66</v>
      </c>
    </row>
    <row r="149" spans="19:25" ht="13.5">
      <c r="S149" s="69">
        <v>7</v>
      </c>
      <c r="T149" s="70" t="s">
        <v>67</v>
      </c>
      <c r="U149" s="71" t="s">
        <v>68</v>
      </c>
      <c r="V149" s="71" t="s">
        <v>69</v>
      </c>
      <c r="W149" s="71" t="s">
        <v>58</v>
      </c>
      <c r="X149" s="71" t="s">
        <v>70</v>
      </c>
      <c r="Y149" s="71" t="s">
        <v>71</v>
      </c>
    </row>
    <row r="150" spans="19:25" ht="13.5">
      <c r="S150" s="56"/>
      <c r="T150" s="72" t="s">
        <v>72</v>
      </c>
      <c r="U150" s="74" t="s">
        <v>73</v>
      </c>
      <c r="V150" s="74" t="s">
        <v>74</v>
      </c>
      <c r="W150" s="74" t="s">
        <v>64</v>
      </c>
      <c r="X150" s="74" t="s">
        <v>75</v>
      </c>
      <c r="Y150" s="74" t="s">
        <v>76</v>
      </c>
    </row>
    <row r="151" spans="19:25" ht="13.5">
      <c r="S151" s="57">
        <v>8</v>
      </c>
      <c r="T151" s="70" t="s">
        <v>102</v>
      </c>
      <c r="U151" s="58" t="s">
        <v>103</v>
      </c>
      <c r="V151" s="58" t="s">
        <v>104</v>
      </c>
      <c r="W151" s="58" t="s">
        <v>58</v>
      </c>
      <c r="X151" s="58" t="s">
        <v>105</v>
      </c>
      <c r="Y151" s="58" t="s">
        <v>106</v>
      </c>
    </row>
    <row r="152" spans="19:25" ht="13.5">
      <c r="S152" s="56"/>
      <c r="T152" s="72" t="s">
        <v>107</v>
      </c>
      <c r="U152" s="74" t="s">
        <v>108</v>
      </c>
      <c r="V152" s="74" t="s">
        <v>109</v>
      </c>
      <c r="W152" s="74" t="s">
        <v>64</v>
      </c>
      <c r="X152" s="74" t="s">
        <v>110</v>
      </c>
      <c r="Y152" s="74" t="s">
        <v>111</v>
      </c>
    </row>
    <row r="153" spans="19:25" ht="13.5">
      <c r="S153" s="69">
        <v>9</v>
      </c>
      <c r="T153" s="70" t="s">
        <v>112</v>
      </c>
      <c r="U153" s="71" t="s">
        <v>113</v>
      </c>
      <c r="V153" s="71" t="s">
        <v>114</v>
      </c>
      <c r="W153" s="71" t="s">
        <v>115</v>
      </c>
      <c r="X153" s="71" t="s">
        <v>6</v>
      </c>
      <c r="Y153" s="71" t="s">
        <v>7</v>
      </c>
    </row>
    <row r="154" spans="19:25" ht="13.5">
      <c r="S154" s="56"/>
      <c r="T154" s="72" t="s">
        <v>8</v>
      </c>
      <c r="U154" s="74" t="s">
        <v>9</v>
      </c>
      <c r="V154" s="74" t="s">
        <v>10</v>
      </c>
      <c r="W154" s="74" t="s">
        <v>11</v>
      </c>
      <c r="X154" s="74" t="s">
        <v>12</v>
      </c>
      <c r="Y154" s="74" t="s">
        <v>13</v>
      </c>
    </row>
    <row r="155" spans="19:25" ht="13.5">
      <c r="S155" s="57">
        <v>10</v>
      </c>
      <c r="T155" s="70" t="s">
        <v>14</v>
      </c>
      <c r="U155" s="58" t="s">
        <v>15</v>
      </c>
      <c r="V155" s="58" t="s">
        <v>16</v>
      </c>
      <c r="W155" s="58" t="s">
        <v>115</v>
      </c>
      <c r="X155" s="58" t="s">
        <v>17</v>
      </c>
      <c r="Y155" s="58" t="s">
        <v>18</v>
      </c>
    </row>
    <row r="156" spans="18:25" ht="13.5">
      <c r="R156" s="64"/>
      <c r="S156" s="64"/>
      <c r="T156" s="75" t="s">
        <v>19</v>
      </c>
      <c r="U156" s="76" t="s">
        <v>9</v>
      </c>
      <c r="V156" s="76" t="s">
        <v>20</v>
      </c>
      <c r="W156" s="76" t="s">
        <v>11</v>
      </c>
      <c r="X156" s="76" t="s">
        <v>21</v>
      </c>
      <c r="Y156" s="77" t="s">
        <v>22</v>
      </c>
    </row>
  </sheetData>
  <sheetProtection/>
  <mergeCells count="13">
    <mergeCell ref="Y144:Y145"/>
    <mergeCell ref="A3:N3"/>
    <mergeCell ref="A4:B7"/>
    <mergeCell ref="C4:D4"/>
    <mergeCell ref="E4:F4"/>
    <mergeCell ref="G4:H4"/>
    <mergeCell ref="I4:J4"/>
    <mergeCell ref="K5:L5"/>
    <mergeCell ref="M5:N5"/>
    <mergeCell ref="V144:V145"/>
    <mergeCell ref="X144:X145"/>
    <mergeCell ref="K4:L4"/>
    <mergeCell ref="M4:N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L45"/>
  <sheetViews>
    <sheetView showGridLines="0" zoomScalePageLayoutView="0" workbookViewId="0" topLeftCell="A1">
      <selection activeCell="A1" sqref="A1"/>
    </sheetView>
  </sheetViews>
  <sheetFormatPr defaultColWidth="9.00390625" defaultRowHeight="13.5"/>
  <sheetData>
    <row r="2" spans="1:7" ht="13.5">
      <c r="A2" s="332" t="s">
        <v>322</v>
      </c>
      <c r="C2" s="332"/>
      <c r="D2" s="332"/>
      <c r="E2" s="332"/>
      <c r="F2" s="332" t="s">
        <v>323</v>
      </c>
      <c r="G2" s="332"/>
    </row>
    <row r="20" ht="13.5">
      <c r="F20" s="333" t="s">
        <v>324</v>
      </c>
    </row>
    <row r="21" spans="6:12" ht="13.5">
      <c r="F21" s="334" t="s">
        <v>325</v>
      </c>
      <c r="H21" s="335"/>
      <c r="I21" s="335"/>
      <c r="J21" s="335"/>
      <c r="K21" s="335"/>
      <c r="L21" s="335"/>
    </row>
    <row r="22" spans="6:12" ht="13.5">
      <c r="F22" s="334" t="s">
        <v>326</v>
      </c>
      <c r="H22" s="336"/>
      <c r="I22" s="336"/>
      <c r="K22" s="336"/>
      <c r="L22" s="336"/>
    </row>
    <row r="23" spans="10:12" ht="13.5">
      <c r="J23" s="336"/>
      <c r="K23" s="336"/>
      <c r="L23" s="336"/>
    </row>
    <row r="24" spans="8:9" ht="13.5">
      <c r="H24" s="332"/>
      <c r="I24" s="332"/>
    </row>
    <row r="25" spans="3:9" ht="13.5">
      <c r="C25" s="332" t="s">
        <v>327</v>
      </c>
      <c r="H25" s="332"/>
      <c r="I25" s="332"/>
    </row>
    <row r="26" spans="8:9" ht="13.5">
      <c r="H26" s="332"/>
      <c r="I26" s="332"/>
    </row>
    <row r="27" spans="8:9" ht="13.5">
      <c r="H27" s="332"/>
      <c r="I27" s="332"/>
    </row>
    <row r="28" spans="8:9" ht="13.5">
      <c r="H28" s="332"/>
      <c r="I28" s="332"/>
    </row>
    <row r="29" spans="8:9" ht="13.5">
      <c r="H29" s="332"/>
      <c r="I29" s="332"/>
    </row>
    <row r="30" spans="8:9" ht="13.5">
      <c r="H30" s="332"/>
      <c r="I30" s="332"/>
    </row>
    <row r="31" spans="8:9" ht="13.5">
      <c r="H31" s="332"/>
      <c r="I31" s="332"/>
    </row>
    <row r="32" spans="8:9" ht="13.5">
      <c r="H32" s="332"/>
      <c r="I32" s="332"/>
    </row>
    <row r="33" spans="4:10" ht="13.5">
      <c r="D33" s="332"/>
      <c r="E33" s="332"/>
      <c r="F33" s="332"/>
      <c r="G33" s="332"/>
      <c r="J33" s="332"/>
    </row>
    <row r="45" ht="13.5">
      <c r="C45" s="332" t="s">
        <v>328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T80"/>
  <sheetViews>
    <sheetView showGridLines="0" zoomScaleSheetLayoutView="100" zoomScalePageLayoutView="80" workbookViewId="0" topLeftCell="A1">
      <selection activeCell="A1" sqref="A1"/>
    </sheetView>
  </sheetViews>
  <sheetFormatPr defaultColWidth="9.00390625" defaultRowHeight="13.5"/>
  <cols>
    <col min="1" max="1" width="6.875" style="150" customWidth="1"/>
    <col min="2" max="2" width="4.375" style="150" customWidth="1"/>
    <col min="3" max="3" width="9.75390625" style="150" customWidth="1"/>
    <col min="4" max="4" width="7.50390625" style="150" customWidth="1"/>
    <col min="5" max="5" width="9.75390625" style="150" customWidth="1"/>
    <col min="6" max="6" width="7.50390625" style="150" customWidth="1"/>
    <col min="7" max="7" width="9.75390625" style="150" customWidth="1"/>
    <col min="8" max="8" width="7.50390625" style="150" customWidth="1"/>
    <col min="9" max="9" width="9.75390625" style="150" customWidth="1"/>
    <col min="10" max="10" width="7.50390625" style="150" customWidth="1"/>
    <col min="11" max="11" width="9.75390625" style="150" customWidth="1"/>
    <col min="12" max="12" width="7.50390625" style="150" customWidth="1"/>
    <col min="13" max="13" width="9.75390625" style="150" customWidth="1"/>
    <col min="14" max="14" width="7.50390625" style="150" customWidth="1"/>
    <col min="15" max="15" width="7.125" style="150" customWidth="1"/>
    <col min="16" max="16" width="8.625" style="150" customWidth="1"/>
    <col min="17" max="16384" width="9.00390625" style="150" customWidth="1"/>
  </cols>
  <sheetData>
    <row r="1" spans="1:16" s="144" customFormat="1" ht="25.5" customHeight="1">
      <c r="A1" s="112" t="s">
        <v>179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s="144" customFormat="1" ht="21" customHeight="1">
      <c r="A2" s="112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</row>
    <row r="3" spans="1:14" s="25" customFormat="1" ht="41.25" customHeight="1">
      <c r="A3" s="348" t="s">
        <v>164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14" s="25" customFormat="1" ht="30" customHeight="1">
      <c r="A4" s="349" t="s">
        <v>138</v>
      </c>
      <c r="B4" s="350"/>
      <c r="C4" s="355" t="s">
        <v>194</v>
      </c>
      <c r="D4" s="350"/>
      <c r="E4" s="355" t="s">
        <v>195</v>
      </c>
      <c r="F4" s="350"/>
      <c r="G4" s="355" t="s">
        <v>196</v>
      </c>
      <c r="H4" s="350"/>
      <c r="I4" s="355" t="s">
        <v>314</v>
      </c>
      <c r="J4" s="350"/>
      <c r="K4" s="343" t="s">
        <v>28</v>
      </c>
      <c r="L4" s="344"/>
      <c r="M4" s="343" t="s">
        <v>29</v>
      </c>
      <c r="N4" s="345"/>
    </row>
    <row r="5" spans="1:14" s="25" customFormat="1" ht="30" customHeight="1">
      <c r="A5" s="351"/>
      <c r="B5" s="352"/>
      <c r="C5" s="294"/>
      <c r="D5" s="59"/>
      <c r="E5" s="294"/>
      <c r="F5" s="302"/>
      <c r="G5" s="59"/>
      <c r="H5" s="59"/>
      <c r="I5" s="294"/>
      <c r="J5" s="302"/>
      <c r="K5" s="337" t="s">
        <v>197</v>
      </c>
      <c r="L5" s="338"/>
      <c r="M5" s="337" t="s">
        <v>89</v>
      </c>
      <c r="N5" s="339"/>
    </row>
    <row r="6" spans="1:14" s="25" customFormat="1" ht="22.5" customHeight="1">
      <c r="A6" s="351"/>
      <c r="B6" s="352"/>
      <c r="C6" s="294"/>
      <c r="D6" s="298" t="s">
        <v>36</v>
      </c>
      <c r="E6" s="297"/>
      <c r="F6" s="298" t="s">
        <v>36</v>
      </c>
      <c r="G6" s="56"/>
      <c r="H6" s="298" t="s">
        <v>36</v>
      </c>
      <c r="I6" s="297"/>
      <c r="J6" s="298" t="s">
        <v>36</v>
      </c>
      <c r="K6" s="297"/>
      <c r="L6" s="298" t="s">
        <v>36</v>
      </c>
      <c r="M6" s="56"/>
      <c r="N6" s="299" t="s">
        <v>36</v>
      </c>
    </row>
    <row r="7" spans="1:14" s="305" customFormat="1" ht="22.5" customHeight="1">
      <c r="A7" s="353"/>
      <c r="B7" s="354"/>
      <c r="C7" s="296"/>
      <c r="D7" s="308" t="s">
        <v>82</v>
      </c>
      <c r="E7" s="307"/>
      <c r="F7" s="308" t="s">
        <v>83</v>
      </c>
      <c r="G7" s="309"/>
      <c r="H7" s="308" t="s">
        <v>83</v>
      </c>
      <c r="I7" s="307"/>
      <c r="J7" s="308" t="s">
        <v>83</v>
      </c>
      <c r="K7" s="307"/>
      <c r="L7" s="308" t="s">
        <v>82</v>
      </c>
      <c r="M7" s="309"/>
      <c r="N7" s="310" t="s">
        <v>82</v>
      </c>
    </row>
    <row r="8" spans="1:16" s="25" customFormat="1" ht="24" customHeight="1">
      <c r="A8" s="317"/>
      <c r="B8" s="317"/>
      <c r="C8" s="318" t="s">
        <v>139</v>
      </c>
      <c r="D8" s="319" t="s">
        <v>139</v>
      </c>
      <c r="E8" s="319" t="s">
        <v>38</v>
      </c>
      <c r="F8" s="319" t="s">
        <v>39</v>
      </c>
      <c r="G8" s="319" t="s">
        <v>40</v>
      </c>
      <c r="H8" s="319" t="s">
        <v>39</v>
      </c>
      <c r="I8" s="319" t="s">
        <v>40</v>
      </c>
      <c r="J8" s="319" t="s">
        <v>39</v>
      </c>
      <c r="K8" s="319" t="s">
        <v>40</v>
      </c>
      <c r="L8" s="319" t="s">
        <v>40</v>
      </c>
      <c r="M8" s="319" t="s">
        <v>40</v>
      </c>
      <c r="N8" s="319" t="s">
        <v>40</v>
      </c>
      <c r="O8" s="320"/>
      <c r="P8" s="320"/>
    </row>
    <row r="9" spans="1:16" s="148" customFormat="1" ht="24" customHeight="1">
      <c r="A9" s="90" t="s">
        <v>132</v>
      </c>
      <c r="B9" s="29">
        <v>27</v>
      </c>
      <c r="C9" s="103">
        <v>15</v>
      </c>
      <c r="D9" s="128" t="s">
        <v>80</v>
      </c>
      <c r="E9" s="108">
        <v>91</v>
      </c>
      <c r="F9" s="100" t="s">
        <v>80</v>
      </c>
      <c r="G9" s="108">
        <v>2610</v>
      </c>
      <c r="H9" s="100" t="s">
        <v>80</v>
      </c>
      <c r="I9" s="108">
        <v>278</v>
      </c>
      <c r="J9" s="100" t="s">
        <v>80</v>
      </c>
      <c r="K9" s="97">
        <v>28.7</v>
      </c>
      <c r="L9" s="1" t="s">
        <v>80</v>
      </c>
      <c r="M9" s="125">
        <v>9.4</v>
      </c>
      <c r="N9" s="100" t="s">
        <v>80</v>
      </c>
      <c r="O9" s="191"/>
      <c r="P9" s="191"/>
    </row>
    <row r="10" spans="1:16" s="148" customFormat="1" ht="24" customHeight="1">
      <c r="A10" s="9"/>
      <c r="B10" s="29">
        <v>28</v>
      </c>
      <c r="C10" s="103">
        <v>17</v>
      </c>
      <c r="D10" s="128">
        <v>2</v>
      </c>
      <c r="E10" s="108">
        <v>94</v>
      </c>
      <c r="F10" s="100">
        <v>3.3</v>
      </c>
      <c r="G10" s="108">
        <v>2741</v>
      </c>
      <c r="H10" s="100">
        <v>5.1</v>
      </c>
      <c r="I10" s="108">
        <v>339</v>
      </c>
      <c r="J10" s="100">
        <v>21.9</v>
      </c>
      <c r="K10" s="97">
        <v>29.2</v>
      </c>
      <c r="L10" s="1">
        <v>0.5</v>
      </c>
      <c r="M10" s="125">
        <v>8.1</v>
      </c>
      <c r="N10" s="100">
        <v>-1.3</v>
      </c>
      <c r="O10" s="191"/>
      <c r="P10" s="191"/>
    </row>
    <row r="11" spans="1:16" ht="24" customHeight="1">
      <c r="A11" s="175"/>
      <c r="B11" s="176"/>
      <c r="C11" s="177"/>
      <c r="D11" s="178"/>
      <c r="E11" s="223"/>
      <c r="F11" s="187"/>
      <c r="G11" s="223"/>
      <c r="H11" s="187"/>
      <c r="I11" s="223"/>
      <c r="J11" s="224"/>
      <c r="K11" s="225"/>
      <c r="L11" s="187"/>
      <c r="M11" s="226"/>
      <c r="N11" s="187"/>
      <c r="O11" s="191"/>
      <c r="P11" s="180"/>
    </row>
    <row r="12" spans="1:16" ht="24" customHeight="1">
      <c r="A12" s="143"/>
      <c r="B12" s="231">
        <v>29</v>
      </c>
      <c r="C12" s="270">
        <f>SUM(C13:C15)</f>
        <v>22</v>
      </c>
      <c r="D12" s="122">
        <f>SUM(D13:D15)</f>
        <v>5</v>
      </c>
      <c r="E12" s="242">
        <f>SUM(E13:E15)</f>
        <v>112</v>
      </c>
      <c r="F12" s="122">
        <v>19.1</v>
      </c>
      <c r="G12" s="280">
        <f>SUM(G13:G15)</f>
        <v>3323</v>
      </c>
      <c r="H12" s="122">
        <v>21.2</v>
      </c>
      <c r="I12" s="242">
        <f>SUM(I13:I15)</f>
        <v>419</v>
      </c>
      <c r="J12" s="122">
        <v>23.6</v>
      </c>
      <c r="K12" s="281">
        <f>G12/E12</f>
        <v>29.669642857142858</v>
      </c>
      <c r="L12" s="122">
        <v>0.5</v>
      </c>
      <c r="M12" s="281">
        <f>G12/I12</f>
        <v>7.930787589498807</v>
      </c>
      <c r="N12" s="248">
        <v>-0.2</v>
      </c>
      <c r="O12" s="191"/>
      <c r="P12" s="181"/>
    </row>
    <row r="13" spans="1:16" ht="24" customHeight="1">
      <c r="A13" s="143" t="s">
        <v>95</v>
      </c>
      <c r="B13" s="45" t="s">
        <v>96</v>
      </c>
      <c r="C13" s="208" t="s">
        <v>141</v>
      </c>
      <c r="D13" s="255" t="s">
        <v>141</v>
      </c>
      <c r="E13" s="255" t="s">
        <v>141</v>
      </c>
      <c r="F13" s="255" t="s">
        <v>141</v>
      </c>
      <c r="G13" s="255" t="s">
        <v>141</v>
      </c>
      <c r="H13" s="255" t="s">
        <v>141</v>
      </c>
      <c r="I13" s="255" t="s">
        <v>141</v>
      </c>
      <c r="J13" s="255" t="s">
        <v>141</v>
      </c>
      <c r="K13" s="255" t="s">
        <v>41</v>
      </c>
      <c r="L13" s="255" t="s">
        <v>141</v>
      </c>
      <c r="M13" s="255" t="s">
        <v>41</v>
      </c>
      <c r="N13" s="255" t="s">
        <v>141</v>
      </c>
      <c r="O13" s="191"/>
      <c r="P13" s="181"/>
    </row>
    <row r="14" spans="1:16" ht="24" customHeight="1">
      <c r="A14" s="182" t="s">
        <v>97</v>
      </c>
      <c r="B14" s="45" t="s">
        <v>96</v>
      </c>
      <c r="C14" s="103">
        <v>5</v>
      </c>
      <c r="D14" s="97" t="s">
        <v>80</v>
      </c>
      <c r="E14" s="118">
        <v>20</v>
      </c>
      <c r="F14" s="258">
        <v>5.3</v>
      </c>
      <c r="G14" s="256">
        <v>500</v>
      </c>
      <c r="H14" s="258">
        <v>9.9</v>
      </c>
      <c r="I14" s="118">
        <v>83</v>
      </c>
      <c r="J14" s="258">
        <v>2.5</v>
      </c>
      <c r="K14" s="282">
        <f>G14/E14</f>
        <v>25</v>
      </c>
      <c r="L14" s="258">
        <v>1.1</v>
      </c>
      <c r="M14" s="282">
        <f>G14/I14</f>
        <v>6.024096385542169</v>
      </c>
      <c r="N14" s="258">
        <v>0.4</v>
      </c>
      <c r="O14" s="191"/>
      <c r="P14" s="181"/>
    </row>
    <row r="15" spans="1:16" ht="24" customHeight="1">
      <c r="A15" s="174" t="s">
        <v>98</v>
      </c>
      <c r="B15" s="173" t="s">
        <v>96</v>
      </c>
      <c r="C15" s="2">
        <v>17</v>
      </c>
      <c r="D15" s="14">
        <v>5</v>
      </c>
      <c r="E15" s="198">
        <v>92</v>
      </c>
      <c r="F15" s="259">
        <v>22.7</v>
      </c>
      <c r="G15" s="257">
        <v>2823</v>
      </c>
      <c r="H15" s="259">
        <v>23.5</v>
      </c>
      <c r="I15" s="198">
        <v>336</v>
      </c>
      <c r="J15" s="259">
        <v>30.2</v>
      </c>
      <c r="K15" s="8">
        <f>G15/E15</f>
        <v>30.684782608695652</v>
      </c>
      <c r="L15" s="259">
        <v>0.2</v>
      </c>
      <c r="M15" s="8">
        <f>G15/I15</f>
        <v>8.401785714285714</v>
      </c>
      <c r="N15" s="259">
        <v>-0.5</v>
      </c>
      <c r="O15" s="190" t="s">
        <v>5</v>
      </c>
      <c r="P15" s="179"/>
    </row>
    <row r="16" spans="1:16" ht="21.75" customHeight="1">
      <c r="A16" s="183"/>
      <c r="B16" s="184"/>
      <c r="C16" s="185"/>
      <c r="D16" s="178"/>
      <c r="E16" s="186"/>
      <c r="F16" s="187"/>
      <c r="G16" s="186"/>
      <c r="H16" s="187"/>
      <c r="I16" s="186"/>
      <c r="J16" s="187"/>
      <c r="K16" s="188"/>
      <c r="L16" s="187"/>
      <c r="M16" s="189"/>
      <c r="N16" s="187"/>
      <c r="O16" s="191" t="s">
        <v>5</v>
      </c>
      <c r="P16" s="179"/>
    </row>
    <row r="17" spans="1:16" ht="21.75" customHeight="1">
      <c r="A17" s="183"/>
      <c r="B17" s="184"/>
      <c r="C17" s="185"/>
      <c r="D17" s="178"/>
      <c r="E17" s="186"/>
      <c r="F17" s="187"/>
      <c r="G17" s="186"/>
      <c r="H17" s="187"/>
      <c r="I17" s="186"/>
      <c r="J17" s="187"/>
      <c r="K17" s="188"/>
      <c r="L17" s="187"/>
      <c r="M17" s="189"/>
      <c r="N17" s="187"/>
      <c r="O17" s="9"/>
      <c r="P17" s="9"/>
    </row>
    <row r="18" spans="1:16" s="17" customFormat="1" ht="21" customHeight="1">
      <c r="A18" s="16" t="s">
        <v>165</v>
      </c>
      <c r="B18" s="9"/>
      <c r="C18" s="9"/>
      <c r="F18" s="18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s="17" customFormat="1" ht="21" customHeight="1">
      <c r="A19" s="239" t="s">
        <v>269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s="17" customFormat="1" ht="21" customHeight="1">
      <c r="A20" s="239" t="s">
        <v>270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s="17" customFormat="1" ht="21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s="17" customFormat="1" ht="21" customHeight="1">
      <c r="A22" s="16" t="s">
        <v>166</v>
      </c>
      <c r="B22" s="9"/>
      <c r="D22" s="47"/>
      <c r="E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s="17" customFormat="1" ht="21" customHeight="1">
      <c r="A23" s="327" t="s">
        <v>271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s="17" customFormat="1" ht="21" customHeight="1">
      <c r="A24" s="239" t="s">
        <v>272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s="17" customFormat="1" ht="21" customHeight="1">
      <c r="A25" s="9" t="s">
        <v>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s="17" customFormat="1" ht="21" customHeight="1">
      <c r="A26" s="16" t="s">
        <v>167</v>
      </c>
      <c r="B26" s="9"/>
      <c r="C26" s="9"/>
      <c r="D26" s="47"/>
      <c r="E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s="17" customFormat="1" ht="21" customHeight="1">
      <c r="A27" s="239" t="s">
        <v>273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s="17" customFormat="1" ht="21" customHeight="1">
      <c r="A28" s="239" t="s">
        <v>274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s="17" customFormat="1" ht="21" customHeight="1">
      <c r="A29" s="239" t="s">
        <v>275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s="17" customFormat="1" ht="21" customHeight="1">
      <c r="A30" s="94" t="s">
        <v>276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s="17" customFormat="1" ht="21" customHeight="1">
      <c r="A31" s="239" t="s">
        <v>277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s="17" customFormat="1" ht="21" customHeight="1">
      <c r="A32" s="239" t="s">
        <v>278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s="17" customFormat="1" ht="21" customHeight="1">
      <c r="A33" s="9" t="s">
        <v>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s="17" customFormat="1" ht="21" customHeight="1">
      <c r="A34" s="16" t="s">
        <v>168</v>
      </c>
      <c r="B34" s="9"/>
      <c r="C34" s="9"/>
      <c r="E34" s="45"/>
      <c r="F34" s="45"/>
      <c r="H34" s="9"/>
      <c r="I34" s="9"/>
      <c r="J34" s="9"/>
      <c r="K34" s="9"/>
      <c r="L34" s="9"/>
      <c r="M34" s="9"/>
      <c r="N34" s="9"/>
      <c r="O34" s="9"/>
      <c r="P34" s="9"/>
    </row>
    <row r="35" spans="1:16" s="17" customFormat="1" ht="21" customHeight="1">
      <c r="A35" s="327" t="s">
        <v>279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s="17" customFormat="1" ht="21" customHeight="1">
      <c r="A36" s="239" t="s">
        <v>280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s="17" customFormat="1" ht="21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4" s="17" customFormat="1" ht="21" customHeight="1">
      <c r="A38" s="16" t="s">
        <v>169</v>
      </c>
      <c r="B38" s="9"/>
      <c r="D38" s="18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5" s="17" customFormat="1" ht="21" customHeight="1">
      <c r="A39" s="239" t="s">
        <v>281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50"/>
    </row>
    <row r="40" spans="1:16" s="191" customFormat="1" ht="18" customHeight="1">
      <c r="A40" s="328" t="s">
        <v>282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7"/>
    </row>
    <row r="41" spans="1:16" s="191" customFormat="1" ht="18" customHeight="1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7"/>
    </row>
    <row r="42" spans="1:16" s="191" customFormat="1" ht="13.5" customHeight="1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7"/>
    </row>
    <row r="43" spans="1:20" s="190" customFormat="1" ht="18" customHeight="1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7"/>
      <c r="Q43" s="191"/>
      <c r="R43" s="191"/>
      <c r="S43" s="191"/>
      <c r="T43" s="191"/>
    </row>
    <row r="44" spans="1:16" s="191" customFormat="1" ht="15" customHeight="1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7"/>
    </row>
    <row r="45" spans="1:16" s="191" customFormat="1" ht="10.5" customHeight="1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7"/>
    </row>
    <row r="46" spans="1:16" s="191" customFormat="1" ht="13.5">
      <c r="A46" s="150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7"/>
    </row>
    <row r="47" spans="1:16" s="191" customFormat="1" ht="13.5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7"/>
    </row>
    <row r="48" spans="1:16" s="191" customFormat="1" ht="9" customHeight="1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7"/>
    </row>
    <row r="49" spans="1:16" s="191" customFormat="1" ht="13.5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</row>
    <row r="50" spans="1:16" s="191" customFormat="1" ht="13.5">
      <c r="A50" s="150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</row>
    <row r="57" ht="14.25" customHeight="1"/>
    <row r="58" ht="23.25" customHeight="1"/>
    <row r="62" ht="19.5" customHeight="1"/>
    <row r="63" ht="15.75" customHeight="1"/>
    <row r="64" ht="15.75" customHeight="1"/>
    <row r="65" ht="15.75" customHeight="1"/>
    <row r="66" ht="15.75" customHeight="1"/>
    <row r="67" ht="15.75" customHeight="1"/>
    <row r="68" ht="32.25" customHeight="1"/>
    <row r="69" ht="24" customHeight="1"/>
    <row r="70" spans="1:16" s="17" customFormat="1" ht="18.75" customHeight="1">
      <c r="A70" s="150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</row>
    <row r="71" spans="1:16" s="17" customFormat="1" ht="18.75" customHeight="1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</row>
    <row r="72" spans="1:16" s="17" customFormat="1" ht="18.75" customHeight="1">
      <c r="A72" s="150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</row>
    <row r="73" spans="1:16" s="17" customFormat="1" ht="18.75" customHeight="1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</row>
    <row r="74" spans="1:16" s="17" customFormat="1" ht="18.75" customHeight="1">
      <c r="A74" s="150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</row>
    <row r="75" spans="1:16" s="17" customFormat="1" ht="18.75" customHeight="1">
      <c r="A75" s="150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</row>
    <row r="76" spans="1:16" s="17" customFormat="1" ht="18.75" customHeight="1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</row>
    <row r="77" spans="1:16" s="17" customFormat="1" ht="18.75" customHeight="1">
      <c r="A77" s="150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</row>
    <row r="78" spans="1:16" s="17" customFormat="1" ht="18.75" customHeight="1">
      <c r="A78" s="150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</row>
    <row r="79" spans="1:16" s="17" customFormat="1" ht="18.75" customHeight="1">
      <c r="A79" s="150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</row>
    <row r="80" spans="1:16" s="17" customFormat="1" ht="18.75" customHeight="1">
      <c r="A80" s="150"/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</row>
  </sheetData>
  <sheetProtection/>
  <mergeCells count="10">
    <mergeCell ref="A3:N3"/>
    <mergeCell ref="A4:B7"/>
    <mergeCell ref="C4:D4"/>
    <mergeCell ref="E4:F4"/>
    <mergeCell ref="G4:H4"/>
    <mergeCell ref="I4:J4"/>
    <mergeCell ref="K4:L4"/>
    <mergeCell ref="M4:N4"/>
    <mergeCell ref="K5:L5"/>
    <mergeCell ref="M5:N5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1"/>
  <sheetViews>
    <sheetView showGridLines="0" zoomScalePageLayoutView="0" workbookViewId="0" topLeftCell="A1">
      <selection activeCell="A2" sqref="A2"/>
    </sheetView>
  </sheetViews>
  <sheetFormatPr defaultColWidth="9.00390625" defaultRowHeight="13.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V150"/>
  <sheetViews>
    <sheetView showGridLines="0" zoomScaleSheetLayoutView="100" zoomScalePageLayoutView="80" workbookViewId="0" topLeftCell="A1">
      <selection activeCell="A1" sqref="A1"/>
    </sheetView>
  </sheetViews>
  <sheetFormatPr defaultColWidth="9.00390625" defaultRowHeight="13.5"/>
  <cols>
    <col min="1" max="1" width="9.00390625" style="17" customWidth="1"/>
    <col min="2" max="2" width="4.375" style="17" customWidth="1"/>
    <col min="3" max="3" width="9.625" style="17" customWidth="1"/>
    <col min="4" max="4" width="9.875" style="17" bestFit="1" customWidth="1"/>
    <col min="5" max="5" width="11.625" style="17" customWidth="1"/>
    <col min="6" max="6" width="10.25390625" style="17" customWidth="1"/>
    <col min="7" max="7" width="10.625" style="17" customWidth="1"/>
    <col min="8" max="8" width="10.25390625" style="17" customWidth="1"/>
    <col min="9" max="9" width="10.625" style="17" customWidth="1"/>
    <col min="10" max="10" width="10.25390625" style="17" customWidth="1"/>
    <col min="11" max="11" width="10.625" style="17" customWidth="1"/>
    <col min="12" max="12" width="10.25390625" style="17" customWidth="1"/>
    <col min="13" max="14" width="9.00390625" style="17" customWidth="1"/>
    <col min="15" max="15" width="6.625" style="17" customWidth="1"/>
    <col min="16" max="16" width="4.125" style="17" customWidth="1"/>
    <col min="17" max="17" width="9.00390625" style="17" customWidth="1"/>
    <col min="18" max="18" width="8.75390625" style="17" customWidth="1"/>
    <col min="19" max="19" width="8.00390625" style="17" customWidth="1"/>
    <col min="20" max="20" width="6.625" style="17" customWidth="1"/>
    <col min="21" max="22" width="7.00390625" style="17" customWidth="1"/>
    <col min="23" max="16384" width="9.00390625" style="17" customWidth="1"/>
  </cols>
  <sheetData>
    <row r="1" ht="25.5" customHeight="1">
      <c r="A1" s="22" t="s">
        <v>178</v>
      </c>
    </row>
    <row r="2" ht="21" customHeight="1">
      <c r="A2" s="23"/>
    </row>
    <row r="3" spans="1:12" s="25" customFormat="1" ht="40.5" customHeight="1">
      <c r="A3" s="348" t="s">
        <v>125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</row>
    <row r="4" spans="1:12" s="25" customFormat="1" ht="30" customHeight="1">
      <c r="A4" s="349" t="s">
        <v>138</v>
      </c>
      <c r="B4" s="350"/>
      <c r="C4" s="355" t="s">
        <v>198</v>
      </c>
      <c r="D4" s="350"/>
      <c r="E4" s="355" t="s">
        <v>199</v>
      </c>
      <c r="F4" s="350"/>
      <c r="G4" s="355" t="s">
        <v>200</v>
      </c>
      <c r="H4" s="350"/>
      <c r="I4" s="357" t="s">
        <v>91</v>
      </c>
      <c r="J4" s="358"/>
      <c r="K4" s="357" t="s">
        <v>81</v>
      </c>
      <c r="L4" s="359"/>
    </row>
    <row r="5" spans="1:12" s="25" customFormat="1" ht="30" customHeight="1">
      <c r="A5" s="351"/>
      <c r="B5" s="352"/>
      <c r="C5" s="294"/>
      <c r="D5" s="59"/>
      <c r="E5" s="294"/>
      <c r="F5" s="302"/>
      <c r="G5" s="367" t="s">
        <v>90</v>
      </c>
      <c r="H5" s="368"/>
      <c r="I5" s="362" t="s">
        <v>190</v>
      </c>
      <c r="J5" s="363"/>
      <c r="K5" s="362" t="s">
        <v>79</v>
      </c>
      <c r="L5" s="360"/>
    </row>
    <row r="6" spans="1:12" s="25" customFormat="1" ht="22.5" customHeight="1">
      <c r="A6" s="351"/>
      <c r="B6" s="352"/>
      <c r="C6" s="294"/>
      <c r="D6" s="298" t="s">
        <v>36</v>
      </c>
      <c r="E6" s="297"/>
      <c r="F6" s="298" t="s">
        <v>36</v>
      </c>
      <c r="G6" s="56"/>
      <c r="H6" s="298" t="s">
        <v>36</v>
      </c>
      <c r="I6" s="56"/>
      <c r="J6" s="299" t="s">
        <v>36</v>
      </c>
      <c r="K6" s="297"/>
      <c r="L6" s="299" t="s">
        <v>36</v>
      </c>
    </row>
    <row r="7" spans="1:12" s="305" customFormat="1" ht="22.5" customHeight="1">
      <c r="A7" s="353"/>
      <c r="B7" s="354"/>
      <c r="C7" s="296"/>
      <c r="D7" s="308" t="s">
        <v>82</v>
      </c>
      <c r="E7" s="307"/>
      <c r="F7" s="308" t="s">
        <v>83</v>
      </c>
      <c r="G7" s="309"/>
      <c r="H7" s="308" t="s">
        <v>83</v>
      </c>
      <c r="I7" s="309"/>
      <c r="J7" s="310" t="s">
        <v>82</v>
      </c>
      <c r="K7" s="307"/>
      <c r="L7" s="310" t="s">
        <v>82</v>
      </c>
    </row>
    <row r="8" spans="1:12" s="25" customFormat="1" ht="24" customHeight="1">
      <c r="A8" s="293"/>
      <c r="B8" s="293"/>
      <c r="C8" s="311" t="s">
        <v>37</v>
      </c>
      <c r="D8" s="312" t="s">
        <v>119</v>
      </c>
      <c r="E8" s="312" t="s">
        <v>88</v>
      </c>
      <c r="F8" s="312" t="s">
        <v>39</v>
      </c>
      <c r="G8" s="312" t="s">
        <v>87</v>
      </c>
      <c r="H8" s="312" t="s">
        <v>39</v>
      </c>
      <c r="I8" s="312" t="s">
        <v>40</v>
      </c>
      <c r="J8" s="312" t="s">
        <v>40</v>
      </c>
      <c r="K8" s="312" t="s">
        <v>40</v>
      </c>
      <c r="L8" s="312" t="s">
        <v>40</v>
      </c>
    </row>
    <row r="9" spans="1:13" ht="24" customHeight="1">
      <c r="A9" s="90" t="s">
        <v>132</v>
      </c>
      <c r="B9" s="29">
        <v>24</v>
      </c>
      <c r="C9" s="27">
        <v>66</v>
      </c>
      <c r="D9" s="131">
        <v>3</v>
      </c>
      <c r="E9" s="30">
        <v>17681</v>
      </c>
      <c r="F9" s="100">
        <v>-2.7</v>
      </c>
      <c r="G9" s="116">
        <v>997</v>
      </c>
      <c r="H9" s="113" t="s">
        <v>80</v>
      </c>
      <c r="I9" s="132">
        <v>267.8939393939394</v>
      </c>
      <c r="J9" s="117">
        <v>-20.5060606060606</v>
      </c>
      <c r="K9" s="133">
        <v>17.73420260782347</v>
      </c>
      <c r="L9" s="100">
        <v>-0.4657973921765297</v>
      </c>
      <c r="M9" s="9"/>
    </row>
    <row r="10" spans="1:13" ht="24" customHeight="1">
      <c r="A10" s="34"/>
      <c r="B10" s="29">
        <v>25</v>
      </c>
      <c r="C10" s="27">
        <v>65</v>
      </c>
      <c r="D10" s="131">
        <v>-1</v>
      </c>
      <c r="E10" s="30">
        <v>17619</v>
      </c>
      <c r="F10" s="100">
        <v>-0.4</v>
      </c>
      <c r="G10" s="30">
        <v>1004</v>
      </c>
      <c r="H10" s="117">
        <v>0.7</v>
      </c>
      <c r="I10" s="132">
        <v>271.1</v>
      </c>
      <c r="J10" s="113">
        <v>3.206060606060646</v>
      </c>
      <c r="K10" s="133">
        <v>17.5</v>
      </c>
      <c r="L10" s="100">
        <v>-0.23420260782346958</v>
      </c>
      <c r="M10" s="9"/>
    </row>
    <row r="11" spans="1:13" ht="24" customHeight="1">
      <c r="A11" s="34"/>
      <c r="B11" s="29">
        <v>26</v>
      </c>
      <c r="C11" s="27">
        <v>65</v>
      </c>
      <c r="D11" s="131" t="s">
        <v>41</v>
      </c>
      <c r="E11" s="30">
        <v>16941</v>
      </c>
      <c r="F11" s="100">
        <v>-3.8</v>
      </c>
      <c r="G11" s="30">
        <v>1010</v>
      </c>
      <c r="H11" s="113">
        <v>0.6</v>
      </c>
      <c r="I11" s="132">
        <v>260.6</v>
      </c>
      <c r="J11" s="113">
        <v>-10.5</v>
      </c>
      <c r="K11" s="133">
        <v>16.8</v>
      </c>
      <c r="L11" s="100">
        <v>-0.6999999999999993</v>
      </c>
      <c r="M11" s="9"/>
    </row>
    <row r="12" spans="1:13" ht="24" customHeight="1">
      <c r="A12" s="9"/>
      <c r="B12" s="29">
        <v>27</v>
      </c>
      <c r="C12" s="27">
        <v>65</v>
      </c>
      <c r="D12" s="131" t="s">
        <v>41</v>
      </c>
      <c r="E12" s="35">
        <v>16339</v>
      </c>
      <c r="F12" s="100">
        <v>-3.6</v>
      </c>
      <c r="G12" s="35">
        <v>983</v>
      </c>
      <c r="H12" s="117">
        <v>-2.7</v>
      </c>
      <c r="I12" s="132">
        <v>251.4</v>
      </c>
      <c r="J12" s="113">
        <v>-9.2</v>
      </c>
      <c r="K12" s="134">
        <v>16.6</v>
      </c>
      <c r="L12" s="100">
        <v>-0.2</v>
      </c>
      <c r="M12" s="9"/>
    </row>
    <row r="13" spans="1:13" ht="24" customHeight="1">
      <c r="A13" s="9"/>
      <c r="B13" s="29">
        <v>28</v>
      </c>
      <c r="C13" s="27">
        <v>64</v>
      </c>
      <c r="D13" s="131">
        <v>-1</v>
      </c>
      <c r="E13" s="35">
        <v>15854</v>
      </c>
      <c r="F13" s="100">
        <v>-3</v>
      </c>
      <c r="G13" s="35">
        <v>962</v>
      </c>
      <c r="H13" s="117">
        <v>-2.1</v>
      </c>
      <c r="I13" s="132">
        <v>247.7</v>
      </c>
      <c r="J13" s="113">
        <v>-3.7</v>
      </c>
      <c r="K13" s="134">
        <v>16.5</v>
      </c>
      <c r="L13" s="100">
        <v>-0.1</v>
      </c>
      <c r="M13" s="9"/>
    </row>
    <row r="14" spans="1:13" ht="24" customHeight="1">
      <c r="A14" s="9"/>
      <c r="B14" s="29"/>
      <c r="C14" s="103"/>
      <c r="E14" s="108"/>
      <c r="F14" s="11"/>
      <c r="G14" s="108"/>
      <c r="H14" s="109"/>
      <c r="I14" s="109"/>
      <c r="J14" s="11"/>
      <c r="K14" s="109"/>
      <c r="L14" s="11"/>
      <c r="M14" s="9"/>
    </row>
    <row r="15" spans="1:13" ht="24" customHeight="1">
      <c r="A15" s="44"/>
      <c r="B15" s="231">
        <v>29</v>
      </c>
      <c r="C15" s="106">
        <f>SUM(C16:C18)</f>
        <v>65</v>
      </c>
      <c r="D15" s="255">
        <f>SUM(D16:D18)</f>
        <v>1</v>
      </c>
      <c r="E15" s="274">
        <f>SUM(E16:E18)</f>
        <v>15648</v>
      </c>
      <c r="F15" s="107">
        <v>-1.3</v>
      </c>
      <c r="G15" s="274">
        <f>SUM(G16:G18)</f>
        <v>1004</v>
      </c>
      <c r="H15" s="107">
        <v>4.4</v>
      </c>
      <c r="I15" s="130">
        <f>E15/C15</f>
        <v>240.73846153846154</v>
      </c>
      <c r="J15" s="107">
        <v>-7</v>
      </c>
      <c r="K15" s="275">
        <f>E15/G15</f>
        <v>15.585657370517929</v>
      </c>
      <c r="L15" s="107">
        <v>-0.9</v>
      </c>
      <c r="M15" s="9"/>
    </row>
    <row r="16" spans="1:13" ht="24" customHeight="1">
      <c r="A16" s="9" t="s">
        <v>95</v>
      </c>
      <c r="B16" s="45" t="s">
        <v>96</v>
      </c>
      <c r="C16" s="103">
        <v>1</v>
      </c>
      <c r="D16" s="125" t="s">
        <v>41</v>
      </c>
      <c r="E16" s="108">
        <v>37</v>
      </c>
      <c r="F16" s="100">
        <v>8.8</v>
      </c>
      <c r="G16" s="108">
        <v>3</v>
      </c>
      <c r="H16" s="100" t="s">
        <v>41</v>
      </c>
      <c r="I16" s="276">
        <f>E16/C16</f>
        <v>37</v>
      </c>
      <c r="J16" s="100">
        <v>3</v>
      </c>
      <c r="K16" s="277">
        <f>E16/G16</f>
        <v>12.333333333333334</v>
      </c>
      <c r="L16" s="100">
        <v>1</v>
      </c>
      <c r="M16" s="9"/>
    </row>
    <row r="17" spans="1:13" ht="24" customHeight="1">
      <c r="A17" s="47" t="s">
        <v>97</v>
      </c>
      <c r="B17" s="45" t="s">
        <v>96</v>
      </c>
      <c r="C17" s="103">
        <v>3</v>
      </c>
      <c r="D17" s="125" t="s">
        <v>41</v>
      </c>
      <c r="E17" s="108">
        <v>264</v>
      </c>
      <c r="F17" s="100">
        <v>-5.4</v>
      </c>
      <c r="G17" s="108">
        <v>43</v>
      </c>
      <c r="H17" s="100">
        <v>2.4</v>
      </c>
      <c r="I17" s="276">
        <f>E17/C17</f>
        <v>88</v>
      </c>
      <c r="J17" s="100">
        <v>-5</v>
      </c>
      <c r="K17" s="278">
        <f>E17/G17</f>
        <v>6.1395348837209305</v>
      </c>
      <c r="L17" s="100">
        <v>-0.5</v>
      </c>
      <c r="M17" s="9"/>
    </row>
    <row r="18" spans="1:13" ht="24" customHeight="1">
      <c r="A18" s="24" t="s">
        <v>98</v>
      </c>
      <c r="B18" s="173" t="s">
        <v>96</v>
      </c>
      <c r="C18" s="2">
        <v>61</v>
      </c>
      <c r="D18" s="207">
        <v>1</v>
      </c>
      <c r="E18" s="3">
        <v>15347</v>
      </c>
      <c r="F18" s="4">
        <v>-1.2</v>
      </c>
      <c r="G18" s="3">
        <v>958</v>
      </c>
      <c r="H18" s="4">
        <v>4.5</v>
      </c>
      <c r="I18" s="8">
        <f>E18/C18</f>
        <v>251.59016393442624</v>
      </c>
      <c r="J18" s="4">
        <v>-7.4</v>
      </c>
      <c r="K18" s="279">
        <f>E18/G18</f>
        <v>16.01983298538622</v>
      </c>
      <c r="L18" s="4">
        <v>-0.9</v>
      </c>
      <c r="M18" s="9"/>
    </row>
    <row r="19" spans="1:12" ht="24" customHeight="1">
      <c r="A19" s="98"/>
      <c r="B19" s="26"/>
      <c r="C19" s="135"/>
      <c r="D19" s="135"/>
      <c r="E19" s="135"/>
      <c r="F19" s="136"/>
      <c r="G19" s="135"/>
      <c r="H19" s="136"/>
      <c r="I19" s="136"/>
      <c r="J19" s="135"/>
      <c r="K19" s="137"/>
      <c r="L19" s="135"/>
    </row>
    <row r="20" spans="1:12" ht="24" customHeight="1">
      <c r="A20" s="98"/>
      <c r="B20" s="26"/>
      <c r="C20" s="135"/>
      <c r="D20" s="135"/>
      <c r="E20" s="135"/>
      <c r="F20" s="136"/>
      <c r="G20" s="135"/>
      <c r="H20" s="136"/>
      <c r="I20" s="136"/>
      <c r="J20" s="135"/>
      <c r="K20" s="137"/>
      <c r="L20" s="135"/>
    </row>
    <row r="21" spans="1:13" ht="21" customHeight="1">
      <c r="A21" s="16" t="s">
        <v>170</v>
      </c>
      <c r="B21" s="9"/>
      <c r="C21" s="9"/>
      <c r="E21" s="9"/>
      <c r="F21" s="18"/>
      <c r="G21" s="9"/>
      <c r="H21" s="9"/>
      <c r="I21" s="9"/>
      <c r="J21" s="9"/>
      <c r="K21" s="9"/>
      <c r="L21" s="9"/>
      <c r="M21" s="9"/>
    </row>
    <row r="22" spans="1:13" ht="21" customHeight="1">
      <c r="A22" s="239" t="s">
        <v>283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21" customHeight="1">
      <c r="A23" s="239" t="s">
        <v>284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21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21" customHeight="1">
      <c r="A25" s="16" t="s">
        <v>171</v>
      </c>
      <c r="B25" s="9"/>
      <c r="C25" s="9"/>
      <c r="D25" s="9"/>
      <c r="E25" s="9"/>
      <c r="F25" s="18"/>
      <c r="G25" s="9"/>
      <c r="H25" s="9"/>
      <c r="I25" s="9"/>
      <c r="J25" s="9"/>
      <c r="K25" s="9"/>
      <c r="L25" s="9"/>
      <c r="M25" s="9"/>
    </row>
    <row r="26" spans="1:13" ht="21" customHeight="1">
      <c r="A26" s="239" t="s">
        <v>285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21" customHeight="1">
      <c r="A27" s="239" t="s">
        <v>286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21" customHeight="1">
      <c r="A28" s="94" t="s">
        <v>287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21" customHeight="1">
      <c r="A29" s="239" t="s">
        <v>288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21" customHeight="1">
      <c r="A30" s="94" t="s">
        <v>289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21" customHeight="1">
      <c r="A31" s="239" t="s">
        <v>290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21" customHeight="1">
      <c r="A32" s="94" t="s">
        <v>291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21" customHeight="1">
      <c r="A33" s="94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21" customHeight="1">
      <c r="A34" s="239" t="s">
        <v>292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21" customHeight="1">
      <c r="A35" s="239" t="s">
        <v>293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21" customHeight="1">
      <c r="A36" s="9" t="s">
        <v>84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21" customHeight="1">
      <c r="A37" s="16" t="s">
        <v>186</v>
      </c>
      <c r="B37" s="9"/>
      <c r="C37" s="9"/>
      <c r="D37" s="9"/>
      <c r="E37" s="9"/>
      <c r="F37" s="18"/>
      <c r="G37" s="9"/>
      <c r="H37" s="9"/>
      <c r="I37" s="9"/>
      <c r="J37" s="9"/>
      <c r="K37" s="9"/>
      <c r="L37" s="9"/>
      <c r="M37" s="9"/>
    </row>
    <row r="38" spans="1:13" ht="21" customHeight="1">
      <c r="A38" s="327" t="s">
        <v>294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21" customHeight="1">
      <c r="A39" s="239" t="s">
        <v>295</v>
      </c>
      <c r="B39" s="9"/>
      <c r="C39" s="9"/>
      <c r="D39" s="9"/>
      <c r="E39" s="9"/>
      <c r="F39" s="9"/>
      <c r="G39" s="9"/>
      <c r="H39" s="9"/>
      <c r="I39" s="9"/>
      <c r="J39" s="9"/>
      <c r="K39" s="9"/>
      <c r="M39" s="9"/>
    </row>
    <row r="40" spans="1:13" ht="21" customHeight="1">
      <c r="A40" s="94" t="s">
        <v>296</v>
      </c>
      <c r="B40" s="9"/>
      <c r="C40" s="9"/>
      <c r="D40" s="9"/>
      <c r="E40" s="9"/>
      <c r="F40" s="9"/>
      <c r="G40" s="9"/>
      <c r="H40" s="9"/>
      <c r="I40" s="9"/>
      <c r="J40" s="9"/>
      <c r="K40" s="9"/>
      <c r="M40" s="9"/>
    </row>
    <row r="41" spans="1:13" ht="21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2:13" ht="1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2:13" ht="1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2:13" ht="1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2:13" ht="1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2" ht="17.25">
      <c r="A49" s="90" t="s">
        <v>126</v>
      </c>
      <c r="B49" s="55"/>
      <c r="C49" s="55"/>
      <c r="D49" s="55"/>
      <c r="E49" s="9"/>
      <c r="F49" s="55"/>
      <c r="G49" s="55"/>
      <c r="H49" s="55"/>
      <c r="I49" s="55"/>
      <c r="J49" s="55"/>
      <c r="K49" s="55"/>
      <c r="L49" s="55"/>
    </row>
    <row r="50" spans="1:12" ht="17.25">
      <c r="A50" s="90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1:5" ht="17.25">
      <c r="A51" s="90"/>
      <c r="E51" s="55"/>
    </row>
    <row r="52" ht="14.25">
      <c r="A52" s="90"/>
    </row>
    <row r="53" ht="14.25">
      <c r="A53" s="90"/>
    </row>
    <row r="55" ht="14.25" customHeight="1"/>
    <row r="56" ht="23.25" customHeight="1">
      <c r="A56" s="17" t="s">
        <v>32</v>
      </c>
    </row>
    <row r="60" ht="19.5" customHeight="1"/>
    <row r="61" ht="15.75" customHeight="1"/>
    <row r="62" ht="15.75" customHeight="1"/>
    <row r="63" ht="15.75" customHeight="1"/>
    <row r="64" ht="15.75" customHeight="1"/>
    <row r="65" ht="15.75" customHeight="1"/>
    <row r="66" ht="24" customHeight="1">
      <c r="M66" s="233"/>
    </row>
    <row r="67" ht="18" customHeight="1">
      <c r="M67" s="233"/>
    </row>
    <row r="68" ht="15.75" customHeight="1">
      <c r="M68" s="233"/>
    </row>
    <row r="69" ht="15.75" customHeight="1">
      <c r="M69" s="233"/>
    </row>
    <row r="70" ht="15.75" customHeight="1">
      <c r="M70" s="233"/>
    </row>
    <row r="71" ht="15.75" customHeight="1">
      <c r="M71" s="233"/>
    </row>
    <row r="72" ht="15.75" customHeight="1">
      <c r="M72" s="233"/>
    </row>
    <row r="73" ht="15.75" customHeight="1">
      <c r="M73" s="233"/>
    </row>
    <row r="74" ht="15.75" customHeight="1">
      <c r="M74" s="233"/>
    </row>
    <row r="75" ht="15.75" customHeight="1">
      <c r="M75" s="233"/>
    </row>
    <row r="76" ht="13.5">
      <c r="M76" s="233"/>
    </row>
    <row r="77" ht="13.5">
      <c r="M77" s="233"/>
    </row>
    <row r="134" spans="15:22" ht="13.5">
      <c r="O134" s="56"/>
      <c r="P134" s="56"/>
      <c r="Q134" s="56"/>
      <c r="R134" s="56"/>
      <c r="S134" s="56"/>
      <c r="T134" s="56"/>
      <c r="U134" s="56"/>
      <c r="V134" s="56"/>
    </row>
    <row r="135" spans="15:22" ht="13.5">
      <c r="O135" s="61"/>
      <c r="P135" s="61"/>
      <c r="Q135" s="62"/>
      <c r="R135" s="61"/>
      <c r="S135" s="62"/>
      <c r="T135" s="61"/>
      <c r="U135" s="61"/>
      <c r="V135" s="61"/>
    </row>
    <row r="136" spans="17:22" ht="13.5">
      <c r="Q136" s="63"/>
      <c r="R136" s="64"/>
      <c r="S136" s="65" t="s">
        <v>42</v>
      </c>
      <c r="T136" s="66"/>
      <c r="U136" s="66"/>
      <c r="V136" s="66"/>
    </row>
    <row r="137" spans="15:22" ht="13.5">
      <c r="O137" s="17" t="s">
        <v>43</v>
      </c>
      <c r="Q137" s="63" t="s">
        <v>44</v>
      </c>
      <c r="R137" s="63" t="s">
        <v>45</v>
      </c>
      <c r="S137" s="67"/>
      <c r="T137" s="64"/>
      <c r="U137" s="64"/>
      <c r="V137" s="64"/>
    </row>
    <row r="138" spans="17:22" ht="13.5">
      <c r="Q138" s="63"/>
      <c r="R138" s="63" t="s">
        <v>46</v>
      </c>
      <c r="S138" s="340" t="s">
        <v>47</v>
      </c>
      <c r="T138" s="63" t="s">
        <v>48</v>
      </c>
      <c r="U138" s="340" t="s">
        <v>78</v>
      </c>
      <c r="V138" s="346" t="s">
        <v>49</v>
      </c>
    </row>
    <row r="139" spans="15:22" ht="13.5">
      <c r="O139" s="64"/>
      <c r="P139" s="64"/>
      <c r="Q139" s="67"/>
      <c r="R139" s="67" t="s">
        <v>50</v>
      </c>
      <c r="S139" s="341"/>
      <c r="T139" s="67" t="s">
        <v>51</v>
      </c>
      <c r="U139" s="342"/>
      <c r="V139" s="347"/>
    </row>
    <row r="140" spans="17:18" ht="13.5">
      <c r="Q140" s="68" t="s">
        <v>52</v>
      </c>
      <c r="R140" s="21" t="s">
        <v>53</v>
      </c>
    </row>
    <row r="141" spans="15:22" ht="13.5">
      <c r="O141" s="17" t="s">
        <v>54</v>
      </c>
      <c r="P141" s="69">
        <v>6</v>
      </c>
      <c r="Q141" s="70" t="s">
        <v>55</v>
      </c>
      <c r="R141" s="71" t="s">
        <v>56</v>
      </c>
      <c r="S141" s="71" t="s">
        <v>57</v>
      </c>
      <c r="T141" s="71" t="s">
        <v>58</v>
      </c>
      <c r="U141" s="71" t="s">
        <v>59</v>
      </c>
      <c r="V141" s="71" t="s">
        <v>60</v>
      </c>
    </row>
    <row r="142" spans="16:22" ht="13.5">
      <c r="P142" s="69"/>
      <c r="Q142" s="72" t="s">
        <v>61</v>
      </c>
      <c r="R142" s="73" t="s">
        <v>62</v>
      </c>
      <c r="S142" s="73" t="s">
        <v>63</v>
      </c>
      <c r="T142" s="73" t="s">
        <v>64</v>
      </c>
      <c r="U142" s="73" t="s">
        <v>65</v>
      </c>
      <c r="V142" s="73" t="s">
        <v>66</v>
      </c>
    </row>
    <row r="143" spans="16:22" ht="13.5">
      <c r="P143" s="69">
        <v>7</v>
      </c>
      <c r="Q143" s="70" t="s">
        <v>67</v>
      </c>
      <c r="R143" s="71" t="s">
        <v>68</v>
      </c>
      <c r="S143" s="71" t="s">
        <v>69</v>
      </c>
      <c r="T143" s="71" t="s">
        <v>58</v>
      </c>
      <c r="U143" s="71" t="s">
        <v>70</v>
      </c>
      <c r="V143" s="71" t="s">
        <v>71</v>
      </c>
    </row>
    <row r="144" spans="16:22" ht="13.5">
      <c r="P144" s="56"/>
      <c r="Q144" s="72" t="s">
        <v>72</v>
      </c>
      <c r="R144" s="74" t="s">
        <v>73</v>
      </c>
      <c r="S144" s="74" t="s">
        <v>74</v>
      </c>
      <c r="T144" s="74" t="s">
        <v>64</v>
      </c>
      <c r="U144" s="74" t="s">
        <v>75</v>
      </c>
      <c r="V144" s="74" t="s">
        <v>76</v>
      </c>
    </row>
    <row r="145" spans="16:22" ht="13.5">
      <c r="P145" s="57">
        <v>8</v>
      </c>
      <c r="Q145" s="70" t="s">
        <v>102</v>
      </c>
      <c r="R145" s="58" t="s">
        <v>103</v>
      </c>
      <c r="S145" s="58" t="s">
        <v>104</v>
      </c>
      <c r="T145" s="58" t="s">
        <v>58</v>
      </c>
      <c r="U145" s="58" t="s">
        <v>105</v>
      </c>
      <c r="V145" s="58" t="s">
        <v>106</v>
      </c>
    </row>
    <row r="146" spans="16:22" ht="13.5">
      <c r="P146" s="56"/>
      <c r="Q146" s="72" t="s">
        <v>107</v>
      </c>
      <c r="R146" s="74" t="s">
        <v>108</v>
      </c>
      <c r="S146" s="74" t="s">
        <v>109</v>
      </c>
      <c r="T146" s="74" t="s">
        <v>64</v>
      </c>
      <c r="U146" s="74" t="s">
        <v>110</v>
      </c>
      <c r="V146" s="74" t="s">
        <v>111</v>
      </c>
    </row>
    <row r="147" spans="16:22" ht="13.5">
      <c r="P147" s="69">
        <v>9</v>
      </c>
      <c r="Q147" s="70" t="s">
        <v>112</v>
      </c>
      <c r="R147" s="71" t="s">
        <v>113</v>
      </c>
      <c r="S147" s="71" t="s">
        <v>114</v>
      </c>
      <c r="T147" s="71" t="s">
        <v>115</v>
      </c>
      <c r="U147" s="71" t="s">
        <v>6</v>
      </c>
      <c r="V147" s="71" t="s">
        <v>7</v>
      </c>
    </row>
    <row r="148" spans="16:22" ht="13.5">
      <c r="P148" s="56"/>
      <c r="Q148" s="72" t="s">
        <v>8</v>
      </c>
      <c r="R148" s="74" t="s">
        <v>9</v>
      </c>
      <c r="S148" s="74" t="s">
        <v>10</v>
      </c>
      <c r="T148" s="74" t="s">
        <v>11</v>
      </c>
      <c r="U148" s="74" t="s">
        <v>12</v>
      </c>
      <c r="V148" s="74" t="s">
        <v>13</v>
      </c>
    </row>
    <row r="149" spans="16:22" ht="13.5">
      <c r="P149" s="57">
        <v>10</v>
      </c>
      <c r="Q149" s="70" t="s">
        <v>14</v>
      </c>
      <c r="R149" s="58" t="s">
        <v>15</v>
      </c>
      <c r="S149" s="58" t="s">
        <v>16</v>
      </c>
      <c r="T149" s="58" t="s">
        <v>115</v>
      </c>
      <c r="U149" s="58" t="s">
        <v>17</v>
      </c>
      <c r="V149" s="58" t="s">
        <v>18</v>
      </c>
    </row>
    <row r="150" spans="15:22" ht="13.5">
      <c r="O150" s="64"/>
      <c r="P150" s="64"/>
      <c r="Q150" s="75" t="s">
        <v>19</v>
      </c>
      <c r="R150" s="76" t="s">
        <v>9</v>
      </c>
      <c r="S150" s="76" t="s">
        <v>20</v>
      </c>
      <c r="T150" s="76" t="s">
        <v>11</v>
      </c>
      <c r="U150" s="76" t="s">
        <v>21</v>
      </c>
      <c r="V150" s="77" t="s">
        <v>22</v>
      </c>
    </row>
  </sheetData>
  <sheetProtection/>
  <mergeCells count="13">
    <mergeCell ref="G5:H5"/>
    <mergeCell ref="I4:J4"/>
    <mergeCell ref="G4:H4"/>
    <mergeCell ref="A3:L3"/>
    <mergeCell ref="V138:V139"/>
    <mergeCell ref="U138:U139"/>
    <mergeCell ref="S138:S139"/>
    <mergeCell ref="C4:D4"/>
    <mergeCell ref="E4:F4"/>
    <mergeCell ref="A4:B7"/>
    <mergeCell ref="K4:L4"/>
    <mergeCell ref="K5:L5"/>
    <mergeCell ref="I5:J5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1"/>
  <sheetViews>
    <sheetView showGridLines="0" zoomScalePageLayoutView="0" workbookViewId="0" topLeftCell="A1">
      <selection activeCell="B1" sqref="B1"/>
    </sheetView>
  </sheetViews>
  <sheetFormatPr defaultColWidth="9.00390625" defaultRowHeight="13.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Y146"/>
  <sheetViews>
    <sheetView showGridLines="0" zoomScaleSheetLayoutView="100" zoomScalePageLayoutView="80" workbookViewId="0" topLeftCell="A1">
      <selection activeCell="A1" sqref="A1"/>
    </sheetView>
  </sheetViews>
  <sheetFormatPr defaultColWidth="9.00390625" defaultRowHeight="13.5"/>
  <cols>
    <col min="1" max="1" width="9.00390625" style="17" customWidth="1"/>
    <col min="2" max="2" width="4.375" style="17" customWidth="1"/>
    <col min="3" max="3" width="6.625" style="17" customWidth="1"/>
    <col min="4" max="4" width="8.50390625" style="17" customWidth="1"/>
    <col min="5" max="5" width="9.625" style="17" customWidth="1"/>
    <col min="6" max="6" width="8.375" style="17" customWidth="1"/>
    <col min="7" max="7" width="8.625" style="17" customWidth="1"/>
    <col min="8" max="8" width="9.25390625" style="17" bestFit="1" customWidth="1"/>
    <col min="9" max="9" width="8.625" style="17" customWidth="1"/>
    <col min="10" max="10" width="8.375" style="17" customWidth="1"/>
    <col min="11" max="11" width="8.00390625" style="17" customWidth="1"/>
    <col min="12" max="12" width="8.75390625" style="17" customWidth="1"/>
    <col min="13" max="14" width="8.125" style="17" customWidth="1"/>
    <col min="15" max="16" width="4.875" style="17" customWidth="1"/>
    <col min="17" max="17" width="9.00390625" style="17" customWidth="1"/>
    <col min="18" max="18" width="6.625" style="17" customWidth="1"/>
    <col min="19" max="19" width="4.125" style="17" customWidth="1"/>
    <col min="20" max="20" width="9.00390625" style="17" customWidth="1"/>
    <col min="21" max="21" width="8.75390625" style="17" customWidth="1"/>
    <col min="22" max="22" width="8.00390625" style="17" customWidth="1"/>
    <col min="23" max="23" width="6.625" style="17" customWidth="1"/>
    <col min="24" max="25" width="7.00390625" style="17" customWidth="1"/>
    <col min="26" max="16384" width="9.00390625" style="17" customWidth="1"/>
  </cols>
  <sheetData>
    <row r="1" ht="25.5" customHeight="1">
      <c r="A1" s="112" t="s">
        <v>94</v>
      </c>
    </row>
    <row r="2" ht="21" customHeight="1">
      <c r="A2" s="23"/>
    </row>
    <row r="3" spans="1:16" s="25" customFormat="1" ht="40.5" customHeight="1">
      <c r="A3" s="348" t="s">
        <v>121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98"/>
      <c r="P3" s="98"/>
    </row>
    <row r="4" spans="1:16" s="25" customFormat="1" ht="30" customHeight="1">
      <c r="A4" s="349" t="s">
        <v>138</v>
      </c>
      <c r="B4" s="350"/>
      <c r="C4" s="355" t="s">
        <v>198</v>
      </c>
      <c r="D4" s="350"/>
      <c r="E4" s="355" t="s">
        <v>199</v>
      </c>
      <c r="F4" s="350"/>
      <c r="G4" s="355" t="s">
        <v>200</v>
      </c>
      <c r="H4" s="350"/>
      <c r="I4" s="355" t="s">
        <v>201</v>
      </c>
      <c r="J4" s="350"/>
      <c r="K4" s="343" t="s">
        <v>91</v>
      </c>
      <c r="L4" s="344"/>
      <c r="M4" s="343" t="s">
        <v>29</v>
      </c>
      <c r="N4" s="345"/>
      <c r="O4" s="26"/>
      <c r="P4" s="26"/>
    </row>
    <row r="5" spans="1:16" s="25" customFormat="1" ht="30" customHeight="1">
      <c r="A5" s="351"/>
      <c r="B5" s="352"/>
      <c r="C5" s="294"/>
      <c r="D5" s="59"/>
      <c r="E5" s="294"/>
      <c r="F5" s="302"/>
      <c r="G5" s="367" t="s">
        <v>315</v>
      </c>
      <c r="H5" s="368"/>
      <c r="I5" s="367" t="s">
        <v>318</v>
      </c>
      <c r="J5" s="368"/>
      <c r="K5" s="337" t="s">
        <v>190</v>
      </c>
      <c r="L5" s="338"/>
      <c r="M5" s="337" t="s">
        <v>79</v>
      </c>
      <c r="N5" s="339"/>
      <c r="O5" s="28"/>
      <c r="P5" s="28"/>
    </row>
    <row r="6" spans="1:16" s="25" customFormat="1" ht="22.5" customHeight="1">
      <c r="A6" s="351"/>
      <c r="B6" s="352"/>
      <c r="C6" s="294"/>
      <c r="D6" s="298" t="s">
        <v>36</v>
      </c>
      <c r="E6" s="297"/>
      <c r="F6" s="298" t="s">
        <v>36</v>
      </c>
      <c r="G6" s="56"/>
      <c r="H6" s="298" t="s">
        <v>36</v>
      </c>
      <c r="I6" s="297"/>
      <c r="J6" s="298" t="s">
        <v>36</v>
      </c>
      <c r="K6" s="297"/>
      <c r="L6" s="298" t="s">
        <v>36</v>
      </c>
      <c r="M6" s="56"/>
      <c r="N6" s="299" t="s">
        <v>36</v>
      </c>
      <c r="O6" s="26"/>
      <c r="P6" s="26"/>
    </row>
    <row r="7" spans="1:16" s="305" customFormat="1" ht="22.5" customHeight="1">
      <c r="A7" s="353"/>
      <c r="B7" s="354"/>
      <c r="C7" s="296"/>
      <c r="D7" s="308" t="s">
        <v>82</v>
      </c>
      <c r="E7" s="307"/>
      <c r="F7" s="308" t="s">
        <v>83</v>
      </c>
      <c r="G7" s="309"/>
      <c r="H7" s="308" t="s">
        <v>83</v>
      </c>
      <c r="I7" s="307"/>
      <c r="J7" s="308" t="s">
        <v>83</v>
      </c>
      <c r="K7" s="307"/>
      <c r="L7" s="308" t="s">
        <v>82</v>
      </c>
      <c r="M7" s="309"/>
      <c r="N7" s="310" t="s">
        <v>82</v>
      </c>
      <c r="O7" s="306"/>
      <c r="P7" s="306"/>
    </row>
    <row r="8" spans="1:16" s="25" customFormat="1" ht="24" customHeight="1">
      <c r="A8" s="293"/>
      <c r="B8" s="293"/>
      <c r="C8" s="311" t="s">
        <v>37</v>
      </c>
      <c r="D8" s="312" t="s">
        <v>27</v>
      </c>
      <c r="E8" s="312" t="s">
        <v>88</v>
      </c>
      <c r="F8" s="312" t="s">
        <v>39</v>
      </c>
      <c r="G8" s="312" t="s">
        <v>87</v>
      </c>
      <c r="H8" s="312" t="s">
        <v>39</v>
      </c>
      <c r="I8" s="312" t="s">
        <v>77</v>
      </c>
      <c r="J8" s="312" t="s">
        <v>39</v>
      </c>
      <c r="K8" s="312" t="s">
        <v>40</v>
      </c>
      <c r="L8" s="312" t="s">
        <v>40</v>
      </c>
      <c r="M8" s="312" t="s">
        <v>40</v>
      </c>
      <c r="N8" s="312" t="s">
        <v>40</v>
      </c>
      <c r="O8" s="312"/>
      <c r="P8" s="312"/>
    </row>
    <row r="9" spans="1:16" ht="24" customHeight="1">
      <c r="A9" s="90" t="s">
        <v>132</v>
      </c>
      <c r="B9" s="29">
        <v>24</v>
      </c>
      <c r="C9" s="138">
        <v>23</v>
      </c>
      <c r="D9" s="131">
        <v>1</v>
      </c>
      <c r="E9" s="139">
        <v>1665</v>
      </c>
      <c r="F9" s="100">
        <v>14.354395604395604</v>
      </c>
      <c r="G9" s="140">
        <v>112</v>
      </c>
      <c r="H9" s="100">
        <v>-2.6</v>
      </c>
      <c r="I9" s="140">
        <v>514</v>
      </c>
      <c r="J9" s="100">
        <v>-3.9</v>
      </c>
      <c r="K9" s="141">
        <v>72.4</v>
      </c>
      <c r="L9" s="100">
        <v>6.200000000000003</v>
      </c>
      <c r="M9" s="141">
        <v>14.9</v>
      </c>
      <c r="N9" s="100">
        <v>2.200000000000001</v>
      </c>
      <c r="O9" s="100"/>
      <c r="P9" s="100"/>
    </row>
    <row r="10" spans="1:16" ht="24" customHeight="1">
      <c r="A10" s="34"/>
      <c r="B10" s="29">
        <v>25</v>
      </c>
      <c r="C10" s="138">
        <v>22</v>
      </c>
      <c r="D10" s="131">
        <v>-1</v>
      </c>
      <c r="E10" s="139">
        <v>1794</v>
      </c>
      <c r="F10" s="100">
        <v>7.7</v>
      </c>
      <c r="G10" s="140">
        <v>122</v>
      </c>
      <c r="H10" s="100">
        <v>8.9</v>
      </c>
      <c r="I10" s="140">
        <v>518</v>
      </c>
      <c r="J10" s="100">
        <v>0.8</v>
      </c>
      <c r="K10" s="141">
        <v>81.5</v>
      </c>
      <c r="L10" s="100">
        <v>9.099999999999994</v>
      </c>
      <c r="M10" s="141">
        <v>14.7</v>
      </c>
      <c r="N10" s="100">
        <v>-0.20000000000000107</v>
      </c>
      <c r="O10" s="100"/>
      <c r="P10" s="100"/>
    </row>
    <row r="11" spans="1:16" ht="24" customHeight="1">
      <c r="A11" s="34"/>
      <c r="B11" s="29">
        <v>26</v>
      </c>
      <c r="C11" s="138">
        <v>22</v>
      </c>
      <c r="D11" s="131" t="s">
        <v>41</v>
      </c>
      <c r="E11" s="139">
        <v>1712</v>
      </c>
      <c r="F11" s="100">
        <v>-4.6</v>
      </c>
      <c r="G11" s="140">
        <v>125</v>
      </c>
      <c r="H11" s="100">
        <v>2.5</v>
      </c>
      <c r="I11" s="140">
        <v>539</v>
      </c>
      <c r="J11" s="100">
        <v>4.1</v>
      </c>
      <c r="K11" s="141">
        <v>77.8</v>
      </c>
      <c r="L11" s="100">
        <v>-3.700000000000003</v>
      </c>
      <c r="M11" s="141">
        <v>13.7</v>
      </c>
      <c r="N11" s="100">
        <v>-1</v>
      </c>
      <c r="O11" s="100"/>
      <c r="P11" s="100"/>
    </row>
    <row r="12" spans="1:16" ht="24" customHeight="1">
      <c r="A12" s="9"/>
      <c r="B12" s="29">
        <v>27</v>
      </c>
      <c r="C12" s="138">
        <v>21</v>
      </c>
      <c r="D12" s="131">
        <v>-1</v>
      </c>
      <c r="E12" s="142">
        <v>1631</v>
      </c>
      <c r="F12" s="100">
        <v>-4.7</v>
      </c>
      <c r="G12" s="142">
        <v>107</v>
      </c>
      <c r="H12" s="100">
        <v>-14.4</v>
      </c>
      <c r="I12" s="142">
        <v>389</v>
      </c>
      <c r="J12" s="100">
        <v>-27.8</v>
      </c>
      <c r="K12" s="141">
        <v>77.7</v>
      </c>
      <c r="L12" s="100">
        <v>-0.1</v>
      </c>
      <c r="M12" s="141">
        <v>15.2</v>
      </c>
      <c r="N12" s="100">
        <v>1.5</v>
      </c>
      <c r="O12" s="100"/>
      <c r="P12" s="100"/>
    </row>
    <row r="13" spans="1:16" ht="24" customHeight="1">
      <c r="A13" s="9"/>
      <c r="B13" s="29">
        <v>28</v>
      </c>
      <c r="C13" s="138">
        <v>22</v>
      </c>
      <c r="D13" s="131">
        <v>1</v>
      </c>
      <c r="E13" s="142">
        <v>1637</v>
      </c>
      <c r="F13" s="100">
        <v>0.4</v>
      </c>
      <c r="G13" s="142">
        <v>106</v>
      </c>
      <c r="H13" s="100">
        <v>-0.9</v>
      </c>
      <c r="I13" s="142">
        <v>418</v>
      </c>
      <c r="J13" s="100">
        <v>7.5</v>
      </c>
      <c r="K13" s="141">
        <v>74.4</v>
      </c>
      <c r="L13" s="100">
        <v>-3.3</v>
      </c>
      <c r="M13" s="141">
        <v>15.4</v>
      </c>
      <c r="N13" s="100">
        <v>0.2</v>
      </c>
      <c r="O13" s="100"/>
      <c r="P13" s="100"/>
    </row>
    <row r="14" spans="1:16" ht="24" customHeight="1">
      <c r="A14" s="9"/>
      <c r="B14" s="29"/>
      <c r="C14" s="103"/>
      <c r="D14" s="11"/>
      <c r="E14" s="108"/>
      <c r="F14" s="11"/>
      <c r="G14" s="108"/>
      <c r="H14" s="109"/>
      <c r="I14" s="108"/>
      <c r="J14" s="109"/>
      <c r="K14" s="109"/>
      <c r="L14" s="11"/>
      <c r="M14" s="109"/>
      <c r="N14" s="11"/>
      <c r="O14" s="11"/>
      <c r="P14" s="11"/>
    </row>
    <row r="15" spans="1:16" ht="24" customHeight="1">
      <c r="A15" s="44"/>
      <c r="B15" s="231">
        <v>29</v>
      </c>
      <c r="C15" s="270">
        <f>SUM(C16:C18)</f>
        <v>23</v>
      </c>
      <c r="D15" s="271">
        <f>SUM(D16:D18)</f>
        <v>1</v>
      </c>
      <c r="E15" s="272">
        <f>SUM(E16:E18)</f>
        <v>1950</v>
      </c>
      <c r="F15" s="248">
        <v>19.1</v>
      </c>
      <c r="G15" s="272">
        <f>SUM(G16:G18)</f>
        <v>120</v>
      </c>
      <c r="H15" s="248">
        <v>13.2</v>
      </c>
      <c r="I15" s="272">
        <f>SUM(I16:I18)</f>
        <v>445</v>
      </c>
      <c r="J15" s="248">
        <v>6.5</v>
      </c>
      <c r="K15" s="130">
        <f>E15/C15</f>
        <v>84.78260869565217</v>
      </c>
      <c r="L15" s="107">
        <v>10.4</v>
      </c>
      <c r="M15" s="130">
        <f>E15/G15</f>
        <v>16.25</v>
      </c>
      <c r="N15" s="107">
        <v>0.9</v>
      </c>
      <c r="O15" s="107"/>
      <c r="P15" s="107"/>
    </row>
    <row r="16" spans="1:16" ht="24" customHeight="1">
      <c r="A16" s="9" t="s">
        <v>95</v>
      </c>
      <c r="B16" s="45" t="s">
        <v>96</v>
      </c>
      <c r="C16" s="208" t="s">
        <v>41</v>
      </c>
      <c r="D16" s="10" t="s">
        <v>41</v>
      </c>
      <c r="E16" s="10" t="s">
        <v>41</v>
      </c>
      <c r="F16" s="1" t="s">
        <v>41</v>
      </c>
      <c r="G16" s="1" t="s">
        <v>41</v>
      </c>
      <c r="H16" s="1" t="s">
        <v>41</v>
      </c>
      <c r="I16" s="5" t="s">
        <v>41</v>
      </c>
      <c r="J16" s="1" t="s">
        <v>41</v>
      </c>
      <c r="K16" s="5" t="s">
        <v>41</v>
      </c>
      <c r="L16" s="1" t="s">
        <v>41</v>
      </c>
      <c r="M16" s="5" t="s">
        <v>41</v>
      </c>
      <c r="N16" s="1" t="s">
        <v>41</v>
      </c>
      <c r="O16" s="1"/>
      <c r="P16" s="1"/>
    </row>
    <row r="17" spans="1:16" ht="24" customHeight="1">
      <c r="A17" s="47" t="s">
        <v>97</v>
      </c>
      <c r="B17" s="45" t="s">
        <v>96</v>
      </c>
      <c r="C17" s="208" t="s">
        <v>41</v>
      </c>
      <c r="D17" s="10" t="s">
        <v>41</v>
      </c>
      <c r="E17" s="10" t="s">
        <v>41</v>
      </c>
      <c r="F17" s="1" t="s">
        <v>41</v>
      </c>
      <c r="G17" s="1" t="s">
        <v>41</v>
      </c>
      <c r="H17" s="6" t="s">
        <v>41</v>
      </c>
      <c r="I17" s="12" t="s">
        <v>41</v>
      </c>
      <c r="J17" s="6" t="s">
        <v>41</v>
      </c>
      <c r="K17" s="13" t="s">
        <v>41</v>
      </c>
      <c r="L17" s="6" t="s">
        <v>41</v>
      </c>
      <c r="M17" s="11" t="s">
        <v>41</v>
      </c>
      <c r="N17" s="6" t="s">
        <v>41</v>
      </c>
      <c r="O17" s="6"/>
      <c r="P17" s="6"/>
    </row>
    <row r="18" spans="1:16" ht="24" customHeight="1">
      <c r="A18" s="24" t="s">
        <v>98</v>
      </c>
      <c r="B18" s="173" t="s">
        <v>96</v>
      </c>
      <c r="C18" s="2">
        <v>23</v>
      </c>
      <c r="D18" s="15">
        <v>1</v>
      </c>
      <c r="E18" s="3">
        <v>1950</v>
      </c>
      <c r="F18" s="4">
        <v>19.1</v>
      </c>
      <c r="G18" s="3">
        <v>120</v>
      </c>
      <c r="H18" s="4">
        <v>13.2</v>
      </c>
      <c r="I18" s="3">
        <v>445</v>
      </c>
      <c r="J18" s="4">
        <v>6.5</v>
      </c>
      <c r="K18" s="8">
        <f>E18/C18</f>
        <v>84.78260869565217</v>
      </c>
      <c r="L18" s="4">
        <v>10.4</v>
      </c>
      <c r="M18" s="273">
        <f>E18/G18</f>
        <v>16.25</v>
      </c>
      <c r="N18" s="4">
        <v>0.9</v>
      </c>
      <c r="O18" s="4"/>
      <c r="P18" s="4"/>
    </row>
    <row r="19" spans="1:16" ht="21.75" customHeight="1">
      <c r="A19" s="48"/>
      <c r="B19" s="49"/>
      <c r="C19" s="92"/>
      <c r="D19" s="91"/>
      <c r="E19" s="93"/>
      <c r="F19" s="91"/>
      <c r="G19" s="93"/>
      <c r="H19" s="91"/>
      <c r="I19" s="93"/>
      <c r="J19" s="91"/>
      <c r="K19" s="91"/>
      <c r="L19" s="91"/>
      <c r="M19" s="111"/>
      <c r="N19" s="91"/>
      <c r="O19" s="91"/>
      <c r="P19" s="91"/>
    </row>
    <row r="20" ht="23.25" customHeight="1">
      <c r="A20" s="54"/>
    </row>
    <row r="21" spans="1:16" ht="21" customHeight="1">
      <c r="A21" s="16" t="s">
        <v>172</v>
      </c>
      <c r="B21" s="9"/>
      <c r="C21" s="9"/>
      <c r="E21" s="9"/>
      <c r="F21" s="18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21" customHeight="1">
      <c r="A22" s="239" t="s">
        <v>297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21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21" customHeight="1">
      <c r="A24" s="16" t="s">
        <v>173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21" customHeight="1">
      <c r="A25" s="239" t="s">
        <v>298</v>
      </c>
      <c r="B25" s="9"/>
      <c r="C25" s="9"/>
      <c r="D25" s="9"/>
      <c r="E25" s="9"/>
      <c r="F25" s="18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21" customHeight="1">
      <c r="A26" s="239" t="s">
        <v>299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21" customHeight="1">
      <c r="A27" s="94" t="s">
        <v>300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21" customHeight="1">
      <c r="A28" s="239" t="s">
        <v>301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21" customHeight="1">
      <c r="A29" s="94" t="s">
        <v>185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21" customHeight="1">
      <c r="A30" s="239" t="s">
        <v>302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21" customHeight="1">
      <c r="A31" s="239" t="s">
        <v>303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21" customHeight="1">
      <c r="A32" s="9"/>
      <c r="B32" s="9"/>
      <c r="C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21" customHeight="1">
      <c r="A33" s="16" t="s">
        <v>174</v>
      </c>
      <c r="B33" s="9"/>
      <c r="C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21" customHeight="1">
      <c r="A34" s="327" t="s">
        <v>304</v>
      </c>
      <c r="B34" s="9"/>
      <c r="C34" s="9"/>
      <c r="D34" s="9"/>
      <c r="E34" s="9"/>
      <c r="F34" s="18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21" customHeight="1">
      <c r="A35" s="327" t="s">
        <v>305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21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21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5">
      <c r="A38" s="143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5">
      <c r="A39" s="143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15">
      <c r="A40" s="143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15">
      <c r="A41" s="143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15">
      <c r="A42" s="143" t="s">
        <v>127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5">
      <c r="A43" s="143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15">
      <c r="A44" s="14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7.25">
      <c r="A45" s="143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</row>
    <row r="46" spans="1:16" ht="17.25">
      <c r="A46" s="143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</row>
    <row r="51" ht="14.25" customHeight="1">
      <c r="A51" s="17" t="s">
        <v>101</v>
      </c>
    </row>
    <row r="52" ht="23.25" customHeight="1"/>
    <row r="56" ht="19.5" customHeight="1"/>
    <row r="57" ht="15.75" customHeight="1"/>
    <row r="58" ht="15.75" customHeight="1"/>
    <row r="59" ht="15.75" customHeight="1"/>
    <row r="60" ht="15.75" customHeight="1"/>
    <row r="61" ht="15.75" customHeight="1"/>
    <row r="62" ht="24" customHeight="1"/>
    <row r="63" ht="18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130" spans="18:25" ht="13.5">
      <c r="R130" s="56"/>
      <c r="S130" s="56"/>
      <c r="T130" s="56"/>
      <c r="U130" s="56"/>
      <c r="V130" s="56"/>
      <c r="W130" s="56"/>
      <c r="X130" s="56"/>
      <c r="Y130" s="56"/>
    </row>
    <row r="131" spans="18:25" ht="13.5">
      <c r="R131" s="61"/>
      <c r="S131" s="61"/>
      <c r="T131" s="62"/>
      <c r="U131" s="61"/>
      <c r="V131" s="62"/>
      <c r="W131" s="61"/>
      <c r="X131" s="61"/>
      <c r="Y131" s="61"/>
    </row>
    <row r="132" spans="20:25" ht="13.5">
      <c r="T132" s="63"/>
      <c r="U132" s="64"/>
      <c r="V132" s="65" t="s">
        <v>42</v>
      </c>
      <c r="W132" s="66"/>
      <c r="X132" s="66"/>
      <c r="Y132" s="66"/>
    </row>
    <row r="133" spans="18:25" ht="13.5">
      <c r="R133" s="17" t="s">
        <v>43</v>
      </c>
      <c r="T133" s="63" t="s">
        <v>44</v>
      </c>
      <c r="U133" s="63" t="s">
        <v>45</v>
      </c>
      <c r="V133" s="67"/>
      <c r="W133" s="64"/>
      <c r="X133" s="64"/>
      <c r="Y133" s="64"/>
    </row>
    <row r="134" spans="20:25" ht="13.5">
      <c r="T134" s="63"/>
      <c r="U134" s="63" t="s">
        <v>46</v>
      </c>
      <c r="V134" s="340" t="s">
        <v>47</v>
      </c>
      <c r="W134" s="63" t="s">
        <v>48</v>
      </c>
      <c r="X134" s="340" t="s">
        <v>78</v>
      </c>
      <c r="Y134" s="346" t="s">
        <v>49</v>
      </c>
    </row>
    <row r="135" spans="18:25" ht="13.5">
      <c r="R135" s="64"/>
      <c r="S135" s="64"/>
      <c r="T135" s="67"/>
      <c r="U135" s="67" t="s">
        <v>50</v>
      </c>
      <c r="V135" s="341"/>
      <c r="W135" s="67" t="s">
        <v>51</v>
      </c>
      <c r="X135" s="342"/>
      <c r="Y135" s="347"/>
    </row>
    <row r="136" spans="20:21" ht="13.5">
      <c r="T136" s="68" t="s">
        <v>52</v>
      </c>
      <c r="U136" s="21" t="s">
        <v>53</v>
      </c>
    </row>
    <row r="137" spans="18:25" ht="13.5">
      <c r="R137" s="17" t="s">
        <v>54</v>
      </c>
      <c r="S137" s="69">
        <v>6</v>
      </c>
      <c r="T137" s="70" t="s">
        <v>55</v>
      </c>
      <c r="U137" s="71" t="s">
        <v>56</v>
      </c>
      <c r="V137" s="71" t="s">
        <v>57</v>
      </c>
      <c r="W137" s="71" t="s">
        <v>58</v>
      </c>
      <c r="X137" s="71" t="s">
        <v>59</v>
      </c>
      <c r="Y137" s="71" t="s">
        <v>60</v>
      </c>
    </row>
    <row r="138" spans="19:25" ht="13.5">
      <c r="S138" s="69"/>
      <c r="T138" s="72" t="s">
        <v>61</v>
      </c>
      <c r="U138" s="73" t="s">
        <v>62</v>
      </c>
      <c r="V138" s="73" t="s">
        <v>63</v>
      </c>
      <c r="W138" s="73" t="s">
        <v>64</v>
      </c>
      <c r="X138" s="73" t="s">
        <v>65</v>
      </c>
      <c r="Y138" s="73" t="s">
        <v>66</v>
      </c>
    </row>
    <row r="139" spans="19:25" ht="13.5">
      <c r="S139" s="69">
        <v>7</v>
      </c>
      <c r="T139" s="70" t="s">
        <v>67</v>
      </c>
      <c r="U139" s="71" t="s">
        <v>68</v>
      </c>
      <c r="V139" s="71" t="s">
        <v>69</v>
      </c>
      <c r="W139" s="71" t="s">
        <v>58</v>
      </c>
      <c r="X139" s="71" t="s">
        <v>70</v>
      </c>
      <c r="Y139" s="71" t="s">
        <v>71</v>
      </c>
    </row>
    <row r="140" spans="19:25" ht="13.5">
      <c r="S140" s="56"/>
      <c r="T140" s="72" t="s">
        <v>72</v>
      </c>
      <c r="U140" s="74" t="s">
        <v>73</v>
      </c>
      <c r="V140" s="74" t="s">
        <v>74</v>
      </c>
      <c r="W140" s="74" t="s">
        <v>64</v>
      </c>
      <c r="X140" s="74" t="s">
        <v>75</v>
      </c>
      <c r="Y140" s="74" t="s">
        <v>76</v>
      </c>
    </row>
    <row r="141" spans="19:25" ht="13.5">
      <c r="S141" s="57">
        <v>8</v>
      </c>
      <c r="T141" s="70" t="s">
        <v>102</v>
      </c>
      <c r="U141" s="58" t="s">
        <v>103</v>
      </c>
      <c r="V141" s="58" t="s">
        <v>104</v>
      </c>
      <c r="W141" s="58" t="s">
        <v>58</v>
      </c>
      <c r="X141" s="58" t="s">
        <v>105</v>
      </c>
      <c r="Y141" s="58" t="s">
        <v>106</v>
      </c>
    </row>
    <row r="142" spans="19:25" ht="13.5">
      <c r="S142" s="56"/>
      <c r="T142" s="72" t="s">
        <v>107</v>
      </c>
      <c r="U142" s="74" t="s">
        <v>108</v>
      </c>
      <c r="V142" s="74" t="s">
        <v>109</v>
      </c>
      <c r="W142" s="74" t="s">
        <v>64</v>
      </c>
      <c r="X142" s="74" t="s">
        <v>110</v>
      </c>
      <c r="Y142" s="74" t="s">
        <v>111</v>
      </c>
    </row>
    <row r="143" spans="19:25" ht="13.5">
      <c r="S143" s="69">
        <v>9</v>
      </c>
      <c r="T143" s="70" t="s">
        <v>112</v>
      </c>
      <c r="U143" s="71" t="s">
        <v>113</v>
      </c>
      <c r="V143" s="71" t="s">
        <v>114</v>
      </c>
      <c r="W143" s="71" t="s">
        <v>115</v>
      </c>
      <c r="X143" s="71" t="s">
        <v>6</v>
      </c>
      <c r="Y143" s="71" t="s">
        <v>7</v>
      </c>
    </row>
    <row r="144" spans="19:25" ht="13.5">
      <c r="S144" s="56"/>
      <c r="T144" s="72" t="s">
        <v>8</v>
      </c>
      <c r="U144" s="74" t="s">
        <v>9</v>
      </c>
      <c r="V144" s="74" t="s">
        <v>10</v>
      </c>
      <c r="W144" s="74" t="s">
        <v>11</v>
      </c>
      <c r="X144" s="74" t="s">
        <v>12</v>
      </c>
      <c r="Y144" s="74" t="s">
        <v>13</v>
      </c>
    </row>
    <row r="145" spans="19:25" ht="13.5">
      <c r="S145" s="57">
        <v>10</v>
      </c>
      <c r="T145" s="70" t="s">
        <v>14</v>
      </c>
      <c r="U145" s="58" t="s">
        <v>15</v>
      </c>
      <c r="V145" s="58" t="s">
        <v>16</v>
      </c>
      <c r="W145" s="58" t="s">
        <v>115</v>
      </c>
      <c r="X145" s="58" t="s">
        <v>17</v>
      </c>
      <c r="Y145" s="58" t="s">
        <v>18</v>
      </c>
    </row>
    <row r="146" spans="18:25" ht="13.5">
      <c r="R146" s="64"/>
      <c r="S146" s="64"/>
      <c r="T146" s="75" t="s">
        <v>19</v>
      </c>
      <c r="U146" s="76" t="s">
        <v>9</v>
      </c>
      <c r="V146" s="76" t="s">
        <v>20</v>
      </c>
      <c r="W146" s="76" t="s">
        <v>11</v>
      </c>
      <c r="X146" s="76" t="s">
        <v>21</v>
      </c>
      <c r="Y146" s="77" t="s">
        <v>22</v>
      </c>
    </row>
  </sheetData>
  <sheetProtection/>
  <mergeCells count="15">
    <mergeCell ref="A4:B7"/>
    <mergeCell ref="K4:L4"/>
    <mergeCell ref="K5:L5"/>
    <mergeCell ref="M4:N4"/>
    <mergeCell ref="M5:N5"/>
    <mergeCell ref="A3:N3"/>
    <mergeCell ref="Y134:Y135"/>
    <mergeCell ref="X134:X135"/>
    <mergeCell ref="V134:V135"/>
    <mergeCell ref="C4:D4"/>
    <mergeCell ref="E4:F4"/>
    <mergeCell ref="G4:H4"/>
    <mergeCell ref="G5:H5"/>
    <mergeCell ref="I4:J4"/>
    <mergeCell ref="I5:J5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3.5"/>
  <sheetData>
    <row r="10" ht="13.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Q65"/>
  <sheetViews>
    <sheetView showGridLines="0" zoomScaleSheetLayoutView="100" zoomScalePageLayoutView="80" workbookViewId="0" topLeftCell="A1">
      <selection activeCell="A1" sqref="A1"/>
    </sheetView>
  </sheetViews>
  <sheetFormatPr defaultColWidth="9.00390625" defaultRowHeight="13.5"/>
  <cols>
    <col min="1" max="1" width="6.875" style="150" customWidth="1"/>
    <col min="2" max="2" width="4.375" style="150" customWidth="1"/>
    <col min="3" max="3" width="5.625" style="150" customWidth="1"/>
    <col min="4" max="4" width="7.625" style="150" customWidth="1"/>
    <col min="5" max="5" width="5.625" style="150" customWidth="1"/>
    <col min="6" max="6" width="9.25390625" style="150" bestFit="1" customWidth="1"/>
    <col min="7" max="7" width="7.125" style="150" customWidth="1"/>
    <col min="8" max="8" width="9.25390625" style="150" bestFit="1" customWidth="1"/>
    <col min="9" max="9" width="7.125" style="150" customWidth="1"/>
    <col min="10" max="10" width="9.125" style="150" customWidth="1"/>
    <col min="11" max="11" width="6.625" style="150" customWidth="1"/>
    <col min="12" max="12" width="8.625" style="150" customWidth="1"/>
    <col min="13" max="13" width="7.125" style="150" customWidth="1"/>
    <col min="14" max="14" width="7.625" style="150" customWidth="1"/>
    <col min="15" max="15" width="7.125" style="150" customWidth="1"/>
    <col min="16" max="16" width="8.625" style="150" customWidth="1"/>
    <col min="17" max="17" width="8.125" style="150" customWidth="1"/>
    <col min="18" max="16384" width="9.00390625" style="150" customWidth="1"/>
  </cols>
  <sheetData>
    <row r="1" s="144" customFormat="1" ht="25.5" customHeight="1">
      <c r="A1" s="22" t="s">
        <v>122</v>
      </c>
    </row>
    <row r="2" s="144" customFormat="1" ht="21" customHeight="1">
      <c r="A2" s="145"/>
    </row>
    <row r="3" spans="1:17" s="148" customFormat="1" ht="40.5" customHeight="1">
      <c r="A3" s="348" t="s">
        <v>124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146"/>
      <c r="P3" s="146"/>
      <c r="Q3" s="147"/>
    </row>
    <row r="4" spans="1:17" s="313" customFormat="1" ht="30" customHeight="1">
      <c r="A4" s="349" t="s">
        <v>138</v>
      </c>
      <c r="B4" s="350"/>
      <c r="C4" s="355" t="s">
        <v>198</v>
      </c>
      <c r="D4" s="350"/>
      <c r="E4" s="355" t="s">
        <v>195</v>
      </c>
      <c r="F4" s="350"/>
      <c r="G4" s="355" t="s">
        <v>202</v>
      </c>
      <c r="H4" s="350"/>
      <c r="I4" s="355" t="s">
        <v>202</v>
      </c>
      <c r="J4" s="350"/>
      <c r="K4" s="355" t="s">
        <v>203</v>
      </c>
      <c r="L4" s="350"/>
      <c r="M4" s="355" t="s">
        <v>100</v>
      </c>
      <c r="N4" s="350"/>
      <c r="O4" s="369" t="s">
        <v>316</v>
      </c>
      <c r="P4" s="370"/>
      <c r="Q4" s="90"/>
    </row>
    <row r="5" spans="1:17" s="313" customFormat="1" ht="30" customHeight="1">
      <c r="A5" s="351"/>
      <c r="B5" s="352"/>
      <c r="C5" s="294"/>
      <c r="D5" s="59"/>
      <c r="E5" s="367" t="s">
        <v>99</v>
      </c>
      <c r="F5" s="368"/>
      <c r="G5" s="367" t="s">
        <v>99</v>
      </c>
      <c r="H5" s="368"/>
      <c r="I5" s="367" t="s">
        <v>123</v>
      </c>
      <c r="J5" s="368"/>
      <c r="K5" s="367" t="s">
        <v>319</v>
      </c>
      <c r="L5" s="368"/>
      <c r="M5" s="375" t="s">
        <v>136</v>
      </c>
      <c r="N5" s="376"/>
      <c r="O5" s="371" t="s">
        <v>137</v>
      </c>
      <c r="P5" s="372"/>
      <c r="Q5" s="59"/>
    </row>
    <row r="6" spans="1:17" s="313" customFormat="1" ht="22.5" customHeight="1">
      <c r="A6" s="351"/>
      <c r="B6" s="352"/>
      <c r="C6" s="294"/>
      <c r="D6" s="298" t="s">
        <v>36</v>
      </c>
      <c r="E6" s="297"/>
      <c r="F6" s="298" t="s">
        <v>36</v>
      </c>
      <c r="G6" s="56"/>
      <c r="H6" s="299" t="s">
        <v>36</v>
      </c>
      <c r="I6" s="297"/>
      <c r="J6" s="298" t="s">
        <v>36</v>
      </c>
      <c r="K6" s="56"/>
      <c r="L6" s="298" t="s">
        <v>36</v>
      </c>
      <c r="M6" s="373" t="s">
        <v>135</v>
      </c>
      <c r="N6" s="298" t="s">
        <v>36</v>
      </c>
      <c r="O6" s="56"/>
      <c r="P6" s="299" t="s">
        <v>36</v>
      </c>
      <c r="Q6" s="60"/>
    </row>
    <row r="7" spans="1:17" s="315" customFormat="1" ht="22.5" customHeight="1">
      <c r="A7" s="353"/>
      <c r="B7" s="354"/>
      <c r="C7" s="296"/>
      <c r="D7" s="308" t="s">
        <v>82</v>
      </c>
      <c r="E7" s="307"/>
      <c r="F7" s="308" t="s">
        <v>83</v>
      </c>
      <c r="G7" s="309"/>
      <c r="H7" s="310" t="s">
        <v>83</v>
      </c>
      <c r="I7" s="307"/>
      <c r="J7" s="308" t="s">
        <v>83</v>
      </c>
      <c r="K7" s="309"/>
      <c r="L7" s="308" t="s">
        <v>83</v>
      </c>
      <c r="M7" s="374"/>
      <c r="N7" s="308" t="s">
        <v>82</v>
      </c>
      <c r="O7" s="309"/>
      <c r="P7" s="310" t="s">
        <v>82</v>
      </c>
      <c r="Q7" s="314"/>
    </row>
    <row r="8" spans="3:16" s="25" customFormat="1" ht="24" customHeight="1">
      <c r="C8" s="311" t="s">
        <v>37</v>
      </c>
      <c r="D8" s="316" t="s">
        <v>37</v>
      </c>
      <c r="E8" s="312" t="s">
        <v>38</v>
      </c>
      <c r="F8" s="312" t="s">
        <v>39</v>
      </c>
      <c r="G8" s="312" t="s">
        <v>40</v>
      </c>
      <c r="H8" s="312" t="s">
        <v>128</v>
      </c>
      <c r="I8" s="312" t="s">
        <v>40</v>
      </c>
      <c r="J8" s="312" t="s">
        <v>128</v>
      </c>
      <c r="K8" s="312" t="s">
        <v>40</v>
      </c>
      <c r="L8" s="312" t="s">
        <v>128</v>
      </c>
      <c r="M8" s="312" t="s">
        <v>40</v>
      </c>
      <c r="N8" s="312" t="s">
        <v>40</v>
      </c>
      <c r="O8" s="312" t="s">
        <v>40</v>
      </c>
      <c r="P8" s="312" t="s">
        <v>40</v>
      </c>
    </row>
    <row r="9" spans="1:17" s="148" customFormat="1" ht="24" customHeight="1">
      <c r="A9" s="313" t="s">
        <v>132</v>
      </c>
      <c r="B9" s="151">
        <v>24</v>
      </c>
      <c r="C9" s="149">
        <v>2</v>
      </c>
      <c r="D9" s="152" t="s">
        <v>41</v>
      </c>
      <c r="E9" s="152">
        <v>18</v>
      </c>
      <c r="F9" s="228">
        <v>-5.3</v>
      </c>
      <c r="G9" s="152">
        <v>554</v>
      </c>
      <c r="H9" s="153">
        <v>-2.6</v>
      </c>
      <c r="I9" s="152">
        <v>553</v>
      </c>
      <c r="J9" s="153">
        <v>-4.5</v>
      </c>
      <c r="K9" s="152">
        <v>96</v>
      </c>
      <c r="L9" s="153">
        <v>-3</v>
      </c>
      <c r="M9" s="152">
        <v>30.8</v>
      </c>
      <c r="N9" s="153">
        <v>0.9000000000000021</v>
      </c>
      <c r="O9" s="152">
        <v>11.5</v>
      </c>
      <c r="P9" s="153">
        <v>-0.09999999999999964</v>
      </c>
      <c r="Q9" s="150"/>
    </row>
    <row r="10" spans="1:17" ht="24" customHeight="1">
      <c r="A10" s="154"/>
      <c r="B10" s="151">
        <v>25</v>
      </c>
      <c r="C10" s="149">
        <v>2</v>
      </c>
      <c r="D10" s="152" t="s">
        <v>41</v>
      </c>
      <c r="E10" s="152">
        <v>17</v>
      </c>
      <c r="F10" s="153">
        <v>-5.6</v>
      </c>
      <c r="G10" s="152">
        <v>539</v>
      </c>
      <c r="H10" s="153">
        <v>-2.7</v>
      </c>
      <c r="I10" s="152">
        <v>514</v>
      </c>
      <c r="J10" s="153">
        <v>-7.1</v>
      </c>
      <c r="K10" s="152">
        <v>91</v>
      </c>
      <c r="L10" s="153">
        <v>-5.2</v>
      </c>
      <c r="M10" s="152">
        <v>31.7</v>
      </c>
      <c r="N10" s="153">
        <v>0.9</v>
      </c>
      <c r="O10" s="152">
        <v>11.6</v>
      </c>
      <c r="P10" s="153">
        <v>0.1</v>
      </c>
      <c r="Q10" s="155"/>
    </row>
    <row r="11" spans="1:17" ht="24" customHeight="1">
      <c r="A11" s="154"/>
      <c r="B11" s="151">
        <v>26</v>
      </c>
      <c r="C11" s="149">
        <v>2</v>
      </c>
      <c r="D11" s="152" t="s">
        <v>41</v>
      </c>
      <c r="E11" s="152">
        <v>17</v>
      </c>
      <c r="F11" s="153" t="s">
        <v>41</v>
      </c>
      <c r="G11" s="152">
        <v>540</v>
      </c>
      <c r="H11" s="153">
        <v>0.2</v>
      </c>
      <c r="I11" s="152">
        <v>484</v>
      </c>
      <c r="J11" s="153">
        <v>-5.8</v>
      </c>
      <c r="K11" s="152">
        <v>83</v>
      </c>
      <c r="L11" s="156">
        <v>-8.8</v>
      </c>
      <c r="M11" s="152">
        <v>31.8</v>
      </c>
      <c r="N11" s="153">
        <v>0.10000000000000142</v>
      </c>
      <c r="O11" s="152">
        <v>12.3</v>
      </c>
      <c r="P11" s="153">
        <v>0.7285714285714295</v>
      </c>
      <c r="Q11" s="155"/>
    </row>
    <row r="12" spans="1:17" ht="24" customHeight="1">
      <c r="A12" s="154"/>
      <c r="B12" s="151">
        <v>27</v>
      </c>
      <c r="C12" s="149">
        <v>2</v>
      </c>
      <c r="D12" s="171" t="s">
        <v>41</v>
      </c>
      <c r="E12" s="157">
        <v>17</v>
      </c>
      <c r="F12" s="153" t="s">
        <v>41</v>
      </c>
      <c r="G12" s="157">
        <v>538</v>
      </c>
      <c r="H12" s="153">
        <v>-0.4</v>
      </c>
      <c r="I12" s="157">
        <v>497</v>
      </c>
      <c r="J12" s="153">
        <v>2.7</v>
      </c>
      <c r="K12" s="157">
        <v>85</v>
      </c>
      <c r="L12" s="156">
        <v>2.4</v>
      </c>
      <c r="M12" s="152">
        <v>31.6</v>
      </c>
      <c r="N12" s="153">
        <v>-0.1999999999999993</v>
      </c>
      <c r="O12" s="152">
        <v>12.2</v>
      </c>
      <c r="P12" s="153">
        <v>-0.10000000000000142</v>
      </c>
      <c r="Q12" s="155"/>
    </row>
    <row r="13" spans="1:17" ht="24" customHeight="1">
      <c r="A13" s="154"/>
      <c r="B13" s="151">
        <v>28</v>
      </c>
      <c r="C13" s="149">
        <v>2</v>
      </c>
      <c r="D13" s="171" t="s">
        <v>41</v>
      </c>
      <c r="E13" s="157">
        <v>18</v>
      </c>
      <c r="F13" s="262">
        <v>5.9</v>
      </c>
      <c r="G13" s="157">
        <v>550</v>
      </c>
      <c r="H13" s="153">
        <v>2.2</v>
      </c>
      <c r="I13" s="157">
        <v>486</v>
      </c>
      <c r="J13" s="153">
        <v>-2.2</v>
      </c>
      <c r="K13" s="157">
        <v>94</v>
      </c>
      <c r="L13" s="156">
        <v>10.6</v>
      </c>
      <c r="M13" s="152">
        <v>30.6</v>
      </c>
      <c r="N13" s="153">
        <v>-1</v>
      </c>
      <c r="O13" s="172">
        <v>11</v>
      </c>
      <c r="P13" s="153">
        <v>-1.2</v>
      </c>
      <c r="Q13" s="155"/>
    </row>
    <row r="14" spans="1:17" ht="24" customHeight="1">
      <c r="A14" s="154"/>
      <c r="B14" s="151"/>
      <c r="C14" s="158"/>
      <c r="D14" s="152"/>
      <c r="E14" s="159"/>
      <c r="F14" s="160"/>
      <c r="G14" s="161"/>
      <c r="H14" s="152"/>
      <c r="I14" s="161"/>
      <c r="J14" s="152"/>
      <c r="K14" s="161"/>
      <c r="L14" s="152"/>
      <c r="M14" s="154"/>
      <c r="N14" s="152"/>
      <c r="O14" s="154"/>
      <c r="P14" s="152"/>
      <c r="Q14" s="155"/>
    </row>
    <row r="15" spans="1:17" ht="24" customHeight="1">
      <c r="A15" s="162"/>
      <c r="B15" s="249">
        <v>29</v>
      </c>
      <c r="C15" s="209">
        <f>SUM(C16:C18)</f>
        <v>2</v>
      </c>
      <c r="D15" s="152" t="s">
        <v>41</v>
      </c>
      <c r="E15" s="210">
        <f>SUM(E16:E18)</f>
        <v>18</v>
      </c>
      <c r="F15" s="152" t="s">
        <v>41</v>
      </c>
      <c r="G15" s="210">
        <f>SUM(G16:G18)</f>
        <v>539</v>
      </c>
      <c r="H15" s="211">
        <v>-2</v>
      </c>
      <c r="I15" s="210">
        <f>SUM(I16:I18)</f>
        <v>485</v>
      </c>
      <c r="J15" s="211">
        <v>-0.2</v>
      </c>
      <c r="K15" s="210">
        <f>SUM(K16:K18)</f>
        <v>93</v>
      </c>
      <c r="L15" s="211">
        <v>-1.1</v>
      </c>
      <c r="M15" s="212">
        <f>ROUND(G15/E15,1)</f>
        <v>29.9</v>
      </c>
      <c r="N15" s="211">
        <v>-0.7</v>
      </c>
      <c r="O15" s="292">
        <f>ROUND((G15+I15)/K15,1)</f>
        <v>11</v>
      </c>
      <c r="P15" s="211" t="s">
        <v>321</v>
      </c>
      <c r="Q15" s="155"/>
    </row>
    <row r="16" spans="1:17" ht="24" customHeight="1">
      <c r="A16" s="28" t="s">
        <v>95</v>
      </c>
      <c r="B16" s="26" t="s">
        <v>96</v>
      </c>
      <c r="C16" s="213" t="s">
        <v>41</v>
      </c>
      <c r="D16" s="152" t="s">
        <v>41</v>
      </c>
      <c r="E16" s="152" t="s">
        <v>41</v>
      </c>
      <c r="F16" s="152" t="s">
        <v>41</v>
      </c>
      <c r="G16" s="152" t="s">
        <v>41</v>
      </c>
      <c r="H16" s="152" t="s">
        <v>41</v>
      </c>
      <c r="I16" s="152" t="s">
        <v>41</v>
      </c>
      <c r="J16" s="152" t="s">
        <v>41</v>
      </c>
      <c r="K16" s="152" t="s">
        <v>41</v>
      </c>
      <c r="L16" s="152" t="s">
        <v>41</v>
      </c>
      <c r="M16" s="152" t="s">
        <v>41</v>
      </c>
      <c r="N16" s="153" t="s">
        <v>41</v>
      </c>
      <c r="O16" s="152" t="s">
        <v>41</v>
      </c>
      <c r="P16" s="153" t="s">
        <v>41</v>
      </c>
      <c r="Q16" s="163"/>
    </row>
    <row r="17" spans="1:17" ht="24" customHeight="1">
      <c r="A17" s="98" t="s">
        <v>97</v>
      </c>
      <c r="B17" s="26" t="s">
        <v>96</v>
      </c>
      <c r="C17" s="213">
        <v>1</v>
      </c>
      <c r="D17" s="214" t="s">
        <v>41</v>
      </c>
      <c r="E17" s="152">
        <v>12</v>
      </c>
      <c r="F17" s="214" t="s">
        <v>41</v>
      </c>
      <c r="G17" s="152">
        <v>416</v>
      </c>
      <c r="H17" s="153">
        <v>-0.2</v>
      </c>
      <c r="I17" s="152">
        <v>394</v>
      </c>
      <c r="J17" s="153">
        <v>-0.5</v>
      </c>
      <c r="K17" s="152">
        <v>61</v>
      </c>
      <c r="L17" s="153">
        <v>-1.6</v>
      </c>
      <c r="M17" s="215">
        <f>ROUND(G17/E17,1)</f>
        <v>34.7</v>
      </c>
      <c r="N17" s="153">
        <v>-0.1</v>
      </c>
      <c r="O17" s="216">
        <f>ROUND((G17+I17)/K17,1)</f>
        <v>13.3</v>
      </c>
      <c r="P17" s="153">
        <v>0.2</v>
      </c>
      <c r="Q17" s="155"/>
    </row>
    <row r="18" spans="1:17" ht="24" customHeight="1">
      <c r="A18" s="24" t="s">
        <v>98</v>
      </c>
      <c r="B18" s="173" t="s">
        <v>96</v>
      </c>
      <c r="C18" s="217">
        <v>1</v>
      </c>
      <c r="D18" s="218" t="s">
        <v>41</v>
      </c>
      <c r="E18" s="219">
        <v>6</v>
      </c>
      <c r="F18" s="218" t="s">
        <v>41</v>
      </c>
      <c r="G18" s="219">
        <v>123</v>
      </c>
      <c r="H18" s="220">
        <v>-7.5</v>
      </c>
      <c r="I18" s="219">
        <v>91</v>
      </c>
      <c r="J18" s="220">
        <v>1.1</v>
      </c>
      <c r="K18" s="219">
        <v>32</v>
      </c>
      <c r="L18" s="218" t="s">
        <v>41</v>
      </c>
      <c r="M18" s="221">
        <f>ROUND(G18/E18,1)</f>
        <v>20.5</v>
      </c>
      <c r="N18" s="220">
        <v>-1.7</v>
      </c>
      <c r="O18" s="222">
        <f>ROUND((G18+I18)/K18,1)</f>
        <v>6.7</v>
      </c>
      <c r="P18" s="220">
        <v>-0.3</v>
      </c>
      <c r="Q18" s="164"/>
    </row>
    <row r="19" spans="1:17" ht="21" customHeight="1">
      <c r="A19" s="48"/>
      <c r="B19" s="60"/>
      <c r="C19" s="250"/>
      <c r="D19" s="251"/>
      <c r="E19" s="252"/>
      <c r="F19" s="253"/>
      <c r="G19" s="252"/>
      <c r="H19" s="253"/>
      <c r="I19" s="252"/>
      <c r="J19" s="253"/>
      <c r="K19" s="252"/>
      <c r="L19" s="253"/>
      <c r="M19" s="254"/>
      <c r="N19" s="253"/>
      <c r="O19" s="250"/>
      <c r="P19" s="253"/>
      <c r="Q19" s="164"/>
    </row>
    <row r="20" spans="1:17" ht="21" customHeight="1">
      <c r="A20" s="48"/>
      <c r="B20" s="60"/>
      <c r="C20" s="250"/>
      <c r="D20" s="251"/>
      <c r="E20" s="252"/>
      <c r="F20" s="253"/>
      <c r="G20" s="252"/>
      <c r="H20" s="253"/>
      <c r="I20" s="252"/>
      <c r="J20" s="253"/>
      <c r="K20" s="252"/>
      <c r="L20" s="253"/>
      <c r="M20" s="254"/>
      <c r="N20" s="253"/>
      <c r="O20" s="250"/>
      <c r="P20" s="253"/>
      <c r="Q20" s="164"/>
    </row>
    <row r="21" s="20" customFormat="1" ht="21" customHeight="1">
      <c r="A21" s="165" t="s">
        <v>175</v>
      </c>
    </row>
    <row r="22" s="20" customFormat="1" ht="21" customHeight="1">
      <c r="A22" s="329" t="s">
        <v>306</v>
      </c>
    </row>
    <row r="23" spans="7:15" s="20" customFormat="1" ht="21" customHeight="1">
      <c r="G23" s="166"/>
      <c r="H23" s="167"/>
      <c r="I23" s="167"/>
      <c r="J23" s="167"/>
      <c r="K23" s="168"/>
      <c r="L23" s="167"/>
      <c r="M23" s="167"/>
      <c r="N23" s="167"/>
      <c r="O23" s="167"/>
    </row>
    <row r="24" spans="1:15" s="20" customFormat="1" ht="21" customHeight="1">
      <c r="A24" s="165" t="s">
        <v>176</v>
      </c>
      <c r="G24" s="167"/>
      <c r="H24" s="167"/>
      <c r="I24" s="167"/>
      <c r="J24" s="167"/>
      <c r="K24" s="167"/>
      <c r="L24" s="167"/>
      <c r="M24" s="167"/>
      <c r="N24" s="167"/>
      <c r="O24" s="167"/>
    </row>
    <row r="25" s="20" customFormat="1" ht="21" customHeight="1">
      <c r="A25" s="330" t="s">
        <v>307</v>
      </c>
    </row>
    <row r="26" spans="7:15" s="20" customFormat="1" ht="21" customHeight="1">
      <c r="G26" s="166"/>
      <c r="H26" s="167"/>
      <c r="I26" s="167"/>
      <c r="J26" s="167"/>
      <c r="K26" s="168"/>
      <c r="L26" s="167"/>
      <c r="M26" s="167"/>
      <c r="N26" s="167"/>
      <c r="O26" s="167"/>
    </row>
    <row r="27" spans="1:15" s="20" customFormat="1" ht="21" customHeight="1">
      <c r="A27" s="165" t="s">
        <v>177</v>
      </c>
      <c r="H27" s="167"/>
      <c r="I27" s="167"/>
      <c r="J27" s="167"/>
      <c r="K27" s="167"/>
      <c r="L27" s="167"/>
      <c r="M27" s="167"/>
      <c r="N27" s="167"/>
      <c r="O27" s="167"/>
    </row>
    <row r="28" s="260" customFormat="1" ht="21" customHeight="1">
      <c r="A28" s="330" t="s">
        <v>308</v>
      </c>
    </row>
    <row r="29" s="260" customFormat="1" ht="21" customHeight="1">
      <c r="A29" s="331" t="s">
        <v>309</v>
      </c>
    </row>
    <row r="30" spans="1:16" s="261" customFormat="1" ht="21" customHeight="1">
      <c r="A30" s="329" t="s">
        <v>310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</row>
    <row r="31" spans="1:16" s="261" customFormat="1" ht="21" customHeight="1">
      <c r="A31" s="329" t="s">
        <v>311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</row>
    <row r="32" s="20" customFormat="1" ht="21" customHeight="1">
      <c r="A32" s="19"/>
    </row>
    <row r="33" s="20" customFormat="1" ht="21" customHeight="1">
      <c r="A33" s="165" t="s">
        <v>187</v>
      </c>
    </row>
    <row r="34" s="20" customFormat="1" ht="21" customHeight="1">
      <c r="A34" s="329" t="s">
        <v>312</v>
      </c>
    </row>
    <row r="35" spans="1:16" s="17" customFormat="1" ht="21" customHeight="1">
      <c r="A35" s="239" t="s">
        <v>313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s="17" customFormat="1" ht="21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8" spans="1:15" ht="13.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3.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3.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13.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4.2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23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13.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3.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ht="13.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9.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5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ht="15.75" customHeight="1"/>
    <row r="50" ht="15.75" customHeight="1"/>
    <row r="51" ht="15.75" customHeight="1"/>
    <row r="52" ht="15.75" customHeight="1"/>
    <row r="53" ht="32.25" customHeight="1"/>
    <row r="54" ht="24" customHeight="1"/>
    <row r="55" spans="1:15" s="17" customFormat="1" ht="18.75" customHeight="1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</row>
    <row r="56" spans="1:15" s="17" customFormat="1" ht="18.75" customHeight="1">
      <c r="A56" s="150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</row>
    <row r="57" spans="1:15" s="17" customFormat="1" ht="18.75" customHeight="1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</row>
    <row r="58" spans="1:15" s="17" customFormat="1" ht="18.75" customHeight="1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</row>
    <row r="59" spans="1:15" s="17" customFormat="1" ht="18.75" customHeight="1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</row>
    <row r="60" spans="1:15" s="17" customFormat="1" ht="18.75" customHeight="1">
      <c r="A60" s="150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</row>
    <row r="61" spans="1:15" s="17" customFormat="1" ht="18.75" customHeight="1">
      <c r="A61" s="150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</row>
    <row r="62" spans="1:15" s="17" customFormat="1" ht="18.75" customHeight="1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</row>
    <row r="63" spans="1:15" s="17" customFormat="1" ht="18.75" customHeight="1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</row>
    <row r="64" spans="1:15" s="17" customFormat="1" ht="18.75" customHeight="1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</row>
    <row r="65" spans="1:15" s="17" customFormat="1" ht="18.75" customHeight="1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</row>
  </sheetData>
  <sheetProtection/>
  <mergeCells count="16">
    <mergeCell ref="A4:B7"/>
    <mergeCell ref="K5:L5"/>
    <mergeCell ref="M4:N4"/>
    <mergeCell ref="M5:N5"/>
    <mergeCell ref="I5:J5"/>
    <mergeCell ref="K4:L4"/>
    <mergeCell ref="O4:P4"/>
    <mergeCell ref="O5:P5"/>
    <mergeCell ref="A3:N3"/>
    <mergeCell ref="M6:M7"/>
    <mergeCell ref="C4:D4"/>
    <mergeCell ref="E4:F4"/>
    <mergeCell ref="E5:F5"/>
    <mergeCell ref="G4:H4"/>
    <mergeCell ref="G5:H5"/>
    <mergeCell ref="I4:J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Y155"/>
  <sheetViews>
    <sheetView showGridLines="0" zoomScaleSheetLayoutView="100" zoomScalePageLayoutView="80" workbookViewId="0" topLeftCell="A1">
      <selection activeCell="A1" sqref="A1"/>
    </sheetView>
  </sheetViews>
  <sheetFormatPr defaultColWidth="9.00390625" defaultRowHeight="13.5"/>
  <cols>
    <col min="1" max="1" width="9.00390625" style="17" customWidth="1"/>
    <col min="2" max="2" width="4.375" style="17" customWidth="1"/>
    <col min="3" max="3" width="6.625" style="17" customWidth="1"/>
    <col min="4" max="4" width="8.875" style="17" customWidth="1"/>
    <col min="5" max="5" width="8.625" style="17" customWidth="1"/>
    <col min="6" max="6" width="8.375" style="17" customWidth="1"/>
    <col min="7" max="7" width="10.625" style="17" customWidth="1"/>
    <col min="8" max="8" width="9.25390625" style="17" bestFit="1" customWidth="1"/>
    <col min="9" max="9" width="8.625" style="17" customWidth="1"/>
    <col min="10" max="10" width="8.375" style="17" customWidth="1"/>
    <col min="11" max="11" width="8.00390625" style="17" customWidth="1"/>
    <col min="12" max="12" width="8.75390625" style="17" customWidth="1"/>
    <col min="13" max="14" width="8.125" style="17" customWidth="1"/>
    <col min="15" max="17" width="9.00390625" style="17" customWidth="1"/>
    <col min="18" max="18" width="6.625" style="17" customWidth="1"/>
    <col min="19" max="19" width="4.125" style="17" customWidth="1"/>
    <col min="20" max="20" width="9.00390625" style="17" customWidth="1"/>
    <col min="21" max="21" width="8.75390625" style="17" customWidth="1"/>
    <col min="22" max="22" width="8.00390625" style="17" customWidth="1"/>
    <col min="23" max="23" width="6.625" style="17" customWidth="1"/>
    <col min="24" max="25" width="7.00390625" style="17" customWidth="1"/>
    <col min="26" max="16384" width="9.00390625" style="17" customWidth="1"/>
  </cols>
  <sheetData>
    <row r="1" ht="25.5" customHeight="1">
      <c r="A1" s="22" t="s">
        <v>182</v>
      </c>
    </row>
    <row r="2" ht="21" customHeight="1">
      <c r="A2" s="23"/>
    </row>
    <row r="3" spans="1:14" s="25" customFormat="1" ht="40.5" customHeight="1">
      <c r="A3" s="348" t="s">
        <v>3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14" s="25" customFormat="1" ht="30" customHeight="1">
      <c r="A4" s="349" t="s">
        <v>138</v>
      </c>
      <c r="B4" s="350"/>
      <c r="C4" s="355" t="s">
        <v>33</v>
      </c>
      <c r="D4" s="350"/>
      <c r="E4" s="355" t="s">
        <v>34</v>
      </c>
      <c r="F4" s="350"/>
      <c r="G4" s="355" t="s">
        <v>86</v>
      </c>
      <c r="H4" s="350"/>
      <c r="I4" s="355" t="s">
        <v>314</v>
      </c>
      <c r="J4" s="350"/>
      <c r="K4" s="343" t="s">
        <v>28</v>
      </c>
      <c r="L4" s="344"/>
      <c r="M4" s="343" t="s">
        <v>29</v>
      </c>
      <c r="N4" s="345"/>
    </row>
    <row r="5" spans="1:14" s="25" customFormat="1" ht="30" customHeight="1">
      <c r="A5" s="351"/>
      <c r="B5" s="352"/>
      <c r="C5" s="294"/>
      <c r="D5" s="59"/>
      <c r="E5" s="294"/>
      <c r="F5" s="59"/>
      <c r="G5" s="294"/>
      <c r="H5" s="59"/>
      <c r="I5" s="294"/>
      <c r="J5" s="59"/>
      <c r="K5" s="337" t="s">
        <v>190</v>
      </c>
      <c r="L5" s="338"/>
      <c r="M5" s="337" t="s">
        <v>79</v>
      </c>
      <c r="N5" s="339"/>
    </row>
    <row r="6" spans="1:14" s="25" customFormat="1" ht="22.5" customHeight="1">
      <c r="A6" s="351"/>
      <c r="B6" s="352"/>
      <c r="C6" s="294"/>
      <c r="D6" s="298" t="s">
        <v>36</v>
      </c>
      <c r="E6" s="297"/>
      <c r="F6" s="298" t="s">
        <v>36</v>
      </c>
      <c r="G6" s="297"/>
      <c r="H6" s="298" t="s">
        <v>36</v>
      </c>
      <c r="I6" s="297"/>
      <c r="J6" s="298" t="s">
        <v>36</v>
      </c>
      <c r="K6" s="297"/>
      <c r="L6" s="298" t="s">
        <v>36</v>
      </c>
      <c r="M6" s="297"/>
      <c r="N6" s="299" t="s">
        <v>36</v>
      </c>
    </row>
    <row r="7" spans="1:14" s="305" customFormat="1" ht="22.5" customHeight="1">
      <c r="A7" s="353"/>
      <c r="B7" s="354"/>
      <c r="C7" s="296"/>
      <c r="D7" s="308" t="s">
        <v>82</v>
      </c>
      <c r="E7" s="307"/>
      <c r="F7" s="308" t="s">
        <v>83</v>
      </c>
      <c r="G7" s="307"/>
      <c r="H7" s="308" t="s">
        <v>83</v>
      </c>
      <c r="I7" s="307"/>
      <c r="J7" s="308" t="s">
        <v>83</v>
      </c>
      <c r="K7" s="307"/>
      <c r="L7" s="308" t="s">
        <v>82</v>
      </c>
      <c r="M7" s="307"/>
      <c r="N7" s="310" t="s">
        <v>82</v>
      </c>
    </row>
    <row r="8" spans="1:14" s="25" customFormat="1" ht="24" customHeight="1">
      <c r="A8" s="293"/>
      <c r="B8" s="293"/>
      <c r="C8" s="311" t="s">
        <v>37</v>
      </c>
      <c r="D8" s="25" t="s">
        <v>119</v>
      </c>
      <c r="E8" s="312" t="s">
        <v>38</v>
      </c>
      <c r="F8" s="312" t="s">
        <v>39</v>
      </c>
      <c r="G8" s="312" t="s">
        <v>85</v>
      </c>
      <c r="H8" s="312" t="s">
        <v>39</v>
      </c>
      <c r="I8" s="312" t="s">
        <v>77</v>
      </c>
      <c r="J8" s="312" t="s">
        <v>39</v>
      </c>
      <c r="K8" s="316" t="s">
        <v>40</v>
      </c>
      <c r="L8" s="316" t="s">
        <v>40</v>
      </c>
      <c r="M8" s="312" t="s">
        <v>40</v>
      </c>
      <c r="N8" s="312" t="s">
        <v>40</v>
      </c>
    </row>
    <row r="9" spans="1:15" ht="24" customHeight="1">
      <c r="A9" s="90" t="s">
        <v>132</v>
      </c>
      <c r="B9" s="29">
        <v>24</v>
      </c>
      <c r="C9" s="37">
        <v>220</v>
      </c>
      <c r="D9" s="79">
        <v>-4</v>
      </c>
      <c r="E9" s="80">
        <v>2387</v>
      </c>
      <c r="F9" s="32">
        <v>-0.7</v>
      </c>
      <c r="G9" s="81">
        <v>64906</v>
      </c>
      <c r="H9" s="32">
        <v>-0.2</v>
      </c>
      <c r="I9" s="80">
        <v>4921</v>
      </c>
      <c r="J9" s="39">
        <v>0.1</v>
      </c>
      <c r="K9" s="82">
        <v>27.2</v>
      </c>
      <c r="L9" s="32">
        <v>0.09999999999999787</v>
      </c>
      <c r="M9" s="83">
        <v>13.2</v>
      </c>
      <c r="N9" s="32">
        <v>0</v>
      </c>
      <c r="O9" s="9"/>
    </row>
    <row r="10" spans="1:15" ht="24" customHeight="1">
      <c r="A10" s="34"/>
      <c r="B10" s="29">
        <v>25</v>
      </c>
      <c r="C10" s="37">
        <v>216</v>
      </c>
      <c r="D10" s="78">
        <v>-4</v>
      </c>
      <c r="E10" s="46">
        <v>2378</v>
      </c>
      <c r="F10" s="32">
        <v>-0.4</v>
      </c>
      <c r="G10" s="84">
        <v>64862</v>
      </c>
      <c r="H10" s="32">
        <v>-0.1</v>
      </c>
      <c r="I10" s="46">
        <v>4921</v>
      </c>
      <c r="J10" s="32" t="s">
        <v>41</v>
      </c>
      <c r="K10" s="82">
        <v>27.3</v>
      </c>
      <c r="L10" s="32">
        <v>0.1</v>
      </c>
      <c r="M10" s="83">
        <v>13.1806543385491</v>
      </c>
      <c r="N10" s="32">
        <v>0</v>
      </c>
      <c r="O10" s="9"/>
    </row>
    <row r="11" spans="1:15" ht="24" customHeight="1">
      <c r="A11" s="34"/>
      <c r="B11" s="29">
        <v>26</v>
      </c>
      <c r="C11" s="37">
        <v>215</v>
      </c>
      <c r="D11" s="79">
        <v>-1</v>
      </c>
      <c r="E11" s="38">
        <v>2385</v>
      </c>
      <c r="F11" s="32">
        <v>0.3</v>
      </c>
      <c r="G11" s="38">
        <v>64499</v>
      </c>
      <c r="H11" s="32">
        <v>-0.6</v>
      </c>
      <c r="I11" s="38">
        <v>4930</v>
      </c>
      <c r="J11" s="32">
        <v>0</v>
      </c>
      <c r="K11" s="85">
        <v>27</v>
      </c>
      <c r="L11" s="32">
        <v>-0.27586206896549825</v>
      </c>
      <c r="M11" s="83">
        <v>13.1</v>
      </c>
      <c r="N11" s="32">
        <v>-0.08065433854907589</v>
      </c>
      <c r="O11" s="9"/>
    </row>
    <row r="12" spans="1:15" ht="24" customHeight="1">
      <c r="A12" s="9"/>
      <c r="B12" s="29">
        <v>27</v>
      </c>
      <c r="C12" s="37">
        <v>213</v>
      </c>
      <c r="D12" s="86">
        <v>-2</v>
      </c>
      <c r="E12" s="38">
        <v>2376</v>
      </c>
      <c r="F12" s="32">
        <v>-0.4</v>
      </c>
      <c r="G12" s="38">
        <v>63782</v>
      </c>
      <c r="H12" s="32">
        <v>-1.1</v>
      </c>
      <c r="I12" s="38">
        <v>4954</v>
      </c>
      <c r="J12" s="32">
        <v>0.5</v>
      </c>
      <c r="K12" s="42">
        <v>26.8</v>
      </c>
      <c r="L12" s="32">
        <v>-0.1999999999999993</v>
      </c>
      <c r="M12" s="83">
        <v>12.9</v>
      </c>
      <c r="N12" s="32">
        <v>-0.1999999999999993</v>
      </c>
      <c r="O12" s="9"/>
    </row>
    <row r="13" spans="1:15" ht="24" customHeight="1">
      <c r="A13" s="9"/>
      <c r="B13" s="29">
        <v>28</v>
      </c>
      <c r="C13" s="37">
        <v>213</v>
      </c>
      <c r="D13" s="79" t="s">
        <v>41</v>
      </c>
      <c r="E13" s="38">
        <v>2372</v>
      </c>
      <c r="F13" s="32">
        <v>-0.2</v>
      </c>
      <c r="G13" s="38">
        <v>62855</v>
      </c>
      <c r="H13" s="32">
        <v>-1.5</v>
      </c>
      <c r="I13" s="38">
        <v>4985</v>
      </c>
      <c r="J13" s="32">
        <v>0.6</v>
      </c>
      <c r="K13" s="169">
        <v>26.5</v>
      </c>
      <c r="L13" s="32">
        <v>-0.3</v>
      </c>
      <c r="M13" s="170">
        <v>12.6</v>
      </c>
      <c r="N13" s="32">
        <v>-0.3</v>
      </c>
      <c r="O13" s="9"/>
    </row>
    <row r="14" spans="1:15" ht="24" customHeight="1">
      <c r="A14" s="9"/>
      <c r="B14" s="29"/>
      <c r="C14" s="37"/>
      <c r="D14" s="87"/>
      <c r="E14" s="46"/>
      <c r="F14" s="88"/>
      <c r="G14" s="89"/>
      <c r="H14" s="32"/>
      <c r="I14" s="46"/>
      <c r="J14" s="88"/>
      <c r="K14" s="82"/>
      <c r="L14" s="32"/>
      <c r="M14" s="82"/>
      <c r="N14" s="32"/>
      <c r="O14" s="9"/>
    </row>
    <row r="15" spans="1:15" ht="24" customHeight="1">
      <c r="A15" s="44"/>
      <c r="B15" s="231">
        <v>29</v>
      </c>
      <c r="C15" s="263">
        <f>SUM(C16:C18)</f>
        <v>211</v>
      </c>
      <c r="D15" s="287">
        <f>SUM(D16:D18)</f>
        <v>-2</v>
      </c>
      <c r="E15" s="265">
        <f>SUM(E16:E18)</f>
        <v>2328</v>
      </c>
      <c r="F15" s="232">
        <v>-1.9</v>
      </c>
      <c r="G15" s="265">
        <f>SUM(G16:G18)</f>
        <v>61189</v>
      </c>
      <c r="H15" s="232">
        <v>-2.7</v>
      </c>
      <c r="I15" s="265">
        <f>SUM(I16:I18)</f>
        <v>4928</v>
      </c>
      <c r="J15" s="232">
        <v>-1.1</v>
      </c>
      <c r="K15" s="288">
        <f>G15/E15</f>
        <v>26.28393470790378</v>
      </c>
      <c r="L15" s="232">
        <v>-0.2</v>
      </c>
      <c r="M15" s="267">
        <f>G15/I15</f>
        <v>12.416599025974026</v>
      </c>
      <c r="N15" s="232">
        <v>-0.2</v>
      </c>
      <c r="O15" s="9"/>
    </row>
    <row r="16" spans="1:15" ht="24" customHeight="1">
      <c r="A16" s="9" t="s">
        <v>95</v>
      </c>
      <c r="B16" s="45" t="s">
        <v>96</v>
      </c>
      <c r="C16" s="37">
        <v>1</v>
      </c>
      <c r="D16" s="79" t="s">
        <v>41</v>
      </c>
      <c r="E16" s="46">
        <v>12</v>
      </c>
      <c r="F16" s="32" t="s">
        <v>41</v>
      </c>
      <c r="G16" s="46">
        <v>466</v>
      </c>
      <c r="H16" s="32">
        <v>2.6</v>
      </c>
      <c r="I16" s="46">
        <v>23</v>
      </c>
      <c r="J16" s="32" t="s">
        <v>41</v>
      </c>
      <c r="K16" s="289">
        <f>G16/E16</f>
        <v>38.833333333333336</v>
      </c>
      <c r="L16" s="32">
        <v>1</v>
      </c>
      <c r="M16" s="39">
        <f>G16/I16</f>
        <v>20.26086956521739</v>
      </c>
      <c r="N16" s="32">
        <v>0.6</v>
      </c>
      <c r="O16" s="9"/>
    </row>
    <row r="17" spans="1:15" ht="24" customHeight="1">
      <c r="A17" s="47" t="s">
        <v>97</v>
      </c>
      <c r="B17" s="45" t="s">
        <v>96</v>
      </c>
      <c r="C17" s="37">
        <v>203</v>
      </c>
      <c r="D17" s="79">
        <v>-2</v>
      </c>
      <c r="E17" s="46">
        <v>2267</v>
      </c>
      <c r="F17" s="32">
        <v>-1.9</v>
      </c>
      <c r="G17" s="46">
        <v>59371</v>
      </c>
      <c r="H17" s="32">
        <v>-2.7</v>
      </c>
      <c r="I17" s="46">
        <v>4798</v>
      </c>
      <c r="J17" s="32">
        <v>-1.3</v>
      </c>
      <c r="K17" s="290">
        <f>G17/E17</f>
        <v>26.189236876929865</v>
      </c>
      <c r="L17" s="32">
        <v>-0.2</v>
      </c>
      <c r="M17" s="39">
        <f>G17/I17</f>
        <v>12.37411421425594</v>
      </c>
      <c r="N17" s="32">
        <v>-0.2</v>
      </c>
      <c r="O17" s="9"/>
    </row>
    <row r="18" spans="1:15" ht="24" customHeight="1">
      <c r="A18" s="24" t="s">
        <v>133</v>
      </c>
      <c r="B18" s="173" t="s">
        <v>96</v>
      </c>
      <c r="C18" s="234">
        <v>7</v>
      </c>
      <c r="D18" s="240" t="s">
        <v>41</v>
      </c>
      <c r="E18" s="236">
        <v>49</v>
      </c>
      <c r="F18" s="238">
        <v>-2</v>
      </c>
      <c r="G18" s="236">
        <v>1352</v>
      </c>
      <c r="H18" s="238">
        <v>-1.7</v>
      </c>
      <c r="I18" s="236">
        <v>107</v>
      </c>
      <c r="J18" s="238">
        <v>3.9</v>
      </c>
      <c r="K18" s="291">
        <f>G18/E18</f>
        <v>27.591836734693878</v>
      </c>
      <c r="L18" s="238">
        <v>0.1</v>
      </c>
      <c r="M18" s="238">
        <f>G18/I18</f>
        <v>12.63551401869159</v>
      </c>
      <c r="N18" s="238">
        <v>-0.7</v>
      </c>
      <c r="O18" s="9"/>
    </row>
    <row r="19" spans="1:14" ht="21.75" customHeight="1">
      <c r="A19" s="48"/>
      <c r="B19" s="49"/>
      <c r="C19" s="50"/>
      <c r="D19" s="52"/>
      <c r="E19" s="51"/>
      <c r="F19" s="52"/>
      <c r="G19" s="51"/>
      <c r="H19" s="52"/>
      <c r="I19" s="51"/>
      <c r="J19" s="52"/>
      <c r="K19" s="52"/>
      <c r="L19" s="52"/>
      <c r="M19" s="53"/>
      <c r="N19" s="52"/>
    </row>
    <row r="20" ht="23.25" customHeight="1">
      <c r="A20" s="54"/>
    </row>
    <row r="21" spans="1:15" ht="21" customHeight="1">
      <c r="A21" s="16" t="s">
        <v>147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21" customHeight="1">
      <c r="A22" s="239" t="s">
        <v>222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21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21" customHeight="1">
      <c r="A24" s="16" t="s">
        <v>148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21" customHeight="1">
      <c r="A25" s="327" t="s">
        <v>223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21" customHeight="1">
      <c r="A26" s="239" t="s">
        <v>232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21" customHeight="1">
      <c r="A27" s="94" t="s">
        <v>224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21" customHeight="1">
      <c r="A28" s="9" t="s">
        <v>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21" customHeight="1">
      <c r="A29" s="16" t="s">
        <v>149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21" customHeight="1">
      <c r="A30" s="239" t="s">
        <v>225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21" customHeight="1">
      <c r="A31" s="94" t="s">
        <v>226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21" customHeight="1">
      <c r="A32" s="239" t="s">
        <v>227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21" customHeight="1">
      <c r="A33" s="94" t="s">
        <v>228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21" customHeight="1">
      <c r="A34" s="239" t="s">
        <v>229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21" customHeight="1">
      <c r="A35" s="239" t="s">
        <v>230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21" customHeight="1">
      <c r="A36" s="9" t="s">
        <v>4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21" customHeight="1">
      <c r="A37" s="16" t="s">
        <v>150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21" customHeight="1">
      <c r="A38" s="327" t="s">
        <v>231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21" customHeight="1">
      <c r="A39" s="239" t="s">
        <v>233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21" customHeight="1">
      <c r="A40" s="94" t="s">
        <v>234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4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4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4" ht="17.2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</row>
    <row r="55" spans="1:14" ht="17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</row>
    <row r="60" ht="14.25" customHeight="1"/>
    <row r="61" ht="23.25" customHeight="1">
      <c r="A61" s="17" t="s">
        <v>5</v>
      </c>
    </row>
    <row r="65" ht="19.5" customHeight="1"/>
    <row r="66" ht="15.75" customHeight="1"/>
    <row r="67" ht="15.75" customHeight="1"/>
    <row r="68" ht="15.75" customHeight="1"/>
    <row r="69" ht="15.75" customHeight="1"/>
    <row r="70" ht="15.75" customHeight="1"/>
    <row r="71" ht="24" customHeight="1"/>
    <row r="72" ht="18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139" spans="18:25" ht="13.5">
      <c r="R139" s="56"/>
      <c r="S139" s="56"/>
      <c r="T139" s="56"/>
      <c r="U139" s="56"/>
      <c r="V139" s="56"/>
      <c r="W139" s="56"/>
      <c r="X139" s="56"/>
      <c r="Y139" s="56"/>
    </row>
    <row r="140" spans="18:25" ht="13.5">
      <c r="R140" s="61"/>
      <c r="S140" s="61"/>
      <c r="T140" s="62"/>
      <c r="U140" s="61"/>
      <c r="V140" s="62"/>
      <c r="W140" s="61"/>
      <c r="X140" s="61"/>
      <c r="Y140" s="61"/>
    </row>
    <row r="141" spans="20:25" ht="13.5">
      <c r="T141" s="63"/>
      <c r="U141" s="64"/>
      <c r="V141" s="65" t="s">
        <v>42</v>
      </c>
      <c r="W141" s="66"/>
      <c r="X141" s="66"/>
      <c r="Y141" s="66"/>
    </row>
    <row r="142" spans="18:25" ht="13.5">
      <c r="R142" s="17" t="s">
        <v>43</v>
      </c>
      <c r="T142" s="63" t="s">
        <v>44</v>
      </c>
      <c r="U142" s="63" t="s">
        <v>45</v>
      </c>
      <c r="V142" s="67"/>
      <c r="W142" s="64"/>
      <c r="X142" s="64"/>
      <c r="Y142" s="64"/>
    </row>
    <row r="143" spans="20:25" ht="13.5">
      <c r="T143" s="63"/>
      <c r="U143" s="63" t="s">
        <v>46</v>
      </c>
      <c r="V143" s="340" t="s">
        <v>47</v>
      </c>
      <c r="W143" s="63" t="s">
        <v>48</v>
      </c>
      <c r="X143" s="340" t="s">
        <v>78</v>
      </c>
      <c r="Y143" s="346" t="s">
        <v>49</v>
      </c>
    </row>
    <row r="144" spans="18:25" ht="13.5">
      <c r="R144" s="64"/>
      <c r="S144" s="64"/>
      <c r="T144" s="67"/>
      <c r="U144" s="67" t="s">
        <v>50</v>
      </c>
      <c r="V144" s="341"/>
      <c r="W144" s="67" t="s">
        <v>51</v>
      </c>
      <c r="X144" s="342"/>
      <c r="Y144" s="347"/>
    </row>
    <row r="145" spans="20:21" ht="13.5">
      <c r="T145" s="68" t="s">
        <v>52</v>
      </c>
      <c r="U145" s="21" t="s">
        <v>53</v>
      </c>
    </row>
    <row r="146" spans="18:25" ht="13.5">
      <c r="R146" s="17" t="s">
        <v>54</v>
      </c>
      <c r="S146" s="69">
        <v>6</v>
      </c>
      <c r="T146" s="70" t="s">
        <v>55</v>
      </c>
      <c r="U146" s="71" t="s">
        <v>56</v>
      </c>
      <c r="V146" s="71" t="s">
        <v>57</v>
      </c>
      <c r="W146" s="71" t="s">
        <v>58</v>
      </c>
      <c r="X146" s="71" t="s">
        <v>59</v>
      </c>
      <c r="Y146" s="71" t="s">
        <v>60</v>
      </c>
    </row>
    <row r="147" spans="19:25" ht="13.5">
      <c r="S147" s="69"/>
      <c r="T147" s="72" t="s">
        <v>61</v>
      </c>
      <c r="U147" s="73" t="s">
        <v>62</v>
      </c>
      <c r="V147" s="73" t="s">
        <v>63</v>
      </c>
      <c r="W147" s="73" t="s">
        <v>64</v>
      </c>
      <c r="X147" s="73" t="s">
        <v>65</v>
      </c>
      <c r="Y147" s="73" t="s">
        <v>66</v>
      </c>
    </row>
    <row r="148" spans="19:25" ht="13.5">
      <c r="S148" s="69">
        <v>7</v>
      </c>
      <c r="T148" s="70" t="s">
        <v>67</v>
      </c>
      <c r="U148" s="71" t="s">
        <v>68</v>
      </c>
      <c r="V148" s="71" t="s">
        <v>69</v>
      </c>
      <c r="W148" s="71" t="s">
        <v>58</v>
      </c>
      <c r="X148" s="71" t="s">
        <v>70</v>
      </c>
      <c r="Y148" s="71" t="s">
        <v>71</v>
      </c>
    </row>
    <row r="149" spans="19:25" ht="13.5">
      <c r="S149" s="56"/>
      <c r="T149" s="72" t="s">
        <v>72</v>
      </c>
      <c r="U149" s="74" t="s">
        <v>73</v>
      </c>
      <c r="V149" s="74" t="s">
        <v>74</v>
      </c>
      <c r="W149" s="74" t="s">
        <v>64</v>
      </c>
      <c r="X149" s="74" t="s">
        <v>75</v>
      </c>
      <c r="Y149" s="74" t="s">
        <v>76</v>
      </c>
    </row>
    <row r="150" spans="19:25" ht="13.5">
      <c r="S150" s="57">
        <v>8</v>
      </c>
      <c r="T150" s="70" t="s">
        <v>102</v>
      </c>
      <c r="U150" s="58" t="s">
        <v>103</v>
      </c>
      <c r="V150" s="58" t="s">
        <v>104</v>
      </c>
      <c r="W150" s="58" t="s">
        <v>58</v>
      </c>
      <c r="X150" s="58" t="s">
        <v>105</v>
      </c>
      <c r="Y150" s="58" t="s">
        <v>106</v>
      </c>
    </row>
    <row r="151" spans="19:25" ht="13.5">
      <c r="S151" s="56"/>
      <c r="T151" s="72" t="s">
        <v>107</v>
      </c>
      <c r="U151" s="74" t="s">
        <v>108</v>
      </c>
      <c r="V151" s="74" t="s">
        <v>109</v>
      </c>
      <c r="W151" s="74" t="s">
        <v>64</v>
      </c>
      <c r="X151" s="74" t="s">
        <v>110</v>
      </c>
      <c r="Y151" s="74" t="s">
        <v>111</v>
      </c>
    </row>
    <row r="152" spans="19:25" ht="13.5">
      <c r="S152" s="69">
        <v>9</v>
      </c>
      <c r="T152" s="70" t="s">
        <v>112</v>
      </c>
      <c r="U152" s="71" t="s">
        <v>113</v>
      </c>
      <c r="V152" s="71" t="s">
        <v>114</v>
      </c>
      <c r="W152" s="71" t="s">
        <v>115</v>
      </c>
      <c r="X152" s="71" t="s">
        <v>6</v>
      </c>
      <c r="Y152" s="71" t="s">
        <v>7</v>
      </c>
    </row>
    <row r="153" spans="19:25" ht="13.5">
      <c r="S153" s="56"/>
      <c r="T153" s="72" t="s">
        <v>8</v>
      </c>
      <c r="U153" s="74" t="s">
        <v>9</v>
      </c>
      <c r="V153" s="74" t="s">
        <v>10</v>
      </c>
      <c r="W153" s="74" t="s">
        <v>11</v>
      </c>
      <c r="X153" s="74" t="s">
        <v>12</v>
      </c>
      <c r="Y153" s="74" t="s">
        <v>13</v>
      </c>
    </row>
    <row r="154" spans="19:25" ht="13.5">
      <c r="S154" s="57">
        <v>10</v>
      </c>
      <c r="T154" s="70" t="s">
        <v>14</v>
      </c>
      <c r="U154" s="58" t="s">
        <v>15</v>
      </c>
      <c r="V154" s="58" t="s">
        <v>16</v>
      </c>
      <c r="W154" s="58" t="s">
        <v>115</v>
      </c>
      <c r="X154" s="58" t="s">
        <v>17</v>
      </c>
      <c r="Y154" s="58" t="s">
        <v>18</v>
      </c>
    </row>
    <row r="155" spans="18:25" ht="13.5">
      <c r="R155" s="64"/>
      <c r="S155" s="64"/>
      <c r="T155" s="75" t="s">
        <v>19</v>
      </c>
      <c r="U155" s="76" t="s">
        <v>9</v>
      </c>
      <c r="V155" s="76" t="s">
        <v>20</v>
      </c>
      <c r="W155" s="76" t="s">
        <v>11</v>
      </c>
      <c r="X155" s="76" t="s">
        <v>21</v>
      </c>
      <c r="Y155" s="77" t="s">
        <v>22</v>
      </c>
    </row>
  </sheetData>
  <sheetProtection/>
  <mergeCells count="13">
    <mergeCell ref="Y143:Y144"/>
    <mergeCell ref="A3:N3"/>
    <mergeCell ref="A4:B7"/>
    <mergeCell ref="C4:D4"/>
    <mergeCell ref="E4:F4"/>
    <mergeCell ref="G4:H4"/>
    <mergeCell ref="I4:J4"/>
    <mergeCell ref="K5:L5"/>
    <mergeCell ref="M5:N5"/>
    <mergeCell ref="V143:V144"/>
    <mergeCell ref="X143:X144"/>
    <mergeCell ref="K4:L4"/>
    <mergeCell ref="M4:N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Y70"/>
  <sheetViews>
    <sheetView showGridLines="0" zoomScaleSheetLayoutView="100" zoomScalePageLayoutView="80" workbookViewId="0" topLeftCell="A1">
      <selection activeCell="A1" sqref="A1"/>
    </sheetView>
  </sheetViews>
  <sheetFormatPr defaultColWidth="9.00390625" defaultRowHeight="13.5"/>
  <cols>
    <col min="1" max="1" width="9.00390625" style="17" customWidth="1"/>
    <col min="2" max="2" width="4.375" style="17" customWidth="1"/>
    <col min="3" max="3" width="12.375" style="17" customWidth="1"/>
    <col min="4" max="4" width="10.625" style="17" customWidth="1"/>
    <col min="5" max="14" width="9.875" style="17" customWidth="1"/>
    <col min="15" max="17" width="9.00390625" style="17" customWidth="1"/>
    <col min="18" max="18" width="6.625" style="17" customWidth="1"/>
    <col min="19" max="19" width="4.125" style="17" customWidth="1"/>
    <col min="20" max="20" width="9.00390625" style="17" customWidth="1"/>
    <col min="21" max="21" width="8.75390625" style="17" customWidth="1"/>
    <col min="22" max="22" width="8.00390625" style="17" customWidth="1"/>
    <col min="23" max="23" width="6.625" style="17" customWidth="1"/>
    <col min="24" max="25" width="7.00390625" style="17" customWidth="1"/>
    <col min="26" max="16384" width="9.00390625" style="17" customWidth="1"/>
  </cols>
  <sheetData>
    <row r="1" ht="25.5" customHeight="1">
      <c r="A1" s="22" t="s">
        <v>181</v>
      </c>
    </row>
    <row r="2" ht="17.25" customHeight="1">
      <c r="A2" s="95"/>
    </row>
    <row r="3" spans="1:6" ht="22.5" customHeight="1">
      <c r="A3" s="356" t="s">
        <v>151</v>
      </c>
      <c r="B3" s="356"/>
      <c r="C3" s="356"/>
      <c r="D3" s="356"/>
      <c r="E3" s="356"/>
      <c r="F3" s="356"/>
    </row>
    <row r="4" spans="1:14" s="25" customFormat="1" ht="40.5" customHeight="1">
      <c r="A4" s="348" t="s">
        <v>143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98"/>
      <c r="N4" s="98"/>
    </row>
    <row r="5" spans="1:14" s="25" customFormat="1" ht="30" customHeight="1">
      <c r="A5" s="349" t="s">
        <v>138</v>
      </c>
      <c r="B5" s="350"/>
      <c r="C5" s="355" t="s">
        <v>1</v>
      </c>
      <c r="D5" s="349"/>
      <c r="E5" s="355" t="s">
        <v>86</v>
      </c>
      <c r="F5" s="350"/>
      <c r="G5" s="355" t="s">
        <v>314</v>
      </c>
      <c r="H5" s="350"/>
      <c r="I5" s="357" t="s">
        <v>191</v>
      </c>
      <c r="J5" s="358"/>
      <c r="K5" s="359" t="s">
        <v>81</v>
      </c>
      <c r="L5" s="359"/>
      <c r="M5" s="57"/>
      <c r="N5" s="57"/>
    </row>
    <row r="6" spans="1:14" s="25" customFormat="1" ht="30" customHeight="1">
      <c r="A6" s="351"/>
      <c r="B6" s="352"/>
      <c r="C6" s="294"/>
      <c r="D6" s="59"/>
      <c r="E6" s="294"/>
      <c r="F6" s="302"/>
      <c r="G6" s="294"/>
      <c r="H6" s="302"/>
      <c r="I6" s="362" t="s">
        <v>190</v>
      </c>
      <c r="J6" s="363"/>
      <c r="K6" s="360" t="s">
        <v>79</v>
      </c>
      <c r="L6" s="361"/>
      <c r="M6" s="69"/>
      <c r="N6" s="69"/>
    </row>
    <row r="7" spans="1:14" s="25" customFormat="1" ht="22.5" customHeight="1">
      <c r="A7" s="351"/>
      <c r="B7" s="352"/>
      <c r="C7" s="294"/>
      <c r="D7" s="298" t="s">
        <v>36</v>
      </c>
      <c r="E7" s="297"/>
      <c r="F7" s="298" t="s">
        <v>36</v>
      </c>
      <c r="G7" s="297"/>
      <c r="H7" s="298" t="s">
        <v>36</v>
      </c>
      <c r="I7" s="297"/>
      <c r="J7" s="298" t="s">
        <v>36</v>
      </c>
      <c r="K7" s="56"/>
      <c r="L7" s="299" t="s">
        <v>36</v>
      </c>
      <c r="M7" s="26"/>
      <c r="N7" s="26"/>
    </row>
    <row r="8" spans="1:14" s="305" customFormat="1" ht="22.5" customHeight="1">
      <c r="A8" s="353"/>
      <c r="B8" s="354"/>
      <c r="C8" s="296"/>
      <c r="D8" s="308" t="s">
        <v>82</v>
      </c>
      <c r="E8" s="307"/>
      <c r="F8" s="308" t="s">
        <v>83</v>
      </c>
      <c r="G8" s="307"/>
      <c r="H8" s="308" t="s">
        <v>83</v>
      </c>
      <c r="I8" s="307"/>
      <c r="J8" s="308" t="s">
        <v>82</v>
      </c>
      <c r="K8" s="309"/>
      <c r="L8" s="310" t="s">
        <v>82</v>
      </c>
      <c r="M8" s="306"/>
      <c r="N8" s="306"/>
    </row>
    <row r="9" spans="1:14" s="25" customFormat="1" ht="24" customHeight="1">
      <c r="A9" s="293"/>
      <c r="B9" s="293"/>
      <c r="C9" s="311" t="s">
        <v>37</v>
      </c>
      <c r="D9" s="293" t="s">
        <v>120</v>
      </c>
      <c r="E9" s="312" t="s">
        <v>85</v>
      </c>
      <c r="F9" s="312" t="s">
        <v>39</v>
      </c>
      <c r="G9" s="312" t="s">
        <v>77</v>
      </c>
      <c r="H9" s="312" t="s">
        <v>39</v>
      </c>
      <c r="I9" s="312" t="s">
        <v>40</v>
      </c>
      <c r="J9" s="312" t="s">
        <v>40</v>
      </c>
      <c r="K9" s="312" t="s">
        <v>40</v>
      </c>
      <c r="L9" s="312" t="s">
        <v>40</v>
      </c>
      <c r="M9" s="312"/>
      <c r="N9" s="312"/>
    </row>
    <row r="10" spans="1:14" ht="24" customHeight="1">
      <c r="A10" s="90" t="s">
        <v>132</v>
      </c>
      <c r="B10" s="29">
        <v>24</v>
      </c>
      <c r="C10" s="27">
        <v>100</v>
      </c>
      <c r="D10" s="99">
        <v>-1</v>
      </c>
      <c r="E10" s="30">
        <v>62424</v>
      </c>
      <c r="F10" s="100">
        <v>-0.2</v>
      </c>
      <c r="G10" s="30">
        <v>4628</v>
      </c>
      <c r="H10" s="100">
        <v>0</v>
      </c>
      <c r="I10" s="9">
        <v>624.4</v>
      </c>
      <c r="J10" s="100">
        <v>5</v>
      </c>
      <c r="K10" s="101">
        <v>13.5</v>
      </c>
      <c r="L10" s="100">
        <v>0</v>
      </c>
      <c r="M10" s="11"/>
      <c r="N10" s="9"/>
    </row>
    <row r="11" spans="1:15" ht="24" customHeight="1">
      <c r="A11" s="34"/>
      <c r="B11" s="29">
        <v>25</v>
      </c>
      <c r="C11" s="27">
        <v>100</v>
      </c>
      <c r="D11" s="99" t="s">
        <v>80</v>
      </c>
      <c r="E11" s="30">
        <v>61572</v>
      </c>
      <c r="F11" s="100">
        <v>-1.4</v>
      </c>
      <c r="G11" s="30">
        <v>4609</v>
      </c>
      <c r="H11" s="100">
        <v>-0.4</v>
      </c>
      <c r="I11" s="9">
        <v>615.72</v>
      </c>
      <c r="J11" s="100">
        <v>-8.67999999999995</v>
      </c>
      <c r="K11" s="101">
        <v>13.359080060750705</v>
      </c>
      <c r="L11" s="100">
        <v>-0.14091993924929547</v>
      </c>
      <c r="M11" s="11"/>
      <c r="N11" s="9"/>
      <c r="O11" s="102"/>
    </row>
    <row r="12" spans="1:15" ht="24" customHeight="1">
      <c r="A12" s="34"/>
      <c r="B12" s="29">
        <v>26</v>
      </c>
      <c r="C12" s="27">
        <v>98</v>
      </c>
      <c r="D12" s="99">
        <v>-2</v>
      </c>
      <c r="E12" s="35">
        <v>61583</v>
      </c>
      <c r="F12" s="100">
        <v>0</v>
      </c>
      <c r="G12" s="35">
        <v>4573</v>
      </c>
      <c r="H12" s="100">
        <v>-0.8</v>
      </c>
      <c r="I12" s="9">
        <v>628.4</v>
      </c>
      <c r="J12" s="100">
        <v>12.67999999999995</v>
      </c>
      <c r="K12" s="101">
        <v>13.5</v>
      </c>
      <c r="L12" s="100">
        <v>0.14091993924929547</v>
      </c>
      <c r="M12" s="11"/>
      <c r="N12" s="9"/>
      <c r="O12" s="26"/>
    </row>
    <row r="13" spans="1:15" ht="24" customHeight="1">
      <c r="A13" s="9"/>
      <c r="B13" s="29">
        <v>27</v>
      </c>
      <c r="C13" s="103">
        <v>95</v>
      </c>
      <c r="D13" s="99">
        <v>-3</v>
      </c>
      <c r="E13" s="104">
        <v>61366</v>
      </c>
      <c r="F13" s="100">
        <v>-0.4</v>
      </c>
      <c r="G13" s="104">
        <v>4595</v>
      </c>
      <c r="H13" s="100">
        <v>0.5</v>
      </c>
      <c r="I13" s="105">
        <v>646</v>
      </c>
      <c r="J13" s="100">
        <v>17.600000000000023</v>
      </c>
      <c r="K13" s="101">
        <v>13.4</v>
      </c>
      <c r="L13" s="100">
        <v>-0.09999999999999964</v>
      </c>
      <c r="M13" s="11"/>
      <c r="N13" s="9"/>
      <c r="O13" s="28"/>
    </row>
    <row r="14" spans="1:15" ht="24" customHeight="1">
      <c r="A14" s="9"/>
      <c r="B14" s="29">
        <v>28</v>
      </c>
      <c r="C14" s="103">
        <v>95</v>
      </c>
      <c r="D14" s="99" t="s">
        <v>80</v>
      </c>
      <c r="E14" s="104">
        <v>61345</v>
      </c>
      <c r="F14" s="100" t="s">
        <v>80</v>
      </c>
      <c r="G14" s="104">
        <v>4556</v>
      </c>
      <c r="H14" s="100">
        <v>0.8</v>
      </c>
      <c r="I14" s="105">
        <v>645.7</v>
      </c>
      <c r="J14" s="100">
        <v>-0.3</v>
      </c>
      <c r="K14" s="101">
        <v>13.5</v>
      </c>
      <c r="L14" s="100">
        <v>0.1</v>
      </c>
      <c r="M14" s="11"/>
      <c r="N14" s="9"/>
      <c r="O14" s="26"/>
    </row>
    <row r="15" spans="1:15" ht="24" customHeight="1">
      <c r="A15" s="9"/>
      <c r="B15" s="29"/>
      <c r="C15" s="27"/>
      <c r="D15" s="97"/>
      <c r="E15" s="30"/>
      <c r="F15" s="11"/>
      <c r="G15" s="30"/>
      <c r="H15" s="11"/>
      <c r="I15" s="9"/>
      <c r="J15" s="11"/>
      <c r="K15" s="9"/>
      <c r="L15" s="11"/>
      <c r="M15" s="11"/>
      <c r="N15" s="9"/>
      <c r="O15" s="26"/>
    </row>
    <row r="16" spans="1:15" ht="24" customHeight="1">
      <c r="A16" s="44"/>
      <c r="B16" s="231">
        <v>29</v>
      </c>
      <c r="C16" s="106">
        <f>SUM(C17:C19)</f>
        <v>95</v>
      </c>
      <c r="D16" s="205" t="s">
        <v>80</v>
      </c>
      <c r="E16" s="274">
        <f>SUM(E17:E19)</f>
        <v>60764</v>
      </c>
      <c r="F16" s="248">
        <v>-0.9</v>
      </c>
      <c r="G16" s="274">
        <f>SUM(G17:G19)</f>
        <v>4559</v>
      </c>
      <c r="H16" s="107">
        <v>0.1</v>
      </c>
      <c r="I16" s="130">
        <f>E16/C16</f>
        <v>639.6210526315789</v>
      </c>
      <c r="J16" s="107">
        <v>-6.1</v>
      </c>
      <c r="K16" s="284">
        <f>E16/G16</f>
        <v>13.328361482781311</v>
      </c>
      <c r="L16" s="192">
        <v>-0.2</v>
      </c>
      <c r="M16" s="11"/>
      <c r="N16" s="9"/>
      <c r="O16" s="56"/>
    </row>
    <row r="17" spans="1:15" ht="24" customHeight="1">
      <c r="A17" s="9" t="s">
        <v>95</v>
      </c>
      <c r="B17" s="45" t="s">
        <v>96</v>
      </c>
      <c r="C17" s="7" t="s">
        <v>80</v>
      </c>
      <c r="D17" s="5" t="s">
        <v>80</v>
      </c>
      <c r="E17" s="5" t="s">
        <v>80</v>
      </c>
      <c r="F17" s="1" t="s">
        <v>80</v>
      </c>
      <c r="G17" s="5" t="s">
        <v>80</v>
      </c>
      <c r="H17" s="1" t="s">
        <v>80</v>
      </c>
      <c r="I17" s="1" t="s">
        <v>80</v>
      </c>
      <c r="J17" s="5" t="s">
        <v>80</v>
      </c>
      <c r="K17" s="5" t="s">
        <v>80</v>
      </c>
      <c r="L17" s="1" t="s">
        <v>80</v>
      </c>
      <c r="M17" s="5"/>
      <c r="N17" s="9"/>
      <c r="O17" s="56"/>
    </row>
    <row r="18" spans="1:15" ht="24" customHeight="1">
      <c r="A18" s="47" t="s">
        <v>97</v>
      </c>
      <c r="B18" s="45" t="s">
        <v>96</v>
      </c>
      <c r="C18" s="103">
        <v>77</v>
      </c>
      <c r="D18" s="99" t="s">
        <v>80</v>
      </c>
      <c r="E18" s="197">
        <v>43691</v>
      </c>
      <c r="F18" s="100">
        <v>-0.7</v>
      </c>
      <c r="G18" s="108">
        <v>3482</v>
      </c>
      <c r="H18" s="6">
        <v>-0.7</v>
      </c>
      <c r="I18" s="276">
        <f>E18/C18</f>
        <v>567.4155844155844</v>
      </c>
      <c r="J18" s="100">
        <v>-3.9</v>
      </c>
      <c r="K18" s="110">
        <f>E18/G18</f>
        <v>12.547673750717978</v>
      </c>
      <c r="L18" s="1">
        <v>-0.1</v>
      </c>
      <c r="M18" s="11"/>
      <c r="N18" s="9"/>
      <c r="O18" s="56"/>
    </row>
    <row r="19" spans="1:15" ht="24" customHeight="1">
      <c r="A19" s="24" t="s">
        <v>98</v>
      </c>
      <c r="B19" s="173" t="s">
        <v>96</v>
      </c>
      <c r="C19" s="2">
        <v>18</v>
      </c>
      <c r="D19" s="15" t="s">
        <v>80</v>
      </c>
      <c r="E19" s="204">
        <v>17073</v>
      </c>
      <c r="F19" s="4">
        <v>-1.6</v>
      </c>
      <c r="G19" s="3">
        <v>1077</v>
      </c>
      <c r="H19" s="4">
        <v>2.5</v>
      </c>
      <c r="I19" s="285">
        <f>E19/C19</f>
        <v>948.5</v>
      </c>
      <c r="J19" s="4">
        <v>-15.7</v>
      </c>
      <c r="K19" s="286">
        <f>E19/G19</f>
        <v>15.852367688022284</v>
      </c>
      <c r="L19" s="241">
        <v>-0.6</v>
      </c>
      <c r="M19" s="97"/>
      <c r="N19" s="9"/>
      <c r="O19" s="56"/>
    </row>
    <row r="20" spans="1:14" ht="21.75" customHeight="1">
      <c r="A20" s="48"/>
      <c r="B20" s="49"/>
      <c r="C20" s="92"/>
      <c r="D20" s="91"/>
      <c r="E20" s="93"/>
      <c r="F20" s="91"/>
      <c r="G20" s="93"/>
      <c r="H20" s="91"/>
      <c r="I20" s="91"/>
      <c r="J20" s="91"/>
      <c r="K20" s="111"/>
      <c r="L20" s="91"/>
      <c r="M20" s="91"/>
      <c r="N20" s="91"/>
    </row>
    <row r="21" ht="23.25" customHeight="1">
      <c r="A21" s="54"/>
    </row>
    <row r="22" spans="1:14" ht="21" customHeight="1">
      <c r="A22" s="16" t="s">
        <v>152</v>
      </c>
      <c r="B22" s="9"/>
      <c r="C22" s="9"/>
      <c r="D22" s="9"/>
      <c r="F22" s="18"/>
      <c r="G22" s="9"/>
      <c r="H22" s="9"/>
      <c r="I22" s="9"/>
      <c r="J22" s="9"/>
      <c r="K22" s="9"/>
      <c r="L22" s="9"/>
      <c r="M22" s="9"/>
      <c r="N22" s="9"/>
    </row>
    <row r="23" spans="1:14" ht="21" customHeight="1">
      <c r="A23" s="239" t="s">
        <v>320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21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21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21" customHeight="1">
      <c r="A26" s="16" t="s">
        <v>153</v>
      </c>
      <c r="B26" s="9"/>
      <c r="D26" s="9"/>
      <c r="F26" s="18"/>
      <c r="G26" s="9"/>
      <c r="H26" s="9"/>
      <c r="I26" s="9"/>
      <c r="J26" s="9"/>
      <c r="K26" s="9"/>
      <c r="L26" s="9"/>
      <c r="M26" s="9"/>
      <c r="N26" s="9"/>
    </row>
    <row r="27" spans="1:14" ht="21" customHeight="1">
      <c r="A27" s="239" t="s">
        <v>235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21" customHeight="1">
      <c r="A28" s="239" t="s">
        <v>236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21" customHeight="1">
      <c r="A29" s="239" t="s">
        <v>237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21" customHeight="1">
      <c r="A30" s="239" t="s">
        <v>238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21" customHeight="1">
      <c r="A31" s="239" t="s">
        <v>239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21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21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21" customHeight="1">
      <c r="A34" s="16" t="s">
        <v>154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21" customHeight="1">
      <c r="A35" s="327" t="s">
        <v>240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21" customHeight="1">
      <c r="A36" s="239" t="s">
        <v>241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21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4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4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7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9"/>
      <c r="N50" s="9"/>
    </row>
    <row r="51" spans="1:14" ht="17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</row>
    <row r="52" spans="13:14" ht="17.25">
      <c r="M52" s="55"/>
      <c r="N52" s="55"/>
    </row>
    <row r="57" ht="14.25" customHeight="1">
      <c r="A57" s="17" t="s">
        <v>101</v>
      </c>
    </row>
    <row r="58" ht="23.25" customHeight="1"/>
    <row r="62" spans="19:25" ht="13.5">
      <c r="S62" s="69"/>
      <c r="T62" s="72" t="s">
        <v>61</v>
      </c>
      <c r="U62" s="73" t="s">
        <v>62</v>
      </c>
      <c r="V62" s="73" t="s">
        <v>63</v>
      </c>
      <c r="W62" s="73" t="s">
        <v>64</v>
      </c>
      <c r="X62" s="73" t="s">
        <v>65</v>
      </c>
      <c r="Y62" s="73" t="s">
        <v>66</v>
      </c>
    </row>
    <row r="63" spans="19:25" ht="13.5">
      <c r="S63" s="69">
        <v>7</v>
      </c>
      <c r="T63" s="70" t="s">
        <v>67</v>
      </c>
      <c r="U63" s="71" t="s">
        <v>68</v>
      </c>
      <c r="V63" s="71" t="s">
        <v>69</v>
      </c>
      <c r="W63" s="71" t="s">
        <v>58</v>
      </c>
      <c r="X63" s="71" t="s">
        <v>70</v>
      </c>
      <c r="Y63" s="71" t="s">
        <v>71</v>
      </c>
    </row>
    <row r="64" spans="19:25" ht="13.5">
      <c r="S64" s="56"/>
      <c r="T64" s="72" t="s">
        <v>72</v>
      </c>
      <c r="U64" s="74" t="s">
        <v>73</v>
      </c>
      <c r="V64" s="74" t="s">
        <v>74</v>
      </c>
      <c r="W64" s="74" t="s">
        <v>64</v>
      </c>
      <c r="X64" s="74" t="s">
        <v>75</v>
      </c>
      <c r="Y64" s="74" t="s">
        <v>76</v>
      </c>
    </row>
    <row r="65" spans="19:25" ht="13.5">
      <c r="S65" s="57">
        <v>8</v>
      </c>
      <c r="T65" s="70" t="s">
        <v>102</v>
      </c>
      <c r="U65" s="58" t="s">
        <v>103</v>
      </c>
      <c r="V65" s="58" t="s">
        <v>104</v>
      </c>
      <c r="W65" s="58" t="s">
        <v>58</v>
      </c>
      <c r="X65" s="58" t="s">
        <v>105</v>
      </c>
      <c r="Y65" s="58" t="s">
        <v>106</v>
      </c>
    </row>
    <row r="66" spans="19:25" ht="13.5">
      <c r="S66" s="56"/>
      <c r="T66" s="72" t="s">
        <v>107</v>
      </c>
      <c r="U66" s="74" t="s">
        <v>108</v>
      </c>
      <c r="V66" s="74" t="s">
        <v>109</v>
      </c>
      <c r="W66" s="74" t="s">
        <v>64</v>
      </c>
      <c r="X66" s="74" t="s">
        <v>110</v>
      </c>
      <c r="Y66" s="74" t="s">
        <v>111</v>
      </c>
    </row>
    <row r="67" spans="19:25" ht="13.5">
      <c r="S67" s="69">
        <v>9</v>
      </c>
      <c r="T67" s="70" t="s">
        <v>112</v>
      </c>
      <c r="U67" s="71" t="s">
        <v>113</v>
      </c>
      <c r="V67" s="71" t="s">
        <v>114</v>
      </c>
      <c r="W67" s="71" t="s">
        <v>115</v>
      </c>
      <c r="X67" s="71" t="s">
        <v>6</v>
      </c>
      <c r="Y67" s="71" t="s">
        <v>7</v>
      </c>
    </row>
    <row r="68" spans="19:25" ht="13.5">
      <c r="S68" s="56"/>
      <c r="T68" s="72" t="s">
        <v>8</v>
      </c>
      <c r="U68" s="74" t="s">
        <v>9</v>
      </c>
      <c r="V68" s="74" t="s">
        <v>10</v>
      </c>
      <c r="W68" s="74" t="s">
        <v>11</v>
      </c>
      <c r="X68" s="74" t="s">
        <v>12</v>
      </c>
      <c r="Y68" s="74" t="s">
        <v>13</v>
      </c>
    </row>
    <row r="69" spans="19:25" ht="13.5">
      <c r="S69" s="57">
        <v>10</v>
      </c>
      <c r="T69" s="70" t="s">
        <v>14</v>
      </c>
      <c r="U69" s="58" t="s">
        <v>15</v>
      </c>
      <c r="V69" s="58" t="s">
        <v>16</v>
      </c>
      <c r="W69" s="58" t="s">
        <v>115</v>
      </c>
      <c r="X69" s="58" t="s">
        <v>17</v>
      </c>
      <c r="Y69" s="58" t="s">
        <v>18</v>
      </c>
    </row>
    <row r="70" spans="18:25" ht="13.5">
      <c r="R70" s="64"/>
      <c r="S70" s="64"/>
      <c r="T70" s="75" t="s">
        <v>19</v>
      </c>
      <c r="U70" s="76" t="s">
        <v>9</v>
      </c>
      <c r="V70" s="76" t="s">
        <v>20</v>
      </c>
      <c r="W70" s="76" t="s">
        <v>11</v>
      </c>
      <c r="X70" s="76" t="s">
        <v>21</v>
      </c>
      <c r="Y70" s="77" t="s">
        <v>22</v>
      </c>
    </row>
  </sheetData>
  <sheetProtection/>
  <mergeCells count="10">
    <mergeCell ref="A3:F3"/>
    <mergeCell ref="A4:L4"/>
    <mergeCell ref="C5:D5"/>
    <mergeCell ref="G5:H5"/>
    <mergeCell ref="I5:J5"/>
    <mergeCell ref="K5:L5"/>
    <mergeCell ref="A5:B8"/>
    <mergeCell ref="K6:L6"/>
    <mergeCell ref="E5:F5"/>
    <mergeCell ref="I6:J6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Y158"/>
  <sheetViews>
    <sheetView showGridLines="0" zoomScale="106" zoomScaleNormal="106" zoomScaleSheetLayoutView="100" zoomScalePageLayoutView="80" workbookViewId="0" topLeftCell="A1">
      <selection activeCell="A1" sqref="A1"/>
    </sheetView>
  </sheetViews>
  <sheetFormatPr defaultColWidth="9.00390625" defaultRowHeight="13.5"/>
  <cols>
    <col min="1" max="1" width="9.00390625" style="17" customWidth="1"/>
    <col min="2" max="2" width="4.375" style="17" customWidth="1"/>
    <col min="3" max="3" width="5.625" style="17" customWidth="1"/>
    <col min="4" max="4" width="6.625" style="17" customWidth="1"/>
    <col min="5" max="5" width="8.50390625" style="17" customWidth="1"/>
    <col min="6" max="6" width="9.625" style="17" customWidth="1"/>
    <col min="7" max="7" width="8.375" style="17" customWidth="1"/>
    <col min="8" max="10" width="6.625" style="17" customWidth="1"/>
    <col min="11" max="11" width="7.75390625" style="17" customWidth="1"/>
    <col min="12" max="12" width="8.625" style="17" customWidth="1"/>
    <col min="13" max="13" width="8.25390625" style="17" customWidth="1"/>
    <col min="14" max="14" width="8.125" style="17" customWidth="1"/>
    <col min="15" max="16" width="9.875" style="17" customWidth="1"/>
    <col min="17" max="17" width="9.00390625" style="17" customWidth="1"/>
    <col min="18" max="18" width="6.625" style="17" customWidth="1"/>
    <col min="19" max="19" width="4.125" style="17" customWidth="1"/>
    <col min="20" max="20" width="9.00390625" style="17" customWidth="1"/>
    <col min="21" max="21" width="8.75390625" style="17" customWidth="1"/>
    <col min="22" max="22" width="8.00390625" style="17" customWidth="1"/>
    <col min="23" max="23" width="6.625" style="17" customWidth="1"/>
    <col min="24" max="25" width="7.00390625" style="17" customWidth="1"/>
    <col min="26" max="16384" width="9.00390625" style="17" customWidth="1"/>
  </cols>
  <sheetData>
    <row r="1" ht="25.5" customHeight="1">
      <c r="A1" s="112" t="s">
        <v>144</v>
      </c>
    </row>
    <row r="2" ht="21" customHeight="1">
      <c r="A2" s="23"/>
    </row>
    <row r="3" spans="1:16" s="25" customFormat="1" ht="40.5" customHeight="1">
      <c r="A3" s="348" t="s">
        <v>145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98"/>
    </row>
    <row r="4" spans="1:16" s="25" customFormat="1" ht="30" customHeight="1">
      <c r="A4" s="349" t="s">
        <v>138</v>
      </c>
      <c r="B4" s="350"/>
      <c r="C4" s="364" t="s">
        <v>192</v>
      </c>
      <c r="D4" s="355" t="s">
        <v>92</v>
      </c>
      <c r="E4" s="350"/>
      <c r="F4" s="355" t="s">
        <v>93</v>
      </c>
      <c r="G4" s="350"/>
      <c r="H4" s="355" t="s">
        <v>24</v>
      </c>
      <c r="I4" s="349"/>
      <c r="J4" s="349"/>
      <c r="K4" s="350"/>
      <c r="L4" s="355" t="s">
        <v>200</v>
      </c>
      <c r="M4" s="350"/>
      <c r="N4" s="343" t="s">
        <v>30</v>
      </c>
      <c r="O4" s="345"/>
      <c r="P4" s="26"/>
    </row>
    <row r="5" spans="1:16" s="25" customFormat="1" ht="30" customHeight="1">
      <c r="A5" s="351"/>
      <c r="B5" s="352"/>
      <c r="C5" s="365"/>
      <c r="D5" s="294"/>
      <c r="E5" s="59"/>
      <c r="F5" s="294"/>
      <c r="G5" s="302"/>
      <c r="H5" s="295"/>
      <c r="I5" s="303"/>
      <c r="J5" s="303"/>
      <c r="K5" s="304"/>
      <c r="L5" s="367" t="s">
        <v>315</v>
      </c>
      <c r="M5" s="368"/>
      <c r="N5" s="337" t="s">
        <v>193</v>
      </c>
      <c r="O5" s="339"/>
      <c r="P5" s="28"/>
    </row>
    <row r="6" spans="1:16" s="25" customFormat="1" ht="30" customHeight="1">
      <c r="A6" s="351"/>
      <c r="B6" s="352"/>
      <c r="C6" s="365"/>
      <c r="D6" s="294"/>
      <c r="E6" s="298" t="s">
        <v>36</v>
      </c>
      <c r="F6" s="297"/>
      <c r="G6" s="298" t="s">
        <v>36</v>
      </c>
      <c r="H6" s="324" t="s">
        <v>204</v>
      </c>
      <c r="I6" s="325" t="s">
        <v>205</v>
      </c>
      <c r="J6" s="326" t="s">
        <v>206</v>
      </c>
      <c r="K6" s="325" t="s">
        <v>207</v>
      </c>
      <c r="L6" s="297"/>
      <c r="M6" s="298" t="s">
        <v>36</v>
      </c>
      <c r="N6" s="56"/>
      <c r="O6" s="299" t="s">
        <v>36</v>
      </c>
      <c r="P6" s="26"/>
    </row>
    <row r="7" spans="1:16" s="25" customFormat="1" ht="22.5" customHeight="1">
      <c r="A7" s="353"/>
      <c r="B7" s="354"/>
      <c r="C7" s="366"/>
      <c r="D7" s="295"/>
      <c r="E7" s="308" t="s">
        <v>26</v>
      </c>
      <c r="F7" s="300"/>
      <c r="G7" s="308" t="s">
        <v>83</v>
      </c>
      <c r="H7" s="321"/>
      <c r="I7" s="322"/>
      <c r="J7" s="323"/>
      <c r="K7" s="322"/>
      <c r="L7" s="300"/>
      <c r="M7" s="308" t="s">
        <v>83</v>
      </c>
      <c r="N7" s="301"/>
      <c r="O7" s="310" t="s">
        <v>82</v>
      </c>
      <c r="P7" s="26"/>
    </row>
    <row r="8" spans="1:16" s="25" customFormat="1" ht="24" customHeight="1">
      <c r="A8" s="293"/>
      <c r="B8" s="293"/>
      <c r="C8" s="311" t="s">
        <v>23</v>
      </c>
      <c r="D8" s="316" t="s">
        <v>25</v>
      </c>
      <c r="E8" s="312" t="s">
        <v>31</v>
      </c>
      <c r="F8" s="312" t="s">
        <v>88</v>
      </c>
      <c r="G8" s="312" t="s">
        <v>39</v>
      </c>
      <c r="H8" s="312" t="s">
        <v>88</v>
      </c>
      <c r="I8" s="312" t="s">
        <v>88</v>
      </c>
      <c r="J8" s="312" t="s">
        <v>88</v>
      </c>
      <c r="K8" s="312" t="s">
        <v>88</v>
      </c>
      <c r="L8" s="312" t="s">
        <v>87</v>
      </c>
      <c r="M8" s="312" t="s">
        <v>39</v>
      </c>
      <c r="N8" s="312" t="s">
        <v>40</v>
      </c>
      <c r="O8" s="312" t="s">
        <v>40</v>
      </c>
      <c r="P8" s="312"/>
    </row>
    <row r="9" spans="1:16" ht="24" customHeight="1">
      <c r="A9" s="90" t="s">
        <v>132</v>
      </c>
      <c r="B9" s="29">
        <v>24</v>
      </c>
      <c r="C9" s="27">
        <v>23</v>
      </c>
      <c r="D9" s="9">
        <v>603</v>
      </c>
      <c r="E9" s="113">
        <v>0.7</v>
      </c>
      <c r="F9" s="114">
        <v>2433</v>
      </c>
      <c r="G9" s="115">
        <v>2.8</v>
      </c>
      <c r="H9" s="9">
        <v>24</v>
      </c>
      <c r="I9" s="9">
        <v>640</v>
      </c>
      <c r="J9" s="9">
        <v>513</v>
      </c>
      <c r="K9" s="116">
        <v>1256</v>
      </c>
      <c r="L9" s="35">
        <v>1433</v>
      </c>
      <c r="M9" s="117">
        <v>1.8</v>
      </c>
      <c r="N9" s="132">
        <v>1.6978367062107467</v>
      </c>
      <c r="O9" s="1">
        <v>0</v>
      </c>
      <c r="P9" s="1"/>
    </row>
    <row r="10" spans="1:16" ht="24" customHeight="1">
      <c r="A10" s="34"/>
      <c r="B10" s="29">
        <v>25</v>
      </c>
      <c r="C10" s="103">
        <v>23</v>
      </c>
      <c r="D10" s="118">
        <v>596</v>
      </c>
      <c r="E10" s="113">
        <v>-1</v>
      </c>
      <c r="F10" s="114">
        <v>2474</v>
      </c>
      <c r="G10" s="113">
        <v>1.7</v>
      </c>
      <c r="H10" s="11">
        <v>23</v>
      </c>
      <c r="I10" s="11">
        <v>648</v>
      </c>
      <c r="J10" s="11">
        <v>496</v>
      </c>
      <c r="K10" s="119">
        <v>1307</v>
      </c>
      <c r="L10" s="12">
        <v>1445</v>
      </c>
      <c r="M10" s="113">
        <v>0.8</v>
      </c>
      <c r="N10" s="13">
        <v>1.7</v>
      </c>
      <c r="O10" s="113">
        <v>0</v>
      </c>
      <c r="P10" s="120"/>
    </row>
    <row r="11" spans="1:16" ht="24" customHeight="1">
      <c r="A11" s="34"/>
      <c r="B11" s="29">
        <v>26</v>
      </c>
      <c r="C11" s="103">
        <v>24</v>
      </c>
      <c r="D11" s="118">
        <v>623</v>
      </c>
      <c r="E11" s="113">
        <v>4.5</v>
      </c>
      <c r="F11" s="114">
        <v>2558</v>
      </c>
      <c r="G11" s="113">
        <v>3.4</v>
      </c>
      <c r="H11" s="11">
        <v>23</v>
      </c>
      <c r="I11" s="11">
        <v>655</v>
      </c>
      <c r="J11" s="11">
        <v>496</v>
      </c>
      <c r="K11" s="119">
        <v>1384</v>
      </c>
      <c r="L11" s="12">
        <v>1532</v>
      </c>
      <c r="M11" s="113">
        <v>6</v>
      </c>
      <c r="N11" s="13">
        <v>1.7</v>
      </c>
      <c r="O11" s="1" t="s">
        <v>321</v>
      </c>
      <c r="P11" s="5"/>
    </row>
    <row r="12" spans="1:16" ht="24" customHeight="1">
      <c r="A12" s="34"/>
      <c r="B12" s="29">
        <v>27</v>
      </c>
      <c r="C12" s="103">
        <v>24</v>
      </c>
      <c r="D12" s="118">
        <v>610</v>
      </c>
      <c r="E12" s="113">
        <v>-2.1</v>
      </c>
      <c r="F12" s="114">
        <v>2560</v>
      </c>
      <c r="G12" s="113">
        <v>0.1</v>
      </c>
      <c r="H12" s="11">
        <v>20</v>
      </c>
      <c r="I12" s="11">
        <v>633</v>
      </c>
      <c r="J12" s="11">
        <v>522</v>
      </c>
      <c r="K12" s="119">
        <v>1385</v>
      </c>
      <c r="L12" s="12">
        <v>1533</v>
      </c>
      <c r="M12" s="113">
        <v>0.1</v>
      </c>
      <c r="N12" s="13">
        <v>1.7</v>
      </c>
      <c r="O12" s="1">
        <v>0</v>
      </c>
      <c r="P12" s="121"/>
    </row>
    <row r="13" spans="1:16" ht="24" customHeight="1">
      <c r="A13" s="34"/>
      <c r="B13" s="29">
        <v>28</v>
      </c>
      <c r="C13" s="103">
        <v>25</v>
      </c>
      <c r="D13" s="118">
        <v>604</v>
      </c>
      <c r="E13" s="113">
        <v>-1</v>
      </c>
      <c r="F13" s="114">
        <v>2528</v>
      </c>
      <c r="G13" s="113">
        <v>-1.3</v>
      </c>
      <c r="H13" s="11">
        <v>22</v>
      </c>
      <c r="I13" s="11">
        <v>611</v>
      </c>
      <c r="J13" s="11">
        <v>543</v>
      </c>
      <c r="K13" s="119">
        <v>1352</v>
      </c>
      <c r="L13" s="12">
        <v>1538</v>
      </c>
      <c r="M13" s="113">
        <v>0.3</v>
      </c>
      <c r="N13" s="13">
        <v>1.6</v>
      </c>
      <c r="O13" s="6">
        <v>-0.1</v>
      </c>
      <c r="P13" s="121"/>
    </row>
    <row r="14" spans="1:16" ht="24" customHeight="1">
      <c r="A14" s="9"/>
      <c r="B14" s="29"/>
      <c r="C14" s="103"/>
      <c r="D14" s="118"/>
      <c r="E14" s="110"/>
      <c r="F14" s="108"/>
      <c r="G14" s="100"/>
      <c r="H14" s="11"/>
      <c r="I14" s="11"/>
      <c r="J14" s="11"/>
      <c r="K14" s="119"/>
      <c r="L14" s="108"/>
      <c r="M14" s="100"/>
      <c r="N14" s="109"/>
      <c r="O14" s="100"/>
      <c r="P14" s="11"/>
    </row>
    <row r="15" spans="1:16" ht="24" customHeight="1">
      <c r="A15" s="44"/>
      <c r="B15" s="231">
        <v>29</v>
      </c>
      <c r="C15" s="106">
        <f>SUM(C16:C18)</f>
        <v>26</v>
      </c>
      <c r="D15" s="242">
        <f>SUM(D16:D18)</f>
        <v>622</v>
      </c>
      <c r="E15" s="243">
        <v>3</v>
      </c>
      <c r="F15" s="244">
        <f>SUM(F16:F18)</f>
        <v>2570</v>
      </c>
      <c r="G15" s="243">
        <v>1.7</v>
      </c>
      <c r="H15" s="245">
        <f>SUM(H16:H18)</f>
        <v>18</v>
      </c>
      <c r="I15" s="245">
        <f>SUM(I16:I18)</f>
        <v>630</v>
      </c>
      <c r="J15" s="245">
        <f>SUM(J16:J18)</f>
        <v>532</v>
      </c>
      <c r="K15" s="246">
        <f>SUM(K16:K18)</f>
        <v>1390</v>
      </c>
      <c r="L15" s="247">
        <f>SUM(L16:L18)</f>
        <v>1574</v>
      </c>
      <c r="M15" s="243">
        <v>2.3</v>
      </c>
      <c r="N15" s="130">
        <f>F15/L15</f>
        <v>1.6327827191867852</v>
      </c>
      <c r="O15" s="248" t="s">
        <v>321</v>
      </c>
      <c r="P15" s="123"/>
    </row>
    <row r="16" spans="1:16" ht="24" customHeight="1">
      <c r="A16" s="9" t="s">
        <v>95</v>
      </c>
      <c r="B16" s="45" t="s">
        <v>96</v>
      </c>
      <c r="C16" s="7">
        <v>1</v>
      </c>
      <c r="D16" s="124">
        <v>9</v>
      </c>
      <c r="E16" s="125" t="s">
        <v>41</v>
      </c>
      <c r="F16" s="193">
        <v>61</v>
      </c>
      <c r="G16" s="125" t="s">
        <v>41</v>
      </c>
      <c r="H16" s="5" t="s">
        <v>41</v>
      </c>
      <c r="I16" s="5">
        <v>17</v>
      </c>
      <c r="J16" s="5">
        <v>18</v>
      </c>
      <c r="K16" s="194">
        <v>26</v>
      </c>
      <c r="L16" s="195">
        <v>32</v>
      </c>
      <c r="M16" s="100" t="s">
        <v>41</v>
      </c>
      <c r="N16" s="196">
        <f>F16/L16</f>
        <v>1.90625</v>
      </c>
      <c r="O16" s="125" t="s">
        <v>41</v>
      </c>
      <c r="P16" s="5"/>
    </row>
    <row r="17" spans="1:16" ht="24" customHeight="1">
      <c r="A17" s="47" t="s">
        <v>97</v>
      </c>
      <c r="B17" s="45" t="s">
        <v>96</v>
      </c>
      <c r="C17" s="103">
        <v>24</v>
      </c>
      <c r="D17" s="118">
        <v>602</v>
      </c>
      <c r="E17" s="100">
        <v>2.9</v>
      </c>
      <c r="F17" s="193">
        <v>2404</v>
      </c>
      <c r="G17" s="125">
        <v>1.5</v>
      </c>
      <c r="H17" s="5">
        <v>18</v>
      </c>
      <c r="I17" s="5">
        <v>613</v>
      </c>
      <c r="J17" s="5">
        <v>514</v>
      </c>
      <c r="K17" s="194">
        <v>1259</v>
      </c>
      <c r="L17" s="197">
        <v>1518</v>
      </c>
      <c r="M17" s="100">
        <v>2.4</v>
      </c>
      <c r="N17" s="276">
        <f>F17/L17</f>
        <v>1.5836627140974968</v>
      </c>
      <c r="O17" s="1" t="s">
        <v>321</v>
      </c>
      <c r="P17" s="5"/>
    </row>
    <row r="18" spans="1:16" ht="24" customHeight="1">
      <c r="A18" s="24" t="s">
        <v>98</v>
      </c>
      <c r="B18" s="173" t="s">
        <v>96</v>
      </c>
      <c r="C18" s="2">
        <v>1</v>
      </c>
      <c r="D18" s="198">
        <v>11</v>
      </c>
      <c r="E18" s="199">
        <v>10</v>
      </c>
      <c r="F18" s="200">
        <v>105</v>
      </c>
      <c r="G18" s="201">
        <v>7.1</v>
      </c>
      <c r="H18" s="202" t="s">
        <v>41</v>
      </c>
      <c r="I18" s="202" t="s">
        <v>41</v>
      </c>
      <c r="J18" s="202" t="s">
        <v>41</v>
      </c>
      <c r="K18" s="203">
        <v>105</v>
      </c>
      <c r="L18" s="204">
        <v>24</v>
      </c>
      <c r="M18" s="4" t="s">
        <v>41</v>
      </c>
      <c r="N18" s="8">
        <f>F18/L18</f>
        <v>4.375</v>
      </c>
      <c r="O18" s="4">
        <v>0.3</v>
      </c>
      <c r="P18" s="6"/>
    </row>
    <row r="19" spans="1:16" ht="24" customHeight="1">
      <c r="A19" s="98"/>
      <c r="B19" s="96"/>
      <c r="C19" s="96"/>
      <c r="D19" s="118"/>
      <c r="E19" s="97"/>
      <c r="F19" s="104"/>
      <c r="G19" s="97"/>
      <c r="H19" s="97"/>
      <c r="I19" s="97"/>
      <c r="J19" s="97"/>
      <c r="K19" s="97"/>
      <c r="L19" s="104"/>
      <c r="M19" s="97"/>
      <c r="N19" s="124"/>
      <c r="O19" s="97"/>
      <c r="P19" s="97"/>
    </row>
    <row r="20" spans="1:16" ht="24" customHeight="1">
      <c r="A20" s="98"/>
      <c r="B20" s="96"/>
      <c r="C20" s="96"/>
      <c r="D20" s="118"/>
      <c r="E20" s="97"/>
      <c r="F20" s="104"/>
      <c r="G20" s="97"/>
      <c r="H20" s="97"/>
      <c r="I20" s="97"/>
      <c r="J20" s="97"/>
      <c r="K20" s="97"/>
      <c r="L20" s="104"/>
      <c r="M20" s="97"/>
      <c r="N20" s="124"/>
      <c r="O20" s="97"/>
      <c r="P20" s="97"/>
    </row>
    <row r="21" spans="1:16" ht="21" customHeight="1">
      <c r="A21" s="16" t="s">
        <v>155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21" customHeight="1">
      <c r="A22" s="239" t="s">
        <v>242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21" customHeight="1">
      <c r="A23" s="239" t="s">
        <v>243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21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21" customHeight="1">
      <c r="A25" s="16" t="s">
        <v>156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21" customHeight="1">
      <c r="A26" s="327" t="s">
        <v>244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21" customHeight="1">
      <c r="A27" s="239" t="s">
        <v>245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21" customHeight="1">
      <c r="A28" s="94" t="s">
        <v>214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21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21" customHeight="1">
      <c r="A30" s="16" t="s">
        <v>157</v>
      </c>
      <c r="B30" s="9"/>
      <c r="C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21" customHeight="1">
      <c r="A31" s="239" t="s">
        <v>246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21" customHeight="1">
      <c r="A32" s="239" t="s">
        <v>248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21" customHeight="1">
      <c r="A33" s="94" t="s">
        <v>247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21" customHeight="1">
      <c r="A34" s="239" t="s">
        <v>249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2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21" customHeight="1">
      <c r="A36" s="16" t="s">
        <v>158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21" customHeight="1">
      <c r="A37" s="327" t="s">
        <v>250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21" customHeight="1">
      <c r="A38" s="239" t="s">
        <v>251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21" customHeight="1">
      <c r="A39" s="9" t="s">
        <v>184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21" customHeight="1">
      <c r="A40" s="3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21" customHeight="1">
      <c r="A41" s="9" t="s">
        <v>116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21" customHeight="1">
      <c r="A42" s="9" t="s">
        <v>117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21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21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21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21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t="17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</row>
    <row r="54" spans="1:16" ht="17.2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</row>
    <row r="60" ht="13.5">
      <c r="A60" s="17" t="s">
        <v>116</v>
      </c>
    </row>
    <row r="63" ht="14.25" customHeight="1"/>
    <row r="64" ht="23.25" customHeight="1"/>
    <row r="68" ht="19.5" customHeight="1"/>
    <row r="69" ht="15.75" customHeight="1"/>
    <row r="70" ht="15.75" customHeight="1"/>
    <row r="71" ht="15.75" customHeight="1"/>
    <row r="72" ht="15.75" customHeight="1"/>
    <row r="73" ht="15.75" customHeight="1"/>
    <row r="74" ht="24" customHeight="1"/>
    <row r="75" ht="18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142" spans="18:25" ht="13.5">
      <c r="R142" s="56"/>
      <c r="S142" s="56"/>
      <c r="T142" s="56"/>
      <c r="U142" s="56"/>
      <c r="V142" s="56"/>
      <c r="W142" s="56"/>
      <c r="X142" s="56"/>
      <c r="Y142" s="56"/>
    </row>
    <row r="143" spans="18:25" ht="13.5">
      <c r="R143" s="61"/>
      <c r="S143" s="61"/>
      <c r="T143" s="62"/>
      <c r="U143" s="61"/>
      <c r="V143" s="62"/>
      <c r="W143" s="61"/>
      <c r="X143" s="61"/>
      <c r="Y143" s="61"/>
    </row>
    <row r="144" spans="20:25" ht="13.5">
      <c r="T144" s="63"/>
      <c r="U144" s="64"/>
      <c r="V144" s="65" t="s">
        <v>42</v>
      </c>
      <c r="W144" s="66"/>
      <c r="X144" s="66"/>
      <c r="Y144" s="66"/>
    </row>
    <row r="145" spans="18:25" ht="13.5">
      <c r="R145" s="17" t="s">
        <v>43</v>
      </c>
      <c r="T145" s="63" t="s">
        <v>44</v>
      </c>
      <c r="U145" s="63" t="s">
        <v>45</v>
      </c>
      <c r="V145" s="67"/>
      <c r="W145" s="64"/>
      <c r="X145" s="64"/>
      <c r="Y145" s="64"/>
    </row>
    <row r="146" spans="20:25" ht="13.5">
      <c r="T146" s="63"/>
      <c r="U146" s="63" t="s">
        <v>46</v>
      </c>
      <c r="V146" s="340" t="s">
        <v>47</v>
      </c>
      <c r="W146" s="63" t="s">
        <v>48</v>
      </c>
      <c r="X146" s="340" t="s">
        <v>78</v>
      </c>
      <c r="Y146" s="346" t="s">
        <v>49</v>
      </c>
    </row>
    <row r="147" spans="18:25" ht="13.5">
      <c r="R147" s="64"/>
      <c r="S147" s="64"/>
      <c r="T147" s="67"/>
      <c r="U147" s="67" t="s">
        <v>50</v>
      </c>
      <c r="V147" s="341"/>
      <c r="W147" s="67" t="s">
        <v>51</v>
      </c>
      <c r="X147" s="342"/>
      <c r="Y147" s="347"/>
    </row>
    <row r="148" spans="20:21" ht="13.5">
      <c r="T148" s="68" t="s">
        <v>52</v>
      </c>
      <c r="U148" s="21" t="s">
        <v>53</v>
      </c>
    </row>
    <row r="149" spans="18:25" ht="13.5">
      <c r="R149" s="17" t="s">
        <v>54</v>
      </c>
      <c r="S149" s="69">
        <v>6</v>
      </c>
      <c r="T149" s="70" t="s">
        <v>55</v>
      </c>
      <c r="U149" s="71" t="s">
        <v>56</v>
      </c>
      <c r="V149" s="71" t="s">
        <v>57</v>
      </c>
      <c r="W149" s="71" t="s">
        <v>58</v>
      </c>
      <c r="X149" s="71" t="s">
        <v>59</v>
      </c>
      <c r="Y149" s="71" t="s">
        <v>60</v>
      </c>
    </row>
    <row r="150" spans="19:25" ht="13.5">
      <c r="S150" s="69"/>
      <c r="T150" s="72" t="s">
        <v>61</v>
      </c>
      <c r="U150" s="73" t="s">
        <v>62</v>
      </c>
      <c r="V150" s="73" t="s">
        <v>63</v>
      </c>
      <c r="W150" s="73" t="s">
        <v>64</v>
      </c>
      <c r="X150" s="73" t="s">
        <v>65</v>
      </c>
      <c r="Y150" s="73" t="s">
        <v>66</v>
      </c>
    </row>
    <row r="151" spans="19:25" ht="13.5">
      <c r="S151" s="69">
        <v>7</v>
      </c>
      <c r="T151" s="70" t="s">
        <v>67</v>
      </c>
      <c r="U151" s="71" t="s">
        <v>68</v>
      </c>
      <c r="V151" s="71" t="s">
        <v>69</v>
      </c>
      <c r="W151" s="71" t="s">
        <v>58</v>
      </c>
      <c r="X151" s="71" t="s">
        <v>70</v>
      </c>
      <c r="Y151" s="71" t="s">
        <v>71</v>
      </c>
    </row>
    <row r="152" spans="19:25" ht="13.5">
      <c r="S152" s="56"/>
      <c r="T152" s="72" t="s">
        <v>72</v>
      </c>
      <c r="U152" s="74" t="s">
        <v>73</v>
      </c>
      <c r="V152" s="74" t="s">
        <v>74</v>
      </c>
      <c r="W152" s="74" t="s">
        <v>64</v>
      </c>
      <c r="X152" s="74" t="s">
        <v>75</v>
      </c>
      <c r="Y152" s="74" t="s">
        <v>76</v>
      </c>
    </row>
    <row r="153" spans="19:25" ht="13.5">
      <c r="S153" s="57">
        <v>8</v>
      </c>
      <c r="T153" s="70" t="s">
        <v>102</v>
      </c>
      <c r="U153" s="58" t="s">
        <v>103</v>
      </c>
      <c r="V153" s="58" t="s">
        <v>104</v>
      </c>
      <c r="W153" s="58" t="s">
        <v>58</v>
      </c>
      <c r="X153" s="58" t="s">
        <v>105</v>
      </c>
      <c r="Y153" s="58" t="s">
        <v>106</v>
      </c>
    </row>
    <row r="154" spans="19:25" ht="13.5">
      <c r="S154" s="56"/>
      <c r="T154" s="72" t="s">
        <v>107</v>
      </c>
      <c r="U154" s="74" t="s">
        <v>108</v>
      </c>
      <c r="V154" s="74" t="s">
        <v>109</v>
      </c>
      <c r="W154" s="74" t="s">
        <v>64</v>
      </c>
      <c r="X154" s="74" t="s">
        <v>110</v>
      </c>
      <c r="Y154" s="74" t="s">
        <v>111</v>
      </c>
    </row>
    <row r="155" spans="19:25" ht="13.5">
      <c r="S155" s="69">
        <v>9</v>
      </c>
      <c r="T155" s="70" t="s">
        <v>112</v>
      </c>
      <c r="U155" s="71" t="s">
        <v>113</v>
      </c>
      <c r="V155" s="71" t="s">
        <v>114</v>
      </c>
      <c r="W155" s="71" t="s">
        <v>115</v>
      </c>
      <c r="X155" s="71" t="s">
        <v>6</v>
      </c>
      <c r="Y155" s="71" t="s">
        <v>7</v>
      </c>
    </row>
    <row r="156" spans="19:25" ht="13.5">
      <c r="S156" s="56"/>
      <c r="T156" s="72" t="s">
        <v>8</v>
      </c>
      <c r="U156" s="74" t="s">
        <v>9</v>
      </c>
      <c r="V156" s="74" t="s">
        <v>10</v>
      </c>
      <c r="W156" s="74" t="s">
        <v>11</v>
      </c>
      <c r="X156" s="74" t="s">
        <v>12</v>
      </c>
      <c r="Y156" s="74" t="s">
        <v>13</v>
      </c>
    </row>
    <row r="157" spans="19:25" ht="13.5">
      <c r="S157" s="57">
        <v>10</v>
      </c>
      <c r="T157" s="70" t="s">
        <v>14</v>
      </c>
      <c r="U157" s="58" t="s">
        <v>15</v>
      </c>
      <c r="V157" s="58" t="s">
        <v>16</v>
      </c>
      <c r="W157" s="58" t="s">
        <v>115</v>
      </c>
      <c r="X157" s="58" t="s">
        <v>17</v>
      </c>
      <c r="Y157" s="58" t="s">
        <v>18</v>
      </c>
    </row>
    <row r="158" spans="18:25" ht="13.5">
      <c r="R158" s="64"/>
      <c r="S158" s="64"/>
      <c r="T158" s="75" t="s">
        <v>19</v>
      </c>
      <c r="U158" s="76" t="s">
        <v>9</v>
      </c>
      <c r="V158" s="76" t="s">
        <v>20</v>
      </c>
      <c r="W158" s="76" t="s">
        <v>11</v>
      </c>
      <c r="X158" s="76" t="s">
        <v>21</v>
      </c>
      <c r="Y158" s="77" t="s">
        <v>22</v>
      </c>
    </row>
  </sheetData>
  <sheetProtection/>
  <mergeCells count="13">
    <mergeCell ref="A3:O3"/>
    <mergeCell ref="A4:B7"/>
    <mergeCell ref="N5:O5"/>
    <mergeCell ref="H4:K4"/>
    <mergeCell ref="D4:E4"/>
    <mergeCell ref="F4:G4"/>
    <mergeCell ref="L4:M4"/>
    <mergeCell ref="C4:C7"/>
    <mergeCell ref="Y146:Y147"/>
    <mergeCell ref="X146:X147"/>
    <mergeCell ref="V146:V147"/>
    <mergeCell ref="L5:M5"/>
    <mergeCell ref="N4:O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1"/>
  <sheetViews>
    <sheetView showGridLines="0" zoomScalePageLayoutView="0" workbookViewId="0" topLeftCell="A1">
      <selection activeCell="A2" sqref="A2"/>
    </sheetView>
  </sheetViews>
  <sheetFormatPr defaultColWidth="9.00390625" defaultRowHeight="13.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X158"/>
  <sheetViews>
    <sheetView showGridLines="0" zoomScaleSheetLayoutView="69" zoomScalePageLayoutView="80" workbookViewId="0" topLeftCell="A1">
      <selection activeCell="A1" sqref="A1"/>
    </sheetView>
  </sheetViews>
  <sheetFormatPr defaultColWidth="9.00390625" defaultRowHeight="13.5"/>
  <cols>
    <col min="1" max="1" width="9.00390625" style="17" customWidth="1"/>
    <col min="2" max="2" width="4.375" style="17" customWidth="1"/>
    <col min="3" max="3" width="7.875" style="17" customWidth="1"/>
    <col min="4" max="4" width="8.75390625" style="17" customWidth="1"/>
    <col min="5" max="5" width="8.625" style="17" customWidth="1"/>
    <col min="6" max="6" width="8.375" style="17" customWidth="1"/>
    <col min="7" max="7" width="10.625" style="17" customWidth="1"/>
    <col min="8" max="8" width="8.25390625" style="17" customWidth="1"/>
    <col min="9" max="9" width="8.625" style="17" customWidth="1"/>
    <col min="10" max="10" width="8.375" style="17" customWidth="1"/>
    <col min="11" max="11" width="8.00390625" style="17" customWidth="1"/>
    <col min="12" max="12" width="8.75390625" style="17" customWidth="1"/>
    <col min="13" max="13" width="6.875" style="17" customWidth="1"/>
    <col min="14" max="14" width="8.625" style="17" customWidth="1"/>
    <col min="15" max="16" width="9.00390625" style="17" customWidth="1"/>
    <col min="17" max="17" width="6.625" style="17" customWidth="1"/>
    <col min="18" max="18" width="4.125" style="17" customWidth="1"/>
    <col min="19" max="19" width="9.00390625" style="17" customWidth="1"/>
    <col min="20" max="20" width="8.75390625" style="17" customWidth="1"/>
    <col min="21" max="21" width="8.00390625" style="17" customWidth="1"/>
    <col min="22" max="22" width="6.625" style="17" customWidth="1"/>
    <col min="23" max="24" width="7.00390625" style="17" customWidth="1"/>
    <col min="25" max="16384" width="9.00390625" style="17" customWidth="1"/>
  </cols>
  <sheetData>
    <row r="1" ht="25.5" customHeight="1">
      <c r="A1" s="112" t="s">
        <v>180</v>
      </c>
    </row>
    <row r="2" ht="21" customHeight="1">
      <c r="A2" s="23"/>
    </row>
    <row r="3" spans="1:14" s="25" customFormat="1" ht="41.25" customHeight="1">
      <c r="A3" s="348" t="s">
        <v>146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14" s="25" customFormat="1" ht="30" customHeight="1">
      <c r="A4" s="349" t="s">
        <v>138</v>
      </c>
      <c r="B4" s="350"/>
      <c r="C4" s="355" t="s">
        <v>194</v>
      </c>
      <c r="D4" s="350"/>
      <c r="E4" s="355" t="s">
        <v>195</v>
      </c>
      <c r="F4" s="350"/>
      <c r="G4" s="355" t="s">
        <v>196</v>
      </c>
      <c r="H4" s="350"/>
      <c r="I4" s="355" t="s">
        <v>314</v>
      </c>
      <c r="J4" s="350"/>
      <c r="K4" s="343" t="s">
        <v>28</v>
      </c>
      <c r="L4" s="344"/>
      <c r="M4" s="369" t="s">
        <v>316</v>
      </c>
      <c r="N4" s="370"/>
    </row>
    <row r="5" spans="1:14" s="25" customFormat="1" ht="30" customHeight="1">
      <c r="A5" s="351"/>
      <c r="B5" s="352"/>
      <c r="C5" s="294"/>
      <c r="D5" s="59"/>
      <c r="E5" s="294"/>
      <c r="F5" s="302"/>
      <c r="G5" s="59"/>
      <c r="H5" s="59"/>
      <c r="I5" s="294"/>
      <c r="J5" s="302"/>
      <c r="K5" s="337" t="s">
        <v>197</v>
      </c>
      <c r="L5" s="338"/>
      <c r="M5" s="371" t="s">
        <v>317</v>
      </c>
      <c r="N5" s="372"/>
    </row>
    <row r="6" spans="1:14" s="25" customFormat="1" ht="22.5" customHeight="1">
      <c r="A6" s="351"/>
      <c r="B6" s="352"/>
      <c r="C6" s="294"/>
      <c r="D6" s="298" t="s">
        <v>36</v>
      </c>
      <c r="E6" s="297"/>
      <c r="F6" s="298" t="s">
        <v>36</v>
      </c>
      <c r="G6" s="56"/>
      <c r="H6" s="298" t="s">
        <v>36</v>
      </c>
      <c r="I6" s="297"/>
      <c r="J6" s="298" t="s">
        <v>36</v>
      </c>
      <c r="K6" s="297"/>
      <c r="L6" s="298" t="s">
        <v>36</v>
      </c>
      <c r="M6" s="56"/>
      <c r="N6" s="299" t="s">
        <v>36</v>
      </c>
    </row>
    <row r="7" spans="1:14" s="305" customFormat="1" ht="22.5" customHeight="1">
      <c r="A7" s="353"/>
      <c r="B7" s="354"/>
      <c r="C7" s="296"/>
      <c r="D7" s="308" t="s">
        <v>82</v>
      </c>
      <c r="E7" s="307"/>
      <c r="F7" s="308" t="s">
        <v>83</v>
      </c>
      <c r="G7" s="309"/>
      <c r="H7" s="308" t="s">
        <v>83</v>
      </c>
      <c r="I7" s="307"/>
      <c r="J7" s="308" t="s">
        <v>83</v>
      </c>
      <c r="K7" s="307"/>
      <c r="L7" s="308" t="s">
        <v>82</v>
      </c>
      <c r="M7" s="309"/>
      <c r="N7" s="310" t="s">
        <v>82</v>
      </c>
    </row>
    <row r="8" spans="1:14" s="25" customFormat="1" ht="24" customHeight="1">
      <c r="A8" s="293"/>
      <c r="B8" s="293"/>
      <c r="C8" s="311" t="s">
        <v>0</v>
      </c>
      <c r="D8" s="312" t="s">
        <v>0</v>
      </c>
      <c r="E8" s="312" t="s">
        <v>38</v>
      </c>
      <c r="F8" s="312" t="s">
        <v>39</v>
      </c>
      <c r="G8" s="312" t="s">
        <v>85</v>
      </c>
      <c r="H8" s="312" t="s">
        <v>39</v>
      </c>
      <c r="I8" s="312" t="s">
        <v>77</v>
      </c>
      <c r="J8" s="312" t="s">
        <v>39</v>
      </c>
      <c r="K8" s="312" t="s">
        <v>40</v>
      </c>
      <c r="L8" s="312" t="s">
        <v>40</v>
      </c>
      <c r="M8" s="312" t="s">
        <v>40</v>
      </c>
      <c r="N8" s="312" t="s">
        <v>40</v>
      </c>
    </row>
    <row r="9" spans="1:15" ht="24" customHeight="1">
      <c r="A9" s="90" t="s">
        <v>132</v>
      </c>
      <c r="B9" s="29">
        <v>24</v>
      </c>
      <c r="C9" s="27">
        <v>290</v>
      </c>
      <c r="D9" s="126">
        <v>-6</v>
      </c>
      <c r="E9" s="30">
        <v>1418</v>
      </c>
      <c r="F9" s="113">
        <v>0.6382978723404255</v>
      </c>
      <c r="G9" s="30">
        <v>33070</v>
      </c>
      <c r="H9" s="100">
        <v>6.2</v>
      </c>
      <c r="I9" s="30">
        <v>2326</v>
      </c>
      <c r="J9" s="115">
        <v>0.7</v>
      </c>
      <c r="K9" s="9">
        <v>23.3</v>
      </c>
      <c r="L9" s="100">
        <v>1.1999999999999993</v>
      </c>
      <c r="M9" s="127">
        <v>14.2</v>
      </c>
      <c r="N9" s="100">
        <v>0.6999999999999993</v>
      </c>
      <c r="O9" s="9"/>
    </row>
    <row r="10" spans="1:15" ht="24" customHeight="1">
      <c r="A10" s="34"/>
      <c r="B10" s="29">
        <v>25</v>
      </c>
      <c r="C10" s="27">
        <v>282</v>
      </c>
      <c r="D10" s="126">
        <v>-8</v>
      </c>
      <c r="E10" s="30">
        <v>1415</v>
      </c>
      <c r="F10" s="113">
        <v>-0.2</v>
      </c>
      <c r="G10" s="30">
        <v>33272</v>
      </c>
      <c r="H10" s="100">
        <v>0.6</v>
      </c>
      <c r="I10" s="30">
        <v>2394</v>
      </c>
      <c r="J10" s="113">
        <v>2.9</v>
      </c>
      <c r="K10" s="9">
        <v>23.5</v>
      </c>
      <c r="L10" s="100">
        <v>0.1999999999999993</v>
      </c>
      <c r="M10" s="127">
        <v>13.898078529657477</v>
      </c>
      <c r="N10" s="100">
        <v>-0.3</v>
      </c>
      <c r="O10" s="9"/>
    </row>
    <row r="11" spans="1:15" ht="24" customHeight="1">
      <c r="A11" s="34"/>
      <c r="B11" s="29">
        <v>26</v>
      </c>
      <c r="C11" s="27">
        <v>280</v>
      </c>
      <c r="D11" s="126">
        <v>-2</v>
      </c>
      <c r="E11" s="30">
        <v>1424</v>
      </c>
      <c r="F11" s="113">
        <v>0.6</v>
      </c>
      <c r="G11" s="30">
        <v>33017</v>
      </c>
      <c r="H11" s="100">
        <v>-0.8</v>
      </c>
      <c r="I11" s="30">
        <v>2385</v>
      </c>
      <c r="J11" s="113">
        <v>-0.4</v>
      </c>
      <c r="K11" s="9">
        <v>23.2</v>
      </c>
      <c r="L11" s="100">
        <v>-0.3000000000000007</v>
      </c>
      <c r="M11" s="127">
        <v>13.8</v>
      </c>
      <c r="N11" s="227">
        <v>-0.09807852965747621</v>
      </c>
      <c r="O11" s="9"/>
    </row>
    <row r="12" spans="1:15" ht="24" customHeight="1">
      <c r="A12" s="9"/>
      <c r="B12" s="29">
        <v>27</v>
      </c>
      <c r="C12" s="103">
        <v>262</v>
      </c>
      <c r="D12" s="128">
        <v>-18</v>
      </c>
      <c r="E12" s="108">
        <v>1354</v>
      </c>
      <c r="F12" s="100">
        <v>-4.9</v>
      </c>
      <c r="G12" s="108">
        <v>30704</v>
      </c>
      <c r="H12" s="100">
        <v>-7</v>
      </c>
      <c r="I12" s="108">
        <v>2246</v>
      </c>
      <c r="J12" s="100">
        <v>-5.8</v>
      </c>
      <c r="K12" s="97">
        <v>22.7</v>
      </c>
      <c r="L12" s="1">
        <v>-0.5</v>
      </c>
      <c r="M12" s="125">
        <v>13.7</v>
      </c>
      <c r="N12" s="100">
        <v>-0.1</v>
      </c>
      <c r="O12" s="9"/>
    </row>
    <row r="13" spans="1:15" ht="24" customHeight="1">
      <c r="A13" s="9"/>
      <c r="B13" s="29">
        <v>28</v>
      </c>
      <c r="C13" s="103">
        <v>254</v>
      </c>
      <c r="D13" s="128">
        <v>-8</v>
      </c>
      <c r="E13" s="108">
        <v>1346</v>
      </c>
      <c r="F13" s="100">
        <v>-0.6</v>
      </c>
      <c r="G13" s="108">
        <v>30646</v>
      </c>
      <c r="H13" s="100">
        <v>-0.2</v>
      </c>
      <c r="I13" s="108">
        <v>2252</v>
      </c>
      <c r="J13" s="100">
        <v>0.3</v>
      </c>
      <c r="K13" s="97">
        <v>22.8</v>
      </c>
      <c r="L13" s="1">
        <v>0.1</v>
      </c>
      <c r="M13" s="125">
        <v>13.6</v>
      </c>
      <c r="N13" s="100">
        <v>-0.1</v>
      </c>
      <c r="O13" s="9"/>
    </row>
    <row r="14" spans="1:15" ht="24" customHeight="1">
      <c r="A14" s="9"/>
      <c r="B14" s="29"/>
      <c r="C14" s="103"/>
      <c r="D14" s="109"/>
      <c r="E14" s="108"/>
      <c r="F14" s="109"/>
      <c r="G14" s="108"/>
      <c r="H14" s="11"/>
      <c r="I14" s="108"/>
      <c r="J14" s="109"/>
      <c r="K14" s="109"/>
      <c r="L14" s="11"/>
      <c r="M14" s="109"/>
      <c r="N14" s="11"/>
      <c r="O14" s="9"/>
    </row>
    <row r="15" spans="1:15" ht="24" customHeight="1">
      <c r="A15" s="44"/>
      <c r="B15" s="231">
        <v>29</v>
      </c>
      <c r="C15" s="106">
        <f>SUM(C16:C18)</f>
        <v>247</v>
      </c>
      <c r="D15" s="205">
        <f>SUM(D16:D18)</f>
        <v>-7</v>
      </c>
      <c r="E15" s="129">
        <f>SUM(E16:E18)</f>
        <v>1309</v>
      </c>
      <c r="F15" s="107">
        <v>-2.7</v>
      </c>
      <c r="G15" s="129">
        <f>SUM(G16:G18)</f>
        <v>29769</v>
      </c>
      <c r="H15" s="107">
        <v>-2.9</v>
      </c>
      <c r="I15" s="129">
        <f>SUM(I16:I18)</f>
        <v>2217</v>
      </c>
      <c r="J15" s="107">
        <v>-1.6</v>
      </c>
      <c r="K15" s="130">
        <f>ROUND(G15/E15,1)</f>
        <v>22.7</v>
      </c>
      <c r="L15" s="192">
        <v>-0.1</v>
      </c>
      <c r="M15" s="206">
        <f>ROUND(G15/I15,1)</f>
        <v>13.4</v>
      </c>
      <c r="N15" s="107">
        <v>-0.2</v>
      </c>
      <c r="O15" s="9" t="s">
        <v>134</v>
      </c>
    </row>
    <row r="16" spans="1:15" ht="24" customHeight="1">
      <c r="A16" s="9" t="s">
        <v>95</v>
      </c>
      <c r="B16" s="45" t="s">
        <v>96</v>
      </c>
      <c r="C16" s="103">
        <v>1</v>
      </c>
      <c r="D16" s="5" t="s">
        <v>140</v>
      </c>
      <c r="E16" s="109">
        <v>5</v>
      </c>
      <c r="F16" s="1" t="s">
        <v>140</v>
      </c>
      <c r="G16" s="108">
        <v>124</v>
      </c>
      <c r="H16" s="121">
        <v>-8.1</v>
      </c>
      <c r="I16" s="108">
        <v>7</v>
      </c>
      <c r="J16" s="121" t="s">
        <v>140</v>
      </c>
      <c r="K16" s="283">
        <f>ROUND(G16/E16,1)</f>
        <v>24.8</v>
      </c>
      <c r="L16" s="121">
        <v>-2.2</v>
      </c>
      <c r="M16" s="125">
        <f>ROUND(G16/I16,1)</f>
        <v>17.7</v>
      </c>
      <c r="N16" s="121">
        <v>-1.6</v>
      </c>
      <c r="O16" s="9" t="s">
        <v>134</v>
      </c>
    </row>
    <row r="17" spans="1:15" ht="24" customHeight="1">
      <c r="A17" s="47" t="s">
        <v>97</v>
      </c>
      <c r="B17" s="45" t="s">
        <v>96</v>
      </c>
      <c r="C17" s="103">
        <v>79</v>
      </c>
      <c r="D17" s="99">
        <v>-2</v>
      </c>
      <c r="E17" s="118">
        <v>258</v>
      </c>
      <c r="F17" s="6">
        <v>-0.8</v>
      </c>
      <c r="G17" s="104">
        <v>4105</v>
      </c>
      <c r="H17" s="6">
        <v>-5</v>
      </c>
      <c r="I17" s="104">
        <v>442</v>
      </c>
      <c r="J17" s="6">
        <v>-0.2</v>
      </c>
      <c r="K17" s="124">
        <f>ROUND(G17/E17,1)</f>
        <v>15.9</v>
      </c>
      <c r="L17" s="1">
        <v>-0.7</v>
      </c>
      <c r="M17" s="125">
        <f>ROUND(G17/I17,1)</f>
        <v>9.3</v>
      </c>
      <c r="N17" s="6">
        <v>-0.4</v>
      </c>
      <c r="O17" s="9"/>
    </row>
    <row r="18" spans="1:15" ht="24" customHeight="1">
      <c r="A18" s="24" t="s">
        <v>98</v>
      </c>
      <c r="B18" s="173" t="s">
        <v>96</v>
      </c>
      <c r="C18" s="2">
        <v>167</v>
      </c>
      <c r="D18" s="207">
        <v>-5</v>
      </c>
      <c r="E18" s="3">
        <v>1046</v>
      </c>
      <c r="F18" s="4">
        <v>-3.2</v>
      </c>
      <c r="G18" s="3">
        <v>25540</v>
      </c>
      <c r="H18" s="4">
        <v>-2.5</v>
      </c>
      <c r="I18" s="3">
        <v>1768</v>
      </c>
      <c r="J18" s="4">
        <v>-1.9</v>
      </c>
      <c r="K18" s="8">
        <f>ROUND(G18/E18,1)</f>
        <v>24.4</v>
      </c>
      <c r="L18" s="201">
        <v>0.2</v>
      </c>
      <c r="M18" s="201">
        <f>ROUND(G18/I18,1)</f>
        <v>14.4</v>
      </c>
      <c r="N18" s="4">
        <v>-0.1</v>
      </c>
      <c r="O18" s="9"/>
    </row>
    <row r="19" spans="1:14" ht="21.75" customHeight="1">
      <c r="A19" s="48"/>
      <c r="B19" s="49"/>
      <c r="C19" s="92"/>
      <c r="D19" s="91"/>
      <c r="E19" s="93"/>
      <c r="F19" s="91"/>
      <c r="G19" s="93"/>
      <c r="H19" s="91"/>
      <c r="I19" s="93"/>
      <c r="J19" s="91"/>
      <c r="K19" s="91"/>
      <c r="L19" s="91"/>
      <c r="M19" s="111"/>
      <c r="N19" s="91"/>
    </row>
    <row r="20" spans="1:14" ht="21.75" customHeight="1">
      <c r="A20" s="48"/>
      <c r="B20" s="49"/>
      <c r="C20" s="92"/>
      <c r="D20" s="91"/>
      <c r="E20" s="93"/>
      <c r="F20" s="91"/>
      <c r="G20" s="93"/>
      <c r="H20" s="91"/>
      <c r="I20" s="93"/>
      <c r="J20" s="91"/>
      <c r="K20" s="91"/>
      <c r="L20" s="91"/>
      <c r="M20" s="111"/>
      <c r="N20" s="91"/>
    </row>
    <row r="21" spans="1:15" ht="21" customHeight="1">
      <c r="A21" s="16" t="s">
        <v>159</v>
      </c>
      <c r="B21" s="9"/>
      <c r="C21" s="9"/>
      <c r="F21" s="18"/>
      <c r="G21" s="9"/>
      <c r="H21" s="9"/>
      <c r="I21" s="9"/>
      <c r="J21" s="9"/>
      <c r="K21" s="9"/>
      <c r="L21" s="9"/>
      <c r="M21" s="9"/>
      <c r="N21" s="9"/>
      <c r="O21" s="9"/>
    </row>
    <row r="22" spans="1:15" ht="21" customHeight="1">
      <c r="A22" s="239" t="s">
        <v>252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21" customHeight="1">
      <c r="A23" s="239" t="s">
        <v>253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21" customHeight="1">
      <c r="A24" s="94" t="s">
        <v>254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21" customHeight="1">
      <c r="A26" s="16" t="s">
        <v>160</v>
      </c>
      <c r="B26" s="9"/>
      <c r="D26" s="47"/>
      <c r="E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21" customHeight="1">
      <c r="A27" s="327" t="s">
        <v>255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21" customHeight="1">
      <c r="A28" s="239" t="s">
        <v>256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21" customHeight="1">
      <c r="A29" s="94" t="s">
        <v>257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5" customHeight="1">
      <c r="A30" s="9" t="s">
        <v>118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21" customHeight="1">
      <c r="A31" s="16" t="s">
        <v>161</v>
      </c>
      <c r="B31" s="9"/>
      <c r="C31" s="9"/>
      <c r="D31" s="47"/>
      <c r="E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21" customHeight="1">
      <c r="A32" s="239" t="s">
        <v>258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21" customHeight="1">
      <c r="A33" s="239" t="s">
        <v>259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21" customHeight="1">
      <c r="A34" s="94" t="s">
        <v>260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21" customHeight="1">
      <c r="A35" s="239" t="s">
        <v>261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21" customHeight="1">
      <c r="A36" s="94" t="s">
        <v>262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21" customHeight="1">
      <c r="A37" s="239" t="s">
        <v>263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21" customHeight="1">
      <c r="A38" s="239" t="s">
        <v>264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5" customHeight="1">
      <c r="A39" s="9" t="s">
        <v>84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21" customHeight="1">
      <c r="A40" s="16" t="s">
        <v>162</v>
      </c>
      <c r="B40" s="9"/>
      <c r="C40" s="9"/>
      <c r="E40" s="45"/>
      <c r="F40" s="45"/>
      <c r="H40" s="9"/>
      <c r="I40" s="9"/>
      <c r="J40" s="9"/>
      <c r="K40" s="9"/>
      <c r="L40" s="9"/>
      <c r="M40" s="9"/>
      <c r="N40" s="9"/>
      <c r="O40" s="9"/>
    </row>
    <row r="41" spans="1:15" ht="21" customHeight="1">
      <c r="A41" s="327" t="s">
        <v>265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21" customHeight="1">
      <c r="A42" s="239" t="s">
        <v>266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21" customHeight="1">
      <c r="A43" s="94" t="s">
        <v>267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21" customHeight="1">
      <c r="A45" s="16" t="s">
        <v>163</v>
      </c>
      <c r="B45" s="9"/>
      <c r="D45" s="1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4" ht="21" customHeight="1">
      <c r="A46" s="239" t="s">
        <v>268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21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21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7.2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</row>
    <row r="58" spans="1:14" ht="17.2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</row>
    <row r="63" ht="14.25" customHeight="1"/>
    <row r="64" ht="23.25" customHeight="1">
      <c r="A64" s="17" t="s">
        <v>5</v>
      </c>
    </row>
    <row r="68" ht="19.5" customHeight="1"/>
    <row r="69" ht="15.75" customHeight="1"/>
    <row r="70" ht="15.75" customHeight="1"/>
    <row r="71" ht="15.75" customHeight="1"/>
    <row r="72" ht="15.75" customHeight="1"/>
    <row r="73" ht="15.75" customHeight="1"/>
    <row r="74" ht="24" customHeight="1"/>
    <row r="75" ht="18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142" spans="17:24" ht="13.5">
      <c r="Q142" s="56"/>
      <c r="R142" s="56"/>
      <c r="S142" s="56"/>
      <c r="T142" s="56"/>
      <c r="U142" s="56"/>
      <c r="V142" s="56"/>
      <c r="W142" s="56"/>
      <c r="X142" s="56"/>
    </row>
    <row r="143" spans="17:24" ht="13.5">
      <c r="Q143" s="61"/>
      <c r="R143" s="61"/>
      <c r="S143" s="62"/>
      <c r="T143" s="61"/>
      <c r="U143" s="62"/>
      <c r="V143" s="61"/>
      <c r="W143" s="61"/>
      <c r="X143" s="61"/>
    </row>
    <row r="144" spans="19:24" ht="13.5">
      <c r="S144" s="63"/>
      <c r="T144" s="64"/>
      <c r="U144" s="65" t="s">
        <v>42</v>
      </c>
      <c r="V144" s="66"/>
      <c r="W144" s="66"/>
      <c r="X144" s="66"/>
    </row>
    <row r="145" spans="17:24" ht="13.5">
      <c r="Q145" s="17" t="s">
        <v>43</v>
      </c>
      <c r="S145" s="63" t="s">
        <v>44</v>
      </c>
      <c r="T145" s="63" t="s">
        <v>45</v>
      </c>
      <c r="U145" s="67"/>
      <c r="V145" s="64"/>
      <c r="W145" s="64"/>
      <c r="X145" s="64"/>
    </row>
    <row r="146" spans="19:24" ht="13.5">
      <c r="S146" s="63"/>
      <c r="T146" s="63" t="s">
        <v>46</v>
      </c>
      <c r="U146" s="340" t="s">
        <v>47</v>
      </c>
      <c r="V146" s="63" t="s">
        <v>48</v>
      </c>
      <c r="W146" s="340" t="s">
        <v>78</v>
      </c>
      <c r="X146" s="346" t="s">
        <v>49</v>
      </c>
    </row>
    <row r="147" spans="17:24" ht="13.5">
      <c r="Q147" s="64"/>
      <c r="R147" s="64"/>
      <c r="S147" s="67"/>
      <c r="T147" s="67" t="s">
        <v>50</v>
      </c>
      <c r="U147" s="341"/>
      <c r="V147" s="67" t="s">
        <v>51</v>
      </c>
      <c r="W147" s="342"/>
      <c r="X147" s="347"/>
    </row>
    <row r="148" spans="19:20" ht="13.5">
      <c r="S148" s="68" t="s">
        <v>52</v>
      </c>
      <c r="T148" s="21" t="s">
        <v>53</v>
      </c>
    </row>
    <row r="149" spans="17:24" ht="13.5">
      <c r="Q149" s="17" t="s">
        <v>54</v>
      </c>
      <c r="R149" s="69">
        <v>6</v>
      </c>
      <c r="S149" s="70" t="s">
        <v>55</v>
      </c>
      <c r="T149" s="71" t="s">
        <v>56</v>
      </c>
      <c r="U149" s="71" t="s">
        <v>57</v>
      </c>
      <c r="V149" s="71" t="s">
        <v>58</v>
      </c>
      <c r="W149" s="71" t="s">
        <v>59</v>
      </c>
      <c r="X149" s="71" t="s">
        <v>60</v>
      </c>
    </row>
    <row r="150" spans="18:24" ht="13.5">
      <c r="R150" s="69"/>
      <c r="S150" s="72" t="s">
        <v>61</v>
      </c>
      <c r="T150" s="73" t="s">
        <v>62</v>
      </c>
      <c r="U150" s="73" t="s">
        <v>63</v>
      </c>
      <c r="V150" s="73" t="s">
        <v>64</v>
      </c>
      <c r="W150" s="73" t="s">
        <v>65</v>
      </c>
      <c r="X150" s="73" t="s">
        <v>66</v>
      </c>
    </row>
    <row r="151" spans="18:24" ht="13.5">
      <c r="R151" s="69">
        <v>7</v>
      </c>
      <c r="S151" s="70" t="s">
        <v>67</v>
      </c>
      <c r="T151" s="71" t="s">
        <v>68</v>
      </c>
      <c r="U151" s="71" t="s">
        <v>69</v>
      </c>
      <c r="V151" s="71" t="s">
        <v>58</v>
      </c>
      <c r="W151" s="71" t="s">
        <v>70</v>
      </c>
      <c r="X151" s="71" t="s">
        <v>71</v>
      </c>
    </row>
    <row r="152" spans="18:24" ht="13.5">
      <c r="R152" s="56"/>
      <c r="S152" s="72" t="s">
        <v>72</v>
      </c>
      <c r="T152" s="74" t="s">
        <v>73</v>
      </c>
      <c r="U152" s="74" t="s">
        <v>74</v>
      </c>
      <c r="V152" s="74" t="s">
        <v>64</v>
      </c>
      <c r="W152" s="74" t="s">
        <v>75</v>
      </c>
      <c r="X152" s="74" t="s">
        <v>76</v>
      </c>
    </row>
    <row r="153" spans="18:24" ht="13.5">
      <c r="R153" s="57">
        <v>8</v>
      </c>
      <c r="S153" s="70" t="s">
        <v>102</v>
      </c>
      <c r="T153" s="58" t="s">
        <v>103</v>
      </c>
      <c r="U153" s="58" t="s">
        <v>104</v>
      </c>
      <c r="V153" s="58" t="s">
        <v>58</v>
      </c>
      <c r="W153" s="58" t="s">
        <v>105</v>
      </c>
      <c r="X153" s="58" t="s">
        <v>106</v>
      </c>
    </row>
    <row r="154" spans="18:24" ht="13.5">
      <c r="R154" s="56"/>
      <c r="S154" s="72" t="s">
        <v>107</v>
      </c>
      <c r="T154" s="74" t="s">
        <v>108</v>
      </c>
      <c r="U154" s="74" t="s">
        <v>109</v>
      </c>
      <c r="V154" s="74" t="s">
        <v>64</v>
      </c>
      <c r="W154" s="74" t="s">
        <v>110</v>
      </c>
      <c r="X154" s="74" t="s">
        <v>111</v>
      </c>
    </row>
    <row r="155" spans="18:24" ht="13.5">
      <c r="R155" s="69">
        <v>9</v>
      </c>
      <c r="S155" s="70" t="s">
        <v>112</v>
      </c>
      <c r="T155" s="71" t="s">
        <v>113</v>
      </c>
      <c r="U155" s="71" t="s">
        <v>114</v>
      </c>
      <c r="V155" s="71" t="s">
        <v>115</v>
      </c>
      <c r="W155" s="71" t="s">
        <v>6</v>
      </c>
      <c r="X155" s="71" t="s">
        <v>7</v>
      </c>
    </row>
    <row r="156" spans="18:24" ht="13.5">
      <c r="R156" s="56"/>
      <c r="S156" s="72" t="s">
        <v>8</v>
      </c>
      <c r="T156" s="74" t="s">
        <v>9</v>
      </c>
      <c r="U156" s="74" t="s">
        <v>10</v>
      </c>
      <c r="V156" s="74" t="s">
        <v>11</v>
      </c>
      <c r="W156" s="74" t="s">
        <v>12</v>
      </c>
      <c r="X156" s="74" t="s">
        <v>13</v>
      </c>
    </row>
    <row r="157" spans="18:24" ht="13.5">
      <c r="R157" s="57">
        <v>10</v>
      </c>
      <c r="S157" s="70" t="s">
        <v>14</v>
      </c>
      <c r="T157" s="58" t="s">
        <v>15</v>
      </c>
      <c r="U157" s="58" t="s">
        <v>16</v>
      </c>
      <c r="V157" s="58" t="s">
        <v>115</v>
      </c>
      <c r="W157" s="58" t="s">
        <v>17</v>
      </c>
      <c r="X157" s="58" t="s">
        <v>18</v>
      </c>
    </row>
    <row r="158" spans="17:24" ht="13.5">
      <c r="Q158" s="64"/>
      <c r="R158" s="64"/>
      <c r="S158" s="75" t="s">
        <v>19</v>
      </c>
      <c r="T158" s="76" t="s">
        <v>9</v>
      </c>
      <c r="U158" s="76" t="s">
        <v>20</v>
      </c>
      <c r="V158" s="76" t="s">
        <v>11</v>
      </c>
      <c r="W158" s="76" t="s">
        <v>21</v>
      </c>
      <c r="X158" s="77" t="s">
        <v>22</v>
      </c>
    </row>
  </sheetData>
  <sheetProtection/>
  <mergeCells count="13">
    <mergeCell ref="A3:N3"/>
    <mergeCell ref="A4:B7"/>
    <mergeCell ref="K4:L4"/>
    <mergeCell ref="K5:L5"/>
    <mergeCell ref="M4:N4"/>
    <mergeCell ref="M5:N5"/>
    <mergeCell ref="X146:X147"/>
    <mergeCell ref="W146:W147"/>
    <mergeCell ref="U146:U147"/>
    <mergeCell ref="C4:D4"/>
    <mergeCell ref="E4:F4"/>
    <mergeCell ref="G4:H4"/>
    <mergeCell ref="I4:J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setup</cp:lastModifiedBy>
  <cp:lastPrinted>2018-02-16T08:42:01Z</cp:lastPrinted>
  <dcterms:created xsi:type="dcterms:W3CDTF">1997-07-22T08:28:53Z</dcterms:created>
  <dcterms:modified xsi:type="dcterms:W3CDTF">2018-02-16T08:42:36Z</dcterms:modified>
  <cp:category/>
  <cp:version/>
  <cp:contentType/>
  <cp:contentStatus/>
</cp:coreProperties>
</file>