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5" activeTab="0"/>
  </bookViews>
  <sheets>
    <sheet name="状況別卒業者数 " sheetId="1" r:id="rId1"/>
  </sheets>
  <externalReferences>
    <externalReference r:id="rId4"/>
  </externalReferences>
  <definedNames>
    <definedName name="a">'[1]付表－２'!$A$8:$AC$79</definedName>
    <definedName name="_xlnm.Print_Area" localSheetId="0">'状況別卒業者数 '!$A$1:$P$20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<sst xmlns="http://schemas.openxmlformats.org/spreadsheetml/2006/main" count="175" uniqueCount="151">
  <si>
    <t>専修学校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</si>
  <si>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</si>
  <si>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</si>
  <si>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</si>
  <si>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</si>
  <si>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</si>
  <si>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</si>
  <si>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</si>
  <si>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</si>
  <si>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</si>
  <si>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</si>
  <si>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</si>
  <si>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</si>
  <si>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</si>
  <si>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</si>
  <si>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</si>
  <si>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</si>
  <si>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</si>
  <si>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 xml:space="preserve"> Ｄ 公共</t>
  </si>
  <si>
    <t xml:space="preserve"> うち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</si>
  <si>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</si>
  <si>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</si>
  <si>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</si>
  <si>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</si>
  <si>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</si>
  <si>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</si>
  <si>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</si>
  <si>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</si>
  <si>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</si>
  <si>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</si>
  <si>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</si>
  <si>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</si>
  <si>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</si>
  <si>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</si>
  <si>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</si>
  <si>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</si>
  <si>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</si>
  <si>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</si>
  <si>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</si>
  <si>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</si>
  <si>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</si>
  <si>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</si>
  <si>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</si>
  <si>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</si>
  <si>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</si>
  <si>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</si>
  <si>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</si>
  <si>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</si>
  <si>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</si>
  <si>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</si>
  <si>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</si>
  <si>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</si>
  <si>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</si>
  <si>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</si>
  <si>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</si>
  <si>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不登校</t>
  </si>
  <si>
    <t xml:space="preserve"> 大学等</t>
  </si>
  <si>
    <t>通信教育</t>
  </si>
  <si>
    <t>部を除く</t>
  </si>
  <si>
    <t>(専門課程)</t>
  </si>
  <si>
    <t>就職している者（再掲）</t>
  </si>
  <si>
    <t xml:space="preserve"> 専修学校</t>
  </si>
  <si>
    <t xml:space="preserve"> 進学者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</si>
  <si>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</si>
  <si>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</si>
  <si>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</si>
  <si>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</si>
  <si>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</si>
  <si>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</si>
  <si>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</si>
  <si>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</si>
  <si>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</si>
  <si>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</si>
  <si>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</si>
  <si>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</si>
  <si>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</si>
  <si>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</si>
  <si>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</si>
  <si>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</si>
  <si>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</si>
  <si>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</si>
  <si>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</si>
  <si>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</si>
  <si>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</si>
  <si>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</si>
  <si>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>　</t>
  </si>
  <si>
    <t>　</t>
  </si>
  <si>
    <t>　</t>
  </si>
  <si>
    <t>　</t>
  </si>
  <si>
    <t>　I 左記A,B,C,Dのうち</t>
  </si>
  <si>
    <t xml:space="preserve"> J</t>
  </si>
  <si>
    <t>(E+I)</t>
  </si>
  <si>
    <t>(一般課程)</t>
  </si>
  <si>
    <t>平成</t>
  </si>
  <si>
    <t>総　数</t>
  </si>
  <si>
    <t>正規の
職員等</t>
  </si>
  <si>
    <t>正規の職員等でない者</t>
  </si>
  <si>
    <t>卒業者数</t>
  </si>
  <si>
    <t>29年3月</t>
  </si>
  <si>
    <t>正規の
職員等</t>
  </si>
  <si>
    <t>　Ａ</t>
  </si>
  <si>
    <t>　Ｂ</t>
  </si>
  <si>
    <t>　Ｅ　就職者</t>
  </si>
  <si>
    <t>　Ｆ</t>
  </si>
  <si>
    <t xml:space="preserve"> 一時的な</t>
  </si>
  <si>
    <t xml:space="preserve"> 仕事に</t>
  </si>
  <si>
    <t xml:space="preserve"> 就いた者</t>
  </si>
  <si>
    <t xml:space="preserve">  Ｇ</t>
  </si>
  <si>
    <t xml:space="preserve"> Ｈ</t>
  </si>
  <si>
    <t>－</t>
  </si>
  <si>
    <t>（一般課程）等入学者</t>
  </si>
  <si>
    <t xml:space="preserve"> Ｃ　専修学校</t>
  </si>
  <si>
    <t xml:space="preserve">  不詳・</t>
  </si>
  <si>
    <t xml:space="preserve">  死亡の</t>
  </si>
  <si>
    <t xml:space="preserve">  者</t>
  </si>
  <si>
    <t>(単位：人）</t>
  </si>
  <si>
    <t>年度</t>
  </si>
  <si>
    <t>区分</t>
  </si>
  <si>
    <t>正規の職員
等でない者</t>
  </si>
  <si>
    <t xml:space="preserve"> 左記以外
 の者</t>
  </si>
  <si>
    <t>２　高等学校卒業者</t>
  </si>
  <si>
    <t>状況別卒業者数</t>
  </si>
  <si>
    <t>区分</t>
  </si>
  <si>
    <t>Ａ</t>
  </si>
  <si>
    <t>Ｂ</t>
  </si>
  <si>
    <t>Ｃ 専修学校（一般課程）
　 等入学者</t>
  </si>
  <si>
    <t xml:space="preserve"> Ｄ  公共</t>
  </si>
  <si>
    <t>Ｅ</t>
  </si>
  <si>
    <t>Ｆ</t>
  </si>
  <si>
    <t xml:space="preserve"> Ｇ</t>
  </si>
  <si>
    <t>Ｈ　左記A,B,C,Dのうち</t>
  </si>
  <si>
    <t xml:space="preserve"> Ｉ</t>
  </si>
  <si>
    <t>高等学校</t>
  </si>
  <si>
    <t>　うち</t>
  </si>
  <si>
    <t>左記以
外の者</t>
  </si>
  <si>
    <t>　不詳・</t>
  </si>
  <si>
    <t>　　　　　　就職している者（再掲）</t>
  </si>
  <si>
    <t>等進学者</t>
  </si>
  <si>
    <t>　通信制課</t>
  </si>
  <si>
    <t>(高等課程)</t>
  </si>
  <si>
    <t>専修学校
(一般課程)</t>
  </si>
  <si>
    <t>　死亡の</t>
  </si>
  <si>
    <t>Aのうち</t>
  </si>
  <si>
    <t>Bのうち</t>
  </si>
  <si>
    <t>Cのうち</t>
  </si>
  <si>
    <t>Dのうち</t>
  </si>
  <si>
    <t>　程を除く</t>
  </si>
  <si>
    <t xml:space="preserve">  進学者</t>
  </si>
  <si>
    <t>　者</t>
  </si>
  <si>
    <t>(E+H)</t>
  </si>
  <si>
    <t>１　中学校卒業者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</si>
</sst>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b/>
      <sz val="13"/>
      <name val="ＭＳ Ｐゴシック"/>
      <family val="3"/>
    </font>
    <font>
      <b/>
      <sz val="11"/>
      <name val="ＭＳ Ｐゴシック"/>
      <family val="3"/>
    </font>
    <font>
      <sz val="9.5"/>
      <name val="ＭＳ Ｐ明朝"/>
      <family val="1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14" xfId="0" applyFont="1" applyFill="1" applyBorder="1" applyAlignment="1" quotePrefix="1">
      <alignment horizontal="left" vertical="center"/>
    </xf>
    <xf numFmtId="0" fontId="3" fillId="0" borderId="14" xfId="0" applyFont="1" applyFill="1" applyBorder="1" applyAlignment="1" quotePrefix="1">
      <alignment horizontal="right" vertical="center"/>
    </xf>
    <xf numFmtId="213" fontId="6" fillId="0" borderId="0" xfId="50" applyNumberFormat="1" applyFont="1" applyFill="1" applyBorder="1" applyAlignment="1" quotePrefix="1">
      <alignment vertical="center"/>
    </xf>
    <xf numFmtId="213" fontId="6" fillId="0" borderId="0" xfId="0" applyNumberFormat="1" applyFont="1" applyFill="1" applyBorder="1" applyAlignment="1" quotePrefix="1">
      <alignment horizontal="right" vertical="center"/>
    </xf>
    <xf numFmtId="213" fontId="6" fillId="0" borderId="0" xfId="0" applyNumberFormat="1" applyFont="1" applyFill="1" applyBorder="1" applyAlignment="1">
      <alignment horizontal="right" vertical="center"/>
    </xf>
    <xf numFmtId="213" fontId="48" fillId="0" borderId="0" xfId="0" applyNumberFormat="1" applyFont="1" applyFill="1" applyBorder="1" applyAlignment="1" quotePrefix="1">
      <alignment horizontal="right" vertical="center"/>
    </xf>
    <xf numFmtId="213" fontId="6" fillId="0" borderId="0" xfId="52" applyNumberFormat="1" applyFont="1" applyFill="1" applyBorder="1" applyAlignment="1" quotePrefix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213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208" fontId="2" fillId="0" borderId="24" xfId="0" applyNumberFormat="1" applyFont="1" applyFill="1" applyBorder="1" applyAlignment="1">
      <alignment horizontal="right" indent="2"/>
    </xf>
    <xf numFmtId="213" fontId="7" fillId="33" borderId="0" xfId="52" applyNumberFormat="1" applyFont="1" applyFill="1" applyBorder="1" applyAlignment="1" quotePrefix="1">
      <alignment horizontal="right" vertical="center"/>
    </xf>
    <xf numFmtId="212" fontId="49" fillId="33" borderId="0" xfId="52" applyNumberFormat="1" applyFont="1" applyFill="1" applyBorder="1" applyAlignment="1" quotePrefix="1">
      <alignment horizontal="right" vertical="center"/>
    </xf>
    <xf numFmtId="212" fontId="7" fillId="33" borderId="0" xfId="52" applyNumberFormat="1" applyFont="1" applyFill="1" applyBorder="1" applyAlignment="1" quotePrefix="1">
      <alignment horizontal="right" vertical="center"/>
    </xf>
    <xf numFmtId="212" fontId="10" fillId="33" borderId="0" xfId="52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 quotePrefix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Border="1" applyAlignment="1" quotePrefix="1">
      <alignment horizontal="left"/>
    </xf>
    <xf numFmtId="0" fontId="2" fillId="0" borderId="21" xfId="0" applyFont="1" applyFill="1" applyBorder="1" applyAlignment="1">
      <alignment/>
    </xf>
    <xf numFmtId="0" fontId="8" fillId="33" borderId="21" xfId="0" applyFont="1" applyFill="1" applyBorder="1" applyAlignment="1" quotePrefix="1">
      <alignment horizontal="right" vertical="top"/>
    </xf>
    <xf numFmtId="212" fontId="48" fillId="0" borderId="0" xfId="52" applyNumberFormat="1" applyFont="1" applyFill="1" applyBorder="1" applyAlignment="1">
      <alignment horizontal="right" vertical="center"/>
    </xf>
    <xf numFmtId="212" fontId="6" fillId="0" borderId="0" xfId="52" applyNumberFormat="1" applyFont="1" applyFill="1" applyBorder="1" applyAlignment="1" quotePrefix="1">
      <alignment horizontal="right" vertical="center"/>
    </xf>
    <xf numFmtId="212" fontId="6" fillId="0" borderId="0" xfId="52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213" fontId="6" fillId="0" borderId="23" xfId="52" applyNumberFormat="1" applyFont="1" applyFill="1" applyBorder="1" applyAlignment="1" quotePrefix="1">
      <alignment horizontal="right" vertical="center"/>
    </xf>
    <xf numFmtId="213" fontId="6" fillId="0" borderId="23" xfId="0" applyNumberFormat="1" applyFont="1" applyFill="1" applyBorder="1" applyAlignment="1" quotePrefix="1">
      <alignment horizontal="right" vertical="center"/>
    </xf>
    <xf numFmtId="212" fontId="48" fillId="0" borderId="23" xfId="52" applyNumberFormat="1" applyFont="1" applyFill="1" applyBorder="1" applyAlignment="1">
      <alignment horizontal="right" vertical="center"/>
    </xf>
    <xf numFmtId="212" fontId="6" fillId="0" borderId="23" xfId="52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 quotePrefix="1">
      <alignment horizontal="right" vertical="top"/>
    </xf>
    <xf numFmtId="213" fontId="7" fillId="0" borderId="0" xfId="50" applyNumberFormat="1" applyFont="1" applyFill="1" applyBorder="1" applyAlignment="1" quotePrefix="1">
      <alignment horizontal="right" vertical="top"/>
    </xf>
    <xf numFmtId="213" fontId="49" fillId="0" borderId="0" xfId="50" applyNumberFormat="1" applyFont="1" applyFill="1" applyBorder="1" applyAlignment="1" quotePrefix="1">
      <alignment horizontal="right" vertical="top"/>
    </xf>
    <xf numFmtId="213" fontId="7" fillId="0" borderId="0" xfId="50" applyNumberFormat="1" applyFont="1" applyFill="1" applyBorder="1" applyAlignment="1" quotePrefix="1">
      <alignment vertical="top"/>
    </xf>
    <xf numFmtId="213" fontId="7" fillId="0" borderId="24" xfId="50" applyNumberFormat="1" applyFont="1" applyFill="1" applyBorder="1" applyAlignment="1" quotePrefix="1">
      <alignment horizontal="right" vertical="top"/>
    </xf>
    <xf numFmtId="0" fontId="3" fillId="0" borderId="0" xfId="0" applyFont="1" applyFill="1" applyAlignment="1">
      <alignment vertical="top"/>
    </xf>
    <xf numFmtId="213" fontId="6" fillId="0" borderId="23" xfId="0" applyNumberFormat="1" applyFont="1" applyFill="1" applyBorder="1" applyAlignment="1">
      <alignment vertical="center"/>
    </xf>
    <xf numFmtId="213" fontId="48" fillId="0" borderId="23" xfId="0" applyNumberFormat="1" applyFont="1" applyFill="1" applyBorder="1" applyAlignment="1">
      <alignment vertical="center"/>
    </xf>
    <xf numFmtId="213" fontId="6" fillId="0" borderId="23" xfId="50" applyNumberFormat="1" applyFont="1" applyFill="1" applyBorder="1" applyAlignment="1" quotePrefix="1">
      <alignment vertical="center"/>
    </xf>
    <xf numFmtId="212" fontId="6" fillId="0" borderId="23" xfId="50" applyNumberFormat="1" applyFont="1" applyFill="1" applyBorder="1" applyAlignment="1">
      <alignment horizontal="right" vertical="center"/>
    </xf>
    <xf numFmtId="213" fontId="6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208" fontId="7" fillId="33" borderId="24" xfId="52" applyNumberFormat="1" applyFont="1" applyFill="1" applyBorder="1" applyAlignment="1" quotePrefix="1">
      <alignment horizontal="right" vertical="center"/>
    </xf>
    <xf numFmtId="208" fontId="6" fillId="0" borderId="24" xfId="0" applyNumberFormat="1" applyFont="1" applyFill="1" applyBorder="1" applyAlignment="1" quotePrefix="1">
      <alignment horizontal="right" vertical="center"/>
    </xf>
    <xf numFmtId="208" fontId="6" fillId="0" borderId="25" xfId="0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/>
    </xf>
    <xf numFmtId="0" fontId="2" fillId="0" borderId="19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20</xdr:row>
      <xdr:rowOff>0</xdr:rowOff>
    </xdr:from>
    <xdr:ext cx="76200" cy="209550"/>
    <xdr:sp fLocksText="0">
      <xdr:nvSpPr>
        <xdr:cNvPr id="1" name="Text Box 24"/>
        <xdr:cNvSpPr txBox="1">
          <a:spLocks noChangeArrowheads="1"/>
        </xdr:cNvSpPr>
      </xdr:nvSpPr>
      <xdr:spPr>
        <a:xfrm>
          <a:off x="10344150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76200" cy="209550"/>
    <xdr:sp fLocksText="0">
      <xdr:nvSpPr>
        <xdr:cNvPr id="2" name="Text Box 27"/>
        <xdr:cNvSpPr txBox="1">
          <a:spLocks noChangeArrowheads="1"/>
        </xdr:cNvSpPr>
      </xdr:nvSpPr>
      <xdr:spPr>
        <a:xfrm>
          <a:off x="10344150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76200" cy="209550"/>
    <xdr:sp fLocksText="0">
      <xdr:nvSpPr>
        <xdr:cNvPr id="3" name="Text Box 28"/>
        <xdr:cNvSpPr txBox="1">
          <a:spLocks noChangeArrowheads="1"/>
        </xdr:cNvSpPr>
      </xdr:nvSpPr>
      <xdr:spPr>
        <a:xfrm>
          <a:off x="10344150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76200" cy="219075"/>
    <xdr:sp fLocksText="0">
      <xdr:nvSpPr>
        <xdr:cNvPr id="4" name="Text Box 29"/>
        <xdr:cNvSpPr txBox="1">
          <a:spLocks noChangeArrowheads="1"/>
        </xdr:cNvSpPr>
      </xdr:nvSpPr>
      <xdr:spPr>
        <a:xfrm>
          <a:off x="103441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9550"/>
    <xdr:sp fLocksText="0">
      <xdr:nvSpPr>
        <xdr:cNvPr id="5" name="Text Box 30"/>
        <xdr:cNvSpPr txBox="1">
          <a:spLocks noChangeArrowheads="1"/>
        </xdr:cNvSpPr>
      </xdr:nvSpPr>
      <xdr:spPr>
        <a:xfrm>
          <a:off x="9725025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76200" cy="209550"/>
    <xdr:sp fLocksText="0">
      <xdr:nvSpPr>
        <xdr:cNvPr id="6" name="Text Box 32"/>
        <xdr:cNvSpPr txBox="1">
          <a:spLocks noChangeArrowheads="1"/>
        </xdr:cNvSpPr>
      </xdr:nvSpPr>
      <xdr:spPr>
        <a:xfrm>
          <a:off x="10344150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11</xdr:row>
      <xdr:rowOff>209550</xdr:rowOff>
    </xdr:from>
    <xdr:to>
      <xdr:col>1</xdr:col>
      <xdr:colOff>9525</xdr:colOff>
      <xdr:row>16</xdr:row>
      <xdr:rowOff>0</xdr:rowOff>
    </xdr:to>
    <xdr:sp>
      <xdr:nvSpPr>
        <xdr:cNvPr id="7" name="直線コネクタ 14"/>
        <xdr:cNvSpPr>
          <a:spLocks/>
        </xdr:cNvSpPr>
      </xdr:nvSpPr>
      <xdr:spPr>
        <a:xfrm>
          <a:off x="9525" y="2981325"/>
          <a:ext cx="695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9525</xdr:colOff>
      <xdr:row>6</xdr:row>
      <xdr:rowOff>9525</xdr:rowOff>
    </xdr:to>
    <xdr:sp>
      <xdr:nvSpPr>
        <xdr:cNvPr id="8" name="直線コネクタ 2"/>
        <xdr:cNvSpPr>
          <a:spLocks/>
        </xdr:cNvSpPr>
      </xdr:nvSpPr>
      <xdr:spPr>
        <a:xfrm>
          <a:off x="28575" y="428625"/>
          <a:ext cx="676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89"/>
  <sheetViews>
    <sheetView showGridLines="0" tabSelected="1" zoomScale="90" zoomScaleNormal="90" zoomScaleSheetLayoutView="80" workbookViewId="0" topLeftCell="A1">
      <selection activeCell="F1" sqref="F1:I1"/>
    </sheetView>
  </sheetViews>
  <sheetFormatPr defaultColWidth="9.00390625" defaultRowHeight="13.5"/>
  <cols>
    <col min="1" max="1" width="9.125" style="1" bestFit="1" customWidth="1"/>
    <col min="2" max="4" width="8.75390625" style="1" bestFit="1" customWidth="1"/>
    <col min="5" max="5" width="9.125" style="1" bestFit="1" customWidth="1"/>
    <col min="6" max="6" width="9.125" style="1" customWidth="1"/>
    <col min="7" max="7" width="8.125" style="1" customWidth="1"/>
    <col min="8" max="8" width="8.125" style="1" bestFit="1" customWidth="1"/>
    <col min="9" max="9" width="7.50390625" style="1" bestFit="1" customWidth="1"/>
    <col min="10" max="10" width="9.625" style="1" bestFit="1" customWidth="1"/>
    <col min="11" max="11" width="8.50390625" style="1" bestFit="1" customWidth="1"/>
    <col min="12" max="12" width="8.625" style="1" bestFit="1" customWidth="1"/>
    <col min="13" max="13" width="7.375" style="1" bestFit="1" customWidth="1"/>
    <col min="14" max="14" width="6.50390625" style="1" bestFit="1" customWidth="1"/>
    <col min="15" max="15" width="9.625" style="1" bestFit="1" customWidth="1"/>
    <col min="16" max="16" width="8.125" style="1" bestFit="1" customWidth="1"/>
    <col min="17" max="17" width="6.625" style="1" customWidth="1"/>
    <col min="18" max="18" width="8.625" style="1" customWidth="1"/>
    <col min="19" max="19" width="9.00390625" style="1" customWidth="1"/>
    <col min="20" max="20" width="8.75390625" style="1" customWidth="1"/>
    <col min="21" max="21" width="8.00390625" style="1" customWidth="1"/>
    <col min="22" max="22" width="6.625" style="1" customWidth="1"/>
    <col min="23" max="24" width="7.00390625" style="1" customWidth="1"/>
    <col min="25" max="16384" width="9.00390625" style="1" customWidth="1"/>
  </cols>
  <sheetData>
    <row r="1" spans="1:29" ht="18.75" customHeight="1">
      <c r="A1"/>
      <c r="B1"/>
      <c r="C1"/>
      <c r="D1"/>
      <c r="E1"/>
      <c r="F1" s="132" t="s">
        <v>121</v>
      </c>
      <c r="G1" s="132"/>
      <c r="H1" s="132"/>
      <c r="I1" s="13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16" s="58" customFormat="1" ht="14.25">
      <c r="A2" s="103" t="s">
        <v>150</v>
      </c>
      <c r="F2" s="59"/>
      <c r="P2" s="99" t="s">
        <v>115</v>
      </c>
    </row>
    <row r="3" spans="1:16" s="61" customFormat="1" ht="15.75" customHeight="1">
      <c r="A3" s="149" t="s">
        <v>122</v>
      </c>
      <c r="B3" s="32" t="s">
        <v>84</v>
      </c>
      <c r="C3" s="30" t="s">
        <v>123</v>
      </c>
      <c r="D3" s="31"/>
      <c r="E3" s="32" t="s">
        <v>124</v>
      </c>
      <c r="F3" s="142" t="s">
        <v>125</v>
      </c>
      <c r="G3" s="143"/>
      <c r="H3" s="33" t="s">
        <v>126</v>
      </c>
      <c r="I3" s="34" t="s">
        <v>127</v>
      </c>
      <c r="J3" s="34" t="s">
        <v>128</v>
      </c>
      <c r="K3" s="33" t="s">
        <v>129</v>
      </c>
      <c r="L3" s="146" t="s">
        <v>130</v>
      </c>
      <c r="M3" s="147"/>
      <c r="N3" s="147"/>
      <c r="O3" s="147"/>
      <c r="P3" s="60" t="s">
        <v>131</v>
      </c>
    </row>
    <row r="4" spans="1:16" s="61" customFormat="1" ht="15.75" customHeight="1">
      <c r="A4" s="54"/>
      <c r="B4" s="104" t="s">
        <v>97</v>
      </c>
      <c r="C4" s="35" t="s">
        <v>132</v>
      </c>
      <c r="D4" s="46" t="s">
        <v>133</v>
      </c>
      <c r="E4" s="62" t="s">
        <v>0</v>
      </c>
      <c r="F4" s="144"/>
      <c r="G4" s="145"/>
      <c r="H4" s="62" t="s">
        <v>64</v>
      </c>
      <c r="I4" s="105" t="s">
        <v>69</v>
      </c>
      <c r="J4" s="106" t="s">
        <v>134</v>
      </c>
      <c r="K4" s="36" t="s">
        <v>135</v>
      </c>
      <c r="L4" s="108" t="s">
        <v>136</v>
      </c>
      <c r="M4" s="109"/>
      <c r="N4" s="109"/>
      <c r="O4" s="110"/>
      <c r="P4" s="63" t="s">
        <v>69</v>
      </c>
    </row>
    <row r="5" spans="1:16" s="61" customFormat="1" ht="15.75" customHeight="1">
      <c r="A5" s="54"/>
      <c r="B5" s="104"/>
      <c r="C5" s="35" t="s">
        <v>137</v>
      </c>
      <c r="D5" s="37" t="s">
        <v>138</v>
      </c>
      <c r="E5" s="62" t="s">
        <v>139</v>
      </c>
      <c r="F5" s="111" t="s">
        <v>140</v>
      </c>
      <c r="G5" s="112" t="s">
        <v>63</v>
      </c>
      <c r="H5" s="62" t="s">
        <v>65</v>
      </c>
      <c r="I5" s="105"/>
      <c r="J5" s="105"/>
      <c r="K5" s="36" t="s">
        <v>141</v>
      </c>
      <c r="L5" s="113" t="s">
        <v>142</v>
      </c>
      <c r="M5" s="105" t="s">
        <v>143</v>
      </c>
      <c r="N5" s="115" t="s">
        <v>144</v>
      </c>
      <c r="O5" s="105" t="s">
        <v>145</v>
      </c>
      <c r="P5" s="63" t="s">
        <v>94</v>
      </c>
    </row>
    <row r="6" spans="1:16" s="61" customFormat="1" ht="15.75" customHeight="1">
      <c r="A6" s="148" t="s">
        <v>116</v>
      </c>
      <c r="B6" s="41"/>
      <c r="C6" s="38"/>
      <c r="D6" s="40" t="s">
        <v>146</v>
      </c>
      <c r="E6" s="64" t="s">
        <v>147</v>
      </c>
      <c r="F6" s="107"/>
      <c r="G6" s="107"/>
      <c r="H6" s="65" t="s">
        <v>68</v>
      </c>
      <c r="I6" s="39"/>
      <c r="J6" s="107"/>
      <c r="K6" s="64" t="s">
        <v>148</v>
      </c>
      <c r="L6" s="114"/>
      <c r="M6" s="107"/>
      <c r="N6" s="116"/>
      <c r="O6" s="107"/>
      <c r="P6" s="66" t="s">
        <v>149</v>
      </c>
    </row>
    <row r="7" spans="1:25" s="61" customFormat="1" ht="13.5">
      <c r="A7" s="78" t="s">
        <v>93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  <c r="W7" s="58"/>
      <c r="X7" s="58"/>
      <c r="Y7" s="58"/>
    </row>
    <row r="8" spans="1:16" s="73" customFormat="1" ht="21" customHeight="1">
      <c r="A8" s="79" t="s">
        <v>98</v>
      </c>
      <c r="B8" s="69">
        <f>SUM(B9:B10)</f>
        <v>21395</v>
      </c>
      <c r="C8" s="69">
        <f aca="true" t="shared" si="0" ref="C8:P8">SUM(C9:C10)</f>
        <v>21218</v>
      </c>
      <c r="D8" s="69">
        <f t="shared" si="0"/>
        <v>20772</v>
      </c>
      <c r="E8" s="69">
        <f t="shared" si="0"/>
        <v>9</v>
      </c>
      <c r="F8" s="70">
        <f t="shared" si="0"/>
        <v>1</v>
      </c>
      <c r="G8" s="70">
        <f t="shared" si="0"/>
        <v>3</v>
      </c>
      <c r="H8" s="69">
        <f t="shared" si="0"/>
        <v>1</v>
      </c>
      <c r="I8" s="69">
        <f t="shared" si="0"/>
        <v>30</v>
      </c>
      <c r="J8" s="69">
        <f t="shared" si="0"/>
        <v>132</v>
      </c>
      <c r="K8" s="71">
        <f t="shared" si="0"/>
        <v>1</v>
      </c>
      <c r="L8" s="69">
        <f t="shared" si="0"/>
        <v>9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100">
        <f t="shared" si="0"/>
        <v>39</v>
      </c>
    </row>
    <row r="9" spans="1:16" ht="21" customHeight="1">
      <c r="A9" s="55" t="s">
        <v>66</v>
      </c>
      <c r="B9" s="28">
        <v>10925</v>
      </c>
      <c r="C9" s="28">
        <v>10812</v>
      </c>
      <c r="D9" s="28">
        <v>10593</v>
      </c>
      <c r="E9" s="28">
        <v>6</v>
      </c>
      <c r="F9" s="80">
        <v>1</v>
      </c>
      <c r="G9" s="80">
        <v>1</v>
      </c>
      <c r="H9" s="81">
        <v>1</v>
      </c>
      <c r="I9" s="28">
        <v>21</v>
      </c>
      <c r="J9" s="28">
        <v>82</v>
      </c>
      <c r="K9" s="82">
        <v>1</v>
      </c>
      <c r="L9" s="28">
        <v>9</v>
      </c>
      <c r="M9" s="82">
        <v>0</v>
      </c>
      <c r="N9" s="82">
        <v>0</v>
      </c>
      <c r="O9" s="82">
        <v>0</v>
      </c>
      <c r="P9" s="101">
        <f>SUM(I9,L9,M9,N9,O9)</f>
        <v>30</v>
      </c>
    </row>
    <row r="10" spans="1:16" ht="21" customHeight="1">
      <c r="A10" s="83" t="s">
        <v>67</v>
      </c>
      <c r="B10" s="84">
        <v>10470</v>
      </c>
      <c r="C10" s="85">
        <v>10406</v>
      </c>
      <c r="D10" s="85">
        <v>10179</v>
      </c>
      <c r="E10" s="84">
        <v>3</v>
      </c>
      <c r="F10" s="86">
        <v>0</v>
      </c>
      <c r="G10" s="86">
        <v>2</v>
      </c>
      <c r="H10" s="87">
        <v>0</v>
      </c>
      <c r="I10" s="85">
        <v>9</v>
      </c>
      <c r="J10" s="85">
        <v>50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102">
        <f>SUM(I10,L10,M10,N10,O10)</f>
        <v>9</v>
      </c>
    </row>
    <row r="11" spans="6:27" s="58" customFormat="1" ht="45.75" customHeight="1">
      <c r="F11" s="59"/>
      <c r="U11" s="74"/>
      <c r="V11" s="75"/>
      <c r="W11" s="76"/>
      <c r="X11" s="76"/>
      <c r="Y11" s="77"/>
      <c r="Z11" s="77"/>
      <c r="AA11" s="77"/>
    </row>
    <row r="12" spans="1:27" ht="17.25" customHeight="1">
      <c r="A12" s="103" t="s">
        <v>120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 s="99" t="s">
        <v>115</v>
      </c>
      <c r="Q12"/>
      <c r="R12"/>
      <c r="S12"/>
      <c r="T12"/>
      <c r="U12"/>
      <c r="V12"/>
      <c r="W12"/>
      <c r="X12"/>
      <c r="Y12"/>
      <c r="Z12"/>
      <c r="AA12"/>
    </row>
    <row r="13" spans="1:16" s="5" customFormat="1" ht="15.75" customHeight="1">
      <c r="A13" s="149" t="s">
        <v>117</v>
      </c>
      <c r="B13" s="32" t="s">
        <v>88</v>
      </c>
      <c r="C13" s="30" t="s">
        <v>100</v>
      </c>
      <c r="D13" s="31"/>
      <c r="E13" s="44" t="s">
        <v>101</v>
      </c>
      <c r="F13" s="120" t="s">
        <v>111</v>
      </c>
      <c r="G13" s="121"/>
      <c r="H13" s="43" t="s">
        <v>18</v>
      </c>
      <c r="I13" s="126" t="s">
        <v>102</v>
      </c>
      <c r="J13" s="127"/>
      <c r="K13" s="34" t="s">
        <v>103</v>
      </c>
      <c r="L13" s="34" t="s">
        <v>107</v>
      </c>
      <c r="M13" s="33" t="s">
        <v>108</v>
      </c>
      <c r="N13" s="138" t="s">
        <v>89</v>
      </c>
      <c r="O13" s="139"/>
      <c r="P13" s="34" t="s">
        <v>90</v>
      </c>
    </row>
    <row r="14" spans="1:16" s="5" customFormat="1" ht="15.75" customHeight="1">
      <c r="A14" s="42"/>
      <c r="B14" s="104" t="s">
        <v>97</v>
      </c>
      <c r="C14" s="45" t="s">
        <v>56</v>
      </c>
      <c r="D14" s="46" t="s">
        <v>19</v>
      </c>
      <c r="E14" s="47" t="s">
        <v>61</v>
      </c>
      <c r="F14" s="122" t="s">
        <v>110</v>
      </c>
      <c r="G14" s="123"/>
      <c r="H14" s="35" t="s">
        <v>64</v>
      </c>
      <c r="I14" s="128"/>
      <c r="J14" s="129"/>
      <c r="K14" s="48" t="s">
        <v>104</v>
      </c>
      <c r="L14" s="130" t="s">
        <v>119</v>
      </c>
      <c r="M14" s="49" t="s">
        <v>112</v>
      </c>
      <c r="N14" s="140" t="s">
        <v>60</v>
      </c>
      <c r="O14" s="141"/>
      <c r="P14" s="42" t="s">
        <v>69</v>
      </c>
    </row>
    <row r="15" spans="1:22" s="5" customFormat="1" ht="15.75" customHeight="1">
      <c r="A15" s="54"/>
      <c r="B15" s="104"/>
      <c r="C15" s="35" t="s">
        <v>62</v>
      </c>
      <c r="D15" s="37" t="s">
        <v>57</v>
      </c>
      <c r="E15" s="42" t="s">
        <v>59</v>
      </c>
      <c r="F15" s="50" t="s">
        <v>0</v>
      </c>
      <c r="G15" s="112" t="s">
        <v>63</v>
      </c>
      <c r="H15" s="35" t="s">
        <v>65</v>
      </c>
      <c r="I15" s="111" t="s">
        <v>99</v>
      </c>
      <c r="J15" s="118" t="s">
        <v>118</v>
      </c>
      <c r="K15" s="37" t="s">
        <v>105</v>
      </c>
      <c r="L15" s="130"/>
      <c r="M15" s="36" t="s">
        <v>113</v>
      </c>
      <c r="N15" s="124" t="s">
        <v>95</v>
      </c>
      <c r="O15" s="118" t="s">
        <v>96</v>
      </c>
      <c r="P15" s="42" t="s">
        <v>94</v>
      </c>
      <c r="V15" s="5" t="s">
        <v>84</v>
      </c>
    </row>
    <row r="16" spans="1:22" s="5" customFormat="1" ht="15.75" customHeight="1">
      <c r="A16" s="148" t="s">
        <v>116</v>
      </c>
      <c r="B16" s="41"/>
      <c r="C16" s="38"/>
      <c r="D16" s="40" t="s">
        <v>58</v>
      </c>
      <c r="E16" s="40" t="s">
        <v>62</v>
      </c>
      <c r="F16" s="29" t="s">
        <v>92</v>
      </c>
      <c r="G16" s="107"/>
      <c r="H16" s="51" t="s">
        <v>68</v>
      </c>
      <c r="I16" s="117"/>
      <c r="J16" s="119"/>
      <c r="K16" s="40" t="s">
        <v>106</v>
      </c>
      <c r="L16" s="131"/>
      <c r="M16" s="52" t="s">
        <v>114</v>
      </c>
      <c r="N16" s="125"/>
      <c r="O16" s="119"/>
      <c r="P16" s="29" t="s">
        <v>91</v>
      </c>
      <c r="V16" s="5" t="s">
        <v>85</v>
      </c>
    </row>
    <row r="17" spans="1:22" s="5" customFormat="1" ht="13.5">
      <c r="A17" s="78" t="s">
        <v>93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6"/>
      <c r="V17" s="1" t="s">
        <v>86</v>
      </c>
    </row>
    <row r="18" spans="1:22" s="93" customFormat="1" ht="21" customHeight="1">
      <c r="A18" s="88" t="s">
        <v>98</v>
      </c>
      <c r="B18" s="89">
        <f aca="true" t="shared" si="1" ref="B18:P18">SUM(B19:B20)</f>
        <v>19806</v>
      </c>
      <c r="C18" s="89">
        <f t="shared" si="1"/>
        <v>9755</v>
      </c>
      <c r="D18" s="89">
        <f t="shared" si="1"/>
        <v>9749</v>
      </c>
      <c r="E18" s="90">
        <f t="shared" si="1"/>
        <v>3129</v>
      </c>
      <c r="F18" s="90">
        <f t="shared" si="1"/>
        <v>685</v>
      </c>
      <c r="G18" s="90">
        <f t="shared" si="1"/>
        <v>563</v>
      </c>
      <c r="H18" s="90">
        <f t="shared" si="1"/>
        <v>197</v>
      </c>
      <c r="I18" s="89">
        <f t="shared" si="1"/>
        <v>4593</v>
      </c>
      <c r="J18" s="89">
        <f t="shared" si="1"/>
        <v>22</v>
      </c>
      <c r="K18" s="89">
        <f t="shared" si="1"/>
        <v>224</v>
      </c>
      <c r="L18" s="89">
        <f t="shared" si="1"/>
        <v>622</v>
      </c>
      <c r="M18" s="89">
        <f t="shared" si="1"/>
        <v>16</v>
      </c>
      <c r="N18" s="91">
        <f t="shared" si="1"/>
        <v>26</v>
      </c>
      <c r="O18" s="91">
        <f t="shared" si="1"/>
        <v>6</v>
      </c>
      <c r="P18" s="92">
        <f t="shared" si="1"/>
        <v>4647</v>
      </c>
      <c r="V18" s="93" t="s">
        <v>87</v>
      </c>
    </row>
    <row r="19" spans="1:16" ht="21" customHeight="1">
      <c r="A19" s="55" t="s">
        <v>66</v>
      </c>
      <c r="B19" s="25">
        <v>9972</v>
      </c>
      <c r="C19" s="25">
        <v>4793</v>
      </c>
      <c r="D19" s="25">
        <v>4792</v>
      </c>
      <c r="E19" s="27">
        <v>1233</v>
      </c>
      <c r="F19" s="27">
        <v>371</v>
      </c>
      <c r="G19" s="27">
        <v>324</v>
      </c>
      <c r="H19" s="27">
        <v>166</v>
      </c>
      <c r="I19" s="25">
        <v>2623</v>
      </c>
      <c r="J19" s="25">
        <v>12</v>
      </c>
      <c r="K19" s="25">
        <v>89</v>
      </c>
      <c r="L19" s="25">
        <v>355</v>
      </c>
      <c r="M19" s="26">
        <v>6</v>
      </c>
      <c r="N19" s="24">
        <v>3</v>
      </c>
      <c r="O19" s="28" t="s">
        <v>109</v>
      </c>
      <c r="P19" s="57">
        <f>I19+J19+N19</f>
        <v>2638</v>
      </c>
    </row>
    <row r="20" spans="1:16" ht="21" customHeight="1">
      <c r="A20" s="83" t="s">
        <v>67</v>
      </c>
      <c r="B20" s="85">
        <v>9834</v>
      </c>
      <c r="C20" s="94">
        <v>4962</v>
      </c>
      <c r="D20" s="94">
        <v>4957</v>
      </c>
      <c r="E20" s="95">
        <v>1896</v>
      </c>
      <c r="F20" s="95">
        <v>314</v>
      </c>
      <c r="G20" s="95">
        <v>239</v>
      </c>
      <c r="H20" s="95">
        <v>31</v>
      </c>
      <c r="I20" s="94">
        <v>1970</v>
      </c>
      <c r="J20" s="94">
        <v>10</v>
      </c>
      <c r="K20" s="94">
        <v>135</v>
      </c>
      <c r="L20" s="94">
        <v>267</v>
      </c>
      <c r="M20" s="94">
        <v>10</v>
      </c>
      <c r="N20" s="96">
        <v>23</v>
      </c>
      <c r="O20" s="97">
        <v>6</v>
      </c>
      <c r="P20" s="98">
        <f>I20+J20+N20+O20</f>
        <v>2009</v>
      </c>
    </row>
    <row r="21" ht="13.5"/>
    <row r="22" ht="13.5"/>
    <row r="73" spans="17:24" ht="13.5">
      <c r="Q73" s="2"/>
      <c r="R73" s="2"/>
      <c r="S73" s="2"/>
      <c r="T73" s="2"/>
      <c r="U73" s="2"/>
      <c r="V73" s="2"/>
      <c r="W73" s="2"/>
      <c r="X73" s="2"/>
    </row>
    <row r="74" spans="17:24" ht="13.5">
      <c r="Q74" s="8"/>
      <c r="R74" s="8"/>
      <c r="S74" s="9"/>
      <c r="T74" s="8"/>
      <c r="U74" s="9"/>
      <c r="V74" s="8"/>
      <c r="W74" s="8"/>
      <c r="X74" s="8"/>
    </row>
    <row r="75" spans="19:24" ht="13.5">
      <c r="S75" s="10"/>
      <c r="T75" s="11"/>
      <c r="U75" s="12" t="s">
        <v>20</v>
      </c>
      <c r="V75" s="13"/>
      <c r="W75" s="13"/>
      <c r="X75" s="13"/>
    </row>
    <row r="76" spans="17:24" ht="13.5">
      <c r="Q76" s="1" t="s">
        <v>21</v>
      </c>
      <c r="S76" s="10" t="s">
        <v>22</v>
      </c>
      <c r="T76" s="10" t="s">
        <v>23</v>
      </c>
      <c r="U76" s="4"/>
      <c r="V76" s="11"/>
      <c r="W76" s="11"/>
      <c r="X76" s="11"/>
    </row>
    <row r="77" spans="19:24" ht="13.5">
      <c r="S77" s="10"/>
      <c r="T77" s="10" t="s">
        <v>24</v>
      </c>
      <c r="U77" s="135" t="s">
        <v>25</v>
      </c>
      <c r="V77" s="10" t="s">
        <v>26</v>
      </c>
      <c r="W77" s="135" t="s">
        <v>55</v>
      </c>
      <c r="X77" s="133" t="s">
        <v>27</v>
      </c>
    </row>
    <row r="78" spans="17:24" ht="13.5">
      <c r="Q78" s="11"/>
      <c r="R78" s="11"/>
      <c r="S78" s="4"/>
      <c r="T78" s="4" t="s">
        <v>28</v>
      </c>
      <c r="U78" s="137"/>
      <c r="V78" s="4" t="s">
        <v>29</v>
      </c>
      <c r="W78" s="136"/>
      <c r="X78" s="134"/>
    </row>
    <row r="79" spans="19:20" ht="13.5">
      <c r="S79" s="14" t="s">
        <v>30</v>
      </c>
      <c r="T79" s="15" t="s">
        <v>31</v>
      </c>
    </row>
    <row r="80" spans="17:24" ht="13.5">
      <c r="Q80" s="1" t="s">
        <v>32</v>
      </c>
      <c r="R80" s="6">
        <v>6</v>
      </c>
      <c r="S80" s="16" t="s">
        <v>33</v>
      </c>
      <c r="T80" s="17" t="s">
        <v>34</v>
      </c>
      <c r="U80" s="17" t="s">
        <v>35</v>
      </c>
      <c r="V80" s="17" t="s">
        <v>36</v>
      </c>
      <c r="W80" s="17" t="s">
        <v>37</v>
      </c>
      <c r="X80" s="17" t="s">
        <v>38</v>
      </c>
    </row>
    <row r="81" spans="18:24" ht="13.5">
      <c r="R81" s="6"/>
      <c r="S81" s="18" t="s">
        <v>39</v>
      </c>
      <c r="T81" s="19" t="s">
        <v>40</v>
      </c>
      <c r="U81" s="19" t="s">
        <v>41</v>
      </c>
      <c r="V81" s="19" t="s">
        <v>42</v>
      </c>
      <c r="W81" s="19" t="s">
        <v>43</v>
      </c>
      <c r="X81" s="19" t="s">
        <v>44</v>
      </c>
    </row>
    <row r="82" spans="18:24" ht="13.5">
      <c r="R82" s="6">
        <v>7</v>
      </c>
      <c r="S82" s="16" t="s">
        <v>45</v>
      </c>
      <c r="T82" s="17" t="s">
        <v>46</v>
      </c>
      <c r="U82" s="17" t="s">
        <v>47</v>
      </c>
      <c r="V82" s="17" t="s">
        <v>36</v>
      </c>
      <c r="W82" s="17" t="s">
        <v>48</v>
      </c>
      <c r="X82" s="17" t="s">
        <v>49</v>
      </c>
    </row>
    <row r="83" spans="18:24" ht="13.5">
      <c r="R83" s="2"/>
      <c r="S83" s="18" t="s">
        <v>50</v>
      </c>
      <c r="T83" s="20" t="s">
        <v>51</v>
      </c>
      <c r="U83" s="20" t="s">
        <v>52</v>
      </c>
      <c r="V83" s="20" t="s">
        <v>42</v>
      </c>
      <c r="W83" s="20" t="s">
        <v>53</v>
      </c>
      <c r="X83" s="20" t="s">
        <v>54</v>
      </c>
    </row>
    <row r="84" spans="18:24" ht="13.5">
      <c r="R84" s="3">
        <v>8</v>
      </c>
      <c r="S84" s="16" t="s">
        <v>70</v>
      </c>
      <c r="T84" s="7" t="s">
        <v>71</v>
      </c>
      <c r="U84" s="7" t="s">
        <v>72</v>
      </c>
      <c r="V84" s="7" t="s">
        <v>36</v>
      </c>
      <c r="W84" s="7" t="s">
        <v>73</v>
      </c>
      <c r="X84" s="7" t="s">
        <v>74</v>
      </c>
    </row>
    <row r="85" spans="18:24" ht="13.5">
      <c r="R85" s="2"/>
      <c r="S85" s="18" t="s">
        <v>75</v>
      </c>
      <c r="T85" s="20" t="s">
        <v>76</v>
      </c>
      <c r="U85" s="20" t="s">
        <v>77</v>
      </c>
      <c r="V85" s="20" t="s">
        <v>42</v>
      </c>
      <c r="W85" s="20" t="s">
        <v>78</v>
      </c>
      <c r="X85" s="20" t="s">
        <v>79</v>
      </c>
    </row>
    <row r="86" spans="18:24" ht="13.5">
      <c r="R86" s="6">
        <v>9</v>
      </c>
      <c r="S86" s="16" t="s">
        <v>80</v>
      </c>
      <c r="T86" s="17" t="s">
        <v>81</v>
      </c>
      <c r="U86" s="17" t="s">
        <v>82</v>
      </c>
      <c r="V86" s="17" t="s">
        <v>83</v>
      </c>
      <c r="W86" s="17" t="s">
        <v>1</v>
      </c>
      <c r="X86" s="17" t="s">
        <v>2</v>
      </c>
    </row>
    <row r="87" spans="18:24" ht="13.5">
      <c r="R87" s="2"/>
      <c r="S87" s="18" t="s">
        <v>3</v>
      </c>
      <c r="T87" s="20" t="s">
        <v>4</v>
      </c>
      <c r="U87" s="20" t="s">
        <v>5</v>
      </c>
      <c r="V87" s="20" t="s">
        <v>6</v>
      </c>
      <c r="W87" s="20" t="s">
        <v>7</v>
      </c>
      <c r="X87" s="20" t="s">
        <v>8</v>
      </c>
    </row>
    <row r="88" spans="18:24" ht="13.5">
      <c r="R88" s="3">
        <v>10</v>
      </c>
      <c r="S88" s="16" t="s">
        <v>9</v>
      </c>
      <c r="T88" s="7" t="s">
        <v>10</v>
      </c>
      <c r="U88" s="7" t="s">
        <v>11</v>
      </c>
      <c r="V88" s="7" t="s">
        <v>83</v>
      </c>
      <c r="W88" s="7" t="s">
        <v>12</v>
      </c>
      <c r="X88" s="7" t="s">
        <v>13</v>
      </c>
    </row>
    <row r="89" spans="17:24" ht="13.5">
      <c r="Q89" s="11"/>
      <c r="R89" s="11"/>
      <c r="S89" s="21" t="s">
        <v>14</v>
      </c>
      <c r="T89" s="22" t="s">
        <v>4</v>
      </c>
      <c r="U89" s="22" t="s">
        <v>15</v>
      </c>
      <c r="V89" s="22" t="s">
        <v>6</v>
      </c>
      <c r="W89" s="22" t="s">
        <v>16</v>
      </c>
      <c r="X89" s="23" t="s">
        <v>17</v>
      </c>
    </row>
  </sheetData>
  <sheetProtection/>
  <mergeCells count="28">
    <mergeCell ref="F1:I1"/>
    <mergeCell ref="X77:X78"/>
    <mergeCell ref="W77:W78"/>
    <mergeCell ref="U77:U78"/>
    <mergeCell ref="N13:O13"/>
    <mergeCell ref="N14:O14"/>
    <mergeCell ref="O15:O16"/>
    <mergeCell ref="F3:G4"/>
    <mergeCell ref="L3:O3"/>
    <mergeCell ref="B14:B15"/>
    <mergeCell ref="I15:I16"/>
    <mergeCell ref="J15:J16"/>
    <mergeCell ref="F13:G13"/>
    <mergeCell ref="F14:G14"/>
    <mergeCell ref="N15:N16"/>
    <mergeCell ref="G15:G16"/>
    <mergeCell ref="I13:J14"/>
    <mergeCell ref="L14:L16"/>
    <mergeCell ref="B4:B5"/>
    <mergeCell ref="I4:I5"/>
    <mergeCell ref="J4:J6"/>
    <mergeCell ref="L4:O4"/>
    <mergeCell ref="F5:F6"/>
    <mergeCell ref="G5:G6"/>
    <mergeCell ref="L5:L6"/>
    <mergeCell ref="M5:M6"/>
    <mergeCell ref="N5:N6"/>
    <mergeCell ref="O5:O6"/>
  </mergeCells>
  <printOptions horizontalCentered="1"/>
  <pageMargins left="0.7874015748031497" right="0.3937007874015748" top="0.984251968503937" bottom="0.5905511811023623" header="0.5118110236220472" footer="0.3937007874015748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2018-01-19T00:40:16Z</cp:lastPrinted>
  <dcterms:created xsi:type="dcterms:W3CDTF">1997-07-22T08:28:53Z</dcterms:created>
  <dcterms:modified xsi:type="dcterms:W3CDTF">2018-01-30T05:30:17Z</dcterms:modified>
  <cp:category/>
  <cp:version/>
  <cp:contentType/>
  <cp:contentStatus/>
</cp:coreProperties>
</file>