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906" activeTab="1"/>
  </bookViews>
  <sheets>
    <sheet name="表紙" sheetId="1" r:id="rId1"/>
    <sheet name="目次" sheetId="2" r:id="rId2"/>
    <sheet name="1P" sheetId="3" r:id="rId3"/>
    <sheet name="2P " sheetId="4" r:id="rId4"/>
    <sheet name="3P " sheetId="5" r:id="rId5"/>
    <sheet name="４P" sheetId="6" r:id="rId6"/>
    <sheet name="5P" sheetId="7" r:id="rId7"/>
    <sheet name="6P" sheetId="8" r:id="rId8"/>
    <sheet name="7P " sheetId="9" r:id="rId9"/>
    <sheet name="8P" sheetId="10" r:id="rId10"/>
    <sheet name="9P" sheetId="11" r:id="rId11"/>
    <sheet name="10P" sheetId="12" r:id="rId12"/>
    <sheet name="11P" sheetId="13" r:id="rId13"/>
    <sheet name="12P" sheetId="14" r:id="rId14"/>
    <sheet name="13Ｐ" sheetId="15" r:id="rId15"/>
    <sheet name="14P" sheetId="16" r:id="rId16"/>
    <sheet name="15Ｐ" sheetId="17" r:id="rId17"/>
    <sheet name="16P" sheetId="18" r:id="rId18"/>
  </sheets>
  <definedNames>
    <definedName name="_xlfn.AGGREGATE" hidden="1">#NAME?</definedName>
    <definedName name="_xlnm.Print_Area" localSheetId="11">'10P'!$A$1:$N$90</definedName>
    <definedName name="_xlnm.Print_Area" localSheetId="12">'11P'!$A$1:$N$90</definedName>
    <definedName name="_xlnm.Print_Area" localSheetId="13">'12P'!$A$1:$N$90</definedName>
    <definedName name="_xlnm.Print_Area" localSheetId="14">'13Ｐ'!$A$1:$N$50</definedName>
    <definedName name="_xlnm.Print_Area" localSheetId="15">'14P'!$A$1:$N$47</definedName>
    <definedName name="_xlnm.Print_Area" localSheetId="16">'15Ｐ'!$A$1:$N$49</definedName>
    <definedName name="_xlnm.Print_Area" localSheetId="17">'16P'!$A$1:$N$48</definedName>
    <definedName name="_xlnm.Print_Area" localSheetId="2">'1P'!$A$1:$S$37</definedName>
    <definedName name="_xlnm.Print_Area" localSheetId="3">'2P '!$A$1:$S$32</definedName>
    <definedName name="_xlnm.Print_Area" localSheetId="4">'3P '!$A$1:$S$26</definedName>
    <definedName name="_xlnm.Print_Area" localSheetId="5">'４P'!$A$1:$L$45</definedName>
    <definedName name="_xlnm.Print_Area" localSheetId="6">'5P'!$A$1:$M$49</definedName>
    <definedName name="_xlnm.Print_Area" localSheetId="7">'6P'!$A$1:$M$57</definedName>
    <definedName name="_xlnm.Print_Area" localSheetId="8">'7P '!$A$1:$M$44</definedName>
    <definedName name="_xlnm.Print_Area" localSheetId="9">'8P'!$A$1:$O$53</definedName>
    <definedName name="_xlnm.Print_Area" localSheetId="10">'9P'!$A$1:$N$90</definedName>
  </definedNames>
  <calcPr fullCalcOnLoad="1"/>
</workbook>
</file>

<file path=xl/sharedStrings.xml><?xml version="1.0" encoding="utf-8"?>
<sst xmlns="http://schemas.openxmlformats.org/spreadsheetml/2006/main" count="1269" uniqueCount="464">
  <si>
    <t>７歳</t>
  </si>
  <si>
    <t>８歳</t>
  </si>
  <si>
    <t>９歳</t>
  </si>
  <si>
    <t>13歳</t>
  </si>
  <si>
    <t>14歳</t>
  </si>
  <si>
    <t>16歳</t>
  </si>
  <si>
    <t>17歳</t>
  </si>
  <si>
    <t>幼稚園</t>
  </si>
  <si>
    <t>５歳</t>
  </si>
  <si>
    <t>小学校</t>
  </si>
  <si>
    <t>６歳</t>
  </si>
  <si>
    <t>中学校</t>
  </si>
  <si>
    <t>高等学校</t>
  </si>
  <si>
    <t>小学校</t>
  </si>
  <si>
    <t>中学校</t>
  </si>
  <si>
    <t>高等学校</t>
  </si>
  <si>
    <t>幼稚園</t>
  </si>
  <si>
    <t>５歳</t>
  </si>
  <si>
    <t>６歳</t>
  </si>
  <si>
    <t>宮城県</t>
  </si>
  <si>
    <t>差</t>
  </si>
  <si>
    <t>全国</t>
  </si>
  <si>
    <t>区　　分</t>
  </si>
  <si>
    <t>１年生</t>
  </si>
  <si>
    <t>２年生</t>
  </si>
  <si>
    <t>３年生</t>
  </si>
  <si>
    <t>４年生</t>
  </si>
  <si>
    <t>５年生</t>
  </si>
  <si>
    <t>６年生</t>
  </si>
  <si>
    <t>７歳</t>
  </si>
  <si>
    <t>８歳</t>
  </si>
  <si>
    <t>９歳</t>
  </si>
  <si>
    <t>体  重 (kg)</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</si>
  <si>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</si>
  <si>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</si>
  <si>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</si>
  <si>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</si>
  <si>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</si>
  <si>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</si>
  <si>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</si>
  <si>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</si>
  <si>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</si>
  <si>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</si>
  <si>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</si>
  <si>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</si>
  <si>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</si>
  <si>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</si>
  <si>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</si>
  <si>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</si>
  <si>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</si>
  <si>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</si>
  <si>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</si>
  <si>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</si>
  <si>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</si>
  <si>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</si>
  <si>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</si>
  <si>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</si>
  <si>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</si>
  <si>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</si>
  <si>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</si>
  <si>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</si>
  <si>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</si>
  <si>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</si>
  <si>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</si>
  <si>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</si>
  <si>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</si>
  <si>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知 事</t>
  </si>
  <si>
    <t>身　長</t>
  </si>
  <si>
    <t>体　重</t>
  </si>
  <si>
    <t>年齢</t>
  </si>
  <si>
    <t>男子</t>
  </si>
  <si>
    <t>女子</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</si>
  <si>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</si>
  <si>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</si>
  <si>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</si>
  <si>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</si>
  <si>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</si>
  <si>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</si>
  <si>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</si>
  <si>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</si>
  <si>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</si>
  <si>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</si>
  <si>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</si>
  <si>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</si>
  <si>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</si>
  <si>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</si>
  <si>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</si>
  <si>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</si>
  <si>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</si>
  <si>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</si>
  <si>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第１-１表　　発育状態年次統計（身長・男子）</t>
  </si>
  <si>
    <t xml:space="preserve"> (cm)</t>
  </si>
  <si>
    <t>区分</t>
  </si>
  <si>
    <t>６歳</t>
  </si>
  <si>
    <t>10歳</t>
  </si>
  <si>
    <t>11歳</t>
  </si>
  <si>
    <t>12歳</t>
  </si>
  <si>
    <t>15歳</t>
  </si>
  <si>
    <t xml:space="preserve"> </t>
  </si>
  <si>
    <t>　</t>
  </si>
  <si>
    <t>45･46</t>
  </si>
  <si>
    <t>過去最大値</t>
  </si>
  <si>
    <t>の数値は最高値</t>
  </si>
  <si>
    <t>第１-２表　　発育状態年次統計（身長・女子）</t>
  </si>
  <si>
    <t>第１-３表　　発育状態年次統計（体重・男子）</t>
  </si>
  <si>
    <t xml:space="preserve"> (ｋｇ)</t>
  </si>
  <si>
    <t>第１-４表　　発育状態年次統計（体重・女子）</t>
  </si>
  <si>
    <t>　</t>
  </si>
  <si>
    <t>９</t>
  </si>
  <si>
    <t>（％）</t>
  </si>
  <si>
    <t>9歳</t>
  </si>
  <si>
    <t>幼稚園</t>
  </si>
  <si>
    <t>小　　学　　校</t>
  </si>
  <si>
    <t>中　学　校</t>
  </si>
  <si>
    <t>高 等 学 校</t>
  </si>
  <si>
    <t>区　　分</t>
  </si>
  <si>
    <t>（％）</t>
  </si>
  <si>
    <t/>
  </si>
  <si>
    <t>-</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</si>
  <si>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</si>
  <si>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</si>
  <si>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</si>
  <si>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</si>
  <si>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</si>
  <si>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</si>
  <si>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</si>
  <si>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</si>
  <si>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</si>
  <si>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</si>
  <si>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</si>
  <si>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</si>
  <si>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</si>
  <si>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</si>
  <si>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</si>
  <si>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</si>
  <si>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</si>
  <si>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</si>
  <si>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※宮城県値</t>
  </si>
  <si>
    <t>…</t>
  </si>
  <si>
    <t>視力矯正者</t>
  </si>
  <si>
    <t>1.0以上</t>
  </si>
  <si>
    <t>１０</t>
  </si>
  <si>
    <t>１１</t>
  </si>
  <si>
    <t>１２</t>
  </si>
  <si>
    <t>１３</t>
  </si>
  <si>
    <t>１６</t>
  </si>
  <si>
    <t>１</t>
  </si>
  <si>
    <t>１　調査の目的</t>
  </si>
  <si>
    <t>Ⅰ　調査の概要</t>
  </si>
  <si>
    <t>Ⅱ　調査結果の概要</t>
  </si>
  <si>
    <t>女　　子</t>
  </si>
  <si>
    <t>男　　子</t>
  </si>
  <si>
    <t>当　時</t>
  </si>
  <si>
    <t>体　重　（kg）</t>
  </si>
  <si>
    <t>身　長　（cm）</t>
  </si>
  <si>
    <t>身  長 (cm)</t>
  </si>
  <si>
    <t>２　健康状態調査</t>
  </si>
  <si>
    <t>裸　眼　視　力</t>
  </si>
  <si>
    <t>５歳</t>
  </si>
  <si>
    <t xml:space="preserve"> (ｋｇ)</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</si>
  <si>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</si>
  <si>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</si>
  <si>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</si>
  <si>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</si>
  <si>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</si>
  <si>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</si>
  <si>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</si>
  <si>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</si>
  <si>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</si>
  <si>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</si>
  <si>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</si>
  <si>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</si>
  <si>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結核の精密検査の対象者</t>
  </si>
  <si>
    <t>６０</t>
  </si>
  <si>
    <t>４０</t>
  </si>
  <si>
    <t>２９</t>
  </si>
  <si>
    <t>１０歳</t>
  </si>
  <si>
    <t>１１歳</t>
  </si>
  <si>
    <t>１２歳</t>
  </si>
  <si>
    <t>１３歳</t>
  </si>
  <si>
    <t>１４歳</t>
  </si>
  <si>
    <t>１５歳</t>
  </si>
  <si>
    <t>１６歳</t>
  </si>
  <si>
    <t>１７歳</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</si>
  <si>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</si>
  <si>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</si>
  <si>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</si>
  <si>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</si>
  <si>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</si>
  <si>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</si>
  <si>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</si>
  <si>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</si>
  <si>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</si>
  <si>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</si>
  <si>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</si>
  <si>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</si>
  <si>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</si>
  <si>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</si>
  <si>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</si>
  <si>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</si>
  <si>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第５表　　主な疾病・異常被患率の比較</t>
  </si>
  <si>
    <t>区　　　　分</t>
  </si>
  <si>
    <t>口腔咽喉頭疾患・異常</t>
  </si>
  <si>
    <t>４　調査の周期・期日</t>
  </si>
  <si>
    <t>調査実施校数</t>
  </si>
  <si>
    <t>３４</t>
  </si>
  <si>
    <t>１６３</t>
  </si>
  <si>
    <t>　　</t>
  </si>
  <si>
    <t>学 校 総 数</t>
  </si>
  <si>
    <t>調査対象者数</t>
  </si>
  <si>
    <t>(a)に対する抽出率</t>
  </si>
  <si>
    <t>…</t>
  </si>
  <si>
    <t>むし歯
(う歯)</t>
  </si>
  <si>
    <t>むし歯
（う歯）</t>
  </si>
  <si>
    <t>その他の
　疾病・異常</t>
  </si>
  <si>
    <t>その他の皮膚疾患</t>
  </si>
  <si>
    <t>せき柱・胸郭・四肢の状態</t>
  </si>
  <si>
    <t>児童等総数  (a)</t>
  </si>
  <si>
    <t>(a)</t>
  </si>
  <si>
    <t>(b)</t>
  </si>
  <si>
    <t>(a-b)</t>
  </si>
  <si>
    <t>全国値</t>
  </si>
  <si>
    <t xml:space="preserve">　     
　     </t>
  </si>
  <si>
    <t>宮城県値(a)</t>
  </si>
  <si>
    <t>全 国 値(b)</t>
  </si>
  <si>
    <t>　差　(a-b)</t>
  </si>
  <si>
    <t>(注）</t>
  </si>
  <si>
    <t>第１表　　年齢別身長，体重の宮城県平均値及び全国平均値との比較</t>
  </si>
  <si>
    <t>年間発育量</t>
  </si>
  <si>
    <t>（注）</t>
  </si>
  <si>
    <t>３</t>
  </si>
  <si>
    <t>５</t>
  </si>
  <si>
    <t>６</t>
  </si>
  <si>
    <t>７</t>
  </si>
  <si>
    <t>１４</t>
  </si>
  <si>
    <t>１５</t>
  </si>
  <si>
    <t>高等教育学校</t>
  </si>
  <si>
    <t>義務教育学校1年～6年生</t>
  </si>
  <si>
    <t>学校数</t>
  </si>
  <si>
    <t>生徒数</t>
  </si>
  <si>
    <t>義務教育学校7年～9年生</t>
  </si>
  <si>
    <t>学校保健</t>
  </si>
  <si>
    <t>幼保連携型認定こども園（5歳児）</t>
  </si>
  <si>
    <t>小</t>
  </si>
  <si>
    <t>中</t>
  </si>
  <si>
    <t>高</t>
  </si>
  <si>
    <t>幼</t>
  </si>
  <si>
    <t>中等教育学校（後期）</t>
  </si>
  <si>
    <t>中等教育学校（前期）</t>
  </si>
  <si>
    <t>21年度</t>
  </si>
  <si>
    <t>22年度</t>
  </si>
  <si>
    <t>23年度</t>
  </si>
  <si>
    <t>24年度</t>
  </si>
  <si>
    <t>25年度</t>
  </si>
  <si>
    <t>26年度</t>
  </si>
  <si>
    <t>27年度</t>
  </si>
  <si>
    <t>28年度</t>
  </si>
  <si>
    <t>29年度</t>
  </si>
  <si>
    <t>30年度</t>
  </si>
  <si>
    <t>X</t>
  </si>
  <si>
    <t>発 育 状 態</t>
  </si>
  <si>
    <t>健 康 状 態</t>
  </si>
  <si>
    <t>「－」</t>
  </si>
  <si>
    <t>計数が無い場合</t>
  </si>
  <si>
    <t>「0.0」</t>
  </si>
  <si>
    <t>計数が単位未満の場合</t>
  </si>
  <si>
    <t>「…」</t>
  </si>
  <si>
    <t>計数出現があり得ない場合又は調査対象とならなかった場合</t>
  </si>
  <si>
    <t>「Ｘ」</t>
  </si>
  <si>
    <t>永久歯の一人当り平均
むし歯(う歯)等数</t>
  </si>
  <si>
    <t>幼稚園（5歳児）</t>
  </si>
  <si>
    <t>（  宮  城  県  ）</t>
  </si>
  <si>
    <t>目　　　　　　　次</t>
  </si>
  <si>
    <t>Ⅱ　　調　査　結　果　の　概　要</t>
  </si>
  <si>
    <t>　　１　　発　育　状　態　調　査</t>
  </si>
  <si>
    <t>　　２　　健　康　状　態　調　査</t>
  </si>
  <si>
    <t>（付　表）</t>
  </si>
  <si>
    <t>　　　（１）　発育状態　　………………………………………………………………………………</t>
  </si>
  <si>
    <t>　　　（２）　高等学校３年生の５歳から１７歳までの発育量　　………………………………………</t>
  </si>
  <si>
    <t>　　　（３）　肥満傾向児及び痩身傾向児の出現率　　………………………………………………</t>
  </si>
  <si>
    <t>　　　　疾病・異常等の被患率　　……………………………………………………………………</t>
  </si>
  <si>
    <t>　　　第１－１表　　発育状態年次統計（身長・男子）　　……………………………………………</t>
  </si>
  <si>
    <t>　　　第１－２表　　発育状態年次統計（身長・女子）　　……………………………………………</t>
  </si>
  <si>
    <t>　　　第１－３表　　発育状態年次統計（体重・男子）　　……………………………………………</t>
  </si>
  <si>
    <t>　　　第１－４表　　発育状態年次統計（体重・女子）　　……………………………………………</t>
  </si>
  <si>
    <t>　　　第３－１表　　年齢別　肥満傾向児の出現率の推移（宮城県値・男子）　　…………………</t>
  </si>
  <si>
    <t>　　　第３－２表　　年齢別　肥満傾向児の出現率の推移（宮城県値・女子）　　…………………</t>
  </si>
  <si>
    <t>　　　第４－１表　　年齢別　痩身傾向児の出現率の推移（宮城県値・男子）　　…………………</t>
  </si>
  <si>
    <t>　　　第４－２表　　年齢別　痩身傾向児の出現率の推移（宮城県値・女子）　　…………………</t>
  </si>
  <si>
    <r>
      <rPr>
        <b/>
        <sz val="12"/>
        <rFont val="ＭＳ Ｐ明朝"/>
        <family val="1"/>
      </rPr>
      <t>Ⅰ　　調　査　の　概　要</t>
    </r>
    <r>
      <rPr>
        <sz val="11"/>
        <rFont val="ＭＳ Ｐ明朝"/>
        <family val="1"/>
      </rPr>
      <t>　　………………………………………………………………………</t>
    </r>
  </si>
  <si>
    <t>　この調査は，学校における幼児，児童及び生徒の発育及び健康の状態を明らかにすることを目的とする。</t>
  </si>
  <si>
    <t>学校保健安全法による健康診断の結果について，学校を抽出し調査した。</t>
  </si>
  <si>
    <t>（１）</t>
  </si>
  <si>
    <t>（２）</t>
  </si>
  <si>
    <t>調査系統は次のとおりである。</t>
  </si>
  <si>
    <t>（１）</t>
  </si>
  <si>
    <t>調査の範囲は，国立，公立，私立の小学校，中学校，義務教育学校，高等学校，中等教育学校，幼稚園及び幼保連携型認定こども園のうち，文部科学大臣があらかじめ指定する学校とする。（抽出調査）</t>
  </si>
  <si>
    <t>１．</t>
  </si>
  <si>
    <t>２．</t>
  </si>
  <si>
    <t>小学校には義務教育学校の第１～６学年を，中学校には義務教育学校の第７～９学年及び中等教育学校の前期課程を，高等学校には中等教育学校の後期課程を，幼稚園には幼保連携型認定こども園をそれぞれ含む。高等学校に通信制は含まない。</t>
  </si>
  <si>
    <t>３．</t>
  </si>
  <si>
    <t>発育状態の調査は，調査実施校に在学する幼児，児童及び生徒のうちから年齢別男女別に，文部科学省が定める方法により抽出された者を対象としている。
健康状態の調査は，調査実施校の在学者全員を対象としている。</t>
  </si>
  <si>
    <t>学校基本</t>
  </si>
  <si>
    <t>周期：</t>
  </si>
  <si>
    <t>昭和２３年度から毎年実施（昭和２３年度から３４年度までは，統計の名称を「学校衛生統計」として実施）。</t>
  </si>
  <si>
    <t>期日：</t>
  </si>
  <si>
    <t>児童等の発育状態（身長，体重）</t>
  </si>
  <si>
    <t>児童等の健康状態（栄養状態，脊柱・胸郭・四肢の疾病・異常の有無，視力，聴力，眼の疾病・異常の有無，耳鼻咽頭疾患・皮膚疾患の有無，歯・口腔の疾病・異常の有無，結核の有無，結核に関する検診の結果，心臓の疾病・異常の有無，尿及びその他の疾病・異常の有無）</t>
  </si>
  <si>
    <t>標本サイズが小さいため，または標準誤差が大きいため，統計数値を公表しない場合</t>
  </si>
  <si>
    <t>　１　発育状態調査</t>
  </si>
  <si>
    <t>（１）</t>
  </si>
  <si>
    <t>身　長</t>
  </si>
  <si>
    <t>イ</t>
  </si>
  <si>
    <t>ロ</t>
  </si>
  <si>
    <t>体　重</t>
  </si>
  <si>
    <t>（１）　男　子</t>
  </si>
  <si>
    <t>（２）　女　子</t>
  </si>
  <si>
    <t>R1年度
順位</t>
  </si>
  <si>
    <r>
      <t>発育状態　</t>
    </r>
    <r>
      <rPr>
        <sz val="12"/>
        <rFont val="ＭＳ Ｐ明朝"/>
        <family val="1"/>
      </rPr>
      <t>（第１表・付表第１－１～４表）</t>
    </r>
  </si>
  <si>
    <r>
      <t>高等学校３年生の５歳から１７歳までの発育量　</t>
    </r>
    <r>
      <rPr>
        <sz val="12"/>
        <rFont val="ＭＳ Ｐ明朝"/>
        <family val="1"/>
      </rPr>
      <t>（第２表・第１図）</t>
    </r>
  </si>
  <si>
    <t>第２表　　高等学校３年生の幼稚園から１２年間の発育量</t>
  </si>
  <si>
    <t>年　度</t>
  </si>
  <si>
    <t>１２年間の発育量</t>
  </si>
  <si>
    <t>　１年生</t>
  </si>
  <si>
    <t>　２</t>
  </si>
  <si>
    <t>　２</t>
  </si>
  <si>
    <t>　３</t>
  </si>
  <si>
    <t>　３</t>
  </si>
  <si>
    <t>　４</t>
  </si>
  <si>
    <t>　５</t>
  </si>
  <si>
    <t>　６</t>
  </si>
  <si>
    <t>（注）　１．</t>
  </si>
  <si>
    <t>第１図　　高等学校３年生の年間発育量</t>
  </si>
  <si>
    <t>※</t>
  </si>
  <si>
    <t>（３）</t>
  </si>
  <si>
    <t>　肥満傾向児の出現率は，男女ともにほぼ全ての年齢で，全国値より高くなっている。</t>
  </si>
  <si>
    <t>　第３表　　肥満傾向児の出現率</t>
  </si>
  <si>
    <t>　第４表　　痩身傾向児の出現率</t>
  </si>
  <si>
    <t>　３</t>
  </si>
  <si>
    <t>　５</t>
  </si>
  <si>
    <t>　２</t>
  </si>
  <si>
    <t>　３</t>
  </si>
  <si>
    <t>　２</t>
  </si>
  <si>
    <t>　４</t>
  </si>
  <si>
    <t>　５</t>
  </si>
  <si>
    <t>　６</t>
  </si>
  <si>
    <t>　３</t>
  </si>
  <si>
    <t>　３</t>
  </si>
  <si>
    <t>肥満傾向児とは，性別・年齢別・身長別標準体重から肥満度を求め，肥満度が20％以上の者をいう。</t>
  </si>
  <si>
    <t>痩身傾向児とは，性別・年齢別・身長別標準体重から肥満度を求め，肥満度がマイナス20％以下の者をいう。</t>
  </si>
  <si>
    <t>せき柱・胸郭
・四肢の状態</t>
  </si>
  <si>
    <t>数値は，小数点第２位以下を四捨五入して掲載している。</t>
  </si>
  <si>
    <t>「心電図異常」については，６歳，１２歳，１５歳のみ調査を実施している。</t>
  </si>
  <si>
    <t>（％）</t>
  </si>
  <si>
    <t>　　　　　計</t>
  </si>
  <si>
    <t>未満の者　</t>
  </si>
  <si>
    <t>裸眼視力</t>
  </si>
  <si>
    <t>この表は，疾病・異常該当者（疾病・異常に該当する旨健康診断票に記載のあった者）の割合の推定値を示したもの。</t>
  </si>
  <si>
    <t>「X」は疾病・異常被患率等の標準誤差が５以上，受検者数が100人（５歳は50人）未満，回答校が１校以下又は疾病・異常被患率が100.0%のため，統計数値を公表しない。</t>
  </si>
  <si>
    <t>「X」は疾病・異常被患率等の標準誤差が５以上，受検者数が100人（５歳は50人）未満，回答校が１校以下又は疾病・異常被患率が100.0%のため，統計数値を公表しない。</t>
  </si>
  <si>
    <t>結核に関する検診の取扱いについては，「学校保健安全法施行規則」の一部改正に伴い，平成24年４月から教育委員会に設置された結核対策委員会からの意見を聞かずに精密検査を行うことができるようになったため，「結核の精密検査の対象者」には，学校医の診察の結果，精密検査が必要と認められた者も含まれる。</t>
  </si>
  <si>
    <t>昭和23年度</t>
  </si>
  <si>
    <t>平成元年度</t>
  </si>
  <si>
    <t>令和元年度</t>
  </si>
  <si>
    <t>令和元年度</t>
  </si>
  <si>
    <t>令和元年度</t>
  </si>
  <si>
    <t>第３－１表　　年齢別　肥満傾向児の出現率の推移　（宮城県値・男子）</t>
  </si>
  <si>
    <t>第４－１表　　年齢別　痩身傾向児の出現率の推移　（宮城県値・男子）</t>
  </si>
  <si>
    <t>区  分</t>
  </si>
  <si>
    <t>22</t>
  </si>
  <si>
    <t>23</t>
  </si>
  <si>
    <t>24</t>
  </si>
  <si>
    <t>25</t>
  </si>
  <si>
    <t>26</t>
  </si>
  <si>
    <t>27</t>
  </si>
  <si>
    <t>28</t>
  </si>
  <si>
    <t>29</t>
  </si>
  <si>
    <t>30</t>
  </si>
  <si>
    <t>令和元年度</t>
  </si>
  <si>
    <t>（注）</t>
  </si>
  <si>
    <t>第３－２表　　年齢別　肥満傾向児の出現率の推移　（宮城県値・女子）</t>
  </si>
  <si>
    <t>第４－２表　　年齢別　痩身傾向児の出現率の推移　（宮城県値・女子）</t>
  </si>
  <si>
    <t>24</t>
  </si>
  <si>
    <t>27</t>
  </si>
  <si>
    <t>29</t>
  </si>
  <si>
    <t>2</t>
  </si>
  <si>
    <t>19</t>
  </si>
  <si>
    <t>20</t>
  </si>
  <si>
    <t>21</t>
  </si>
  <si>
    <t>22</t>
  </si>
  <si>
    <t>27</t>
  </si>
  <si>
    <t>30</t>
  </si>
  <si>
    <t>肥満度＝（実測体重－身長別標準体重）／身長別標準体重×100（％）</t>
  </si>
  <si>
    <t>　肥満度＝（実測体重－身長別標準体重）／身長別標準体重×100（％）</t>
  </si>
  <si>
    <t>肥満度＝（実測体重－身長別標準体重）／身長別標準体重×100（％）</t>
  </si>
  <si>
    <t>-</t>
  </si>
  <si>
    <t>令　和　２　年　度</t>
  </si>
  <si>
    <t>学  校  保  健  統  計  調  査  確  報</t>
  </si>
  <si>
    <t>宮城県企画部統計課</t>
  </si>
  <si>
    <t>　年齢は令和２年４月１日現在の満年齢。以下の各表について同じ。</t>
  </si>
  <si>
    <t>　令和２年度１７歳（平成１４年度生まれ）の生徒について，５歳（幼稚園）から１２年間の発育量は以下のとおりである。各年齢の数値は，該当する年度調査の県平均値を掲載している。</t>
  </si>
  <si>
    <t>２</t>
  </si>
  <si>
    <t>平成20年度</t>
  </si>
  <si>
    <t>令和元年度</t>
  </si>
  <si>
    <t>２年度</t>
  </si>
  <si>
    <t>年間発育量とは，例えば，平成１４年度生まれ（令和２年度１７歳）の生徒の「５歳時」の年間発育量は，平成２1年度調査の６歳の県平均値の身長から平成20年度調査の５歳の県平均値の身長を引いた数値である。</t>
  </si>
  <si>
    <t>平成２３年度学校保健統計調査は東日本大震災の影響で中止となったため，8歳（小学校３年生）の数値はない。</t>
  </si>
  <si>
    <t>平成２３年度学校保健統計調査は東日本大震災の影響で中止となり，８歳の数値がないため，７～８歳，８～９歳の発育量は算出できない。</t>
  </si>
  <si>
    <t>R2年度
順位</t>
  </si>
  <si>
    <t>R1年度
順位</t>
  </si>
  <si>
    <t>R2年度
順位</t>
  </si>
  <si>
    <t>第６表　　宮城県の学校種別　疾病・異常被患率等　（令和２年度）　　　　</t>
  </si>
  <si>
    <t>　全国平均値を下回っている年齢は，男子の6歳（小学校1年生），女子の16歳（高等学校２年生）となっている。</t>
  </si>
  <si>
    <t>　全国順位でみると，男子の７歳（小学校２年生）が全国４位となっている。</t>
  </si>
  <si>
    <t xml:space="preserve">   例えば，第３表の５歳男子の4.67％とは，肥満度20％以上の者の割合が，男子児童（５歳）全体の4.67％であることを意味している。</t>
  </si>
  <si>
    <t>　主な疾病・異常の被患率を全国値と比較すると，アトピー性皮膚炎，耳疾患が全ての学校種別において全国値より高くなっている。一方，心電図異常，蛋白検出の者は，全ての学校種別において全国値より低くなっている。</t>
  </si>
  <si>
    <t>　疾病・異常の被患率別にみると，幼稚園においては「むし歯（う歯）」の者の割合が２９.９％と最も高くなっている。</t>
  </si>
  <si>
    <t>　小学校においても「むし歯（う歯）」の者の割合が４５.６％と最も高く，次いで「裸眼視力１.０未満の者」の順となっている。</t>
  </si>
  <si>
    <t>　中学校においては「裸眼視力１.０未満の者」の割合が６０.１％と最も高く，次いで「むし歯（う歯）」の順となっている。</t>
  </si>
  <si>
    <t>　高等学校においても「裸眼視力１.０未満の者」の割合が５７.２％と最も高く，次いで「むし歯（う歯）」の順となっている。</t>
  </si>
  <si>
    <t>X</t>
  </si>
  <si>
    <t>例えば，令和２年度の５歳女子の5.05％とは，肥満度20％以上の者の割合が，女子児童（５歳）全体の5.05％であることを意味している。</t>
  </si>
  <si>
    <t>例えば，令和２年度の５歳女子の0.24％とは，肥満度マイナス20％以下の者の割合が，女子児童（５歳）全体の0.24％であることを意味している。</t>
  </si>
  <si>
    <t>　女子は，１２歳（中学校１年生）及び１６歳（高等学校２年生）が，全国平均値を下回っている。</t>
  </si>
  <si>
    <t>　男子は，全ての年齢で，全国平均値を上回っている。</t>
  </si>
  <si>
    <t>　男女ともに全ての年齢で，全国平均値を上回っている。</t>
  </si>
  <si>
    <t>学校保健安全法による健康診断の結果に基づき，令和２年４月１日から令和３年３月３１日の間に実施。</t>
  </si>
  <si>
    <t>　この確報は，令和２年度に文部科学省が実施した学校保健統計調査（基幹統計：統計法第２条）の結果の中から，本県分を取りまとめたものである。</t>
  </si>
  <si>
    <t>調査の対象は，調査実施校に在籍する満５歳から１７歳（令和２年４月１日現在）までの幼児，児童及び生徒（以下「児童等」という。）の一部である。</t>
  </si>
  <si>
    <t>学校総数，児童，生徒，幼児（５歳在園児のみ）総数は，令和元年度学校基本調査（確報）による。</t>
  </si>
  <si>
    <t>　平成２３年度学校保健統計調査は，東日本大震災の影響により宮城県では調査中止となったため，一部数値のない箇所がある。</t>
  </si>
  <si>
    <t>　また，全国順位をみると，男女ともに半数以上の年齢で，上位１０位以内となっている。</t>
  </si>
  <si>
    <t>　男子では，５歳（幼稚園児），６歳（小学校１年生）及び９歳（小学校４年生）が全国１位となっている。</t>
  </si>
  <si>
    <t>　女子では，５歳（幼稚園児），６歳（小学校１年生）及び１１歳（小学校６年生）が全国１位となっている。</t>
  </si>
  <si>
    <t>　また，全国順位をみると，男女ともに半数以上の年齢で，上位１０位以内となっている。</t>
  </si>
  <si>
    <t>　男子では，５歳（幼稚園児），８歳（小学校３年生），９歳（小学校４年生）及び１０歳（小学校５年生）が全国１位となっている。</t>
  </si>
  <si>
    <t>　女子では，６歳（小学校１年生），８歳（小学校３年生），１０歳（小学校５年生）及び１１歳（小学校６年生）が全国１位となっている。</t>
  </si>
  <si>
    <t>　男子は，５歳から１４歳の間に発育量が著しくなっており，特に１１歳時（11歳～12歳）に８.６ｃｍと最大の発育量を示している。</t>
  </si>
  <si>
    <t>　女子は，５歳から１０歳の間に発育量が著しくなっており，特に９歳時（9歳～10歳）に７.３ｃｍと最大の発育量を示している。</t>
  </si>
  <si>
    <t>　男子は，９歳から１５歳の間に発育量が著しくなっており，特に１１歳時（11歳～12歳）に６.３ｋｇと最大の発育量を示している。</t>
  </si>
  <si>
    <t>　全国順位でみると，男子の９歳（小学校４年生），１２歳（中学校１年生）及び１６歳（高等学校２年生）が全国２位，女子の７歳（小学校２年生）及び８歳（小学校３年生）が全国１位，９歳（小学校４年生）が全国２位となっている。</t>
  </si>
  <si>
    <t>　痩身傾向児の出現率は，全年齢区分の６割以上の年齢で全国値より低くなっている。</t>
  </si>
  <si>
    <t>６　新型コロナウイルス感染症の影響に伴う対応</t>
  </si>
  <si>
    <t>　令和２年度については，新型コロナウイルス感染症の影響により，例年４月１日から６月３０日に実施される健康診断について当該年度末までに実施することとなったため，学校保健統計調査においても調査期間を年度末まで延長することとした。
　このため，本集計結果は，成長の著しい時期において測定時期を異にしたデータを集計したものとなっており，過去の数値と単純比較することはできない。</t>
  </si>
  <si>
    <t>７　利用上の注意</t>
  </si>
  <si>
    <t>８　その他</t>
  </si>
  <si>
    <t>　女子は，６歳から１２歳の間に発育量が著しくなっており，特に９歳時（9歳～10歳）と１１歳時（11歳～12歳）に５.２ｋｇと最大の発育量を示している。</t>
  </si>
  <si>
    <r>
      <t>平成18</t>
    </r>
    <r>
      <rPr>
        <sz val="11"/>
        <rFont val="ＭＳ Ｐゴシック"/>
        <family val="3"/>
      </rPr>
      <t>年度</t>
    </r>
  </si>
  <si>
    <r>
      <t>2</t>
    </r>
    <r>
      <rPr>
        <sz val="11"/>
        <rFont val="ＭＳ Ｐゴシック"/>
        <family val="3"/>
      </rPr>
      <t>1</t>
    </r>
  </si>
  <si>
    <t>　　　第３－３表　　年齢別　肥満傾向児の出現率の推移（全国値・男子）　　…………………</t>
  </si>
  <si>
    <t>　　　第３－４表　　年齢別　肥満傾向児の出現率の推移（全国値・女子）　　…………………</t>
  </si>
  <si>
    <t>　　　第４－３表　　年齢別　痩身傾向児の出現率の推移（全国値・男子）　　…………………</t>
  </si>
  <si>
    <t>　　　第４－４表　　年齢別　痩身傾向児の出現率の推移（全国値・女子）　　…………………</t>
  </si>
  <si>
    <t>第３－３表　　年齢別　肥満傾向児の出現率の推移　（全国値・男子）</t>
  </si>
  <si>
    <t>第３－４表　　年齢別　肥満傾向児の出現率の推移　（全国値・女子）</t>
  </si>
  <si>
    <t>平成１８年度より，肥満傾向児は以下の式により性別・年齢別・身長別標準体重から肥満度を求め，肥満度が20％以上の者である。</t>
  </si>
  <si>
    <t>平成１８年度より，痩身傾向児は以下の式により性別・年齢別・身長別標準体重から肥満度を求め，肥満度がマイナス20％以下の者である。</t>
  </si>
  <si>
    <t>　平成１８年度より，痩身傾向児は以下の式により性別・年齢別・身長別標準体重から肥満度を求め，肥満度がマイナス20％以下の者である。</t>
  </si>
  <si>
    <t>第４－３表　　年齢別　痩身傾向児の出現率の推移　（全国値・男子）</t>
  </si>
  <si>
    <t>第４－４表　　年齢別　痩身傾向児の出現率の推移　（全国値・女子）</t>
  </si>
  <si>
    <r>
      <t>肥満傾向児及び痩身傾向児の出現率</t>
    </r>
    <r>
      <rPr>
        <sz val="12"/>
        <rFont val="ＭＳ Ｐ明朝"/>
        <family val="1"/>
      </rPr>
      <t xml:space="preserve">　 （第３表・第４表・付表第３－１～４表・付表第４－１～４表） </t>
    </r>
  </si>
  <si>
    <r>
      <t>疾病・異常等の被患率　</t>
    </r>
    <r>
      <rPr>
        <sz val="12"/>
        <rFont val="ＭＳ Ｐゴシック"/>
        <family val="3"/>
      </rPr>
      <t>　</t>
    </r>
    <r>
      <rPr>
        <sz val="12"/>
        <rFont val="ＭＳ Ｐ明朝"/>
        <family val="1"/>
      </rPr>
      <t>（第５表・第６表）</t>
    </r>
  </si>
  <si>
    <t>平成18年度</t>
  </si>
  <si>
    <t>なお，宮城県値については，調査開始は平成１８年度からである。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</si>
</sst>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0_ "/>
    <numFmt numFmtId="229" formatCode="#,##0;0;&quot;…&quot;"/>
    <numFmt numFmtId="230" formatCode="##0.00;0;&quot;-&quot;"/>
  </numFmts>
  <fonts count="91">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0"/>
      <name val="ＭＳ Ｐゴシック"/>
      <family val="3"/>
    </font>
    <font>
      <sz val="12"/>
      <color indexed="9"/>
      <name val="ＭＳ 明朝"/>
      <family val="1"/>
    </font>
    <font>
      <b/>
      <sz val="11"/>
      <name val="ＭＳ Ｐゴシック"/>
      <family val="3"/>
    </font>
    <font>
      <sz val="11"/>
      <color indexed="9"/>
      <name val="ＭＳ Ｐゴシック"/>
      <family val="3"/>
    </font>
    <font>
      <b/>
      <sz val="14"/>
      <name val="ＭＳ Ｐゴシック"/>
      <family val="3"/>
    </font>
    <font>
      <sz val="14"/>
      <color indexed="9"/>
      <name val="ＭＳ Ｐゴシック"/>
      <family val="3"/>
    </font>
    <font>
      <sz val="10"/>
      <name val="ＭＳ Ｐ明朝"/>
      <family val="1"/>
    </font>
    <font>
      <b/>
      <sz val="14"/>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sz val="14"/>
      <name val="Terminal"/>
      <family val="3"/>
    </font>
    <font>
      <b/>
      <sz val="12"/>
      <name val="ＭＳ Ｐゴシック"/>
      <family val="3"/>
    </font>
    <font>
      <b/>
      <sz val="10"/>
      <name val="ＭＳ 明朝"/>
      <family val="1"/>
    </font>
    <font>
      <sz val="9"/>
      <name val="ＭＳ Ｐ明朝"/>
      <family val="1"/>
    </font>
    <font>
      <b/>
      <sz val="20"/>
      <name val="ＭＳ Ｐ明朝"/>
      <family val="1"/>
    </font>
    <font>
      <b/>
      <sz val="14"/>
      <name val="ＭＳ Ｐ明朝"/>
      <family val="1"/>
    </font>
    <font>
      <b/>
      <sz val="10"/>
      <name val="ＭＳ Ｐ明朝"/>
      <family val="1"/>
    </font>
    <font>
      <sz val="8"/>
      <name val="ＭＳ Ｐゴシック"/>
      <family val="3"/>
    </font>
    <font>
      <sz val="8"/>
      <name val="ＭＳ Ｐ明朝"/>
      <family val="1"/>
    </font>
    <font>
      <sz val="12"/>
      <color indexed="8"/>
      <name val="ＭＳ Ｐゴシック"/>
      <family val="3"/>
    </font>
    <font>
      <sz val="1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3"/>
      <name val="ＭＳ Ｐゴシック"/>
      <family val="3"/>
    </font>
    <font>
      <sz val="12"/>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rgb="FFFF0000"/>
      <name val="ＭＳ Ｐゴシック"/>
      <family val="3"/>
    </font>
    <font>
      <sz val="12"/>
      <color theme="9" tint="-0.24997000396251678"/>
      <name val="ＭＳ Ｐゴシック"/>
      <family val="3"/>
    </font>
    <font>
      <sz val="12"/>
      <color rgb="FFFF0000"/>
      <name val="Calibri"/>
      <family val="3"/>
    </font>
    <font>
      <sz val="10"/>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
      <patternFill patternType="solid">
        <fgColor rgb="FFFFC000"/>
        <bgColor indexed="64"/>
      </patternFill>
    </fill>
    <fill>
      <patternFill patternType="solid">
        <fgColor rgb="FFFFC000"/>
        <bgColor indexed="64"/>
      </patternFill>
    </fill>
    <fill>
      <patternFill patternType="solid">
        <fgColor rgb="FFFF00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thin"/>
      <top style="thin"/>
      <bottom style="thin"/>
    </border>
    <border>
      <left style="hair"/>
      <right style="double"/>
      <top style="thin"/>
      <bottom style="thin"/>
    </border>
    <border>
      <left>
        <color indexed="63"/>
      </left>
      <right style="hair"/>
      <top style="thin"/>
      <bottom style="thin"/>
    </border>
    <border>
      <left style="thin"/>
      <right>
        <color indexed="63"/>
      </right>
      <top>
        <color indexed="63"/>
      </top>
      <bottom>
        <color indexed="63"/>
      </bottom>
    </border>
    <border>
      <left style="hair"/>
      <right style="double"/>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color indexed="63"/>
      </left>
      <right style="hair"/>
      <top>
        <color indexed="63"/>
      </top>
      <bottom style="thin"/>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style="thin"/>
      <top style="hair"/>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color indexed="63"/>
      </bottom>
    </border>
    <border>
      <left style="hair"/>
      <right style="thin"/>
      <top>
        <color indexed="63"/>
      </top>
      <bottom style="hair"/>
    </border>
    <border>
      <left>
        <color indexed="63"/>
      </left>
      <right>
        <color indexed="63"/>
      </right>
      <top style="thin"/>
      <bottom style="thin"/>
    </border>
    <border>
      <left style="hair"/>
      <right style="hair"/>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hair"/>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thin"/>
      <top style="double"/>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thin"/>
      <right>
        <color indexed="63"/>
      </right>
      <top style="double"/>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hair"/>
      <top>
        <color indexed="63"/>
      </top>
      <bottom style="hair"/>
    </border>
    <border>
      <left style="hair"/>
      <right>
        <color indexed="63"/>
      </right>
      <top style="hair"/>
      <bottom style="hair"/>
    </border>
    <border>
      <left style="hair"/>
      <right>
        <color indexed="63"/>
      </right>
      <top style="thin"/>
      <bottom>
        <color indexed="63"/>
      </bottom>
    </border>
    <border>
      <left>
        <color indexed="63"/>
      </left>
      <right style="hair"/>
      <top>
        <color indexed="63"/>
      </top>
      <bottom style="hair"/>
    </border>
    <border>
      <left style="hair"/>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17" fillId="0" borderId="0">
      <alignment/>
      <protection/>
    </xf>
    <xf numFmtId="0" fontId="38" fillId="0" borderId="0">
      <alignment/>
      <protection/>
    </xf>
    <xf numFmtId="0" fontId="0" fillId="0" borderId="0">
      <alignment vertical="center"/>
      <protection/>
    </xf>
    <xf numFmtId="0" fontId="9" fillId="0" borderId="0" applyNumberFormat="0" applyFill="0" applyBorder="0" applyAlignment="0" applyProtection="0"/>
    <xf numFmtId="0" fontId="84" fillId="32" borderId="0" applyNumberFormat="0" applyBorder="0" applyAlignment="0" applyProtection="0"/>
  </cellStyleXfs>
  <cellXfs count="832">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12" fillId="0" borderId="0" xfId="0" applyFont="1" applyAlignment="1">
      <alignment horizontal="distributed" vertical="center" wrapText="1"/>
    </xf>
    <xf numFmtId="0" fontId="0" fillId="33" borderId="0" xfId="66" applyFont="1" applyFill="1" applyAlignment="1">
      <alignment horizontal="right"/>
      <protection/>
    </xf>
    <xf numFmtId="0" fontId="0" fillId="33" borderId="11" xfId="66" applyFont="1" applyFill="1" applyBorder="1" applyAlignment="1">
      <alignment horizontal="center" vertical="center"/>
      <protection/>
    </xf>
    <xf numFmtId="0" fontId="0" fillId="33" borderId="12" xfId="66" applyFont="1" applyFill="1" applyBorder="1" applyAlignment="1">
      <alignment horizontal="center" vertical="center"/>
      <protection/>
    </xf>
    <xf numFmtId="0" fontId="85" fillId="33" borderId="0" xfId="0" applyFont="1" applyFill="1" applyAlignment="1">
      <alignment/>
    </xf>
    <xf numFmtId="0" fontId="85" fillId="33" borderId="0" xfId="0" applyFont="1" applyFill="1" applyAlignment="1">
      <alignment horizontal="center"/>
    </xf>
    <xf numFmtId="0" fontId="85" fillId="33" borderId="0" xfId="0" applyFont="1" applyFill="1" applyBorder="1" applyAlignment="1">
      <alignment/>
    </xf>
    <xf numFmtId="178" fontId="85" fillId="33" borderId="0" xfId="0" applyNumberFormat="1" applyFont="1" applyFill="1" applyAlignment="1">
      <alignment horizontal="right"/>
    </xf>
    <xf numFmtId="178" fontId="85" fillId="33" borderId="0" xfId="0" applyNumberFormat="1" applyFont="1" applyFill="1" applyAlignment="1">
      <alignment/>
    </xf>
    <xf numFmtId="0" fontId="15" fillId="0" borderId="0" xfId="0" applyFont="1" applyAlignment="1">
      <alignment vertical="center" wrapText="1"/>
    </xf>
    <xf numFmtId="0" fontId="2" fillId="0" borderId="0" xfId="0" applyFont="1" applyAlignment="1">
      <alignment vertical="center"/>
    </xf>
    <xf numFmtId="0" fontId="11" fillId="33" borderId="0" xfId="0" applyFont="1" applyFill="1" applyAlignment="1">
      <alignment/>
    </xf>
    <xf numFmtId="0" fontId="3" fillId="0" borderId="0" xfId="68" applyFont="1" applyProtection="1">
      <alignment vertical="center"/>
      <protection locked="0"/>
    </xf>
    <xf numFmtId="0" fontId="3" fillId="0" borderId="0" xfId="68" applyFont="1" applyAlignment="1" applyProtection="1">
      <alignment horizontal="left" vertical="center"/>
      <protection locked="0"/>
    </xf>
    <xf numFmtId="0" fontId="3" fillId="0" borderId="0" xfId="68" applyNumberFormat="1" applyFont="1" applyProtection="1">
      <alignment vertical="center"/>
      <protection locked="0"/>
    </xf>
    <xf numFmtId="0" fontId="3" fillId="0" borderId="0" xfId="68" applyFont="1" applyFill="1" applyProtection="1">
      <alignment vertical="center"/>
      <protection locked="0"/>
    </xf>
    <xf numFmtId="0" fontId="85" fillId="33" borderId="0" xfId="0" applyFont="1" applyFill="1" applyAlignment="1">
      <alignment horizontal="center"/>
    </xf>
    <xf numFmtId="0" fontId="3" fillId="0" borderId="0" xfId="68" applyFont="1">
      <alignment vertical="center"/>
      <protection/>
    </xf>
    <xf numFmtId="0" fontId="3" fillId="0" borderId="0" xfId="68" applyFont="1" applyAlignment="1">
      <alignment horizontal="left" vertical="center"/>
      <protection/>
    </xf>
    <xf numFmtId="0" fontId="3" fillId="0" borderId="0" xfId="0" applyFont="1" applyFill="1" applyAlignment="1">
      <alignment vertical="top" wrapText="1"/>
    </xf>
    <xf numFmtId="0" fontId="16" fillId="0" borderId="0" xfId="0" applyFont="1" applyAlignment="1">
      <alignment vertical="top"/>
    </xf>
    <xf numFmtId="0" fontId="4" fillId="0" borderId="0" xfId="0" applyFont="1" applyAlignment="1">
      <alignment vertical="center"/>
    </xf>
    <xf numFmtId="0" fontId="35" fillId="0" borderId="0" xfId="0" applyFont="1" applyBorder="1" applyAlignment="1">
      <alignment vertical="center"/>
    </xf>
    <xf numFmtId="0" fontId="85" fillId="33" borderId="0" xfId="0" applyFont="1" applyFill="1" applyAlignment="1" quotePrefix="1">
      <alignment horizontal="right"/>
    </xf>
    <xf numFmtId="0" fontId="0" fillId="0" borderId="0" xfId="66" applyFont="1" applyFill="1" applyAlignment="1">
      <alignment horizontal="right"/>
      <protection/>
    </xf>
    <xf numFmtId="49" fontId="3" fillId="0" borderId="0" xfId="0" applyNumberFormat="1" applyFont="1" applyAlignment="1">
      <alignment vertical="top" wrapText="1"/>
    </xf>
    <xf numFmtId="0" fontId="3" fillId="0" borderId="0" xfId="0" applyFont="1" applyAlignment="1">
      <alignment vertical="top" wrapText="1"/>
    </xf>
    <xf numFmtId="0" fontId="0" fillId="33" borderId="13" xfId="66" applyFont="1" applyFill="1" applyBorder="1" applyAlignment="1">
      <alignment horizontal="center" vertical="center"/>
      <protection/>
    </xf>
    <xf numFmtId="0" fontId="85" fillId="0" borderId="11" xfId="0" applyFont="1" applyFill="1" applyBorder="1" applyAlignment="1">
      <alignment horizontal="center" vertical="center"/>
    </xf>
    <xf numFmtId="0" fontId="85" fillId="0" borderId="14" xfId="0" applyFont="1" applyFill="1" applyBorder="1" applyAlignment="1">
      <alignment horizontal="center" vertical="center"/>
    </xf>
    <xf numFmtId="0" fontId="85" fillId="0" borderId="15" xfId="0" applyFont="1" applyFill="1" applyBorder="1" applyAlignment="1" quotePrefix="1">
      <alignment horizontal="center" vertical="center"/>
    </xf>
    <xf numFmtId="0" fontId="85" fillId="0" borderId="16" xfId="0" applyFont="1" applyFill="1" applyBorder="1" applyAlignment="1" quotePrefix="1">
      <alignment horizontal="center" vertical="center"/>
    </xf>
    <xf numFmtId="0" fontId="85" fillId="0" borderId="14" xfId="0" applyFont="1" applyFill="1" applyBorder="1" applyAlignment="1" quotePrefix="1">
      <alignment horizontal="center" vertical="center"/>
    </xf>
    <xf numFmtId="0" fontId="85" fillId="33" borderId="0" xfId="0" applyFont="1" applyFill="1" applyAlignment="1">
      <alignment horizontal="center" vertical="center"/>
    </xf>
    <xf numFmtId="0" fontId="3" fillId="0" borderId="0" xfId="0" applyFont="1" applyFill="1" applyBorder="1" applyAlignment="1">
      <alignment horizontal="center" vertical="center"/>
    </xf>
    <xf numFmtId="0" fontId="0" fillId="0" borderId="12"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center" wrapText="1"/>
    </xf>
    <xf numFmtId="0" fontId="3" fillId="0" borderId="17" xfId="0" applyFont="1" applyBorder="1" applyAlignment="1">
      <alignment horizontal="center" vertical="center"/>
    </xf>
    <xf numFmtId="0" fontId="3" fillId="0" borderId="0" xfId="68" applyFont="1" applyAlignment="1" applyProtection="1">
      <alignment/>
      <protection locked="0"/>
    </xf>
    <xf numFmtId="0" fontId="2" fillId="0" borderId="0" xfId="0" applyFont="1" applyAlignment="1">
      <alignment horizontal="left" vertical="top" wrapText="1"/>
    </xf>
    <xf numFmtId="0" fontId="10" fillId="0" borderId="0" xfId="0" applyFont="1" applyBorder="1" applyAlignment="1">
      <alignment horizontal="center" vertical="center" shrinkToFit="1"/>
    </xf>
    <xf numFmtId="0" fontId="3" fillId="0" borderId="0" xfId="0" applyFont="1" applyBorder="1" applyAlignment="1">
      <alignment horizontal="center" vertical="center" textRotation="255"/>
    </xf>
    <xf numFmtId="49" fontId="0" fillId="0" borderId="18" xfId="0" applyNumberFormat="1" applyFont="1" applyBorder="1" applyAlignment="1">
      <alignment horizontal="right" vertical="center"/>
    </xf>
    <xf numFmtId="178" fontId="0" fillId="0" borderId="18" xfId="0" applyNumberFormat="1" applyFont="1" applyBorder="1" applyAlignment="1">
      <alignment horizontal="right" vertical="center" shrinkToFit="1"/>
    </xf>
    <xf numFmtId="178" fontId="0" fillId="0" borderId="18" xfId="0" applyNumberFormat="1" applyFont="1" applyFill="1" applyBorder="1" applyAlignment="1">
      <alignment horizontal="right" vertical="center" shrinkToFit="1"/>
    </xf>
    <xf numFmtId="209" fontId="0" fillId="0" borderId="19" xfId="0" applyNumberFormat="1" applyFont="1" applyBorder="1" applyAlignment="1">
      <alignment horizontal="right" vertical="center" shrinkToFit="1"/>
    </xf>
    <xf numFmtId="210" fontId="86" fillId="0" borderId="20" xfId="65" applyNumberFormat="1" applyFont="1" applyFill="1" applyBorder="1" applyAlignment="1">
      <alignment horizontal="right" vertical="center"/>
      <protection/>
    </xf>
    <xf numFmtId="210" fontId="86" fillId="0" borderId="21" xfId="65" applyNumberFormat="1" applyFont="1" applyFill="1" applyBorder="1" applyAlignment="1">
      <alignment horizontal="right" vertical="center"/>
      <protection/>
    </xf>
    <xf numFmtId="210" fontId="86" fillId="0" borderId="19" xfId="65" applyNumberFormat="1" applyFont="1" applyFill="1" applyBorder="1" applyAlignment="1">
      <alignment horizontal="right" vertical="center"/>
      <protection/>
    </xf>
    <xf numFmtId="49" fontId="0" fillId="0" borderId="20" xfId="0" applyNumberFormat="1" applyFont="1" applyFill="1" applyBorder="1" applyAlignment="1">
      <alignment horizontal="right" vertical="center"/>
    </xf>
    <xf numFmtId="0" fontId="5" fillId="0" borderId="0" xfId="0" applyFont="1" applyAlignment="1">
      <alignment vertical="center"/>
    </xf>
    <xf numFmtId="0" fontId="85" fillId="0" borderId="0" xfId="0" applyFont="1" applyFill="1" applyAlignment="1">
      <alignment horizontal="center"/>
    </xf>
    <xf numFmtId="0" fontId="85" fillId="0" borderId="0" xfId="0" applyFont="1" applyFill="1" applyAlignment="1">
      <alignment horizontal="center" shrinkToFit="1"/>
    </xf>
    <xf numFmtId="0" fontId="3" fillId="34" borderId="0" xfId="0" applyFont="1" applyFill="1" applyBorder="1" applyAlignment="1">
      <alignment horizontal="right" vertical="center"/>
    </xf>
    <xf numFmtId="0" fontId="3" fillId="34" borderId="0" xfId="0" applyFont="1" applyFill="1" applyAlignment="1">
      <alignment vertical="center"/>
    </xf>
    <xf numFmtId="0" fontId="6" fillId="0" borderId="0" xfId="67" applyFont="1" applyFill="1" applyAlignment="1" quotePrefix="1">
      <alignment horizontal="left"/>
      <protection/>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218" fontId="87" fillId="34" borderId="22" xfId="0" applyNumberFormat="1" applyFont="1" applyFill="1" applyBorder="1" applyAlignment="1">
      <alignment horizontal="right" vertical="center" shrinkToFit="1"/>
    </xf>
    <xf numFmtId="0" fontId="3" fillId="0" borderId="0" xfId="0" applyFont="1" applyAlignment="1">
      <alignment horizontal="lef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15" fillId="0" borderId="0" xfId="0" applyFont="1" applyAlignment="1">
      <alignment horizontal="center" vertical="center"/>
    </xf>
    <xf numFmtId="0" fontId="85"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wrapText="1"/>
    </xf>
    <xf numFmtId="0" fontId="37" fillId="0" borderId="0" xfId="0" applyFont="1" applyAlignment="1">
      <alignment horizontal="center" vertical="center"/>
    </xf>
    <xf numFmtId="0" fontId="15" fillId="0" borderId="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quotePrefix="1">
      <alignment horizontal="center" vertical="center"/>
    </xf>
    <xf numFmtId="0" fontId="15" fillId="0" borderId="0" xfId="0" applyFont="1" applyAlignment="1">
      <alignment horizontal="right" vertical="center"/>
    </xf>
    <xf numFmtId="0" fontId="34"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horizontal="left" vertical="center"/>
    </xf>
    <xf numFmtId="0" fontId="6" fillId="0" borderId="0" xfId="0" applyFont="1" applyAlignment="1">
      <alignment horizontal="left" vertical="center"/>
    </xf>
    <xf numFmtId="0" fontId="6" fillId="12" borderId="0" xfId="0" applyFont="1" applyFill="1" applyAlignment="1">
      <alignment vertical="center"/>
    </xf>
    <xf numFmtId="0" fontId="33" fillId="12" borderId="0" xfId="0" applyFont="1" applyFill="1" applyAlignment="1">
      <alignment vertical="center"/>
    </xf>
    <xf numFmtId="0" fontId="3" fillId="0" borderId="0" xfId="0" applyFont="1" applyAlignment="1">
      <alignment horizontal="right" vertical="center"/>
    </xf>
    <xf numFmtId="0" fontId="33" fillId="0" borderId="0" xfId="0" applyFont="1" applyAlignment="1">
      <alignment vertical="center"/>
    </xf>
    <xf numFmtId="198" fontId="3" fillId="0" borderId="0" xfId="0" applyNumberFormat="1" applyFont="1" applyBorder="1" applyAlignment="1">
      <alignment horizontal="right" vertical="center"/>
    </xf>
    <xf numFmtId="0" fontId="3" fillId="0" borderId="0" xfId="0" applyFont="1" applyBorder="1" applyAlignment="1">
      <alignment vertical="center"/>
    </xf>
    <xf numFmtId="0" fontId="29" fillId="0" borderId="0" xfId="0" applyFont="1" applyAlignment="1">
      <alignment vertical="center"/>
    </xf>
    <xf numFmtId="0" fontId="16" fillId="0" borderId="0" xfId="0" applyFont="1" applyAlignment="1">
      <alignment horizontal="left" vertical="center" wrapText="1"/>
    </xf>
    <xf numFmtId="0" fontId="36" fillId="0" borderId="0" xfId="0" applyFont="1" applyAlignment="1">
      <alignment vertical="center"/>
    </xf>
    <xf numFmtId="0" fontId="16" fillId="0" borderId="0" xfId="0" applyFont="1" applyAlignment="1">
      <alignment vertical="center" wrapText="1"/>
    </xf>
    <xf numFmtId="0" fontId="36" fillId="0" borderId="0" xfId="0" applyFont="1" applyAlignment="1">
      <alignment vertical="top"/>
    </xf>
    <xf numFmtId="0" fontId="16" fillId="0" borderId="0" xfId="0" applyFont="1" applyAlignment="1" quotePrefix="1">
      <alignment vertical="center"/>
    </xf>
    <xf numFmtId="0" fontId="16" fillId="0" borderId="0" xfId="0" applyFont="1" applyAlignment="1" quotePrefix="1">
      <alignment vertical="center" wrapText="1"/>
    </xf>
    <xf numFmtId="0" fontId="36" fillId="0" borderId="0" xfId="0" applyFont="1" applyAlignment="1" quotePrefix="1">
      <alignment vertical="center"/>
    </xf>
    <xf numFmtId="0" fontId="16" fillId="0" borderId="0" xfId="0" applyFont="1" applyAlignment="1" quotePrefix="1">
      <alignment vertical="top" wrapText="1"/>
    </xf>
    <xf numFmtId="0" fontId="16" fillId="0" borderId="0" xfId="0" applyFont="1" applyAlignment="1" quotePrefix="1">
      <alignment vertical="top"/>
    </xf>
    <xf numFmtId="0" fontId="31" fillId="0" borderId="0" xfId="0" applyFont="1" applyBorder="1" applyAlignment="1">
      <alignment vertical="center"/>
    </xf>
    <xf numFmtId="0" fontId="6" fillId="0" borderId="0" xfId="0" applyFont="1" applyAlignment="1">
      <alignment horizontal="left" vertical="center" wrapText="1"/>
    </xf>
    <xf numFmtId="0" fontId="31" fillId="0" borderId="0" xfId="0" applyFont="1" applyAlignment="1" quotePrefix="1">
      <alignment horizontal="right" vertical="center" wrapText="1"/>
    </xf>
    <xf numFmtId="0" fontId="6" fillId="0" borderId="0" xfId="0" applyFont="1" applyAlignment="1">
      <alignment vertical="center" wrapText="1"/>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quotePrefix="1">
      <alignment horizontal="right" vertical="top"/>
    </xf>
    <xf numFmtId="0" fontId="31" fillId="0" borderId="0" xfId="0" applyFont="1" applyAlignment="1" quotePrefix="1">
      <alignment horizontal="right" vertical="top"/>
    </xf>
    <xf numFmtId="57" fontId="6" fillId="0" borderId="0" xfId="0" applyNumberFormat="1"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12" borderId="0" xfId="0" applyFont="1" applyFill="1" applyAlignment="1">
      <alignment horizontal="right" vertical="center"/>
    </xf>
    <xf numFmtId="228" fontId="40" fillId="12" borderId="26" xfId="0" applyNumberFormat="1" applyFont="1" applyFill="1" applyBorder="1" applyAlignment="1">
      <alignment vertical="center"/>
    </xf>
    <xf numFmtId="228" fontId="40" fillId="12" borderId="27" xfId="0" applyNumberFormat="1" applyFont="1" applyFill="1" applyBorder="1" applyAlignment="1">
      <alignment vertical="center"/>
    </xf>
    <xf numFmtId="228" fontId="6" fillId="12" borderId="28" xfId="0" applyNumberFormat="1" applyFont="1" applyFill="1" applyBorder="1" applyAlignment="1">
      <alignment vertical="center"/>
    </xf>
    <xf numFmtId="228" fontId="6" fillId="12" borderId="29" xfId="0" applyNumberFormat="1" applyFont="1" applyFill="1" applyBorder="1" applyAlignment="1">
      <alignment vertical="center"/>
    </xf>
    <xf numFmtId="0" fontId="6" fillId="0" borderId="0" xfId="0" applyFont="1" applyAlignment="1">
      <alignment horizontal="right" vertical="center"/>
    </xf>
    <xf numFmtId="228" fontId="40" fillId="0" borderId="26" xfId="0" applyNumberFormat="1" applyFont="1" applyBorder="1" applyAlignment="1">
      <alignment vertical="center"/>
    </xf>
    <xf numFmtId="228" fontId="40" fillId="0" borderId="27" xfId="0" applyNumberFormat="1" applyFont="1" applyBorder="1" applyAlignment="1">
      <alignment vertical="center"/>
    </xf>
    <xf numFmtId="228" fontId="6" fillId="0" borderId="28" xfId="0" applyNumberFormat="1" applyFont="1" applyBorder="1" applyAlignment="1">
      <alignment vertical="center"/>
    </xf>
    <xf numFmtId="228" fontId="6" fillId="0" borderId="29" xfId="0" applyNumberFormat="1" applyFont="1" applyBorder="1" applyAlignment="1">
      <alignment vertical="center"/>
    </xf>
    <xf numFmtId="228" fontId="40" fillId="0" borderId="17" xfId="0" applyNumberFormat="1" applyFont="1" applyBorder="1" applyAlignment="1">
      <alignment vertical="center"/>
    </xf>
    <xf numFmtId="228" fontId="40" fillId="0" borderId="30" xfId="0" applyNumberFormat="1" applyFont="1" applyBorder="1" applyAlignment="1">
      <alignment vertical="center"/>
    </xf>
    <xf numFmtId="228" fontId="6" fillId="0" borderId="31" xfId="0" applyNumberFormat="1" applyFont="1" applyBorder="1" applyAlignment="1">
      <alignment vertical="center"/>
    </xf>
    <xf numFmtId="228" fontId="6" fillId="0" borderId="10" xfId="0" applyNumberFormat="1" applyFont="1" applyBorder="1" applyAlignment="1">
      <alignment vertical="center"/>
    </xf>
    <xf numFmtId="228" fontId="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16" fillId="0" borderId="0" xfId="0" applyNumberFormat="1" applyFont="1" applyAlignment="1">
      <alignment vertical="center"/>
    </xf>
    <xf numFmtId="49" fontId="16" fillId="0" borderId="0" xfId="0" applyNumberFormat="1" applyFont="1" applyAlignment="1" quotePrefix="1">
      <alignment vertical="center"/>
    </xf>
    <xf numFmtId="49" fontId="16" fillId="0" borderId="0" xfId="0" applyNumberFormat="1" applyFont="1" applyAlignment="1" quotePrefix="1">
      <alignment vertical="top" wrapText="1"/>
    </xf>
    <xf numFmtId="0" fontId="11" fillId="0" borderId="0" xfId="0" applyFont="1" applyAlignment="1">
      <alignment vertical="center"/>
    </xf>
    <xf numFmtId="0" fontId="2" fillId="0" borderId="0" xfId="0" applyFont="1" applyFill="1" applyAlignment="1">
      <alignment vertical="center"/>
    </xf>
    <xf numFmtId="0" fontId="39"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6" fillId="0" borderId="0" xfId="0" applyFont="1" applyAlignment="1">
      <alignment vertical="center" shrinkToFit="1"/>
    </xf>
    <xf numFmtId="0" fontId="33" fillId="0" borderId="0" xfId="0" applyFont="1" applyAlignment="1">
      <alignment vertical="center" shrinkToFit="1"/>
    </xf>
    <xf numFmtId="0" fontId="3" fillId="0" borderId="0" xfId="0" applyFont="1" applyAlignment="1">
      <alignment vertical="center" shrinkToFit="1"/>
    </xf>
    <xf numFmtId="0" fontId="0" fillId="0" borderId="0" xfId="0" applyFont="1" applyAlignment="1">
      <alignment vertical="center" shrinkToFit="1"/>
    </xf>
    <xf numFmtId="0" fontId="2" fillId="0" borderId="0" xfId="0" applyFont="1" applyBorder="1" applyAlignment="1">
      <alignment vertical="center"/>
    </xf>
    <xf numFmtId="0" fontId="15" fillId="0" borderId="20" xfId="0" applyFont="1" applyFill="1" applyBorder="1" applyAlignment="1">
      <alignment horizontal="center"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shrinkToFit="1"/>
    </xf>
    <xf numFmtId="0" fontId="15" fillId="0" borderId="17" xfId="0" applyFont="1" applyFill="1" applyBorder="1" applyAlignment="1">
      <alignment horizontal="right" vertical="center"/>
    </xf>
    <xf numFmtId="0" fontId="15" fillId="0" borderId="32" xfId="0" applyFont="1" applyBorder="1" applyAlignment="1">
      <alignment horizontal="right" vertical="center"/>
    </xf>
    <xf numFmtId="0" fontId="15" fillId="0" borderId="32" xfId="0" applyFont="1" applyBorder="1" applyAlignment="1">
      <alignment horizontal="right" vertical="center" shrinkToFit="1"/>
    </xf>
    <xf numFmtId="0" fontId="15" fillId="0" borderId="20" xfId="0" applyFont="1" applyBorder="1" applyAlignment="1">
      <alignment vertical="center"/>
    </xf>
    <xf numFmtId="0" fontId="15" fillId="0" borderId="19" xfId="0" applyFont="1" applyBorder="1" applyAlignment="1">
      <alignment vertical="center"/>
    </xf>
    <xf numFmtId="0" fontId="15" fillId="0" borderId="26" xfId="0" applyFont="1" applyBorder="1" applyAlignment="1">
      <alignment vertical="center"/>
    </xf>
    <xf numFmtId="0" fontId="15" fillId="0" borderId="29" xfId="0" applyFont="1" applyBorder="1" applyAlignment="1">
      <alignment horizontal="right" vertical="center"/>
    </xf>
    <xf numFmtId="0" fontId="15" fillId="0" borderId="26" xfId="0" applyFont="1" applyBorder="1" applyAlignment="1">
      <alignment horizontal="right" vertical="center"/>
    </xf>
    <xf numFmtId="0" fontId="15" fillId="34" borderId="29" xfId="0" applyFont="1" applyFill="1" applyBorder="1" applyAlignment="1">
      <alignment horizontal="right" vertical="center"/>
    </xf>
    <xf numFmtId="0" fontId="15" fillId="0" borderId="17" xfId="0" applyFont="1" applyBorder="1" applyAlignment="1">
      <alignment horizontal="right" vertical="center"/>
    </xf>
    <xf numFmtId="0" fontId="15" fillId="0" borderId="10" xfId="0" applyFont="1" applyBorder="1" applyAlignment="1">
      <alignment horizontal="right" vertical="center"/>
    </xf>
    <xf numFmtId="216" fontId="0" fillId="0" borderId="18" xfId="0" applyNumberFormat="1" applyFont="1" applyBorder="1" applyAlignment="1">
      <alignment horizontal="right" vertical="center" shrinkToFit="1"/>
    </xf>
    <xf numFmtId="0" fontId="31" fillId="0" borderId="0" xfId="0" applyFont="1" applyFill="1" applyBorder="1" applyAlignment="1">
      <alignment horizontal="left" vertical="center"/>
    </xf>
    <xf numFmtId="0" fontId="31" fillId="0" borderId="0" xfId="0" applyFont="1" applyAlignment="1">
      <alignment horizontal="right" vertical="center"/>
    </xf>
    <xf numFmtId="176" fontId="87" fillId="0" borderId="26" xfId="0" applyNumberFormat="1" applyFont="1" applyFill="1" applyBorder="1" applyAlignment="1">
      <alignment horizontal="right" vertical="center" shrinkToFit="1"/>
    </xf>
    <xf numFmtId="176" fontId="87" fillId="0" borderId="22" xfId="0" applyNumberFormat="1" applyFont="1" applyBorder="1" applyAlignment="1">
      <alignment horizontal="right" vertical="center" shrinkToFit="1"/>
    </xf>
    <xf numFmtId="182" fontId="87" fillId="0" borderId="22" xfId="0" applyNumberFormat="1" applyFont="1" applyBorder="1" applyAlignment="1">
      <alignment horizontal="right" vertical="center" shrinkToFit="1"/>
    </xf>
    <xf numFmtId="218" fontId="87" fillId="0" borderId="22" xfId="0" applyNumberFormat="1" applyFont="1" applyFill="1" applyBorder="1" applyAlignment="1">
      <alignment horizontal="right" vertical="center" shrinkToFit="1"/>
    </xf>
    <xf numFmtId="176" fontId="87" fillId="0" borderId="22" xfId="0" applyNumberFormat="1" applyFont="1" applyFill="1" applyBorder="1" applyAlignment="1">
      <alignment vertical="center" shrinkToFit="1"/>
    </xf>
    <xf numFmtId="49" fontId="87" fillId="0" borderId="26" xfId="0" applyNumberFormat="1" applyFont="1" applyFill="1" applyBorder="1" applyAlignment="1">
      <alignment horizontal="right" vertical="center" shrinkToFit="1"/>
    </xf>
    <xf numFmtId="176" fontId="87" fillId="0" borderId="22" xfId="0" applyNumberFormat="1" applyFont="1" applyBorder="1" applyAlignment="1">
      <alignment vertical="center" shrinkToFit="1"/>
    </xf>
    <xf numFmtId="188" fontId="87" fillId="0" borderId="26" xfId="49" applyNumberFormat="1" applyFont="1" applyFill="1" applyBorder="1" applyAlignment="1">
      <alignment horizontal="right" vertical="center" shrinkToFit="1"/>
    </xf>
    <xf numFmtId="188" fontId="87" fillId="0" borderId="22" xfId="49" applyNumberFormat="1" applyFont="1" applyBorder="1" applyAlignment="1">
      <alignment horizontal="right" vertical="center" shrinkToFit="1"/>
    </xf>
    <xf numFmtId="218" fontId="87" fillId="0" borderId="22" xfId="0" applyNumberFormat="1" applyFont="1" applyBorder="1" applyAlignment="1">
      <alignment horizontal="right" vertical="center" shrinkToFit="1"/>
    </xf>
    <xf numFmtId="182" fontId="87" fillId="0" borderId="22" xfId="0" applyNumberFormat="1" applyFont="1" applyFill="1" applyBorder="1" applyAlignment="1">
      <alignment horizontal="right" vertical="center" shrinkToFit="1"/>
    </xf>
    <xf numFmtId="0" fontId="24" fillId="0" borderId="0" xfId="0" applyFont="1" applyAlignment="1">
      <alignment vertical="center"/>
    </xf>
    <xf numFmtId="0" fontId="5" fillId="0" borderId="0" xfId="0" applyFont="1" applyFill="1" applyAlignment="1">
      <alignment vertical="center"/>
    </xf>
    <xf numFmtId="0" fontId="0" fillId="0" borderId="0" xfId="0" applyAlignment="1">
      <alignment vertical="center"/>
    </xf>
    <xf numFmtId="0" fontId="16" fillId="0" borderId="0" xfId="0" applyFont="1" applyBorder="1" applyAlignment="1">
      <alignment vertical="center" wrapText="1"/>
    </xf>
    <xf numFmtId="0" fontId="15" fillId="0" borderId="21" xfId="0" applyFont="1" applyBorder="1" applyAlignment="1">
      <alignment vertical="center"/>
    </xf>
    <xf numFmtId="0" fontId="31" fillId="0" borderId="17" xfId="0" applyFont="1" applyBorder="1" applyAlignment="1">
      <alignment vertical="center"/>
    </xf>
    <xf numFmtId="0" fontId="31" fillId="0" borderId="33" xfId="0" applyFont="1" applyBorder="1" applyAlignment="1">
      <alignment vertical="center"/>
    </xf>
    <xf numFmtId="0" fontId="31" fillId="0" borderId="20" xfId="0" applyFont="1" applyBorder="1" applyAlignment="1">
      <alignment vertical="center"/>
    </xf>
    <xf numFmtId="0" fontId="31" fillId="0" borderId="19" xfId="0" applyFont="1" applyBorder="1" applyAlignment="1">
      <alignment horizontal="right" vertical="center"/>
    </xf>
    <xf numFmtId="49" fontId="31" fillId="0" borderId="34" xfId="0" applyNumberFormat="1" applyFont="1" applyBorder="1" applyAlignment="1">
      <alignment horizontal="right" vertical="center"/>
    </xf>
    <xf numFmtId="0" fontId="31" fillId="0" borderId="26" xfId="0" applyFont="1" applyBorder="1" applyAlignment="1">
      <alignment vertical="center"/>
    </xf>
    <xf numFmtId="0" fontId="31" fillId="0" borderId="34" xfId="0" applyFont="1" applyBorder="1" applyAlignment="1">
      <alignment horizontal="right" vertical="center"/>
    </xf>
    <xf numFmtId="0" fontId="31" fillId="0" borderId="17" xfId="0" applyFont="1" applyBorder="1" applyAlignment="1">
      <alignment horizontal="center" vertical="center"/>
    </xf>
    <xf numFmtId="0" fontId="31" fillId="0" borderId="35" xfId="0" applyFont="1" applyBorder="1" applyAlignment="1">
      <alignment horizontal="center" vertical="center" shrinkToFit="1"/>
    </xf>
    <xf numFmtId="0" fontId="0" fillId="0" borderId="0" xfId="0" applyFont="1" applyFill="1" applyBorder="1" applyAlignment="1">
      <alignment vertical="center"/>
    </xf>
    <xf numFmtId="0" fontId="0" fillId="0" borderId="36" xfId="0" applyFont="1" applyBorder="1" applyAlignment="1">
      <alignment vertical="center"/>
    </xf>
    <xf numFmtId="0" fontId="0" fillId="0" borderId="20" xfId="0" applyFont="1" applyFill="1" applyBorder="1" applyAlignment="1">
      <alignment vertical="center"/>
    </xf>
    <xf numFmtId="0" fontId="0" fillId="0" borderId="37" xfId="0" applyFont="1" applyFill="1" applyBorder="1" applyAlignment="1">
      <alignment vertical="center"/>
    </xf>
    <xf numFmtId="182" fontId="0" fillId="35" borderId="38" xfId="0" applyNumberFormat="1" applyFont="1" applyFill="1" applyBorder="1" applyAlignment="1">
      <alignment vertical="center"/>
    </xf>
    <xf numFmtId="182" fontId="0" fillId="0" borderId="38" xfId="0" applyNumberFormat="1" applyFont="1" applyFill="1" applyBorder="1" applyAlignment="1">
      <alignment vertical="center"/>
    </xf>
    <xf numFmtId="0" fontId="0" fillId="0" borderId="13" xfId="0" applyFont="1" applyBorder="1" applyAlignment="1">
      <alignment horizontal="center" vertical="center" shrinkToFit="1"/>
    </xf>
    <xf numFmtId="182" fontId="0" fillId="0" borderId="13" xfId="0" applyNumberFormat="1" applyFont="1" applyBorder="1" applyAlignment="1">
      <alignment horizontal="center" vertical="center" shrinkToFit="1"/>
    </xf>
    <xf numFmtId="182" fontId="0" fillId="35" borderId="36" xfId="0" applyNumberFormat="1" applyFont="1" applyFill="1" applyBorder="1" applyAlignment="1">
      <alignment/>
    </xf>
    <xf numFmtId="182" fontId="0" fillId="0" borderId="36" xfId="0" applyNumberFormat="1" applyFont="1" applyFill="1" applyBorder="1" applyAlignment="1">
      <alignment horizontal="right"/>
    </xf>
    <xf numFmtId="182" fontId="0" fillId="35" borderId="36" xfId="0" applyNumberFormat="1" applyFont="1" applyFill="1" applyBorder="1" applyAlignment="1">
      <alignment horizontal="right"/>
    </xf>
    <xf numFmtId="182" fontId="0" fillId="0" borderId="36" xfId="0" applyNumberFormat="1" applyFont="1" applyFill="1" applyBorder="1" applyAlignment="1">
      <alignment/>
    </xf>
    <xf numFmtId="182" fontId="25" fillId="0" borderId="0" xfId="0" applyNumberFormat="1" applyFont="1" applyFill="1" applyBorder="1" applyAlignment="1">
      <alignment horizontal="right" vertical="top"/>
    </xf>
    <xf numFmtId="182" fontId="25" fillId="0" borderId="0" xfId="0" applyNumberFormat="1" applyFont="1" applyFill="1" applyBorder="1" applyAlignment="1">
      <alignment vertical="top"/>
    </xf>
    <xf numFmtId="182" fontId="25" fillId="0" borderId="0" xfId="0" applyNumberFormat="1" applyFont="1" applyFill="1" applyBorder="1" applyAlignment="1">
      <alignment vertical="top" shrinkToFit="1"/>
    </xf>
    <xf numFmtId="182" fontId="25" fillId="0" borderId="0" xfId="0" applyNumberFormat="1" applyFont="1" applyFill="1" applyBorder="1" applyAlignment="1">
      <alignment horizontal="right" vertical="top" shrinkToFit="1"/>
    </xf>
    <xf numFmtId="0" fontId="31" fillId="0" borderId="29" xfId="0" applyFont="1" applyBorder="1" applyAlignment="1">
      <alignment horizontal="right" vertical="top"/>
    </xf>
    <xf numFmtId="0" fontId="31" fillId="0" borderId="29" xfId="0" applyFont="1" applyBorder="1" applyAlignment="1">
      <alignment vertical="top"/>
    </xf>
    <xf numFmtId="0" fontId="31" fillId="0" borderId="29" xfId="0" applyFont="1" applyBorder="1" applyAlignment="1" quotePrefix="1">
      <alignment horizontal="right" vertical="top"/>
    </xf>
    <xf numFmtId="49" fontId="31" fillId="0" borderId="34" xfId="0" applyNumberFormat="1" applyFont="1" applyBorder="1" applyAlignment="1">
      <alignment horizontal="right" vertical="top"/>
    </xf>
    <xf numFmtId="0" fontId="31" fillId="0" borderId="26" xfId="0" applyFont="1" applyBorder="1" applyAlignment="1">
      <alignment vertical="top"/>
    </xf>
    <xf numFmtId="0" fontId="31" fillId="0" borderId="26" xfId="0" applyFont="1" applyBorder="1" applyAlignment="1" quotePrefix="1">
      <alignment vertical="top"/>
    </xf>
    <xf numFmtId="182" fontId="25" fillId="0" borderId="26" xfId="0" applyNumberFormat="1" applyFont="1" applyFill="1" applyBorder="1" applyAlignment="1">
      <alignment vertical="top"/>
    </xf>
    <xf numFmtId="182" fontId="25" fillId="0" borderId="26" xfId="0" applyNumberFormat="1" applyFont="1" applyFill="1" applyBorder="1" applyAlignment="1">
      <alignment horizontal="right" vertical="top"/>
    </xf>
    <xf numFmtId="182" fontId="25" fillId="0" borderId="26" xfId="0" applyNumberFormat="1" applyFont="1" applyFill="1" applyBorder="1" applyAlignment="1">
      <alignment horizontal="right" vertical="top" shrinkToFit="1"/>
    </xf>
    <xf numFmtId="182" fontId="0" fillId="35" borderId="38" xfId="0" applyNumberFormat="1" applyFont="1" applyFill="1" applyBorder="1" applyAlignment="1">
      <alignment/>
    </xf>
    <xf numFmtId="182" fontId="0" fillId="0" borderId="38" xfId="0" applyNumberFormat="1" applyFont="1" applyFill="1" applyBorder="1" applyAlignment="1">
      <alignment horizontal="right"/>
    </xf>
    <xf numFmtId="182" fontId="0" fillId="0" borderId="38" xfId="0" applyNumberFormat="1" applyFont="1" applyFill="1" applyBorder="1" applyAlignment="1">
      <alignment/>
    </xf>
    <xf numFmtId="182" fontId="0" fillId="35" borderId="38" xfId="0" applyNumberFormat="1" applyFont="1" applyFill="1" applyBorder="1" applyAlignment="1">
      <alignment horizontal="right"/>
    </xf>
    <xf numFmtId="182" fontId="0" fillId="34" borderId="26" xfId="0" applyNumberFormat="1" applyFont="1" applyFill="1" applyBorder="1" applyAlignment="1">
      <alignment vertical="top"/>
    </xf>
    <xf numFmtId="182" fontId="25" fillId="34" borderId="39" xfId="0" applyNumberFormat="1" applyFont="1" applyFill="1" applyBorder="1" applyAlignment="1">
      <alignment vertical="top"/>
    </xf>
    <xf numFmtId="182" fontId="0" fillId="34" borderId="39" xfId="0" applyNumberFormat="1" applyFont="1" applyFill="1" applyBorder="1" applyAlignment="1">
      <alignment horizontal="right" vertical="top"/>
    </xf>
    <xf numFmtId="182" fontId="0" fillId="34" borderId="26" xfId="0" applyNumberFormat="1" applyFont="1" applyFill="1" applyBorder="1" applyAlignment="1">
      <alignment horizontal="right" vertical="top" shrinkToFit="1"/>
    </xf>
    <xf numFmtId="182" fontId="25" fillId="34" borderId="26" xfId="0" applyNumberFormat="1" applyFont="1" applyFill="1" applyBorder="1" applyAlignment="1">
      <alignment vertical="top"/>
    </xf>
    <xf numFmtId="182" fontId="0" fillId="34" borderId="26" xfId="0" applyNumberFormat="1" applyFont="1" applyFill="1" applyBorder="1" applyAlignment="1">
      <alignment horizontal="right" vertical="top"/>
    </xf>
    <xf numFmtId="182" fontId="0" fillId="0" borderId="36" xfId="0" applyNumberFormat="1" applyFont="1" applyFill="1" applyBorder="1" applyAlignment="1">
      <alignment shrinkToFit="1"/>
    </xf>
    <xf numFmtId="182" fontId="0" fillId="35" borderId="36" xfId="0" applyNumberFormat="1" applyFont="1" applyFill="1" applyBorder="1" applyAlignment="1">
      <alignment vertical="center" shrinkToFit="1"/>
    </xf>
    <xf numFmtId="182" fontId="0" fillId="36" borderId="36" xfId="0" applyNumberFormat="1" applyFont="1" applyFill="1" applyBorder="1" applyAlignment="1">
      <alignment/>
    </xf>
    <xf numFmtId="182" fontId="0" fillId="36" borderId="36" xfId="0" applyNumberFormat="1" applyFont="1" applyFill="1" applyBorder="1" applyAlignment="1">
      <alignment vertical="center"/>
    </xf>
    <xf numFmtId="0" fontId="0" fillId="0" borderId="40" xfId="0" applyFont="1" applyFill="1" applyBorder="1" applyAlignment="1">
      <alignment vertical="center"/>
    </xf>
    <xf numFmtId="182" fontId="0" fillId="0" borderId="38" xfId="0" applyNumberFormat="1" applyFont="1" applyFill="1" applyBorder="1" applyAlignment="1">
      <alignment shrinkToFit="1"/>
    </xf>
    <xf numFmtId="182" fontId="25" fillId="0" borderId="39" xfId="0" applyNumberFormat="1" applyFont="1" applyFill="1" applyBorder="1" applyAlignment="1">
      <alignment vertical="top"/>
    </xf>
    <xf numFmtId="182" fontId="0" fillId="35" borderId="38" xfId="0" applyNumberFormat="1" applyFont="1" applyFill="1" applyBorder="1" applyAlignment="1">
      <alignment vertical="center" shrinkToFit="1"/>
    </xf>
    <xf numFmtId="182" fontId="25" fillId="0" borderId="39" xfId="0" applyNumberFormat="1" applyFont="1" applyFill="1" applyBorder="1" applyAlignment="1">
      <alignment horizontal="right" vertical="top"/>
    </xf>
    <xf numFmtId="182" fontId="25" fillId="0" borderId="39" xfId="0" applyNumberFormat="1" applyFont="1" applyFill="1" applyBorder="1" applyAlignment="1">
      <alignment horizontal="right" vertical="top" shrinkToFit="1"/>
    </xf>
    <xf numFmtId="182" fontId="0" fillId="0" borderId="36" xfId="0" applyNumberFormat="1" applyFont="1" applyFill="1" applyBorder="1" applyAlignment="1">
      <alignment vertical="center" shrinkToFit="1"/>
    </xf>
    <xf numFmtId="0" fontId="0" fillId="0" borderId="38" xfId="0" applyFont="1" applyBorder="1" applyAlignment="1">
      <alignment vertical="center"/>
    </xf>
    <xf numFmtId="182" fontId="0" fillId="36" borderId="38" xfId="0" applyNumberFormat="1" applyFont="1" applyFill="1" applyBorder="1" applyAlignment="1">
      <alignment horizontal="right"/>
    </xf>
    <xf numFmtId="0" fontId="0" fillId="0" borderId="36" xfId="0" applyNumberFormat="1" applyFont="1" applyFill="1" applyBorder="1" applyAlignment="1">
      <alignment horizontal="right"/>
    </xf>
    <xf numFmtId="0" fontId="0" fillId="0" borderId="38" xfId="0" applyNumberFormat="1" applyFont="1" applyFill="1" applyBorder="1" applyAlignment="1">
      <alignment horizontal="right"/>
    </xf>
    <xf numFmtId="182" fontId="0" fillId="0" borderId="38" xfId="0" applyNumberFormat="1" applyFont="1" applyFill="1" applyBorder="1" applyAlignment="1">
      <alignment vertical="center" shrinkToFit="1"/>
    </xf>
    <xf numFmtId="0" fontId="41" fillId="0" borderId="21" xfId="0" applyFont="1" applyBorder="1" applyAlignment="1">
      <alignment horizontal="right" vertical="top" wrapText="1"/>
    </xf>
    <xf numFmtId="0" fontId="15" fillId="0" borderId="0" xfId="0" applyFont="1" applyAlignment="1">
      <alignment vertical="top"/>
    </xf>
    <xf numFmtId="0" fontId="41" fillId="0" borderId="0" xfId="0" applyFont="1" applyAlignment="1" quotePrefix="1">
      <alignment horizontal="right" vertical="top"/>
    </xf>
    <xf numFmtId="0" fontId="0" fillId="0" borderId="11" xfId="0" applyFont="1" applyBorder="1" applyAlignment="1">
      <alignment horizontal="center" vertical="center"/>
    </xf>
    <xf numFmtId="0" fontId="45" fillId="0" borderId="11" xfId="0" applyFont="1" applyBorder="1" applyAlignment="1">
      <alignment horizontal="center" vertical="center" shrinkToFit="1"/>
    </xf>
    <xf numFmtId="176" fontId="0" fillId="0" borderId="11" xfId="0" applyNumberFormat="1" applyFont="1" applyBorder="1" applyAlignment="1">
      <alignment horizontal="right" vertical="center"/>
    </xf>
    <xf numFmtId="176" fontId="0" fillId="0" borderId="11"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176" fontId="0" fillId="0" borderId="0" xfId="0" applyNumberFormat="1" applyFont="1" applyAlignment="1">
      <alignment horizontal="right" vertical="center"/>
    </xf>
    <xf numFmtId="0" fontId="41" fillId="0" borderId="0" xfId="0" applyFont="1" applyAlignment="1">
      <alignment horizontal="right" vertical="top"/>
    </xf>
    <xf numFmtId="0" fontId="2" fillId="0" borderId="0" xfId="0" applyFont="1" applyBorder="1" applyAlignment="1">
      <alignment horizontal="center" vertical="center"/>
    </xf>
    <xf numFmtId="209" fontId="36" fillId="0" borderId="19"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Fill="1" applyAlignment="1">
      <alignment vertical="center"/>
    </xf>
    <xf numFmtId="209" fontId="36" fillId="0" borderId="37" xfId="0" applyNumberFormat="1" applyFont="1" applyFill="1" applyBorder="1" applyAlignment="1">
      <alignment vertical="center"/>
    </xf>
    <xf numFmtId="0" fontId="3" fillId="0" borderId="0" xfId="0" applyFont="1" applyBorder="1" applyAlignment="1" quotePrefix="1">
      <alignment horizontal="left" vertical="center"/>
    </xf>
    <xf numFmtId="0" fontId="3" fillId="0" borderId="0" xfId="0" applyFont="1" applyBorder="1" applyAlignment="1" quotePrefix="1">
      <alignment horizontal="right" vertical="center"/>
    </xf>
    <xf numFmtId="181" fontId="86" fillId="0" borderId="0" xfId="0" applyNumberFormat="1" applyFont="1" applyBorder="1" applyAlignment="1">
      <alignment horizontal="right" vertical="center"/>
    </xf>
    <xf numFmtId="181" fontId="86" fillId="0" borderId="0" xfId="0" applyNumberFormat="1" applyFont="1" applyBorder="1" applyAlignment="1">
      <alignment vertical="center"/>
    </xf>
    <xf numFmtId="183" fontId="86" fillId="0" borderId="0" xfId="0" applyNumberFormat="1" applyFont="1" applyBorder="1" applyAlignment="1">
      <alignment vertical="center"/>
    </xf>
    <xf numFmtId="218" fontId="86" fillId="0" borderId="0" xfId="0" applyNumberFormat="1" applyFont="1" applyBorder="1" applyAlignment="1">
      <alignment vertical="center"/>
    </xf>
    <xf numFmtId="209" fontId="86" fillId="0" borderId="0" xfId="0" applyNumberFormat="1" applyFont="1" applyBorder="1" applyAlignment="1">
      <alignment vertical="center"/>
    </xf>
    <xf numFmtId="209" fontId="36" fillId="0" borderId="0" xfId="0" applyNumberFormat="1" applyFont="1" applyBorder="1" applyAlignment="1">
      <alignment vertical="center"/>
    </xf>
    <xf numFmtId="0" fontId="0" fillId="33" borderId="0" xfId="66" applyFont="1" applyFill="1" applyAlignment="1">
      <alignment vertical="center" wrapText="1"/>
      <protection/>
    </xf>
    <xf numFmtId="0" fontId="2" fillId="0" borderId="0" xfId="0" applyFont="1" applyAlignment="1">
      <alignment horizontal="right" vertical="center"/>
    </xf>
    <xf numFmtId="181" fontId="86" fillId="0" borderId="0" xfId="0" applyNumberFormat="1" applyFont="1" applyFill="1" applyBorder="1" applyAlignment="1">
      <alignment horizontal="right" vertical="center"/>
    </xf>
    <xf numFmtId="181" fontId="86" fillId="0" borderId="0" xfId="0" applyNumberFormat="1" applyFont="1" applyFill="1" applyBorder="1" applyAlignment="1">
      <alignment vertical="center"/>
    </xf>
    <xf numFmtId="183" fontId="86" fillId="0" borderId="0" xfId="0" applyNumberFormat="1" applyFont="1" applyFill="1" applyBorder="1" applyAlignment="1">
      <alignment vertical="center"/>
    </xf>
    <xf numFmtId="218" fontId="86" fillId="0" borderId="0" xfId="0" applyNumberFormat="1" applyFont="1" applyFill="1" applyBorder="1" applyAlignment="1">
      <alignment vertical="center"/>
    </xf>
    <xf numFmtId="209" fontId="86" fillId="0" borderId="0" xfId="0" applyNumberFormat="1" applyFont="1" applyFill="1" applyBorder="1" applyAlignment="1">
      <alignment vertical="center"/>
    </xf>
    <xf numFmtId="209" fontId="36" fillId="0" borderId="0" xfId="0" applyNumberFormat="1" applyFont="1" applyFill="1" applyBorder="1" applyAlignment="1">
      <alignment vertical="center"/>
    </xf>
    <xf numFmtId="0" fontId="16" fillId="0" borderId="0" xfId="0" applyFont="1" applyBorder="1" applyAlignment="1">
      <alignment horizontal="left" vertical="center"/>
    </xf>
    <xf numFmtId="0" fontId="15" fillId="0" borderId="0" xfId="0" applyFont="1" applyFill="1" applyBorder="1" applyAlignment="1">
      <alignment horizontal="center" vertical="center"/>
    </xf>
    <xf numFmtId="0" fontId="31" fillId="0" borderId="29" xfId="0" applyFont="1" applyBorder="1" applyAlignment="1">
      <alignment horizontal="right" vertical="center"/>
    </xf>
    <xf numFmtId="0" fontId="31" fillId="0" borderId="26" xfId="0" applyFont="1" applyBorder="1" applyAlignment="1">
      <alignment horizontal="left" vertical="center"/>
    </xf>
    <xf numFmtId="0" fontId="31" fillId="0" borderId="29" xfId="0" applyFont="1" applyBorder="1" applyAlignment="1" quotePrefix="1">
      <alignment horizontal="right" vertical="center"/>
    </xf>
    <xf numFmtId="0" fontId="31" fillId="0" borderId="26" xfId="0" applyFont="1" applyBorder="1" applyAlignment="1" quotePrefix="1">
      <alignment horizontal="left" vertical="center"/>
    </xf>
    <xf numFmtId="0" fontId="31" fillId="0" borderId="17" xfId="0" applyFont="1" applyBorder="1" applyAlignment="1" quotePrefix="1">
      <alignment horizontal="left" vertical="center"/>
    </xf>
    <xf numFmtId="0" fontId="31" fillId="0" borderId="10" xfId="0" applyFont="1" applyBorder="1" applyAlignment="1" quotePrefix="1">
      <alignment horizontal="right" vertical="center"/>
    </xf>
    <xf numFmtId="0" fontId="31" fillId="34" borderId="20" xfId="0" applyFont="1" applyFill="1" applyBorder="1" applyAlignment="1">
      <alignment horizontal="center" vertical="center" shrinkToFit="1"/>
    </xf>
    <xf numFmtId="0" fontId="31" fillId="0" borderId="18" xfId="0" applyFont="1" applyBorder="1" applyAlignment="1">
      <alignment horizontal="center" vertical="center"/>
    </xf>
    <xf numFmtId="0" fontId="31" fillId="0" borderId="18" xfId="0" applyFont="1" applyBorder="1" applyAlignment="1">
      <alignment horizontal="center" vertical="center" shrinkToFit="1"/>
    </xf>
    <xf numFmtId="0" fontId="31" fillId="34" borderId="17" xfId="0" applyFont="1" applyFill="1" applyBorder="1" applyAlignment="1">
      <alignment horizontal="right" vertical="center"/>
    </xf>
    <xf numFmtId="0" fontId="31" fillId="0" borderId="32" xfId="0" applyFont="1" applyBorder="1" applyAlignment="1">
      <alignment horizontal="right" vertical="center"/>
    </xf>
    <xf numFmtId="0" fontId="31" fillId="0" borderId="32" xfId="0" applyFont="1" applyBorder="1" applyAlignment="1">
      <alignment horizontal="right" vertical="center" shrinkToFit="1"/>
    </xf>
    <xf numFmtId="0" fontId="36" fillId="0" borderId="20" xfId="0" applyFont="1" applyBorder="1" applyAlignment="1">
      <alignment horizontal="center" vertical="center"/>
    </xf>
    <xf numFmtId="176" fontId="36" fillId="0" borderId="18" xfId="0" applyNumberFormat="1" applyFont="1" applyBorder="1" applyAlignment="1">
      <alignment vertical="center"/>
    </xf>
    <xf numFmtId="0" fontId="36" fillId="0" borderId="18" xfId="0" applyFont="1" applyBorder="1" applyAlignment="1">
      <alignment vertical="center"/>
    </xf>
    <xf numFmtId="0" fontId="36" fillId="0" borderId="18" xfId="0" applyFont="1" applyFill="1" applyBorder="1" applyAlignment="1">
      <alignment vertical="center"/>
    </xf>
    <xf numFmtId="0" fontId="36" fillId="0" borderId="20" xfId="0" applyFont="1" applyFill="1" applyBorder="1" applyAlignment="1">
      <alignment horizontal="right" vertical="center"/>
    </xf>
    <xf numFmtId="176" fontId="36" fillId="0" borderId="18" xfId="0" applyNumberFormat="1" applyFont="1" applyFill="1" applyBorder="1" applyAlignment="1">
      <alignment vertical="center"/>
    </xf>
    <xf numFmtId="0" fontId="36" fillId="0" borderId="40" xfId="0" applyFont="1" applyFill="1" applyBorder="1" applyAlignment="1">
      <alignment horizontal="center" vertical="center"/>
    </xf>
    <xf numFmtId="0" fontId="88" fillId="0" borderId="18" xfId="0" applyFont="1" applyFill="1" applyBorder="1" applyAlignment="1">
      <alignment vertical="center"/>
    </xf>
    <xf numFmtId="0" fontId="36" fillId="0" borderId="40" xfId="0" applyFont="1" applyFill="1" applyBorder="1" applyAlignment="1">
      <alignment horizontal="right" vertical="center"/>
    </xf>
    <xf numFmtId="176" fontId="47" fillId="0" borderId="18" xfId="0" applyNumberFormat="1" applyFont="1" applyFill="1" applyBorder="1" applyAlignment="1">
      <alignment vertical="center"/>
    </xf>
    <xf numFmtId="176" fontId="88" fillId="0" borderId="18" xfId="0" applyNumberFormat="1" applyFont="1" applyFill="1" applyBorder="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quotePrefix="1">
      <alignment horizontal="right" vertical="center"/>
    </xf>
    <xf numFmtId="0" fontId="26" fillId="0" borderId="0" xfId="0" applyFont="1" applyAlignment="1">
      <alignment horizontal="right" vertical="center"/>
    </xf>
    <xf numFmtId="0" fontId="20" fillId="0" borderId="0" xfId="0" applyFont="1" applyAlignment="1">
      <alignment horizontal="righ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20" fillId="0" borderId="0" xfId="0" applyFont="1" applyAlignment="1">
      <alignment horizontal="right" vertical="center"/>
    </xf>
    <xf numFmtId="0" fontId="6" fillId="0" borderId="17" xfId="0" applyFont="1" applyBorder="1" applyAlignment="1">
      <alignment horizontal="center" vertical="center" textRotation="255" wrapText="1"/>
    </xf>
    <xf numFmtId="0" fontId="3" fillId="0" borderId="32" xfId="0" applyFont="1" applyBorder="1" applyAlignment="1">
      <alignment horizontal="center" vertical="center" textRotation="255"/>
    </xf>
    <xf numFmtId="0" fontId="3" fillId="0" borderId="10" xfId="0" applyFont="1" applyBorder="1" applyAlignment="1">
      <alignment horizontal="center" vertical="center" textRotation="255"/>
    </xf>
    <xf numFmtId="0" fontId="20" fillId="0" borderId="0" xfId="0" applyFont="1" applyBorder="1" applyAlignment="1">
      <alignment horizontal="right" vertical="center"/>
    </xf>
    <xf numFmtId="0" fontId="39" fillId="0" borderId="0" xfId="0" applyFont="1" applyAlignment="1">
      <alignment horizontal="left" vertical="center"/>
    </xf>
    <xf numFmtId="0" fontId="41" fillId="0" borderId="0" xfId="0" applyFont="1" applyBorder="1" applyAlignment="1">
      <alignment horizontal="right" vertical="top"/>
    </xf>
    <xf numFmtId="0" fontId="41" fillId="0" borderId="0" xfId="0" applyFont="1" applyFill="1" applyBorder="1" applyAlignment="1">
      <alignment horizontal="left" vertical="top"/>
    </xf>
    <xf numFmtId="0" fontId="41" fillId="0" borderId="0" xfId="0" applyFont="1" applyAlignment="1">
      <alignment horizontal="left" vertical="top"/>
    </xf>
    <xf numFmtId="0" fontId="31" fillId="34" borderId="19" xfId="0" applyFont="1" applyFill="1" applyBorder="1" applyAlignment="1">
      <alignment horizontal="distributed" vertical="center"/>
    </xf>
    <xf numFmtId="0" fontId="31" fillId="34" borderId="29" xfId="0" applyFont="1" applyFill="1" applyBorder="1" applyAlignment="1">
      <alignment horizontal="distributed" vertical="center"/>
    </xf>
    <xf numFmtId="0" fontId="31" fillId="34" borderId="41" xfId="0" applyFont="1" applyFill="1" applyBorder="1" applyAlignment="1">
      <alignment horizontal="distributed" vertical="center"/>
    </xf>
    <xf numFmtId="0" fontId="31" fillId="34" borderId="42" xfId="0" applyFont="1" applyFill="1" applyBorder="1" applyAlignment="1">
      <alignment horizontal="distributed" vertical="center"/>
    </xf>
    <xf numFmtId="0" fontId="31" fillId="34" borderId="10" xfId="0" applyFont="1" applyFill="1" applyBorder="1" applyAlignment="1">
      <alignment horizontal="distributed" vertical="center"/>
    </xf>
    <xf numFmtId="0" fontId="31" fillId="0" borderId="43" xfId="68" applyFont="1" applyFill="1" applyBorder="1" applyAlignment="1" applyProtection="1">
      <alignment horizontal="center" vertical="center"/>
      <protection locked="0"/>
    </xf>
    <xf numFmtId="0" fontId="31" fillId="0" borderId="44" xfId="68" applyFont="1" applyFill="1" applyBorder="1" applyAlignment="1" applyProtection="1">
      <alignment horizontal="center" vertical="center"/>
      <protection locked="0"/>
    </xf>
    <xf numFmtId="0" fontId="31" fillId="0" borderId="45" xfId="68" applyFont="1" applyFill="1" applyBorder="1" applyAlignment="1" applyProtection="1">
      <alignment horizontal="center" vertical="center"/>
      <protection locked="0"/>
    </xf>
    <xf numFmtId="0" fontId="15" fillId="0" borderId="46" xfId="68" applyFont="1" applyBorder="1" applyAlignment="1" applyProtection="1">
      <alignment horizontal="left" vertical="center" indent="1"/>
      <protection locked="0"/>
    </xf>
    <xf numFmtId="0" fontId="15" fillId="0" borderId="38"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29" xfId="68" applyFont="1" applyBorder="1" applyAlignment="1" applyProtection="1">
      <alignment horizontal="left" vertical="center" indent="1"/>
      <protection locked="0"/>
    </xf>
    <xf numFmtId="0" fontId="15" fillId="0" borderId="41" xfId="68" applyFont="1" applyBorder="1" applyAlignment="1" applyProtection="1">
      <alignment horizontal="left" vertical="center" indent="1"/>
      <protection locked="0"/>
    </xf>
    <xf numFmtId="0" fontId="15" fillId="0" borderId="0" xfId="68" applyFont="1" applyBorder="1" applyAlignment="1">
      <alignment horizontal="right" vertical="center"/>
      <protection/>
    </xf>
    <xf numFmtId="210" fontId="89" fillId="0" borderId="0" xfId="65" applyNumberFormat="1" applyFont="1" applyFill="1" applyBorder="1" applyAlignment="1" applyProtection="1">
      <alignment horizontal="right" vertical="center"/>
      <protection/>
    </xf>
    <xf numFmtId="0" fontId="31" fillId="0" borderId="0" xfId="68" applyFont="1" applyBorder="1" applyAlignment="1" applyProtection="1">
      <alignment vertical="center" textRotation="255" shrinkToFit="1"/>
      <protection locked="0"/>
    </xf>
    <xf numFmtId="0" fontId="15" fillId="0" borderId="0" xfId="68" applyFont="1" applyBorder="1" applyAlignment="1" applyProtection="1">
      <alignment horizontal="left" vertical="center" indent="1"/>
      <protection locked="0"/>
    </xf>
    <xf numFmtId="0" fontId="31" fillId="0" borderId="0" xfId="65" applyFont="1" applyFill="1" applyBorder="1" applyAlignment="1" applyProtection="1" quotePrefix="1">
      <alignment/>
      <protection locked="0"/>
    </xf>
    <xf numFmtId="0" fontId="31" fillId="0" borderId="0" xfId="67" applyFont="1" applyFill="1" applyAlignment="1" quotePrefix="1">
      <alignment/>
      <protection/>
    </xf>
    <xf numFmtId="0" fontId="41" fillId="0" borderId="0" xfId="65" applyFont="1" applyFill="1" applyBorder="1" applyAlignment="1" applyProtection="1" quotePrefix="1">
      <alignment vertical="top"/>
      <protection locked="0"/>
    </xf>
    <xf numFmtId="0" fontId="41" fillId="0" borderId="0" xfId="67" applyFont="1" applyFill="1" applyAlignment="1" quotePrefix="1">
      <alignment vertical="top"/>
      <protection/>
    </xf>
    <xf numFmtId="0" fontId="86" fillId="0" borderId="0" xfId="0" applyFont="1" applyFill="1" applyAlignment="1">
      <alignment horizontal="center" vertical="center"/>
    </xf>
    <xf numFmtId="0" fontId="85" fillId="0" borderId="34" xfId="0" applyFont="1" applyFill="1" applyBorder="1" applyAlignment="1">
      <alignment horizontal="center" vertical="center"/>
    </xf>
    <xf numFmtId="178" fontId="85" fillId="0" borderId="34" xfId="0" applyNumberFormat="1" applyFont="1" applyFill="1" applyBorder="1" applyAlignment="1">
      <alignment horizontal="center" vertical="center"/>
    </xf>
    <xf numFmtId="178" fontId="85" fillId="33" borderId="26" xfId="0" applyNumberFormat="1" applyFont="1" applyFill="1" applyBorder="1" applyAlignment="1">
      <alignment horizontal="right" vertical="center"/>
    </xf>
    <xf numFmtId="178" fontId="85" fillId="33" borderId="0" xfId="0" applyNumberFormat="1" applyFont="1" applyFill="1" applyBorder="1" applyAlignment="1">
      <alignment horizontal="right" vertical="center"/>
    </xf>
    <xf numFmtId="178" fontId="85" fillId="33" borderId="29" xfId="0" applyNumberFormat="1" applyFont="1" applyFill="1" applyBorder="1" applyAlignment="1">
      <alignment horizontal="right" vertical="center"/>
    </xf>
    <xf numFmtId="178" fontId="85" fillId="33" borderId="34" xfId="0" applyNumberFormat="1" applyFont="1" applyFill="1" applyBorder="1" applyAlignment="1">
      <alignment horizontal="center" vertical="center"/>
    </xf>
    <xf numFmtId="178" fontId="85" fillId="33" borderId="34" xfId="0" applyNumberFormat="1" applyFont="1" applyFill="1" applyBorder="1" applyAlignment="1">
      <alignment horizontal="right" vertical="center"/>
    </xf>
    <xf numFmtId="178" fontId="85" fillId="33" borderId="26" xfId="0" applyNumberFormat="1" applyFont="1" applyFill="1" applyBorder="1" applyAlignment="1">
      <alignment vertical="center"/>
    </xf>
    <xf numFmtId="178" fontId="85" fillId="33" borderId="0" xfId="0" applyNumberFormat="1" applyFont="1" applyFill="1" applyBorder="1" applyAlignment="1">
      <alignment vertical="center"/>
    </xf>
    <xf numFmtId="178" fontId="85" fillId="33" borderId="29" xfId="0" applyNumberFormat="1" applyFont="1" applyFill="1" applyBorder="1" applyAlignment="1">
      <alignment vertical="center"/>
    </xf>
    <xf numFmtId="178" fontId="85" fillId="8" borderId="34" xfId="0" applyNumberFormat="1" applyFont="1" applyFill="1" applyBorder="1" applyAlignment="1">
      <alignment horizontal="center" vertical="center"/>
    </xf>
    <xf numFmtId="0" fontId="85" fillId="8" borderId="26" xfId="0" applyFont="1" applyFill="1" applyBorder="1" applyAlignment="1">
      <alignment horizontal="center" vertical="center"/>
    </xf>
    <xf numFmtId="0" fontId="85" fillId="8" borderId="0" xfId="0" applyFont="1" applyFill="1" applyBorder="1" applyAlignment="1">
      <alignment horizontal="center" vertical="center"/>
    </xf>
    <xf numFmtId="0" fontId="85" fillId="8" borderId="0" xfId="0" applyFont="1" applyFill="1" applyBorder="1" applyAlignment="1">
      <alignment horizontal="left" vertical="center"/>
    </xf>
    <xf numFmtId="0" fontId="85" fillId="8" borderId="29" xfId="0" applyFont="1" applyFill="1" applyBorder="1" applyAlignment="1">
      <alignment horizontal="center" vertical="center"/>
    </xf>
    <xf numFmtId="0" fontId="85" fillId="0" borderId="26" xfId="0" applyFont="1" applyFill="1" applyBorder="1" applyAlignment="1">
      <alignment horizontal="center" vertical="center" shrinkToFit="1"/>
    </xf>
    <xf numFmtId="178" fontId="85" fillId="0" borderId="0" xfId="0" applyNumberFormat="1" applyFont="1" applyFill="1" applyBorder="1" applyAlignment="1">
      <alignment vertical="center"/>
    </xf>
    <xf numFmtId="178" fontId="85" fillId="37" borderId="29" xfId="0" applyNumberFormat="1" applyFont="1" applyFill="1" applyBorder="1" applyAlignment="1">
      <alignment vertical="center"/>
    </xf>
    <xf numFmtId="178" fontId="85" fillId="38" borderId="0" xfId="0" applyNumberFormat="1" applyFont="1" applyFill="1" applyBorder="1" applyAlignment="1">
      <alignment vertical="center"/>
    </xf>
    <xf numFmtId="178" fontId="85" fillId="39" borderId="29" xfId="0" applyNumberFormat="1" applyFont="1" applyFill="1" applyBorder="1" applyAlignment="1">
      <alignment vertical="center"/>
    </xf>
    <xf numFmtId="178" fontId="85" fillId="0" borderId="26" xfId="0" applyNumberFormat="1" applyFont="1" applyFill="1" applyBorder="1" applyAlignment="1">
      <alignment vertical="center"/>
    </xf>
    <xf numFmtId="178" fontId="85" fillId="38" borderId="29" xfId="0" applyNumberFormat="1" applyFont="1" applyFill="1" applyBorder="1" applyAlignment="1">
      <alignment vertical="center"/>
    </xf>
    <xf numFmtId="178" fontId="85" fillId="38" borderId="26" xfId="0" applyNumberFormat="1" applyFont="1" applyFill="1" applyBorder="1" applyAlignment="1">
      <alignment vertical="center"/>
    </xf>
    <xf numFmtId="178" fontId="85" fillId="0" borderId="26" xfId="0" applyNumberFormat="1" applyFont="1" applyFill="1" applyBorder="1" applyAlignment="1">
      <alignment horizontal="center" vertical="center"/>
    </xf>
    <xf numFmtId="178" fontId="85" fillId="0" borderId="0" xfId="0" applyNumberFormat="1" applyFont="1" applyFill="1" applyBorder="1" applyAlignment="1">
      <alignment horizontal="center" vertical="center"/>
    </xf>
    <xf numFmtId="178" fontId="85" fillId="0" borderId="29" xfId="0" applyNumberFormat="1" applyFont="1" applyFill="1" applyBorder="1" applyAlignment="1">
      <alignment horizontal="center" vertical="center"/>
    </xf>
    <xf numFmtId="0" fontId="85" fillId="0" borderId="26" xfId="0" applyFont="1" applyFill="1" applyBorder="1" applyAlignment="1">
      <alignment horizontal="center" vertical="center"/>
    </xf>
    <xf numFmtId="178" fontId="85" fillId="0" borderId="29" xfId="0" applyNumberFormat="1" applyFont="1" applyFill="1" applyBorder="1" applyAlignment="1">
      <alignment vertical="center"/>
    </xf>
    <xf numFmtId="178" fontId="85" fillId="37" borderId="34" xfId="0" applyNumberFormat="1" applyFont="1" applyFill="1" applyBorder="1" applyAlignment="1">
      <alignment horizontal="right" vertical="center"/>
    </xf>
    <xf numFmtId="178" fontId="85" fillId="37" borderId="26" xfId="0" applyNumberFormat="1" applyFont="1" applyFill="1" applyBorder="1" applyAlignment="1">
      <alignment vertical="center"/>
    </xf>
    <xf numFmtId="178" fontId="85" fillId="37" borderId="0" xfId="0" applyNumberFormat="1" applyFont="1" applyFill="1" applyBorder="1" applyAlignment="1">
      <alignment vertical="center"/>
    </xf>
    <xf numFmtId="178" fontId="85" fillId="38" borderId="34" xfId="0" applyNumberFormat="1" applyFont="1" applyFill="1" applyBorder="1" applyAlignment="1">
      <alignment horizontal="right" vertical="center"/>
    </xf>
    <xf numFmtId="178" fontId="85" fillId="0" borderId="34" xfId="0" applyNumberFormat="1" applyFont="1" applyFill="1" applyBorder="1" applyAlignment="1">
      <alignment horizontal="right" vertical="center"/>
    </xf>
    <xf numFmtId="178" fontId="85" fillId="33" borderId="0" xfId="0" applyNumberFormat="1" applyFont="1" applyFill="1" applyBorder="1" applyAlignment="1">
      <alignment horizontal="center" vertical="center"/>
    </xf>
    <xf numFmtId="178" fontId="85" fillId="8" borderId="0" xfId="0" applyNumberFormat="1" applyFont="1" applyFill="1" applyBorder="1" applyAlignment="1">
      <alignment horizontal="center" vertical="center"/>
    </xf>
    <xf numFmtId="178" fontId="85" fillId="33" borderId="20" xfId="0" applyNumberFormat="1" applyFont="1" applyFill="1" applyBorder="1" applyAlignment="1">
      <alignment horizontal="right" vertical="center"/>
    </xf>
    <xf numFmtId="178" fontId="85" fillId="33" borderId="21" xfId="0" applyNumberFormat="1" applyFont="1" applyFill="1" applyBorder="1" applyAlignment="1">
      <alignment horizontal="right" vertical="center"/>
    </xf>
    <xf numFmtId="0" fontId="85" fillId="0" borderId="0" xfId="0" applyFont="1" applyFill="1" applyAlignment="1">
      <alignment horizontal="right" vertical="center"/>
    </xf>
    <xf numFmtId="0" fontId="85" fillId="38" borderId="0" xfId="0" applyFont="1" applyFill="1" applyAlignment="1">
      <alignment vertical="center"/>
    </xf>
    <xf numFmtId="0" fontId="85" fillId="33" borderId="0" xfId="0" applyFont="1" applyFill="1" applyAlignment="1">
      <alignment vertical="center"/>
    </xf>
    <xf numFmtId="0" fontId="11" fillId="33" borderId="0" xfId="66" applyFont="1" applyFill="1" applyAlignment="1">
      <alignment vertical="center"/>
      <protection/>
    </xf>
    <xf numFmtId="192" fontId="39" fillId="33" borderId="0" xfId="49" applyNumberFormat="1" applyFont="1" applyFill="1" applyAlignment="1">
      <alignment horizontal="right" vertical="center"/>
    </xf>
    <xf numFmtId="0" fontId="0" fillId="33" borderId="0" xfId="66" applyFont="1" applyFill="1" applyAlignment="1">
      <alignment vertical="center"/>
      <protection/>
    </xf>
    <xf numFmtId="0" fontId="0" fillId="33" borderId="0" xfId="66" applyFont="1" applyFill="1" applyAlignment="1">
      <alignment horizontal="right" vertical="center"/>
      <protection/>
    </xf>
    <xf numFmtId="191" fontId="0" fillId="0" borderId="0" xfId="66" applyNumberFormat="1" applyFont="1" applyFill="1" applyBorder="1" applyAlignment="1">
      <alignment vertical="center" shrinkToFit="1"/>
      <protection/>
    </xf>
    <xf numFmtId="191" fontId="0" fillId="0" borderId="0" xfId="66" applyNumberFormat="1" applyFont="1" applyFill="1" applyBorder="1" applyAlignment="1">
      <alignment horizontal="right" vertical="center" shrinkToFit="1"/>
      <protection/>
    </xf>
    <xf numFmtId="191" fontId="0" fillId="0" borderId="26" xfId="66" applyNumberFormat="1" applyFont="1" applyFill="1" applyBorder="1" applyAlignment="1">
      <alignment vertical="center" shrinkToFit="1"/>
      <protection/>
    </xf>
    <xf numFmtId="0" fontId="0" fillId="0" borderId="0" xfId="66" applyFont="1" applyFill="1" applyAlignment="1">
      <alignment horizontal="left" vertical="center"/>
      <protection/>
    </xf>
    <xf numFmtId="0" fontId="0" fillId="0" borderId="0" xfId="66" applyFont="1" applyFill="1" applyAlignment="1">
      <alignment horizontal="right" vertical="center"/>
      <protection/>
    </xf>
    <xf numFmtId="0" fontId="0" fillId="0" borderId="0" xfId="66" applyFont="1" applyFill="1" applyAlignment="1">
      <alignment vertical="center"/>
      <protection/>
    </xf>
    <xf numFmtId="2" fontId="0" fillId="0" borderId="0" xfId="66" applyNumberFormat="1" applyFont="1" applyFill="1" applyBorder="1" applyAlignment="1">
      <alignment vertical="center"/>
      <protection/>
    </xf>
    <xf numFmtId="0" fontId="0" fillId="0" borderId="0" xfId="66" applyFont="1" applyFill="1" applyAlignment="1">
      <alignment vertical="center"/>
      <protection/>
    </xf>
    <xf numFmtId="192" fontId="39" fillId="0" borderId="0" xfId="49" applyNumberFormat="1" applyFont="1" applyFill="1" applyAlignment="1">
      <alignment horizontal="right" vertical="center"/>
    </xf>
    <xf numFmtId="0" fontId="0" fillId="33" borderId="0" xfId="66" applyFont="1" applyFill="1" applyBorder="1" applyAlignment="1">
      <alignment vertical="center"/>
      <protection/>
    </xf>
    <xf numFmtId="0" fontId="87" fillId="0" borderId="0" xfId="66" applyFont="1" applyFill="1" applyBorder="1" applyAlignment="1" quotePrefix="1">
      <alignment horizontal="right" vertical="center"/>
      <protection/>
    </xf>
    <xf numFmtId="191" fontId="87" fillId="0" borderId="0" xfId="66" applyNumberFormat="1" applyFont="1" applyFill="1" applyBorder="1" applyAlignment="1">
      <alignment vertical="center" shrinkToFit="1"/>
      <protection/>
    </xf>
    <xf numFmtId="0" fontId="87" fillId="33" borderId="0" xfId="66" applyFont="1" applyFill="1" applyAlignment="1">
      <alignment vertical="center"/>
      <protection/>
    </xf>
    <xf numFmtId="0" fontId="0" fillId="33" borderId="0" xfId="66" applyFont="1" applyFill="1" applyAlignment="1">
      <alignment vertical="center"/>
      <protection/>
    </xf>
    <xf numFmtId="192" fontId="0" fillId="33" borderId="0" xfId="49" applyNumberFormat="1" applyFont="1" applyFill="1" applyAlignment="1">
      <alignment horizontal="right" vertical="center"/>
    </xf>
    <xf numFmtId="0" fontId="27" fillId="33" borderId="0" xfId="66" applyFont="1" applyFill="1" applyAlignment="1">
      <alignment horizontal="center" vertical="center"/>
      <protection/>
    </xf>
    <xf numFmtId="191" fontId="0" fillId="33" borderId="0" xfId="66" applyNumberFormat="1" applyFont="1" applyFill="1" applyBorder="1" applyAlignment="1">
      <alignment vertical="center" shrinkToFit="1"/>
      <protection/>
    </xf>
    <xf numFmtId="0" fontId="15" fillId="33" borderId="0" xfId="66" applyFont="1" applyFill="1" applyAlignment="1">
      <alignment vertical="center"/>
      <protection/>
    </xf>
    <xf numFmtId="191" fontId="0" fillId="33" borderId="0" xfId="66" applyNumberFormat="1" applyFont="1" applyFill="1" applyBorder="1" applyAlignment="1" quotePrefix="1">
      <alignment vertical="center" shrinkToFit="1"/>
      <protection/>
    </xf>
    <xf numFmtId="191" fontId="0" fillId="33" borderId="26" xfId="66" applyNumberFormat="1" applyFont="1" applyFill="1" applyBorder="1" applyAlignment="1">
      <alignment horizontal="center" vertical="center" shrinkToFit="1"/>
      <protection/>
    </xf>
    <xf numFmtId="191" fontId="0" fillId="33" borderId="0" xfId="66" applyNumberFormat="1" applyFont="1" applyFill="1" applyBorder="1" applyAlignment="1">
      <alignment horizontal="center" vertical="center" shrinkToFit="1"/>
      <protection/>
    </xf>
    <xf numFmtId="191" fontId="0" fillId="33" borderId="26" xfId="66" applyNumberFormat="1" applyFont="1" applyFill="1" applyBorder="1" applyAlignment="1">
      <alignment vertical="center" shrinkToFit="1"/>
      <protection/>
    </xf>
    <xf numFmtId="0" fontId="87" fillId="33" borderId="0" xfId="66" applyFont="1" applyFill="1" applyBorder="1" applyAlignment="1" quotePrefix="1">
      <alignment horizontal="right" vertical="center"/>
      <protection/>
    </xf>
    <xf numFmtId="191" fontId="87" fillId="33" borderId="0" xfId="66" applyNumberFormat="1" applyFont="1" applyFill="1" applyBorder="1" applyAlignment="1">
      <alignment vertical="center" shrinkToFit="1"/>
      <protection/>
    </xf>
    <xf numFmtId="0" fontId="30" fillId="33" borderId="0" xfId="66" applyFont="1" applyFill="1" applyAlignment="1">
      <alignment vertical="center"/>
      <protection/>
    </xf>
    <xf numFmtId="0" fontId="28" fillId="33" borderId="0" xfId="66" applyFont="1" applyFill="1" applyAlignment="1">
      <alignment vertical="center"/>
      <protection/>
    </xf>
    <xf numFmtId="223" fontId="0" fillId="0" borderId="0" xfId="66" applyNumberFormat="1" applyFont="1" applyFill="1" applyBorder="1" applyAlignment="1">
      <alignment vertical="center" shrinkToFit="1"/>
      <protection/>
    </xf>
    <xf numFmtId="223" fontId="0" fillId="0" borderId="0" xfId="66" applyNumberFormat="1" applyFont="1" applyFill="1" applyBorder="1" applyAlignment="1">
      <alignment horizontal="right" vertical="center" shrinkToFit="1"/>
      <protection/>
    </xf>
    <xf numFmtId="223" fontId="0" fillId="0" borderId="26" xfId="66" applyNumberFormat="1" applyFont="1" applyFill="1" applyBorder="1" applyAlignment="1">
      <alignment vertical="center" shrinkToFit="1"/>
      <protection/>
    </xf>
    <xf numFmtId="223" fontId="0" fillId="0" borderId="26" xfId="66" applyNumberFormat="1" applyFont="1" applyFill="1" applyBorder="1" applyAlignment="1">
      <alignment horizontal="right" vertical="center" shrinkToFit="1"/>
      <protection/>
    </xf>
    <xf numFmtId="220" fontId="0" fillId="0" borderId="0" xfId="66" applyNumberFormat="1" applyFont="1" applyFill="1" applyBorder="1" applyAlignment="1">
      <alignment vertical="center" shrinkToFit="1"/>
      <protection/>
    </xf>
    <xf numFmtId="220" fontId="0" fillId="0" borderId="0" xfId="66" applyNumberFormat="1" applyFont="1" applyFill="1" applyBorder="1" applyAlignment="1">
      <alignment horizontal="right" vertical="center" shrinkToFit="1"/>
      <protection/>
    </xf>
    <xf numFmtId="220" fontId="0" fillId="0" borderId="26" xfId="66" applyNumberFormat="1" applyFont="1" applyFill="1" applyBorder="1" applyAlignment="1">
      <alignment vertical="center" shrinkToFit="1"/>
      <protection/>
    </xf>
    <xf numFmtId="220" fontId="87" fillId="0" borderId="0" xfId="66" applyNumberFormat="1" applyFont="1" applyFill="1" applyBorder="1" applyAlignment="1">
      <alignment vertical="center" shrinkToFit="1"/>
      <protection/>
    </xf>
    <xf numFmtId="192" fontId="27" fillId="33" borderId="0" xfId="49" applyNumberFormat="1" applyFont="1" applyFill="1" applyAlignment="1">
      <alignment horizontal="right" vertical="center"/>
    </xf>
    <xf numFmtId="0" fontId="15" fillId="33" borderId="0" xfId="66" applyFont="1" applyFill="1" applyAlignment="1">
      <alignment horizontal="right" vertical="center"/>
      <protection/>
    </xf>
    <xf numFmtId="2" fontId="15" fillId="33" borderId="0" xfId="66" applyNumberFormat="1" applyFont="1" applyFill="1" applyBorder="1" applyAlignment="1">
      <alignment vertical="center"/>
      <protection/>
    </xf>
    <xf numFmtId="49" fontId="0" fillId="0" borderId="29" xfId="66" applyNumberFormat="1" applyFont="1" applyFill="1" applyBorder="1" applyAlignment="1" quotePrefix="1">
      <alignment horizontal="center" vertical="center"/>
      <protection/>
    </xf>
    <xf numFmtId="0" fontId="31" fillId="33" borderId="0" xfId="66" applyFont="1" applyFill="1" applyAlignment="1">
      <alignment horizontal="left" vertical="center"/>
      <protection/>
    </xf>
    <xf numFmtId="0" fontId="31" fillId="33" borderId="0" xfId="66" applyFont="1" applyFill="1" applyAlignment="1">
      <alignment vertical="center"/>
      <protection/>
    </xf>
    <xf numFmtId="220" fontId="0" fillId="0" borderId="26" xfId="66" applyNumberFormat="1" applyFont="1" applyFill="1" applyBorder="1" applyAlignment="1">
      <alignment horizontal="right" vertical="center" shrinkToFit="1"/>
      <protection/>
    </xf>
    <xf numFmtId="49" fontId="0" fillId="33" borderId="29" xfId="66" applyNumberFormat="1" applyFont="1" applyFill="1" applyBorder="1" applyAlignment="1" quotePrefix="1">
      <alignment horizontal="center" vertical="center"/>
      <protection/>
    </xf>
    <xf numFmtId="220" fontId="0" fillId="0" borderId="26" xfId="66" applyNumberFormat="1" applyFont="1" applyFill="1" applyBorder="1" applyAlignment="1">
      <alignment horizontal="right" vertical="center" shrinkToFit="1"/>
      <protection/>
    </xf>
    <xf numFmtId="176" fontId="0" fillId="0" borderId="26" xfId="0" applyNumberFormat="1" applyFont="1" applyFill="1" applyBorder="1" applyAlignment="1">
      <alignment horizontal="right" vertical="center" shrinkToFit="1"/>
    </xf>
    <xf numFmtId="176" fontId="0" fillId="0" borderId="22" xfId="0" applyNumberFormat="1" applyFont="1" applyBorder="1" applyAlignment="1">
      <alignment horizontal="right" vertical="center" shrinkToFit="1"/>
    </xf>
    <xf numFmtId="182" fontId="0" fillId="0" borderId="22" xfId="0" applyNumberFormat="1" applyFont="1" applyBorder="1" applyAlignment="1">
      <alignment horizontal="right" vertical="center" shrinkToFit="1"/>
    </xf>
    <xf numFmtId="176" fontId="0" fillId="0" borderId="22" xfId="0" applyNumberFormat="1" applyFont="1" applyFill="1" applyBorder="1" applyAlignment="1">
      <alignment vertical="center" shrinkToFit="1"/>
    </xf>
    <xf numFmtId="188" fontId="0" fillId="0" borderId="26" xfId="49" applyNumberFormat="1" applyFont="1" applyFill="1" applyBorder="1" applyAlignment="1">
      <alignment horizontal="right" vertical="center" shrinkToFit="1"/>
    </xf>
    <xf numFmtId="188" fontId="0" fillId="0" borderId="22" xfId="49" applyNumberFormat="1" applyFont="1" applyBorder="1" applyAlignment="1">
      <alignment horizontal="right" vertical="center" shrinkToFit="1"/>
    </xf>
    <xf numFmtId="218" fontId="0" fillId="0" borderId="22" xfId="0" applyNumberFormat="1" applyFont="1" applyBorder="1" applyAlignment="1">
      <alignment horizontal="right" vertical="center" shrinkToFit="1"/>
    </xf>
    <xf numFmtId="218" fontId="0" fillId="0" borderId="22" xfId="0" applyNumberFormat="1" applyFont="1" applyFill="1" applyBorder="1" applyAlignment="1">
      <alignment horizontal="right" vertical="center" shrinkToFit="1"/>
    </xf>
    <xf numFmtId="218" fontId="0" fillId="34" borderId="22" xfId="0" applyNumberFormat="1" applyFont="1" applyFill="1" applyBorder="1" applyAlignment="1">
      <alignment horizontal="right" vertical="center" shrinkToFit="1"/>
    </xf>
    <xf numFmtId="182" fontId="0" fillId="0" borderId="22" xfId="0" applyNumberFormat="1" applyFont="1" applyFill="1" applyBorder="1" applyAlignment="1">
      <alignment horizontal="right" vertical="center" shrinkToFit="1"/>
    </xf>
    <xf numFmtId="176" fontId="0" fillId="0" borderId="22" xfId="0" applyNumberFormat="1" applyFont="1" applyBorder="1" applyAlignment="1">
      <alignment vertical="center" shrinkToFit="1"/>
    </xf>
    <xf numFmtId="0" fontId="15" fillId="0" borderId="26" xfId="0" applyFont="1" applyFill="1" applyBorder="1" applyAlignment="1">
      <alignment horizontal="right" vertical="center"/>
    </xf>
    <xf numFmtId="0" fontId="15" fillId="0" borderId="29" xfId="0" applyFont="1" applyFill="1" applyBorder="1" applyAlignment="1">
      <alignment horizontal="right" vertical="center"/>
    </xf>
    <xf numFmtId="0" fontId="0" fillId="0" borderId="0" xfId="0" applyFont="1" applyFill="1" applyAlignment="1">
      <alignment vertical="center"/>
    </xf>
    <xf numFmtId="188" fontId="0" fillId="0" borderId="22" xfId="49"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76" fontId="0" fillId="0" borderId="32" xfId="0" applyNumberFormat="1" applyFont="1" applyBorder="1" applyAlignment="1">
      <alignment horizontal="right" vertical="center" shrinkToFit="1"/>
    </xf>
    <xf numFmtId="182" fontId="0" fillId="0" borderId="32" xfId="0" applyNumberFormat="1" applyFont="1" applyBorder="1" applyAlignment="1">
      <alignment horizontal="right" vertical="center" shrinkToFit="1"/>
    </xf>
    <xf numFmtId="218" fontId="0" fillId="0" borderId="32" xfId="0" applyNumberFormat="1" applyFont="1" applyBorder="1" applyAlignment="1">
      <alignment horizontal="right" vertical="center" shrinkToFit="1"/>
    </xf>
    <xf numFmtId="176" fontId="0" fillId="0" borderId="32" xfId="0" applyNumberFormat="1" applyFont="1" applyBorder="1" applyAlignment="1">
      <alignment vertical="center" shrinkToFit="1"/>
    </xf>
    <xf numFmtId="188" fontId="0" fillId="0" borderId="17" xfId="49" applyNumberFormat="1" applyFont="1" applyFill="1" applyBorder="1" applyAlignment="1">
      <alignment horizontal="right" vertical="center" shrinkToFit="1"/>
    </xf>
    <xf numFmtId="188" fontId="0" fillId="0" borderId="32" xfId="49" applyNumberFormat="1" applyFont="1" applyBorder="1" applyAlignment="1">
      <alignment horizontal="right" vertical="center" shrinkToFit="1"/>
    </xf>
    <xf numFmtId="218" fontId="0" fillId="34" borderId="32" xfId="0" applyNumberFormat="1" applyFont="1" applyFill="1" applyBorder="1" applyAlignment="1">
      <alignment horizontal="right" vertical="center" shrinkToFit="1"/>
    </xf>
    <xf numFmtId="0" fontId="16" fillId="0" borderId="0" xfId="0" applyFont="1" applyFill="1" applyAlignment="1">
      <alignment vertical="center"/>
    </xf>
    <xf numFmtId="178" fontId="0" fillId="0" borderId="48" xfId="0" applyNumberFormat="1" applyFont="1" applyBorder="1" applyAlignment="1">
      <alignment vertical="center" shrinkToFit="1"/>
    </xf>
    <xf numFmtId="178" fontId="0" fillId="0" borderId="23" xfId="0" applyNumberFormat="1" applyFont="1" applyBorder="1" applyAlignment="1">
      <alignment vertical="center" shrinkToFit="1"/>
    </xf>
    <xf numFmtId="181" fontId="36" fillId="0" borderId="26" xfId="0" applyNumberFormat="1" applyFont="1" applyBorder="1" applyAlignment="1">
      <alignment horizontal="right" vertical="center"/>
    </xf>
    <xf numFmtId="181" fontId="36" fillId="0" borderId="22" xfId="0" applyNumberFormat="1" applyFont="1" applyBorder="1" applyAlignment="1">
      <alignment vertical="center"/>
    </xf>
    <xf numFmtId="183" fontId="36" fillId="0" borderId="22" xfId="0" applyNumberFormat="1" applyFont="1" applyBorder="1" applyAlignment="1">
      <alignment vertical="center"/>
    </xf>
    <xf numFmtId="218" fontId="36" fillId="0" borderId="22" xfId="0" applyNumberFormat="1" applyFont="1" applyFill="1" applyBorder="1" applyAlignment="1">
      <alignment vertical="center"/>
    </xf>
    <xf numFmtId="181" fontId="36" fillId="0" borderId="26" xfId="0" applyNumberFormat="1" applyFont="1" applyFill="1" applyBorder="1" applyAlignment="1">
      <alignment horizontal="right" vertical="center"/>
    </xf>
    <xf numFmtId="181" fontId="36" fillId="0" borderId="22" xfId="0" applyNumberFormat="1" applyFont="1" applyFill="1" applyBorder="1" applyAlignment="1">
      <alignment vertical="center"/>
    </xf>
    <xf numFmtId="183" fontId="36" fillId="0" borderId="22" xfId="0" applyNumberFormat="1" applyFont="1" applyFill="1" applyBorder="1" applyAlignment="1">
      <alignment vertical="center"/>
    </xf>
    <xf numFmtId="0" fontId="36" fillId="0" borderId="26" xfId="0" applyFont="1" applyFill="1" applyBorder="1" applyAlignment="1">
      <alignment horizontal="right" vertical="center"/>
    </xf>
    <xf numFmtId="218" fontId="36" fillId="36" borderId="22" xfId="0" applyNumberFormat="1" applyFont="1" applyFill="1" applyBorder="1" applyAlignment="1">
      <alignment vertical="center"/>
    </xf>
    <xf numFmtId="181" fontId="36" fillId="0" borderId="17" xfId="0" applyNumberFormat="1" applyFont="1" applyFill="1" applyBorder="1" applyAlignment="1">
      <alignment horizontal="right" vertical="center"/>
    </xf>
    <xf numFmtId="181" fontId="36" fillId="0" borderId="32" xfId="0" applyNumberFormat="1" applyFont="1" applyFill="1" applyBorder="1" applyAlignment="1">
      <alignment vertical="center"/>
    </xf>
    <xf numFmtId="183" fontId="36" fillId="0" borderId="32" xfId="0" applyNumberFormat="1" applyFont="1" applyFill="1" applyBorder="1" applyAlignment="1">
      <alignment vertical="center"/>
    </xf>
    <xf numFmtId="218" fontId="36" fillId="0" borderId="32" xfId="0" applyNumberFormat="1" applyFont="1" applyFill="1" applyBorder="1" applyAlignment="1">
      <alignment vertical="center"/>
    </xf>
    <xf numFmtId="181" fontId="36" fillId="0" borderId="39" xfId="0" applyNumberFormat="1" applyFont="1" applyFill="1" applyBorder="1" applyAlignment="1">
      <alignment horizontal="right" vertical="center"/>
    </xf>
    <xf numFmtId="183" fontId="36" fillId="0" borderId="22" xfId="0" applyNumberFormat="1" applyFont="1" applyFill="1" applyBorder="1" applyAlignment="1">
      <alignment horizontal="right" vertical="center"/>
    </xf>
    <xf numFmtId="218" fontId="36" fillId="0" borderId="22" xfId="0" applyNumberFormat="1" applyFont="1" applyFill="1" applyBorder="1" applyAlignment="1">
      <alignment horizontal="right" vertical="center"/>
    </xf>
    <xf numFmtId="0" fontId="36" fillId="0" borderId="39" xfId="0" applyFont="1" applyFill="1" applyBorder="1" applyAlignment="1">
      <alignment horizontal="right" vertical="center"/>
    </xf>
    <xf numFmtId="0" fontId="36" fillId="0" borderId="22" xfId="0" applyFont="1" applyFill="1" applyBorder="1" applyAlignment="1">
      <alignment vertical="center"/>
    </xf>
    <xf numFmtId="218" fontId="36" fillId="35" borderId="22" xfId="0" applyNumberFormat="1" applyFont="1" applyFill="1" applyBorder="1" applyAlignment="1">
      <alignment horizontal="right" vertical="center"/>
    </xf>
    <xf numFmtId="181" fontId="36" fillId="0" borderId="22" xfId="0" applyNumberFormat="1" applyFont="1" applyFill="1" applyBorder="1" applyAlignment="1">
      <alignment horizontal="right" vertical="center"/>
    </xf>
    <xf numFmtId="0" fontId="36" fillId="0" borderId="26" xfId="0" applyFont="1" applyBorder="1" applyAlignment="1">
      <alignment horizontal="right" vertical="center"/>
    </xf>
    <xf numFmtId="181" fontId="36" fillId="0" borderId="17" xfId="0" applyNumberFormat="1" applyFont="1" applyBorder="1" applyAlignment="1">
      <alignment horizontal="right" vertical="center"/>
    </xf>
    <xf numFmtId="181" fontId="36" fillId="0" borderId="32" xfId="0" applyNumberFormat="1" applyFont="1" applyBorder="1" applyAlignment="1">
      <alignment vertical="center"/>
    </xf>
    <xf numFmtId="183" fontId="36" fillId="0" borderId="32" xfId="0" applyNumberFormat="1" applyFont="1" applyBorder="1" applyAlignment="1">
      <alignment vertical="center"/>
    </xf>
    <xf numFmtId="182" fontId="85" fillId="34" borderId="21" xfId="65" applyNumberFormat="1" applyFont="1" applyFill="1" applyBorder="1" applyAlignment="1" applyProtection="1">
      <alignment vertical="center"/>
      <protection/>
    </xf>
    <xf numFmtId="182" fontId="85" fillId="34" borderId="18" xfId="0" applyNumberFormat="1" applyFont="1" applyFill="1" applyBorder="1" applyAlignment="1">
      <alignment horizontal="right" vertical="center" shrinkToFit="1"/>
    </xf>
    <xf numFmtId="182" fontId="85" fillId="34" borderId="18" xfId="0" applyNumberFormat="1" applyFont="1" applyFill="1" applyBorder="1" applyAlignment="1">
      <alignment horizontal="center" vertical="center" shrinkToFit="1"/>
    </xf>
    <xf numFmtId="182" fontId="85" fillId="34" borderId="18" xfId="0" applyNumberFormat="1" applyFont="1" applyFill="1" applyBorder="1" applyAlignment="1">
      <alignment vertical="center" shrinkToFit="1"/>
    </xf>
    <xf numFmtId="182" fontId="85" fillId="34" borderId="49" xfId="0" applyNumberFormat="1" applyFont="1" applyFill="1" applyBorder="1" applyAlignment="1">
      <alignment horizontal="right" vertical="center" shrinkToFit="1"/>
    </xf>
    <xf numFmtId="182" fontId="85" fillId="34" borderId="49" xfId="0" applyNumberFormat="1" applyFont="1" applyFill="1" applyBorder="1" applyAlignment="1">
      <alignment vertical="center" shrinkToFit="1"/>
    </xf>
    <xf numFmtId="182" fontId="85" fillId="34" borderId="42" xfId="0" applyNumberFormat="1" applyFont="1" applyFill="1" applyBorder="1" applyAlignment="1">
      <alignment vertical="center"/>
    </xf>
    <xf numFmtId="182" fontId="85" fillId="34" borderId="50" xfId="0" applyNumberFormat="1" applyFont="1" applyFill="1" applyBorder="1" applyAlignment="1">
      <alignment vertical="center" shrinkToFit="1"/>
    </xf>
    <xf numFmtId="182" fontId="85" fillId="34" borderId="26" xfId="0" applyNumberFormat="1" applyFont="1" applyFill="1" applyBorder="1" applyAlignment="1">
      <alignment vertical="center" shrinkToFit="1"/>
    </xf>
    <xf numFmtId="182" fontId="85" fillId="34" borderId="22" xfId="0" applyNumberFormat="1" applyFont="1" applyFill="1" applyBorder="1" applyAlignment="1">
      <alignment vertical="center" shrinkToFit="1"/>
    </xf>
    <xf numFmtId="182" fontId="85" fillId="34" borderId="51" xfId="0" applyNumberFormat="1" applyFont="1" applyFill="1" applyBorder="1" applyAlignment="1">
      <alignment horizontal="right" vertical="center" shrinkToFit="1"/>
    </xf>
    <xf numFmtId="182" fontId="85" fillId="34" borderId="22" xfId="0" applyNumberFormat="1" applyFont="1" applyFill="1" applyBorder="1" applyAlignment="1">
      <alignment horizontal="right" vertical="center" shrinkToFit="1"/>
    </xf>
    <xf numFmtId="182" fontId="85" fillId="34" borderId="29" xfId="0" applyNumberFormat="1" applyFont="1" applyFill="1" applyBorder="1" applyAlignment="1">
      <alignment vertical="center"/>
    </xf>
    <xf numFmtId="210" fontId="86" fillId="0" borderId="50" xfId="65" applyNumberFormat="1" applyFont="1" applyFill="1" applyBorder="1" applyAlignment="1" applyProtection="1">
      <alignment horizontal="right" vertical="center"/>
      <protection/>
    </xf>
    <xf numFmtId="210" fontId="86" fillId="0" borderId="26" xfId="65" applyNumberFormat="1" applyFont="1" applyFill="1" applyBorder="1" applyAlignment="1" applyProtection="1">
      <alignment horizontal="right" vertical="center"/>
      <protection/>
    </xf>
    <xf numFmtId="210" fontId="86" fillId="0" borderId="52" xfId="65" applyNumberFormat="1" applyFont="1" applyFill="1" applyBorder="1" applyAlignment="1" applyProtection="1">
      <alignment horizontal="right" vertical="center"/>
      <protection/>
    </xf>
    <xf numFmtId="210" fontId="86" fillId="0" borderId="17" xfId="65" applyNumberFormat="1" applyFont="1" applyFill="1" applyBorder="1" applyAlignment="1" applyProtection="1">
      <alignment horizontal="right" vertical="center"/>
      <protection/>
    </xf>
    <xf numFmtId="210" fontId="86" fillId="0" borderId="53" xfId="65" applyNumberFormat="1" applyFont="1" applyFill="1" applyBorder="1" applyAlignment="1">
      <alignment horizontal="right" vertical="center"/>
      <protection/>
    </xf>
    <xf numFmtId="210" fontId="86" fillId="0" borderId="0" xfId="65" applyNumberFormat="1" applyFont="1" applyFill="1" applyBorder="1" applyAlignment="1">
      <alignment horizontal="right" vertical="center"/>
      <protection/>
    </xf>
    <xf numFmtId="210" fontId="86" fillId="0" borderId="54" xfId="65" applyNumberFormat="1" applyFont="1" applyFill="1" applyBorder="1" applyAlignment="1">
      <alignment horizontal="right" vertical="center"/>
      <protection/>
    </xf>
    <xf numFmtId="210" fontId="86" fillId="0" borderId="53" xfId="65" applyNumberFormat="1" applyFont="1" applyFill="1" applyBorder="1" applyAlignment="1" applyProtection="1">
      <alignment horizontal="right" vertical="center"/>
      <protection/>
    </xf>
    <xf numFmtId="210" fontId="86" fillId="0" borderId="0" xfId="65" applyNumberFormat="1" applyFont="1" applyFill="1" applyBorder="1" applyAlignment="1" applyProtection="1">
      <alignment horizontal="right" vertical="center"/>
      <protection/>
    </xf>
    <xf numFmtId="210" fontId="86" fillId="0" borderId="54" xfId="65" applyNumberFormat="1" applyFont="1" applyFill="1" applyBorder="1" applyAlignment="1" applyProtection="1">
      <alignment horizontal="right" vertical="center"/>
      <protection/>
    </xf>
    <xf numFmtId="210" fontId="86" fillId="0" borderId="55" xfId="65" applyNumberFormat="1" applyFont="1" applyFill="1" applyBorder="1" applyAlignment="1" applyProtection="1">
      <alignment horizontal="right" vertical="center"/>
      <protection/>
    </xf>
    <xf numFmtId="210" fontId="86" fillId="0" borderId="21" xfId="65" applyNumberFormat="1" applyFont="1" applyFill="1" applyBorder="1" applyAlignment="1" applyProtection="1">
      <alignment horizontal="right" vertical="center"/>
      <protection/>
    </xf>
    <xf numFmtId="210" fontId="86" fillId="0" borderId="42" xfId="65" applyNumberFormat="1" applyFont="1" applyFill="1" applyBorder="1" applyAlignment="1" applyProtection="1">
      <alignment horizontal="right" vertical="center"/>
      <protection/>
    </xf>
    <xf numFmtId="210" fontId="86" fillId="0" borderId="29" xfId="65" applyNumberFormat="1" applyFont="1" applyFill="1" applyBorder="1" applyAlignment="1" applyProtection="1">
      <alignment horizontal="right" vertical="center"/>
      <protection/>
    </xf>
    <xf numFmtId="210" fontId="86" fillId="0" borderId="41" xfId="65" applyNumberFormat="1" applyFont="1" applyFill="1" applyBorder="1" applyAlignment="1" applyProtection="1">
      <alignment horizontal="right" vertical="center"/>
      <protection/>
    </xf>
    <xf numFmtId="210" fontId="86" fillId="0" borderId="10" xfId="65" applyNumberFormat="1" applyFont="1" applyFill="1" applyBorder="1" applyAlignment="1" applyProtection="1">
      <alignment horizontal="right" vertical="center"/>
      <protection/>
    </xf>
    <xf numFmtId="182" fontId="85" fillId="34" borderId="52" xfId="0" applyNumberFormat="1" applyFont="1" applyFill="1" applyBorder="1" applyAlignment="1">
      <alignment vertical="center" shrinkToFit="1"/>
    </xf>
    <xf numFmtId="182" fontId="85" fillId="34" borderId="39" xfId="0" applyNumberFormat="1" applyFont="1" applyFill="1" applyBorder="1" applyAlignment="1">
      <alignment vertical="center" shrinkToFit="1"/>
    </xf>
    <xf numFmtId="182" fontId="85" fillId="34" borderId="56" xfId="0" applyNumberFormat="1" applyFont="1" applyFill="1" applyBorder="1" applyAlignment="1">
      <alignment horizontal="right" vertical="center" shrinkToFit="1"/>
    </xf>
    <xf numFmtId="182" fontId="85" fillId="34" borderId="57" xfId="0" applyNumberFormat="1" applyFont="1" applyFill="1" applyBorder="1" applyAlignment="1">
      <alignment horizontal="right" vertical="center" shrinkToFit="1"/>
    </xf>
    <xf numFmtId="182" fontId="85" fillId="34" borderId="57" xfId="0" applyNumberFormat="1" applyFont="1" applyFill="1" applyBorder="1" applyAlignment="1">
      <alignment vertical="center" shrinkToFit="1"/>
    </xf>
    <xf numFmtId="182" fontId="85" fillId="34" borderId="32" xfId="0" applyNumberFormat="1" applyFont="1" applyFill="1" applyBorder="1" applyAlignment="1">
      <alignment horizontal="right" vertical="center" shrinkToFit="1"/>
    </xf>
    <xf numFmtId="182" fontId="85" fillId="34" borderId="41" xfId="0" applyNumberFormat="1" applyFont="1" applyFill="1" applyBorder="1" applyAlignment="1">
      <alignment vertical="center" shrinkToFit="1"/>
    </xf>
    <xf numFmtId="182" fontId="85" fillId="34" borderId="10" xfId="0" applyNumberFormat="1" applyFont="1" applyFill="1" applyBorder="1" applyAlignment="1">
      <alignment horizontal="right" vertical="center" shrinkToFit="1"/>
    </xf>
    <xf numFmtId="182" fontId="85" fillId="34" borderId="22" xfId="0" applyNumberFormat="1" applyFont="1" applyFill="1" applyBorder="1" applyAlignment="1">
      <alignment horizontal="center" vertical="center" shrinkToFit="1"/>
    </xf>
    <xf numFmtId="182" fontId="85" fillId="34" borderId="57" xfId="0" applyNumberFormat="1" applyFont="1" applyFill="1" applyBorder="1" applyAlignment="1">
      <alignment horizontal="center" vertical="center" shrinkToFit="1"/>
    </xf>
    <xf numFmtId="210" fontId="86" fillId="0" borderId="50" xfId="65" applyNumberFormat="1" applyFont="1" applyFill="1" applyBorder="1" applyAlignment="1">
      <alignment horizontal="right" vertical="center"/>
      <protection/>
    </xf>
    <xf numFmtId="210" fontId="86" fillId="0" borderId="26" xfId="65" applyNumberFormat="1" applyFont="1" applyFill="1" applyBorder="1" applyAlignment="1">
      <alignment horizontal="right" vertical="center"/>
      <protection/>
    </xf>
    <xf numFmtId="210" fontId="86" fillId="0" borderId="52" xfId="65" applyNumberFormat="1" applyFont="1" applyFill="1" applyBorder="1" applyAlignment="1">
      <alignment horizontal="right" vertical="center"/>
      <protection/>
    </xf>
    <xf numFmtId="210" fontId="86" fillId="0" borderId="20" xfId="68" applyNumberFormat="1" applyFont="1" applyFill="1" applyBorder="1" applyAlignment="1" applyProtection="1">
      <alignment horizontal="right" vertical="center"/>
      <protection locked="0"/>
    </xf>
    <xf numFmtId="210" fontId="86" fillId="0" borderId="52" xfId="68" applyNumberFormat="1" applyFont="1" applyFill="1" applyBorder="1" applyAlignment="1" applyProtection="1">
      <alignment horizontal="right" vertical="center"/>
      <protection locked="0"/>
    </xf>
    <xf numFmtId="210" fontId="86" fillId="0" borderId="26" xfId="68" applyNumberFormat="1" applyFont="1" applyFill="1" applyBorder="1" applyAlignment="1" applyProtection="1">
      <alignment horizontal="right" vertical="center"/>
      <protection locked="0"/>
    </xf>
    <xf numFmtId="210" fontId="86" fillId="0" borderId="21" xfId="68" applyNumberFormat="1" applyFont="1" applyFill="1" applyBorder="1" applyAlignment="1" applyProtection="1">
      <alignment horizontal="right" vertical="center"/>
      <protection locked="0"/>
    </xf>
    <xf numFmtId="210" fontId="86" fillId="0" borderId="54" xfId="68" applyNumberFormat="1" applyFont="1" applyFill="1" applyBorder="1" applyAlignment="1" applyProtection="1">
      <alignment horizontal="right" vertical="center"/>
      <protection locked="0"/>
    </xf>
    <xf numFmtId="210" fontId="86" fillId="0" borderId="0" xfId="68" applyNumberFormat="1" applyFont="1" applyFill="1" applyBorder="1" applyAlignment="1" applyProtection="1">
      <alignment horizontal="right" vertical="center"/>
      <protection locked="0"/>
    </xf>
    <xf numFmtId="210" fontId="86" fillId="0" borderId="42" xfId="65" applyNumberFormat="1" applyFont="1" applyFill="1" applyBorder="1" applyAlignment="1">
      <alignment horizontal="right" vertical="center"/>
      <protection/>
    </xf>
    <xf numFmtId="210" fontId="86" fillId="0" borderId="29" xfId="65" applyNumberFormat="1" applyFont="1" applyFill="1" applyBorder="1" applyAlignment="1">
      <alignment horizontal="right" vertical="center"/>
      <protection/>
    </xf>
    <xf numFmtId="210" fontId="86" fillId="0" borderId="41" xfId="65" applyNumberFormat="1" applyFont="1" applyFill="1" applyBorder="1" applyAlignment="1">
      <alignment horizontal="right" vertical="center"/>
      <protection/>
    </xf>
    <xf numFmtId="210" fontId="86" fillId="0" borderId="19" xfId="68" applyNumberFormat="1" applyFont="1" applyFill="1" applyBorder="1" applyAlignment="1" applyProtection="1">
      <alignment horizontal="right" vertical="center"/>
      <protection locked="0"/>
    </xf>
    <xf numFmtId="210" fontId="86" fillId="0" borderId="41" xfId="68" applyNumberFormat="1" applyFont="1" applyFill="1" applyBorder="1" applyAlignment="1" applyProtection="1">
      <alignment horizontal="right" vertical="center"/>
      <protection locked="0"/>
    </xf>
    <xf numFmtId="210" fontId="86" fillId="0" borderId="29" xfId="68" applyNumberFormat="1" applyFont="1" applyFill="1" applyBorder="1" applyAlignment="1" applyProtection="1">
      <alignment horizontal="right" vertical="center"/>
      <protection locked="0"/>
    </xf>
    <xf numFmtId="0" fontId="41" fillId="0" borderId="0" xfId="0" applyFont="1" applyBorder="1" applyAlignment="1">
      <alignment horizontal="right" vertical="center"/>
    </xf>
    <xf numFmtId="178" fontId="85" fillId="0" borderId="0" xfId="0" applyNumberFormat="1" applyFont="1" applyFill="1" applyBorder="1" applyAlignment="1">
      <alignment horizontal="right" vertical="center"/>
    </xf>
    <xf numFmtId="0" fontId="85" fillId="0" borderId="21" xfId="0" applyNumberFormat="1" applyFont="1" applyFill="1" applyBorder="1" applyAlignment="1">
      <alignment horizontal="center" shrinkToFit="1"/>
    </xf>
    <xf numFmtId="0" fontId="6" fillId="40" borderId="0" xfId="0" applyFont="1" applyFill="1" applyBorder="1" applyAlignment="1">
      <alignment horizontal="left" vertical="center"/>
    </xf>
    <xf numFmtId="0" fontId="0" fillId="40" borderId="0" xfId="0" applyFont="1" applyFill="1" applyAlignment="1">
      <alignment vertical="center"/>
    </xf>
    <xf numFmtId="182" fontId="0" fillId="12" borderId="36" xfId="0" applyNumberFormat="1" applyFont="1" applyFill="1" applyBorder="1" applyAlignment="1">
      <alignment horizontal="right"/>
    </xf>
    <xf numFmtId="182" fontId="25" fillId="0" borderId="0" xfId="0" applyNumberFormat="1" applyFont="1" applyFill="1" applyBorder="1" applyAlignment="1">
      <alignment horizontal="right"/>
    </xf>
    <xf numFmtId="182" fontId="25" fillId="0" borderId="26" xfId="0" applyNumberFormat="1" applyFont="1" applyFill="1" applyBorder="1" applyAlignment="1">
      <alignment horizontal="right"/>
    </xf>
    <xf numFmtId="182" fontId="25" fillId="0" borderId="39" xfId="0" applyNumberFormat="1" applyFont="1" applyFill="1" applyBorder="1" applyAlignment="1">
      <alignment horizontal="right"/>
    </xf>
    <xf numFmtId="182" fontId="0" fillId="34" borderId="39" xfId="0" applyNumberFormat="1" applyFont="1" applyFill="1" applyBorder="1" applyAlignment="1">
      <alignment horizontal="right"/>
    </xf>
    <xf numFmtId="209" fontId="0" fillId="0" borderId="37" xfId="0" applyNumberFormat="1" applyFont="1" applyBorder="1" applyAlignment="1">
      <alignment horizontal="right" vertical="center" shrinkToFit="1"/>
    </xf>
    <xf numFmtId="218" fontId="87" fillId="34" borderId="38" xfId="0" applyNumberFormat="1" applyFont="1" applyFill="1" applyBorder="1" applyAlignment="1">
      <alignment horizontal="right" vertical="center" shrinkToFit="1"/>
    </xf>
    <xf numFmtId="218" fontId="0" fillId="34" borderId="38" xfId="0" applyNumberFormat="1" applyFont="1" applyFill="1" applyBorder="1" applyAlignment="1">
      <alignment horizontal="right" vertical="center" shrinkToFit="1"/>
    </xf>
    <xf numFmtId="218" fontId="0" fillId="0" borderId="38" xfId="0" applyNumberFormat="1" applyFont="1" applyFill="1" applyBorder="1" applyAlignment="1">
      <alignment horizontal="right" vertical="center" shrinkToFit="1"/>
    </xf>
    <xf numFmtId="218" fontId="0" fillId="0" borderId="58" xfId="0" applyNumberFormat="1" applyFont="1" applyBorder="1" applyAlignment="1">
      <alignment horizontal="right" vertical="center" shrinkToFit="1"/>
    </xf>
    <xf numFmtId="218" fontId="87" fillId="0" borderId="38" xfId="0" applyNumberFormat="1" applyFont="1" applyFill="1" applyBorder="1" applyAlignment="1">
      <alignment horizontal="right" vertical="center" shrinkToFit="1"/>
    </xf>
    <xf numFmtId="218" fontId="0" fillId="0" borderId="38" xfId="0" applyNumberFormat="1" applyFont="1" applyBorder="1" applyAlignment="1">
      <alignment horizontal="right" vertical="center" shrinkToFit="1"/>
    </xf>
    <xf numFmtId="218" fontId="0" fillId="34" borderId="58" xfId="0" applyNumberFormat="1" applyFont="1" applyFill="1" applyBorder="1" applyAlignment="1">
      <alignment horizontal="right" vertical="center" shrinkToFit="1"/>
    </xf>
    <xf numFmtId="218" fontId="36" fillId="0" borderId="38" xfId="0" applyNumberFormat="1" applyFont="1" applyFill="1" applyBorder="1" applyAlignment="1">
      <alignment vertical="center"/>
    </xf>
    <xf numFmtId="218" fontId="36" fillId="0" borderId="38" xfId="0" applyNumberFormat="1" applyFont="1" applyFill="1" applyBorder="1" applyAlignment="1">
      <alignment horizontal="right" vertical="center"/>
    </xf>
    <xf numFmtId="218" fontId="36" fillId="0" borderId="58" xfId="0" applyNumberFormat="1" applyFont="1" applyFill="1" applyBorder="1" applyAlignment="1">
      <alignment vertical="center"/>
    </xf>
    <xf numFmtId="49" fontId="31" fillId="0" borderId="12" xfId="0" applyNumberFormat="1" applyFont="1" applyFill="1" applyBorder="1" applyAlignment="1">
      <alignment horizontal="right" vertical="top"/>
    </xf>
    <xf numFmtId="0" fontId="31" fillId="0" borderId="26" xfId="0" applyFont="1" applyFill="1" applyBorder="1" applyAlignment="1" quotePrefix="1">
      <alignment vertical="top" shrinkToFit="1"/>
    </xf>
    <xf numFmtId="0" fontId="31" fillId="0" borderId="29" xfId="0" applyFont="1" applyFill="1" applyBorder="1" applyAlignment="1" quotePrefix="1">
      <alignment horizontal="right" vertical="top" shrinkToFit="1"/>
    </xf>
    <xf numFmtId="182" fontId="0" fillId="0" borderId="36" xfId="0" applyNumberFormat="1" applyFont="1" applyFill="1" applyBorder="1" applyAlignment="1">
      <alignment vertical="center"/>
    </xf>
    <xf numFmtId="182" fontId="25" fillId="0" borderId="17" xfId="0" applyNumberFormat="1" applyFont="1" applyFill="1" applyBorder="1" applyAlignment="1">
      <alignment vertical="top" shrinkToFit="1"/>
    </xf>
    <xf numFmtId="182" fontId="0" fillId="0" borderId="58" xfId="0" applyNumberFormat="1" applyFont="1" applyFill="1" applyBorder="1" applyAlignment="1">
      <alignment/>
    </xf>
    <xf numFmtId="178" fontId="0" fillId="0" borderId="17" xfId="0" applyNumberFormat="1" applyFont="1" applyFill="1" applyBorder="1" applyAlignment="1">
      <alignment vertical="top"/>
    </xf>
    <xf numFmtId="218" fontId="0" fillId="36" borderId="22" xfId="0" applyNumberFormat="1" applyFont="1" applyFill="1" applyBorder="1" applyAlignment="1">
      <alignment horizontal="right" vertical="center" shrinkToFit="1"/>
    </xf>
    <xf numFmtId="218" fontId="36" fillId="35" borderId="22" xfId="0" applyNumberFormat="1" applyFont="1" applyFill="1" applyBorder="1" applyAlignment="1">
      <alignment vertical="center"/>
    </xf>
    <xf numFmtId="0" fontId="46" fillId="0" borderId="0" xfId="66" applyFont="1" applyFill="1" applyAlignment="1">
      <alignment vertical="center"/>
      <protection/>
    </xf>
    <xf numFmtId="0" fontId="41" fillId="0" borderId="0" xfId="66" applyFont="1" applyFill="1" applyAlignment="1">
      <alignment vertical="center" shrinkToFit="1"/>
      <protection/>
    </xf>
    <xf numFmtId="0" fontId="36" fillId="0" borderId="0" xfId="0" applyFont="1" applyFill="1" applyAlignment="1">
      <alignment vertical="center"/>
    </xf>
    <xf numFmtId="0" fontId="4" fillId="0" borderId="0" xfId="0" applyFont="1" applyFill="1" applyAlignment="1">
      <alignment horizontal="left" vertical="center"/>
    </xf>
    <xf numFmtId="182" fontId="85" fillId="34" borderId="37" xfId="0" applyNumberFormat="1" applyFont="1" applyFill="1" applyBorder="1" applyAlignment="1">
      <alignment horizontal="right" vertical="center"/>
    </xf>
    <xf numFmtId="182" fontId="85" fillId="34" borderId="38" xfId="0" applyNumberFormat="1" applyFont="1" applyFill="1" applyBorder="1" applyAlignment="1">
      <alignment horizontal="right" vertical="center"/>
    </xf>
    <xf numFmtId="182" fontId="85" fillId="34" borderId="47" xfId="0" applyNumberFormat="1" applyFont="1" applyFill="1" applyBorder="1" applyAlignment="1">
      <alignment horizontal="right" vertical="center" shrinkToFit="1"/>
    </xf>
    <xf numFmtId="0" fontId="7" fillId="0" borderId="0" xfId="0" applyFont="1" applyFill="1" applyAlignment="1">
      <alignment vertical="center" wrapText="1"/>
    </xf>
    <xf numFmtId="0" fontId="3" fillId="0" borderId="0" xfId="0" applyFont="1" applyFill="1" applyAlignment="1">
      <alignment vertical="center" wrapText="1"/>
    </xf>
    <xf numFmtId="210" fontId="86" fillId="0" borderId="42" xfId="0" applyNumberFormat="1" applyFont="1" applyFill="1" applyBorder="1" applyAlignment="1">
      <alignment horizontal="right" vertical="center"/>
    </xf>
    <xf numFmtId="210" fontId="86" fillId="0" borderId="29" xfId="0" applyNumberFormat="1" applyFont="1" applyFill="1" applyBorder="1" applyAlignment="1">
      <alignment horizontal="right" vertical="center"/>
    </xf>
    <xf numFmtId="210" fontId="86" fillId="0" borderId="41" xfId="0" applyNumberFormat="1" applyFont="1" applyFill="1" applyBorder="1" applyAlignment="1">
      <alignment horizontal="right" vertical="center"/>
    </xf>
    <xf numFmtId="210" fontId="86" fillId="0" borderId="50" xfId="0" applyNumberFormat="1" applyFont="1" applyFill="1" applyBorder="1" applyAlignment="1">
      <alignment horizontal="right" vertical="center"/>
    </xf>
    <xf numFmtId="210" fontId="86" fillId="0" borderId="26" xfId="0" applyNumberFormat="1" applyFont="1" applyFill="1" applyBorder="1" applyAlignment="1">
      <alignment horizontal="right" vertical="center"/>
    </xf>
    <xf numFmtId="210" fontId="86" fillId="0" borderId="52" xfId="0" applyNumberFormat="1" applyFont="1" applyFill="1" applyBorder="1" applyAlignment="1">
      <alignment horizontal="right" vertical="center"/>
    </xf>
    <xf numFmtId="210" fontId="86" fillId="0" borderId="0" xfId="0" applyNumberFormat="1" applyFont="1" applyFill="1" applyBorder="1" applyAlignment="1">
      <alignment horizontal="right" vertical="center"/>
    </xf>
    <xf numFmtId="210" fontId="86" fillId="0" borderId="20" xfId="65" applyNumberFormat="1" applyFont="1" applyFill="1" applyBorder="1" applyAlignment="1" applyProtection="1">
      <alignment horizontal="right" vertical="center"/>
      <protection/>
    </xf>
    <xf numFmtId="210" fontId="86" fillId="0" borderId="19" xfId="65" applyNumberFormat="1" applyFont="1" applyFill="1" applyBorder="1" applyAlignment="1" applyProtection="1">
      <alignment horizontal="right" vertical="center"/>
      <protection/>
    </xf>
    <xf numFmtId="178" fontId="85" fillId="0" borderId="12" xfId="0" applyNumberFormat="1" applyFont="1" applyFill="1" applyBorder="1" applyAlignment="1">
      <alignment horizontal="right" vertical="center"/>
    </xf>
    <xf numFmtId="178" fontId="85" fillId="0" borderId="55" xfId="0" applyNumberFormat="1" applyFont="1" applyFill="1" applyBorder="1" applyAlignment="1">
      <alignment vertical="center"/>
    </xf>
    <xf numFmtId="178" fontId="85" fillId="0" borderId="10" xfId="0" applyNumberFormat="1" applyFont="1" applyFill="1" applyBorder="1" applyAlignment="1">
      <alignment vertical="center"/>
    </xf>
    <xf numFmtId="178" fontId="85" fillId="38" borderId="12" xfId="0" applyNumberFormat="1" applyFont="1" applyFill="1" applyBorder="1" applyAlignment="1">
      <alignment horizontal="right" vertical="center"/>
    </xf>
    <xf numFmtId="178" fontId="85" fillId="38" borderId="55" xfId="0" applyNumberFormat="1" applyFont="1" applyFill="1" applyBorder="1" applyAlignment="1">
      <alignment vertical="center"/>
    </xf>
    <xf numFmtId="178" fontId="85" fillId="38" borderId="10" xfId="0" applyNumberFormat="1" applyFont="1" applyFill="1" applyBorder="1" applyAlignment="1">
      <alignment vertical="center"/>
    </xf>
    <xf numFmtId="0" fontId="85" fillId="0" borderId="12" xfId="0" applyFont="1" applyFill="1" applyBorder="1" applyAlignment="1">
      <alignment horizontal="center" vertical="center"/>
    </xf>
    <xf numFmtId="178" fontId="85" fillId="38" borderId="10" xfId="0" applyNumberFormat="1" applyFont="1" applyFill="1" applyBorder="1" applyAlignment="1">
      <alignment horizontal="right" vertical="center"/>
    </xf>
    <xf numFmtId="49" fontId="0" fillId="0" borderId="10" xfId="66" applyNumberFormat="1" applyFont="1" applyFill="1" applyBorder="1" applyAlignment="1" quotePrefix="1">
      <alignment horizontal="center" vertical="center"/>
      <protection/>
    </xf>
    <xf numFmtId="191" fontId="0" fillId="0" borderId="17" xfId="66" applyNumberFormat="1" applyFont="1" applyFill="1" applyBorder="1" applyAlignment="1">
      <alignment vertical="center" shrinkToFit="1"/>
      <protection/>
    </xf>
    <xf numFmtId="191" fontId="0" fillId="0" borderId="55" xfId="66" applyNumberFormat="1" applyFont="1" applyFill="1" applyBorder="1" applyAlignment="1">
      <alignment vertical="center" shrinkToFit="1"/>
      <protection/>
    </xf>
    <xf numFmtId="0" fontId="0" fillId="0" borderId="10" xfId="66" applyFont="1" applyFill="1" applyBorder="1" applyAlignment="1">
      <alignment horizontal="center" vertical="center"/>
      <protection/>
    </xf>
    <xf numFmtId="223" fontId="0" fillId="0" borderId="17" xfId="66" applyNumberFormat="1" applyFont="1" applyFill="1" applyBorder="1" applyAlignment="1">
      <alignment horizontal="right" vertical="center" shrinkToFit="1"/>
      <protection/>
    </xf>
    <xf numFmtId="223" fontId="0" fillId="0" borderId="55" xfId="66" applyNumberFormat="1" applyFont="1" applyFill="1" applyBorder="1" applyAlignment="1">
      <alignment vertical="center" shrinkToFit="1"/>
      <protection/>
    </xf>
    <xf numFmtId="220" fontId="0" fillId="0" borderId="17" xfId="66" applyNumberFormat="1" applyFont="1" applyFill="1" applyBorder="1" applyAlignment="1">
      <alignment horizontal="right" vertical="center" shrinkToFit="1"/>
      <protection/>
    </xf>
    <xf numFmtId="220" fontId="0" fillId="0" borderId="55" xfId="66" applyNumberFormat="1" applyFont="1" applyFill="1" applyBorder="1" applyAlignment="1">
      <alignment vertical="center" shrinkToFit="1"/>
      <protection/>
    </xf>
    <xf numFmtId="49" fontId="16" fillId="0" borderId="0" xfId="0" applyNumberFormat="1" applyFont="1" applyAlignment="1">
      <alignment horizontal="left" vertical="top" wrapText="1"/>
    </xf>
    <xf numFmtId="182" fontId="0" fillId="36" borderId="38" xfId="0" applyNumberFormat="1" applyFont="1" applyFill="1" applyBorder="1" applyAlignment="1">
      <alignment vertical="center"/>
    </xf>
    <xf numFmtId="182" fontId="0" fillId="36" borderId="38" xfId="0" applyNumberFormat="1" applyFont="1" applyFill="1" applyBorder="1" applyAlignment="1">
      <alignment/>
    </xf>
    <xf numFmtId="49" fontId="0" fillId="0" borderId="0" xfId="66" applyNumberFormat="1" applyFont="1" applyFill="1" applyBorder="1" applyAlignment="1" quotePrefix="1">
      <alignment horizontal="center" vertical="center"/>
      <protection/>
    </xf>
    <xf numFmtId="0" fontId="42" fillId="0" borderId="0" xfId="0" applyFont="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43" fillId="0" borderId="0" xfId="0" applyFont="1" applyAlignment="1">
      <alignment horizontal="center" vertical="center"/>
    </xf>
    <xf numFmtId="0" fontId="41" fillId="0" borderId="65" xfId="0" applyFont="1" applyFill="1" applyBorder="1" applyAlignment="1">
      <alignment horizontal="center" vertical="center" shrinkToFit="1"/>
    </xf>
    <xf numFmtId="0" fontId="41" fillId="0" borderId="55" xfId="0" applyFont="1" applyFill="1" applyBorder="1" applyAlignment="1">
      <alignment horizontal="center" vertical="center" shrinkToFit="1"/>
    </xf>
    <xf numFmtId="0" fontId="41" fillId="0" borderId="31" xfId="0" applyFont="1" applyFill="1" applyBorder="1" applyAlignment="1">
      <alignment horizontal="center" vertical="center" shrinkToFit="1"/>
    </xf>
    <xf numFmtId="195" fontId="18" fillId="0" borderId="49" xfId="0" applyNumberFormat="1" applyFont="1" applyFill="1" applyBorder="1" applyAlignment="1">
      <alignment horizontal="right" vertical="center"/>
    </xf>
    <xf numFmtId="0" fontId="44" fillId="0" borderId="66"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67" xfId="0" applyFont="1" applyFill="1" applyBorder="1" applyAlignment="1">
      <alignment horizontal="center" vertical="center" wrapText="1"/>
    </xf>
    <xf numFmtId="0" fontId="41" fillId="0" borderId="36"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28" xfId="0" applyFont="1" applyFill="1" applyBorder="1" applyAlignment="1">
      <alignment horizontal="center" vertical="center" shrinkToFit="1"/>
    </xf>
    <xf numFmtId="198" fontId="15" fillId="0" borderId="22" xfId="0" applyNumberFormat="1" applyFont="1" applyFill="1" applyBorder="1" applyAlignment="1">
      <alignment horizontal="right" vertical="center"/>
    </xf>
    <xf numFmtId="198" fontId="15" fillId="0" borderId="32" xfId="0" applyNumberFormat="1" applyFont="1" applyFill="1" applyBorder="1" applyAlignment="1">
      <alignment horizontal="right" vertical="center"/>
    </xf>
    <xf numFmtId="193" fontId="18" fillId="0" borderId="68" xfId="0" applyNumberFormat="1" applyFont="1" applyFill="1" applyBorder="1" applyAlignment="1">
      <alignment horizontal="right" vertical="center"/>
    </xf>
    <xf numFmtId="193" fontId="18" fillId="0" borderId="69" xfId="0" applyNumberFormat="1" applyFont="1" applyFill="1" applyBorder="1" applyAlignment="1">
      <alignment horizontal="right" vertical="center"/>
    </xf>
    <xf numFmtId="193" fontId="18" fillId="0" borderId="70" xfId="0" applyNumberFormat="1" applyFont="1" applyFill="1" applyBorder="1" applyAlignment="1">
      <alignment horizontal="right" vertical="center"/>
    </xf>
    <xf numFmtId="193" fontId="18" fillId="0" borderId="36" xfId="0" applyNumberFormat="1" applyFont="1" applyFill="1" applyBorder="1" applyAlignment="1">
      <alignment horizontal="right" vertical="center"/>
    </xf>
    <xf numFmtId="193" fontId="18" fillId="0" borderId="0" xfId="0" applyNumberFormat="1" applyFont="1" applyFill="1" applyBorder="1" applyAlignment="1">
      <alignment horizontal="right" vertical="center"/>
    </xf>
    <xf numFmtId="193" fontId="18" fillId="0" borderId="28" xfId="0" applyNumberFormat="1" applyFont="1" applyFill="1" applyBorder="1" applyAlignment="1">
      <alignment horizontal="right" vertical="center"/>
    </xf>
    <xf numFmtId="193" fontId="18" fillId="0" borderId="71" xfId="0" applyNumberFormat="1" applyFont="1" applyFill="1" applyBorder="1" applyAlignment="1">
      <alignment horizontal="right" vertical="center"/>
    </xf>
    <xf numFmtId="193" fontId="18" fillId="0" borderId="29" xfId="0" applyNumberFormat="1" applyFont="1" applyFill="1" applyBorder="1" applyAlignment="1">
      <alignment horizontal="right" vertical="center"/>
    </xf>
    <xf numFmtId="195" fontId="18" fillId="0" borderId="46"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0" fontId="15" fillId="0" borderId="51"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198" fontId="15" fillId="0" borderId="38" xfId="0" applyNumberFormat="1" applyFont="1" applyFill="1" applyBorder="1" applyAlignment="1">
      <alignment horizontal="right" vertical="center"/>
    </xf>
    <xf numFmtId="0" fontId="16" fillId="0" borderId="0" xfId="0" applyFont="1" applyAlignment="1">
      <alignment horizontal="left" vertical="top" wrapText="1"/>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4" xfId="0" applyFont="1" applyBorder="1" applyAlignment="1">
      <alignment horizontal="center" vertical="center"/>
    </xf>
    <xf numFmtId="0" fontId="41" fillId="0" borderId="75" xfId="0" applyFont="1" applyBorder="1" applyAlignment="1">
      <alignment horizontal="center" vertical="center"/>
    </xf>
    <xf numFmtId="195" fontId="15" fillId="0" borderId="66" xfId="0" applyNumberFormat="1" applyFont="1" applyBorder="1" applyAlignment="1">
      <alignment vertical="center"/>
    </xf>
    <xf numFmtId="195" fontId="15" fillId="0" borderId="53" xfId="0" applyNumberFormat="1" applyFont="1" applyBorder="1" applyAlignment="1">
      <alignment vertical="center"/>
    </xf>
    <xf numFmtId="195" fontId="15" fillId="0" borderId="67" xfId="0" applyNumberFormat="1" applyFont="1" applyBorder="1" applyAlignment="1">
      <alignment vertical="center"/>
    </xf>
    <xf numFmtId="195" fontId="15" fillId="0" borderId="36" xfId="0" applyNumberFormat="1" applyFont="1" applyBorder="1" applyAlignment="1">
      <alignment vertical="center"/>
    </xf>
    <xf numFmtId="195" fontId="15" fillId="0" borderId="0" xfId="0" applyNumberFormat="1" applyFont="1" applyBorder="1" applyAlignment="1">
      <alignment vertical="center"/>
    </xf>
    <xf numFmtId="195" fontId="15" fillId="0" borderId="28" xfId="0" applyNumberFormat="1" applyFont="1" applyBorder="1" applyAlignment="1">
      <alignment vertical="center"/>
    </xf>
    <xf numFmtId="195" fontId="15" fillId="0" borderId="42" xfId="0" applyNumberFormat="1" applyFont="1" applyBorder="1" applyAlignment="1">
      <alignment vertical="center"/>
    </xf>
    <xf numFmtId="195" fontId="15" fillId="0" borderId="29" xfId="0" applyNumberFormat="1" applyFont="1" applyBorder="1" applyAlignment="1">
      <alignment vertical="center"/>
    </xf>
    <xf numFmtId="196" fontId="15" fillId="0" borderId="66" xfId="0" applyNumberFormat="1" applyFont="1" applyBorder="1" applyAlignment="1">
      <alignment horizontal="right" vertical="center"/>
    </xf>
    <xf numFmtId="196" fontId="15" fillId="0" borderId="53" xfId="0" applyNumberFormat="1" applyFont="1" applyBorder="1" applyAlignment="1">
      <alignment horizontal="right" vertical="center"/>
    </xf>
    <xf numFmtId="196" fontId="15" fillId="0" borderId="67" xfId="0" applyNumberFormat="1" applyFont="1" applyBorder="1" applyAlignment="1">
      <alignment horizontal="right" vertical="center"/>
    </xf>
    <xf numFmtId="196" fontId="15" fillId="0" borderId="36" xfId="0" applyNumberFormat="1" applyFont="1" applyBorder="1" applyAlignment="1">
      <alignment horizontal="right" vertical="center"/>
    </xf>
    <xf numFmtId="196" fontId="15" fillId="0" borderId="0" xfId="0" applyNumberFormat="1" applyFont="1" applyBorder="1" applyAlignment="1">
      <alignment horizontal="right" vertical="center"/>
    </xf>
    <xf numFmtId="196" fontId="15" fillId="0" borderId="28" xfId="0" applyNumberFormat="1" applyFont="1" applyBorder="1" applyAlignment="1">
      <alignment horizontal="right" vertical="center"/>
    </xf>
    <xf numFmtId="196" fontId="15" fillId="0" borderId="42" xfId="0" applyNumberFormat="1" applyFont="1" applyBorder="1" applyAlignment="1">
      <alignment horizontal="right" vertical="center"/>
    </xf>
    <xf numFmtId="196" fontId="15" fillId="0" borderId="29" xfId="0" applyNumberFormat="1" applyFont="1" applyBorder="1" applyAlignment="1">
      <alignment horizontal="right" vertical="center"/>
    </xf>
    <xf numFmtId="0" fontId="41" fillId="0" borderId="76" xfId="0" applyFont="1" applyBorder="1" applyAlignment="1">
      <alignment horizontal="center" vertical="center"/>
    </xf>
    <xf numFmtId="0" fontId="31" fillId="0" borderId="5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50" xfId="0" applyFont="1" applyBorder="1" applyAlignment="1">
      <alignment horizontal="center" vertical="center"/>
    </xf>
    <xf numFmtId="0" fontId="31" fillId="0" borderId="53" xfId="0" applyFont="1" applyBorder="1" applyAlignment="1">
      <alignment horizontal="center" vertical="center"/>
    </xf>
    <xf numFmtId="0" fontId="31" fillId="0" borderId="67" xfId="0" applyFont="1" applyBorder="1" applyAlignment="1">
      <alignment horizontal="center" vertical="center"/>
    </xf>
    <xf numFmtId="0" fontId="31" fillId="0" borderId="26" xfId="0" applyFont="1" applyBorder="1" applyAlignment="1">
      <alignment horizontal="center" vertical="center"/>
    </xf>
    <xf numFmtId="0" fontId="31" fillId="0" borderId="0" xfId="0" applyFont="1" applyBorder="1" applyAlignment="1">
      <alignment horizontal="center" vertical="center"/>
    </xf>
    <xf numFmtId="0" fontId="31" fillId="0" borderId="28" xfId="0" applyFont="1" applyBorder="1" applyAlignment="1">
      <alignment horizontal="center" vertical="center"/>
    </xf>
    <xf numFmtId="0" fontId="44" fillId="0" borderId="77" xfId="0" applyFont="1" applyFill="1" applyBorder="1" applyAlignment="1">
      <alignment horizontal="center" vertical="center"/>
    </xf>
    <xf numFmtId="0" fontId="44" fillId="0" borderId="69"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8" xfId="0" applyFont="1" applyFill="1" applyBorder="1" applyAlignment="1">
      <alignment horizontal="center" vertical="center"/>
    </xf>
    <xf numFmtId="0" fontId="31" fillId="0" borderId="0" xfId="0" applyFont="1" applyAlignment="1">
      <alignment horizontal="left" vertical="top" wrapText="1"/>
    </xf>
    <xf numFmtId="0" fontId="6" fillId="0" borderId="0" xfId="0" applyFont="1" applyAlignment="1">
      <alignment horizontal="left" vertical="top"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55" xfId="0" applyFont="1" applyBorder="1" applyAlignment="1">
      <alignment horizontal="center" vertical="center"/>
    </xf>
    <xf numFmtId="0" fontId="16" fillId="0" borderId="10" xfId="0" applyFont="1" applyBorder="1" applyAlignment="1">
      <alignment horizontal="center" vertical="center"/>
    </xf>
    <xf numFmtId="0" fontId="3" fillId="0" borderId="0" xfId="0" applyFont="1" applyAlignment="1">
      <alignment horizontal="distributed"/>
    </xf>
    <xf numFmtId="0" fontId="2"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quotePrefix="1">
      <alignment vertical="top" wrapText="1"/>
    </xf>
    <xf numFmtId="0" fontId="16" fillId="0" borderId="0" xfId="0" applyFont="1" applyAlignment="1">
      <alignment horizontal="left" vertical="center" wrapText="1"/>
    </xf>
    <xf numFmtId="0" fontId="16" fillId="0" borderId="0" xfId="0" applyFont="1" applyAlignment="1">
      <alignment vertical="center" wrapText="1"/>
    </xf>
    <xf numFmtId="0" fontId="31" fillId="0" borderId="18" xfId="0" applyFont="1" applyBorder="1" applyAlignment="1">
      <alignment horizontal="center" vertical="center" wrapText="1" shrinkToFit="1"/>
    </xf>
    <xf numFmtId="0" fontId="31" fillId="0" borderId="32" xfId="0" applyFont="1" applyBorder="1" applyAlignment="1">
      <alignment horizontal="center" vertical="center" wrapText="1" shrinkToFit="1"/>
    </xf>
    <xf numFmtId="0" fontId="31" fillId="0" borderId="37" xfId="0" applyFont="1" applyBorder="1" applyAlignment="1">
      <alignment horizontal="center" vertical="center" wrapText="1" shrinkToFit="1"/>
    </xf>
    <xf numFmtId="0" fontId="31" fillId="0" borderId="58" xfId="0" applyFont="1" applyBorder="1" applyAlignment="1">
      <alignment horizontal="center" vertical="center" wrapText="1" shrinkToFit="1"/>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3"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Border="1" applyAlignment="1">
      <alignment vertical="center" wrapText="1"/>
    </xf>
    <xf numFmtId="0" fontId="16" fillId="0" borderId="0" xfId="0" applyFont="1" applyFill="1" applyAlignment="1">
      <alignment horizontal="left" vertical="center" wrapText="1"/>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0" fontId="41" fillId="0" borderId="21" xfId="0" applyFont="1" applyFill="1" applyBorder="1" applyAlignment="1">
      <alignment horizontal="left" vertical="top" wrapText="1"/>
    </xf>
    <xf numFmtId="0" fontId="41" fillId="0" borderId="0" xfId="0" applyFont="1" applyFill="1" applyAlignment="1">
      <alignment horizontal="left" vertical="top" wrapText="1"/>
    </xf>
    <xf numFmtId="0" fontId="41" fillId="0" borderId="0" xfId="0" applyFont="1" applyAlignment="1">
      <alignment horizontal="left" vertical="top" wrapText="1"/>
    </xf>
    <xf numFmtId="0" fontId="31" fillId="0" borderId="13"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0" xfId="0" applyFont="1" applyBorder="1" applyAlignment="1">
      <alignment horizontal="left" vertical="center"/>
    </xf>
    <xf numFmtId="0" fontId="31" fillId="0" borderId="19" xfId="0" applyFont="1" applyBorder="1" applyAlignment="1">
      <alignment horizontal="left" vertical="center"/>
    </xf>
    <xf numFmtId="0" fontId="31" fillId="0" borderId="13"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23" xfId="0" applyFont="1" applyFill="1" applyBorder="1" applyAlignment="1">
      <alignment horizontal="center" vertical="center"/>
    </xf>
    <xf numFmtId="0" fontId="16" fillId="0" borderId="0" xfId="0" applyFont="1" applyFill="1" applyAlignment="1">
      <alignment horizontal="left" vertical="center"/>
    </xf>
    <xf numFmtId="0" fontId="31" fillId="0" borderId="26" xfId="0" applyFont="1" applyBorder="1" applyAlignment="1">
      <alignment horizontal="left" vertical="center"/>
    </xf>
    <xf numFmtId="0" fontId="31" fillId="0" borderId="29" xfId="0" applyFont="1" applyBorder="1" applyAlignment="1">
      <alignment horizontal="left" vertical="center"/>
    </xf>
    <xf numFmtId="0" fontId="31" fillId="0" borderId="19" xfId="0" applyFont="1" applyBorder="1" applyAlignment="1">
      <alignment horizontal="center" vertical="center"/>
    </xf>
    <xf numFmtId="0" fontId="31" fillId="0" borderId="29"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22" xfId="0" applyFont="1" applyBorder="1" applyAlignment="1">
      <alignment horizontal="center" vertical="distributed" textRotation="255"/>
    </xf>
    <xf numFmtId="0" fontId="31" fillId="0" borderId="22" xfId="0" applyFont="1" applyBorder="1" applyAlignment="1">
      <alignment horizontal="center" vertical="distributed" textRotation="255" wrapText="1"/>
    </xf>
    <xf numFmtId="0" fontId="39" fillId="0" borderId="0" xfId="0" applyFont="1" applyAlignment="1">
      <alignment horizontal="left" vertical="center"/>
    </xf>
    <xf numFmtId="0" fontId="31" fillId="34" borderId="78" xfId="0" applyFont="1" applyFill="1" applyBorder="1" applyAlignment="1">
      <alignment vertical="center" textRotation="255"/>
    </xf>
    <xf numFmtId="0" fontId="31" fillId="34" borderId="79" xfId="0" applyFont="1" applyFill="1" applyBorder="1" applyAlignment="1">
      <alignment vertical="center" textRotation="255"/>
    </xf>
    <xf numFmtId="0" fontId="41" fillId="0" borderId="0" xfId="0" applyFont="1" applyFill="1" applyBorder="1" applyAlignment="1">
      <alignment horizontal="left" vertical="top" wrapText="1"/>
    </xf>
    <xf numFmtId="0" fontId="31" fillId="0" borderId="17" xfId="0" applyFont="1" applyBorder="1" applyAlignment="1">
      <alignment horizontal="center" vertical="distributed" textRotation="255" wrapText="1"/>
    </xf>
    <xf numFmtId="0" fontId="31" fillId="0" borderId="13" xfId="0" applyFont="1" applyBorder="1" applyAlignment="1">
      <alignment horizontal="center" vertical="distributed" textRotation="255" wrapText="1"/>
    </xf>
    <xf numFmtId="0" fontId="31" fillId="0" borderId="20" xfId="0" applyFont="1" applyBorder="1" applyAlignment="1">
      <alignment horizontal="center" vertical="distributed" textRotation="255" wrapText="1"/>
    </xf>
    <xf numFmtId="0" fontId="31" fillId="34" borderId="80" xfId="0" applyFont="1" applyFill="1" applyBorder="1" applyAlignment="1">
      <alignment vertical="center" textRotation="255"/>
    </xf>
    <xf numFmtId="0" fontId="31" fillId="34" borderId="81" xfId="0" applyFont="1" applyFill="1" applyBorder="1" applyAlignment="1">
      <alignment vertical="center" textRotation="255"/>
    </xf>
    <xf numFmtId="0" fontId="31" fillId="34" borderId="82" xfId="0" applyFont="1" applyFill="1" applyBorder="1" applyAlignment="1">
      <alignment vertical="center" textRotation="255"/>
    </xf>
    <xf numFmtId="0" fontId="6" fillId="0" borderId="21" xfId="0" applyFont="1" applyFill="1" applyBorder="1" applyAlignment="1">
      <alignment horizontal="left" vertical="center" wrapText="1"/>
    </xf>
    <xf numFmtId="0" fontId="31" fillId="0" borderId="29" xfId="0" applyFont="1" applyBorder="1" applyAlignment="1">
      <alignment horizontal="center" vertical="distributed" textRotation="255"/>
    </xf>
    <xf numFmtId="0" fontId="41" fillId="0" borderId="0" xfId="65" applyFont="1" applyFill="1" applyAlignment="1" applyProtection="1" quotePrefix="1">
      <alignment horizontal="left" vertical="top" wrapText="1"/>
      <protection locked="0"/>
    </xf>
    <xf numFmtId="0" fontId="15" fillId="0" borderId="34" xfId="68" applyFont="1" applyBorder="1" applyAlignment="1" applyProtection="1">
      <alignment horizontal="left" vertical="center" indent="1"/>
      <protection locked="0"/>
    </xf>
    <xf numFmtId="0" fontId="31" fillId="0" borderId="51" xfId="68" applyFont="1" applyBorder="1" applyAlignment="1" applyProtection="1">
      <alignment vertical="center" textRotation="255" wrapText="1" shrinkToFit="1"/>
      <protection locked="0"/>
    </xf>
    <xf numFmtId="0" fontId="31" fillId="0" borderId="39" xfId="68" applyFont="1" applyBorder="1" applyAlignment="1" applyProtection="1">
      <alignment vertical="center" textRotation="255" shrinkToFit="1"/>
      <protection locked="0"/>
    </xf>
    <xf numFmtId="0" fontId="31" fillId="0" borderId="56" xfId="68" applyFont="1" applyBorder="1" applyAlignment="1" applyProtection="1">
      <alignment vertical="center" textRotation="255" shrinkToFit="1"/>
      <protection locked="0"/>
    </xf>
    <xf numFmtId="0" fontId="15" fillId="0" borderId="42" xfId="68" applyFont="1" applyBorder="1" applyAlignment="1" applyProtection="1">
      <alignment horizontal="left" vertical="center" indent="1"/>
      <protection locked="0"/>
    </xf>
    <xf numFmtId="0" fontId="15" fillId="0" borderId="81" xfId="68" applyFont="1" applyBorder="1" applyAlignment="1" applyProtection="1">
      <alignment horizontal="left" vertical="center" indent="1"/>
      <protection locked="0"/>
    </xf>
    <xf numFmtId="0" fontId="15" fillId="0" borderId="29" xfId="68" applyFont="1" applyBorder="1" applyAlignment="1" applyProtection="1">
      <alignment horizontal="left" vertical="center" indent="1"/>
      <protection locked="0"/>
    </xf>
    <xf numFmtId="0" fontId="15" fillId="0" borderId="10" xfId="68" applyFont="1" applyBorder="1" applyAlignment="1" applyProtection="1">
      <alignment horizontal="left" vertical="center" indent="1"/>
      <protection locked="0"/>
    </xf>
    <xf numFmtId="0" fontId="15" fillId="0" borderId="12" xfId="68" applyFont="1" applyBorder="1" applyAlignment="1" applyProtection="1">
      <alignment horizontal="left" vertical="center" indent="1"/>
      <protection locked="0"/>
    </xf>
    <xf numFmtId="0" fontId="15" fillId="0" borderId="26" xfId="68"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29" xfId="0" applyFont="1" applyBorder="1" applyAlignment="1" applyProtection="1">
      <alignment horizontal="left" vertical="center" indent="1"/>
      <protection locked="0"/>
    </xf>
    <xf numFmtId="0" fontId="46" fillId="0" borderId="51" xfId="68" applyFont="1" applyBorder="1" applyAlignment="1" applyProtection="1">
      <alignment horizontal="center" vertical="center" textRotation="255" wrapText="1"/>
      <protection locked="0"/>
    </xf>
    <xf numFmtId="0" fontId="46" fillId="0" borderId="83" xfId="0" applyFont="1" applyBorder="1" applyAlignment="1" applyProtection="1">
      <alignment horizontal="center" vertical="center" textRotation="255" wrapText="1"/>
      <protection locked="0"/>
    </xf>
    <xf numFmtId="0" fontId="15" fillId="0" borderId="53" xfId="0" applyFont="1" applyBorder="1" applyAlignment="1" applyProtection="1">
      <alignment horizontal="left" vertical="center" indent="1"/>
      <protection locked="0"/>
    </xf>
    <xf numFmtId="0" fontId="15" fillId="0" borderId="42" xfId="0" applyFont="1" applyBorder="1" applyAlignment="1" applyProtection="1">
      <alignment horizontal="left" vertical="center" indent="1"/>
      <protection locked="0"/>
    </xf>
    <xf numFmtId="0" fontId="15" fillId="0" borderId="54" xfId="0" applyFont="1" applyBorder="1" applyAlignment="1" applyProtection="1">
      <alignment horizontal="left" vertical="center" indent="1"/>
      <protection locked="0"/>
    </xf>
    <xf numFmtId="0" fontId="15" fillId="0" borderId="41" xfId="0" applyFont="1" applyBorder="1" applyAlignment="1" applyProtection="1">
      <alignment horizontal="left" vertical="center" indent="1"/>
      <protection locked="0"/>
    </xf>
    <xf numFmtId="0" fontId="46" fillId="0" borderId="13" xfId="68" applyFont="1" applyBorder="1" applyAlignment="1" applyProtection="1">
      <alignment horizontal="center" vertical="center" textRotation="255" wrapText="1" shrinkToFit="1"/>
      <protection locked="0"/>
    </xf>
    <xf numFmtId="0" fontId="46" fillId="0" borderId="76" xfId="68" applyFont="1" applyBorder="1" applyAlignment="1" applyProtection="1">
      <alignment horizontal="center" vertical="center" textRotation="255" wrapText="1" shrinkToFit="1"/>
      <protection locked="0"/>
    </xf>
    <xf numFmtId="0" fontId="15" fillId="0" borderId="37" xfId="68" applyFont="1" applyBorder="1" applyAlignment="1" applyProtection="1">
      <alignment horizontal="left" vertical="center" indent="1"/>
      <protection locked="0"/>
    </xf>
    <xf numFmtId="0" fontId="15" fillId="0" borderId="33"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80" xfId="68" applyFont="1" applyBorder="1" applyAlignment="1" applyProtection="1">
      <alignment horizontal="left" vertical="center" indent="1"/>
      <protection locked="0"/>
    </xf>
    <xf numFmtId="0" fontId="41" fillId="0" borderId="49" xfId="68" applyFont="1" applyBorder="1" applyAlignment="1" applyProtection="1">
      <alignment horizontal="center" vertical="center" textRotation="255" wrapText="1" shrinkToFit="1"/>
      <protection locked="0"/>
    </xf>
    <xf numFmtId="0" fontId="41" fillId="0" borderId="22" xfId="68" applyFont="1" applyBorder="1" applyAlignment="1" applyProtection="1">
      <alignment horizontal="center" vertical="center" textRotation="255" shrinkToFit="1"/>
      <protection locked="0"/>
    </xf>
    <xf numFmtId="0" fontId="41" fillId="0" borderId="57" xfId="68" applyFont="1" applyBorder="1" applyAlignment="1" applyProtection="1">
      <alignment horizontal="center" vertical="center" textRotation="255" shrinkToFit="1"/>
      <protection locked="0"/>
    </xf>
    <xf numFmtId="0" fontId="16" fillId="0" borderId="0" xfId="68" applyFont="1" applyAlignment="1">
      <alignment horizontal="left" vertical="center"/>
      <protection/>
    </xf>
    <xf numFmtId="0" fontId="15" fillId="0" borderId="50" xfId="68" applyFont="1" applyBorder="1" applyAlignment="1" applyProtection="1">
      <alignment horizontal="left" vertical="center" wrapText="1" indent="1"/>
      <protection locked="0"/>
    </xf>
    <xf numFmtId="0" fontId="15" fillId="0" borderId="53" xfId="0" applyFont="1" applyBorder="1" applyAlignment="1" applyProtection="1">
      <alignment horizontal="left" vertical="center" wrapText="1" indent="1"/>
      <protection locked="0"/>
    </xf>
    <xf numFmtId="0" fontId="15" fillId="0" borderId="12" xfId="68" applyFont="1" applyBorder="1" applyAlignment="1" applyProtection="1">
      <alignment horizontal="center" vertical="center" textRotation="255" shrinkToFit="1"/>
      <protection locked="0"/>
    </xf>
    <xf numFmtId="0" fontId="15" fillId="0" borderId="17" xfId="68" applyFont="1" applyBorder="1" applyAlignment="1" applyProtection="1">
      <alignment horizontal="center" vertical="center" textRotation="255" shrinkToFit="1"/>
      <protection locked="0"/>
    </xf>
    <xf numFmtId="0" fontId="15" fillId="0" borderId="11" xfId="68" applyFont="1" applyBorder="1" applyAlignment="1" applyProtection="1">
      <alignment horizontal="center" vertical="center" textRotation="255" shrinkToFit="1"/>
      <protection locked="0"/>
    </xf>
    <xf numFmtId="0" fontId="15" fillId="0" borderId="13" xfId="68" applyFont="1" applyBorder="1" applyAlignment="1" applyProtection="1">
      <alignment horizontal="center" vertical="center" textRotation="255" shrinkToFit="1"/>
      <protection locked="0"/>
    </xf>
    <xf numFmtId="0" fontId="15" fillId="0" borderId="33" xfId="68" applyFont="1" applyBorder="1" applyAlignment="1" applyProtection="1">
      <alignment horizontal="center" vertical="center" textRotation="255" shrinkToFit="1"/>
      <protection locked="0"/>
    </xf>
    <xf numFmtId="0" fontId="15" fillId="0" borderId="20" xfId="68" applyFont="1" applyBorder="1" applyAlignment="1" applyProtection="1">
      <alignment horizontal="center" vertical="center" textRotation="255" shrinkToFit="1"/>
      <protection locked="0"/>
    </xf>
    <xf numFmtId="0" fontId="15" fillId="0" borderId="33" xfId="68" applyFont="1" applyFill="1" applyBorder="1" applyAlignment="1" applyProtection="1">
      <alignment horizontal="center" vertical="center"/>
      <protection locked="0"/>
    </xf>
    <xf numFmtId="56" fontId="15" fillId="0" borderId="33" xfId="68" applyNumberFormat="1" applyFont="1" applyBorder="1" applyAlignment="1" applyProtection="1">
      <alignment horizontal="center" vertical="center"/>
      <protection locked="0"/>
    </xf>
    <xf numFmtId="56" fontId="15" fillId="0" borderId="12" xfId="68" applyNumberFormat="1" applyFont="1" applyBorder="1" applyAlignment="1" applyProtection="1">
      <alignment horizontal="center" vertical="center"/>
      <protection locked="0"/>
    </xf>
    <xf numFmtId="56" fontId="15" fillId="0" borderId="17" xfId="68" applyNumberFormat="1" applyFont="1" applyBorder="1" applyAlignment="1" applyProtection="1">
      <alignment horizontal="center" vertical="center"/>
      <protection locked="0"/>
    </xf>
    <xf numFmtId="56" fontId="15" fillId="0" borderId="26" xfId="68" applyNumberFormat="1" applyFont="1" applyBorder="1" applyAlignment="1" applyProtection="1">
      <alignment horizontal="center" vertical="center" textRotation="255"/>
      <protection locked="0"/>
    </xf>
    <xf numFmtId="0" fontId="41" fillId="0" borderId="84" xfId="0" applyFont="1" applyBorder="1" applyAlignment="1">
      <alignment horizontal="center" vertical="center" textRotation="255"/>
    </xf>
    <xf numFmtId="0" fontId="15" fillId="0" borderId="85" xfId="68" applyFont="1" applyBorder="1" applyAlignment="1" applyProtection="1">
      <alignment horizontal="left" vertical="center"/>
      <protection locked="0"/>
    </xf>
    <xf numFmtId="0" fontId="15" fillId="0" borderId="19" xfId="68" applyFont="1" applyBorder="1" applyAlignment="1" applyProtection="1">
      <alignment horizontal="left" vertical="center"/>
      <protection locked="0"/>
    </xf>
    <xf numFmtId="0" fontId="15" fillId="0" borderId="67" xfId="68" applyFont="1" applyBorder="1" applyAlignment="1" applyProtection="1">
      <alignment horizontal="left" vertical="top" textRotation="255"/>
      <protection locked="0"/>
    </xf>
    <xf numFmtId="0" fontId="15" fillId="0" borderId="28" xfId="68" applyFont="1" applyBorder="1" applyAlignment="1" applyProtection="1">
      <alignment horizontal="left" vertical="top" textRotation="255"/>
      <protection locked="0"/>
    </xf>
    <xf numFmtId="0" fontId="15" fillId="0" borderId="86" xfId="68" applyFont="1" applyBorder="1" applyAlignment="1" applyProtection="1">
      <alignment horizontal="left" vertical="top" textRotation="255"/>
      <protection locked="0"/>
    </xf>
    <xf numFmtId="0" fontId="41" fillId="0" borderId="66" xfId="68" applyFont="1" applyBorder="1" applyAlignment="1" applyProtection="1">
      <alignment horizontal="center" vertical="center" textRotation="255" wrapText="1"/>
      <protection locked="0"/>
    </xf>
    <xf numFmtId="0" fontId="41" fillId="0" borderId="36" xfId="68" applyFont="1" applyBorder="1" applyAlignment="1" applyProtection="1">
      <alignment horizontal="center" vertical="center" textRotation="255" wrapText="1"/>
      <protection locked="0"/>
    </xf>
    <xf numFmtId="0" fontId="41" fillId="0" borderId="87" xfId="68" applyFont="1" applyBorder="1" applyAlignment="1" applyProtection="1">
      <alignment horizontal="center" vertical="center" textRotation="255" wrapText="1"/>
      <protection locked="0"/>
    </xf>
    <xf numFmtId="0" fontId="15" fillId="0" borderId="65" xfId="68"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36" xfId="68" applyFont="1" applyBorder="1" applyAlignment="1" applyProtection="1">
      <alignment horizontal="left" vertical="center" indent="1"/>
      <protection locked="0"/>
    </xf>
    <xf numFmtId="0" fontId="15" fillId="0" borderId="51" xfId="68" applyFont="1" applyBorder="1" applyAlignment="1" applyProtection="1">
      <alignment horizontal="center" vertical="center" textRotation="255"/>
      <protection locked="0"/>
    </xf>
    <xf numFmtId="0" fontId="15" fillId="0" borderId="39" xfId="68" applyFont="1" applyBorder="1" applyAlignment="1" applyProtection="1">
      <alignment horizontal="center" vertical="center" textRotation="255"/>
      <protection locked="0"/>
    </xf>
    <xf numFmtId="0" fontId="15" fillId="0" borderId="56" xfId="68" applyFont="1" applyBorder="1" applyAlignment="1" applyProtection="1">
      <alignment horizontal="center" vertical="center" textRotation="255"/>
      <protection locked="0"/>
    </xf>
    <xf numFmtId="0" fontId="15" fillId="0" borderId="50" xfId="68" applyFont="1" applyBorder="1" applyAlignment="1" applyProtection="1">
      <alignment horizontal="right" textRotation="255" wrapText="1"/>
      <protection locked="0"/>
    </xf>
    <xf numFmtId="0" fontId="15" fillId="0" borderId="26" xfId="68" applyFont="1" applyBorder="1" applyAlignment="1" applyProtection="1">
      <alignment horizontal="right" textRotation="255" wrapText="1"/>
      <protection locked="0"/>
    </xf>
    <xf numFmtId="0" fontId="15" fillId="0" borderId="52" xfId="68" applyFont="1" applyBorder="1" applyAlignment="1" applyProtection="1">
      <alignment horizontal="right" textRotation="255" wrapText="1"/>
      <protection locked="0"/>
    </xf>
    <xf numFmtId="0" fontId="48" fillId="33" borderId="0" xfId="0" applyFont="1" applyFill="1" applyAlignment="1">
      <alignment horizontal="center" vertical="center"/>
    </xf>
    <xf numFmtId="0" fontId="48" fillId="0" borderId="0" xfId="0" applyFont="1" applyAlignment="1">
      <alignment horizontal="center" vertical="center"/>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31" fillId="33" borderId="0" xfId="66" applyFont="1" applyFill="1" applyAlignment="1">
      <alignment horizontal="left" vertical="center" wrapText="1"/>
      <protection/>
    </xf>
    <xf numFmtId="0" fontId="48" fillId="33" borderId="0" xfId="66" applyFont="1" applyFill="1" applyAlignment="1">
      <alignment horizontal="center" vertical="center"/>
      <protection/>
    </xf>
    <xf numFmtId="192" fontId="0" fillId="33" borderId="19" xfId="49" applyNumberFormat="1" applyFont="1" applyFill="1" applyBorder="1" applyAlignment="1">
      <alignment horizontal="center" vertical="center"/>
    </xf>
    <xf numFmtId="192" fontId="0" fillId="33" borderId="10" xfId="49" applyNumberFormat="1" applyFont="1" applyFill="1" applyBorder="1" applyAlignment="1">
      <alignment horizontal="center" vertical="center"/>
    </xf>
    <xf numFmtId="0" fontId="0" fillId="33" borderId="11" xfId="66" applyFont="1" applyFill="1" applyBorder="1" applyAlignment="1">
      <alignment horizontal="center" vertical="center"/>
      <protection/>
    </xf>
    <xf numFmtId="0" fontId="0" fillId="33" borderId="13" xfId="66" applyFont="1" applyFill="1" applyBorder="1" applyAlignment="1">
      <alignment horizontal="center" vertical="center"/>
      <protection/>
    </xf>
    <xf numFmtId="0" fontId="90" fillId="33" borderId="0" xfId="66" applyFont="1" applyFill="1" applyAlignment="1">
      <alignment horizontal="left" vertical="center" shrinkToFit="1"/>
      <protection/>
    </xf>
    <xf numFmtId="0" fontId="48" fillId="0" borderId="0" xfId="66" applyFont="1" applyFill="1" applyAlignment="1">
      <alignment horizontal="center" vertical="center"/>
      <protection/>
    </xf>
    <xf numFmtId="192" fontId="0" fillId="0" borderId="19" xfId="49" applyNumberFormat="1" applyFont="1" applyFill="1" applyBorder="1" applyAlignment="1">
      <alignment horizontal="center" vertical="center"/>
    </xf>
    <xf numFmtId="192" fontId="0" fillId="0" borderId="10" xfId="49" applyNumberFormat="1" applyFont="1" applyFill="1" applyBorder="1" applyAlignment="1">
      <alignment horizontal="center" vertical="center"/>
    </xf>
    <xf numFmtId="192" fontId="0" fillId="33" borderId="19" xfId="49" applyNumberFormat="1" applyFont="1" applyFill="1" applyBorder="1" applyAlignment="1">
      <alignment horizontal="center" vertical="center"/>
    </xf>
    <xf numFmtId="0" fontId="0" fillId="33" borderId="48" xfId="66" applyFont="1" applyFill="1" applyBorder="1" applyAlignment="1">
      <alignment horizontal="center" vertical="center"/>
      <protection/>
    </xf>
    <xf numFmtId="0" fontId="31" fillId="33" borderId="0" xfId="66" applyFont="1" applyFill="1" applyAlignment="1">
      <alignment horizontal="left" vertical="center" shrinkToFit="1"/>
      <protection/>
    </xf>
    <xf numFmtId="0" fontId="15" fillId="33" borderId="0" xfId="66"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統計表（９）" xfId="67"/>
    <cellStyle name="標準_別紙集計様式(H16)"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8"/>
          <c:w val="0.924"/>
          <c:h val="0.9075"/>
        </c:manualLayout>
      </c:layout>
      <c:lineChart>
        <c:grouping val="standard"/>
        <c:varyColors val="0"/>
        <c:ser>
          <c:idx val="0"/>
          <c:order val="0"/>
          <c:tx>
            <c:strRef>
              <c:f>5P!$P$16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5P!$O$17:$O$28</c:f>
              <c:strCache/>
            </c:strRef>
          </c:cat>
          <c:val>
            <c:numRef>
              <c:f>5P!$P$17:$P$28</c:f>
              <c:numCache/>
            </c:numRef>
          </c:val>
          <c:smooth val="0"/>
        </c:ser>
        <c:ser>
          <c:idx val="1"/>
          <c:order val="1"/>
          <c:tx>
            <c:strRef>
              <c:f>5P!$Q$16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5P!$O$17:$O$28</c:f>
              <c:strCache/>
            </c:strRef>
          </c:cat>
          <c:val>
            <c:numRef>
              <c:f>5P!$Q$17:$Q$28</c:f>
              <c:numCache/>
            </c:numRef>
          </c:val>
          <c:smooth val="0"/>
        </c:ser>
        <c:marker val="1"/>
        <c:axId val="31952947"/>
        <c:axId val="19141068"/>
      </c:lineChart>
      <c:catAx>
        <c:axId val="31952947"/>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9141068"/>
        <c:crossesAt val="-2"/>
        <c:auto val="0"/>
        <c:lblOffset val="100"/>
        <c:tickLblSkip val="1"/>
        <c:noMultiLvlLbl val="0"/>
      </c:catAx>
      <c:valAx>
        <c:axId val="19141068"/>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952947"/>
        <c:crossesAt val="1"/>
        <c:crossBetween val="between"/>
        <c:dispUnits/>
        <c:majorUnit val="2"/>
      </c:valAx>
      <c:spPr>
        <a:noFill/>
        <a:ln>
          <a:noFill/>
        </a:ln>
      </c:spPr>
    </c:plotArea>
    <c:legend>
      <c:legendPos val="t"/>
      <c:layout>
        <c:manualLayout>
          <c:xMode val="edge"/>
          <c:yMode val="edge"/>
          <c:x val="0.4725"/>
          <c:y val="0.0185"/>
          <c:w val="0.46675"/>
          <c:h val="0.074"/>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7625"/>
          <c:w val="0.9245"/>
          <c:h val="0.88"/>
        </c:manualLayout>
      </c:layout>
      <c:lineChart>
        <c:grouping val="standard"/>
        <c:varyColors val="0"/>
        <c:ser>
          <c:idx val="0"/>
          <c:order val="0"/>
          <c:tx>
            <c:strRef>
              <c:f>5P!$S$16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5P!$R$17:$R$28</c:f>
              <c:strCache/>
            </c:strRef>
          </c:cat>
          <c:val>
            <c:numRef>
              <c:f>5P!$S$17:$S$28</c:f>
              <c:numCache/>
            </c:numRef>
          </c:val>
          <c:smooth val="0"/>
        </c:ser>
        <c:ser>
          <c:idx val="1"/>
          <c:order val="1"/>
          <c:tx>
            <c:strRef>
              <c:f>5P!$T$16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5P!$R$17:$R$28</c:f>
              <c:strCache/>
            </c:strRef>
          </c:cat>
          <c:val>
            <c:numRef>
              <c:f>5P!$T$17:$T$28</c:f>
              <c:numCache/>
            </c:numRef>
          </c:val>
          <c:smooth val="0"/>
        </c:ser>
        <c:marker val="1"/>
        <c:axId val="38051885"/>
        <c:axId val="6922646"/>
      </c:lineChart>
      <c:catAx>
        <c:axId val="38051885"/>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6922646"/>
        <c:crossesAt val="-2"/>
        <c:auto val="0"/>
        <c:lblOffset val="100"/>
        <c:tickLblSkip val="1"/>
        <c:noMultiLvlLbl val="0"/>
      </c:catAx>
      <c:valAx>
        <c:axId val="6922646"/>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051885"/>
        <c:crossesAt val="1"/>
        <c:crossBetween val="between"/>
        <c:dispUnits/>
        <c:majorUnit val="2"/>
      </c:valAx>
      <c:spPr>
        <a:noFill/>
        <a:ln>
          <a:noFill/>
        </a:ln>
      </c:spPr>
    </c:plotArea>
    <c:legend>
      <c:legendPos val="t"/>
      <c:layout>
        <c:manualLayout>
          <c:xMode val="edge"/>
          <c:yMode val="edge"/>
          <c:x val="0.53625"/>
          <c:y val="0.00475"/>
          <c:w val="0.412"/>
          <c:h val="0.088"/>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8</xdr:col>
      <xdr:colOff>0</xdr:colOff>
      <xdr:row>13</xdr:row>
      <xdr:rowOff>0</xdr:rowOff>
    </xdr:to>
    <xdr:sp>
      <xdr:nvSpPr>
        <xdr:cNvPr id="1" name="Line 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2" name="Line 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3" name="Line 3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4" name="Line 3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5" name="Line 42"/>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6" name="Line 43"/>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0.00075</cdr:y>
    </cdr:from>
    <cdr:to>
      <cdr:x>0.11675</cdr:x>
      <cdr:y>0.08825</cdr:y>
    </cdr:to>
    <cdr:sp>
      <cdr:nvSpPr>
        <cdr:cNvPr id="1" name="Rectangle 7"/>
        <cdr:cNvSpPr>
          <a:spLocks/>
        </cdr:cNvSpPr>
      </cdr:nvSpPr>
      <cdr:spPr>
        <a:xfrm>
          <a:off x="285750" y="0"/>
          <a:ext cx="123825" cy="190500"/>
        </a:xfrm>
        <a:prstGeom prst="rect">
          <a:avLst/>
        </a:prstGeom>
        <a:no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0</xdr:rowOff>
    </xdr:from>
    <xdr:to>
      <xdr:col>6</xdr:col>
      <xdr:colOff>209550</xdr:colOff>
      <xdr:row>48</xdr:row>
      <xdr:rowOff>0</xdr:rowOff>
    </xdr:to>
    <xdr:graphicFrame>
      <xdr:nvGraphicFramePr>
        <xdr:cNvPr id="1" name="Chart 1"/>
        <xdr:cNvGraphicFramePr/>
      </xdr:nvGraphicFramePr>
      <xdr:xfrm>
        <a:off x="19050" y="9429750"/>
        <a:ext cx="3533775" cy="2143125"/>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40</xdr:row>
      <xdr:rowOff>0</xdr:rowOff>
    </xdr:from>
    <xdr:to>
      <xdr:col>12</xdr:col>
      <xdr:colOff>314325</xdr:colOff>
      <xdr:row>48</xdr:row>
      <xdr:rowOff>0</xdr:rowOff>
    </xdr:to>
    <xdr:graphicFrame>
      <xdr:nvGraphicFramePr>
        <xdr:cNvPr id="2" name="Chart 3"/>
        <xdr:cNvGraphicFramePr/>
      </xdr:nvGraphicFramePr>
      <xdr:xfrm>
        <a:off x="3438525" y="9429750"/>
        <a:ext cx="3762375" cy="2143125"/>
      </xdr:xfrm>
      <a:graphic>
        <a:graphicData uri="http://schemas.openxmlformats.org/drawingml/2006/chart">
          <c:chart xmlns:c="http://schemas.openxmlformats.org/drawingml/2006/chart" r:id="rId2"/>
        </a:graphicData>
      </a:graphic>
    </xdr:graphicFrame>
    <xdr:clientData/>
  </xdr:twoCellAnchor>
  <xdr:oneCellAnchor>
    <xdr:from>
      <xdr:col>1</xdr:col>
      <xdr:colOff>161925</xdr:colOff>
      <xdr:row>40</xdr:row>
      <xdr:rowOff>19050</xdr:rowOff>
    </xdr:from>
    <xdr:ext cx="466725" cy="219075"/>
    <xdr:sp>
      <xdr:nvSpPr>
        <xdr:cNvPr id="3" name="Rectangle 4"/>
        <xdr:cNvSpPr>
          <a:spLocks/>
        </xdr:cNvSpPr>
      </xdr:nvSpPr>
      <xdr:spPr>
        <a:xfrm>
          <a:off x="495300" y="9448800"/>
          <a:ext cx="466725" cy="219075"/>
        </a:xfrm>
        <a:prstGeom prst="rect">
          <a:avLst/>
        </a:prstGeom>
        <a:no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7</xdr:col>
      <xdr:colOff>57150</xdr:colOff>
      <xdr:row>40</xdr:row>
      <xdr:rowOff>9525</xdr:rowOff>
    </xdr:from>
    <xdr:ext cx="495300" cy="228600"/>
    <xdr:sp>
      <xdr:nvSpPr>
        <xdr:cNvPr id="4" name="Rectangle 5"/>
        <xdr:cNvSpPr>
          <a:spLocks/>
        </xdr:cNvSpPr>
      </xdr:nvSpPr>
      <xdr:spPr>
        <a:xfrm>
          <a:off x="3990975" y="9439275"/>
          <a:ext cx="4953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6</xdr:col>
      <xdr:colOff>438150</xdr:colOff>
      <xdr:row>40</xdr:row>
      <xdr:rowOff>57150</xdr:rowOff>
    </xdr:from>
    <xdr:ext cx="142875" cy="180975"/>
    <xdr:sp>
      <xdr:nvSpPr>
        <xdr:cNvPr id="5" name="Rectangle 7"/>
        <xdr:cNvSpPr>
          <a:spLocks/>
        </xdr:cNvSpPr>
      </xdr:nvSpPr>
      <xdr:spPr>
        <a:xfrm>
          <a:off x="3781425" y="9486900"/>
          <a:ext cx="14287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5</xdr:col>
      <xdr:colOff>571500</xdr:colOff>
      <xdr:row>46</xdr:row>
      <xdr:rowOff>228600</xdr:rowOff>
    </xdr:from>
    <xdr:ext cx="152400" cy="180975"/>
    <xdr:sp>
      <xdr:nvSpPr>
        <xdr:cNvPr id="6" name="Rectangle 10"/>
        <xdr:cNvSpPr>
          <a:spLocks/>
        </xdr:cNvSpPr>
      </xdr:nvSpPr>
      <xdr:spPr>
        <a:xfrm>
          <a:off x="3324225" y="11372850"/>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12</xdr:col>
      <xdr:colOff>76200</xdr:colOff>
      <xdr:row>46</xdr:row>
      <xdr:rowOff>219075</xdr:rowOff>
    </xdr:from>
    <xdr:ext cx="152400" cy="180975"/>
    <xdr:sp>
      <xdr:nvSpPr>
        <xdr:cNvPr id="7" name="Rectangle 11"/>
        <xdr:cNvSpPr>
          <a:spLocks/>
        </xdr:cNvSpPr>
      </xdr:nvSpPr>
      <xdr:spPr>
        <a:xfrm>
          <a:off x="6962775" y="11363325"/>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857625"/>
          <a:ext cx="333375"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
  <sheetViews>
    <sheetView workbookViewId="0" topLeftCell="A13">
      <selection activeCell="H34" sqref="H34"/>
    </sheetView>
  </sheetViews>
  <sheetFormatPr defaultColWidth="9.00390625" defaultRowHeight="12.75" customHeight="1"/>
  <cols>
    <col min="1" max="13" width="6.25390625" style="76" customWidth="1"/>
    <col min="14" max="16384" width="9.00390625" style="76" customWidth="1"/>
  </cols>
  <sheetData>
    <row r="1" spans="1:6" ht="22.5" customHeight="1">
      <c r="A1" s="29"/>
      <c r="B1" s="29"/>
      <c r="C1" s="29"/>
      <c r="D1" s="29"/>
      <c r="E1" s="29"/>
      <c r="F1" s="77"/>
    </row>
    <row r="2" spans="1:6" ht="22.5" customHeight="1">
      <c r="A2" s="29"/>
      <c r="B2" s="29"/>
      <c r="C2" s="29"/>
      <c r="D2" s="29"/>
      <c r="E2" s="29"/>
      <c r="F2" s="77"/>
    </row>
    <row r="3" spans="1:6" ht="22.5" customHeight="1">
      <c r="A3" s="29"/>
      <c r="B3" s="29"/>
      <c r="C3" s="29"/>
      <c r="D3" s="29"/>
      <c r="E3" s="29"/>
      <c r="F3" s="77"/>
    </row>
    <row r="4" spans="1:6" ht="22.5" customHeight="1">
      <c r="A4" s="29"/>
      <c r="B4" s="29"/>
      <c r="C4" s="29"/>
      <c r="D4" s="29"/>
      <c r="E4" s="29"/>
      <c r="F4" s="77"/>
    </row>
    <row r="5" spans="1:6" ht="22.5" customHeight="1">
      <c r="A5" s="29"/>
      <c r="B5" s="29"/>
      <c r="C5" s="29"/>
      <c r="D5" s="29"/>
      <c r="E5" s="29"/>
      <c r="F5" s="77"/>
    </row>
    <row r="6" spans="1:6" ht="22.5" customHeight="1">
      <c r="A6" s="29"/>
      <c r="B6" s="29"/>
      <c r="C6" s="29"/>
      <c r="D6" s="29"/>
      <c r="E6" s="29"/>
      <c r="F6" s="77"/>
    </row>
    <row r="7" spans="2:8" ht="22.5" customHeight="1">
      <c r="B7" s="74"/>
      <c r="C7" s="74"/>
      <c r="D7" s="74"/>
      <c r="E7" s="74"/>
      <c r="F7" s="74"/>
      <c r="H7" s="74"/>
    </row>
    <row r="8" ht="22.5" customHeight="1"/>
    <row r="9" spans="1:13" ht="22.5" customHeight="1">
      <c r="A9" s="605" t="s">
        <v>396</v>
      </c>
      <c r="B9" s="605"/>
      <c r="C9" s="605"/>
      <c r="D9" s="605"/>
      <c r="E9" s="605"/>
      <c r="F9" s="605"/>
      <c r="G9" s="605"/>
      <c r="H9" s="605"/>
      <c r="I9" s="605"/>
      <c r="J9" s="605"/>
      <c r="K9" s="605"/>
      <c r="L9" s="605"/>
      <c r="M9" s="605"/>
    </row>
    <row r="10" spans="1:13" ht="22.5" customHeight="1">
      <c r="A10" s="605"/>
      <c r="B10" s="605"/>
      <c r="C10" s="605"/>
      <c r="D10" s="605"/>
      <c r="E10" s="605"/>
      <c r="F10" s="605"/>
      <c r="G10" s="605"/>
      <c r="H10" s="605"/>
      <c r="I10" s="605"/>
      <c r="J10" s="605"/>
      <c r="K10" s="605"/>
      <c r="L10" s="605"/>
      <c r="M10" s="605"/>
    </row>
    <row r="11" spans="1:13" ht="22.5" customHeight="1">
      <c r="A11" s="80"/>
      <c r="B11" s="80"/>
      <c r="C11" s="80"/>
      <c r="D11" s="80"/>
      <c r="E11" s="80"/>
      <c r="F11" s="80"/>
      <c r="G11" s="80"/>
      <c r="H11" s="80"/>
      <c r="I11" s="80"/>
      <c r="J11" s="80"/>
      <c r="K11" s="80"/>
      <c r="L11" s="80"/>
      <c r="M11" s="80"/>
    </row>
    <row r="12" spans="1:13" ht="22.5" customHeight="1">
      <c r="A12" s="605" t="s">
        <v>397</v>
      </c>
      <c r="B12" s="605"/>
      <c r="C12" s="605"/>
      <c r="D12" s="605"/>
      <c r="E12" s="605"/>
      <c r="F12" s="605"/>
      <c r="G12" s="605"/>
      <c r="H12" s="605"/>
      <c r="I12" s="605"/>
      <c r="J12" s="605"/>
      <c r="K12" s="605"/>
      <c r="L12" s="605"/>
      <c r="M12" s="605"/>
    </row>
    <row r="13" spans="1:13" ht="22.5" customHeight="1">
      <c r="A13" s="605"/>
      <c r="B13" s="605"/>
      <c r="C13" s="605"/>
      <c r="D13" s="605"/>
      <c r="E13" s="605"/>
      <c r="F13" s="605"/>
      <c r="G13" s="605"/>
      <c r="H13" s="605"/>
      <c r="I13" s="605"/>
      <c r="J13" s="605"/>
      <c r="K13" s="605"/>
      <c r="L13" s="605"/>
      <c r="M13" s="605"/>
    </row>
    <row r="14" spans="1:9" ht="22.5" customHeight="1">
      <c r="A14" s="78"/>
      <c r="B14" s="78"/>
      <c r="C14" s="78"/>
      <c r="D14" s="78"/>
      <c r="E14" s="78"/>
      <c r="F14" s="78"/>
      <c r="G14" s="78"/>
      <c r="H14" s="78"/>
      <c r="I14" s="78"/>
    </row>
    <row r="15" spans="1:13" ht="22.5" customHeight="1">
      <c r="A15" s="605" t="s">
        <v>271</v>
      </c>
      <c r="B15" s="605"/>
      <c r="C15" s="605"/>
      <c r="D15" s="605"/>
      <c r="E15" s="605"/>
      <c r="F15" s="605"/>
      <c r="G15" s="605"/>
      <c r="H15" s="605"/>
      <c r="I15" s="605"/>
      <c r="J15" s="605"/>
      <c r="K15" s="605"/>
      <c r="L15" s="605"/>
      <c r="M15" s="605"/>
    </row>
    <row r="16" spans="1:13" ht="22.5" customHeight="1">
      <c r="A16" s="605"/>
      <c r="B16" s="605"/>
      <c r="C16" s="605"/>
      <c r="D16" s="605"/>
      <c r="E16" s="605"/>
      <c r="F16" s="605"/>
      <c r="G16" s="605"/>
      <c r="H16" s="605"/>
      <c r="I16" s="605"/>
      <c r="J16" s="605"/>
      <c r="K16" s="605"/>
      <c r="L16" s="605"/>
      <c r="M16" s="605"/>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spans="1:9" ht="22.5" customHeight="1">
      <c r="A29" s="75"/>
      <c r="B29" s="75"/>
      <c r="C29" s="75"/>
      <c r="D29" s="75"/>
      <c r="E29" s="75"/>
      <c r="F29" s="75"/>
      <c r="G29" s="75"/>
      <c r="H29" s="75"/>
      <c r="I29" s="75"/>
    </row>
    <row r="30" spans="1:9" ht="22.5" customHeight="1">
      <c r="A30" s="75"/>
      <c r="B30" s="75"/>
      <c r="C30" s="75"/>
      <c r="D30" s="75"/>
      <c r="E30" s="75"/>
      <c r="F30" s="75"/>
      <c r="G30" s="75"/>
      <c r="H30" s="75"/>
      <c r="I30" s="75"/>
    </row>
    <row r="31" spans="1:9" ht="22.5" customHeight="1" thickBot="1">
      <c r="A31" s="75"/>
      <c r="B31" s="75"/>
      <c r="C31" s="75"/>
      <c r="D31" s="75"/>
      <c r="E31" s="75"/>
      <c r="F31" s="75"/>
      <c r="G31" s="75"/>
      <c r="H31" s="75"/>
      <c r="I31" s="75"/>
    </row>
    <row r="32" spans="1:13" ht="22.5" customHeight="1">
      <c r="A32" s="75"/>
      <c r="B32" s="75"/>
      <c r="C32" s="75"/>
      <c r="D32" s="75"/>
      <c r="E32" s="75"/>
      <c r="F32" s="75"/>
      <c r="G32" s="75"/>
      <c r="H32" s="606" t="s">
        <v>398</v>
      </c>
      <c r="I32" s="607"/>
      <c r="J32" s="607"/>
      <c r="K32" s="607"/>
      <c r="L32" s="607"/>
      <c r="M32" s="608"/>
    </row>
    <row r="33" spans="7:13" ht="22.5" customHeight="1" thickBot="1">
      <c r="G33" s="84"/>
      <c r="H33" s="609"/>
      <c r="I33" s="610"/>
      <c r="J33" s="610"/>
      <c r="K33" s="610"/>
      <c r="L33" s="610"/>
      <c r="M33" s="611"/>
    </row>
    <row r="34" spans="1:9" ht="12.75" customHeight="1">
      <c r="A34" s="79"/>
      <c r="B34" s="79"/>
      <c r="C34" s="79"/>
      <c r="D34" s="79"/>
      <c r="E34" s="79"/>
      <c r="F34" s="79"/>
      <c r="G34" s="79"/>
      <c r="H34" s="79"/>
      <c r="I34" s="79"/>
    </row>
    <row r="35" spans="1:9" ht="12.75" customHeight="1">
      <c r="A35" s="79"/>
      <c r="B35" s="79"/>
      <c r="C35" s="79"/>
      <c r="D35" s="79"/>
      <c r="E35" s="79"/>
      <c r="F35" s="79"/>
      <c r="G35" s="79"/>
      <c r="H35" s="79"/>
      <c r="I35" s="79"/>
    </row>
    <row r="36" spans="1:9" ht="12.75" customHeight="1">
      <c r="A36" s="79"/>
      <c r="B36" s="79"/>
      <c r="C36" s="79"/>
      <c r="D36" s="79"/>
      <c r="E36" s="79"/>
      <c r="F36" s="79"/>
      <c r="G36" s="79"/>
      <c r="H36" s="79"/>
      <c r="I36" s="79"/>
    </row>
    <row r="37" spans="1:9" ht="12.75" customHeight="1">
      <c r="A37" s="79"/>
      <c r="B37" s="79"/>
      <c r="C37" s="79"/>
      <c r="D37" s="79"/>
      <c r="E37" s="79"/>
      <c r="F37" s="79"/>
      <c r="G37" s="79"/>
      <c r="H37" s="79"/>
      <c r="I37" s="79"/>
    </row>
    <row r="38" spans="1:9" ht="12.75" customHeight="1">
      <c r="A38" s="16"/>
      <c r="B38" s="16"/>
      <c r="C38" s="16"/>
      <c r="D38" s="16"/>
      <c r="E38" s="16"/>
      <c r="F38" s="16"/>
      <c r="G38" s="16"/>
      <c r="H38" s="16"/>
      <c r="I38" s="16"/>
    </row>
    <row r="39" ht="12.75" customHeight="1">
      <c r="A39" s="16"/>
    </row>
    <row r="40" ht="12.75" customHeight="1">
      <c r="A40" s="16"/>
    </row>
    <row r="41" spans="1:8" ht="12.75" customHeight="1">
      <c r="A41" s="16"/>
      <c r="B41" s="16"/>
      <c r="C41" s="16"/>
      <c r="D41" s="16"/>
      <c r="E41" s="16"/>
      <c r="F41" s="16"/>
      <c r="G41" s="16"/>
      <c r="H41" s="16"/>
    </row>
  </sheetData>
  <sheetProtection/>
  <mergeCells count="4">
    <mergeCell ref="A15:M16"/>
    <mergeCell ref="H32:M33"/>
    <mergeCell ref="A9:M10"/>
    <mergeCell ref="A12:M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S54"/>
  <sheetViews>
    <sheetView view="pageBreakPreview" zoomScaleSheetLayoutView="100" workbookViewId="0" topLeftCell="A1">
      <pane xSplit="3" ySplit="4" topLeftCell="D47" activePane="bottomRight" state="frozen"/>
      <selection pane="topLeft" activeCell="A1" sqref="A1:D1"/>
      <selection pane="topRight" activeCell="A1" sqref="A1:D1"/>
      <selection pane="bottomLeft" activeCell="A1" sqref="A1:D1"/>
      <selection pane="bottomRight" activeCell="L58" sqref="L58"/>
    </sheetView>
  </sheetViews>
  <sheetFormatPr defaultColWidth="9.00390625" defaultRowHeight="13.5"/>
  <cols>
    <col min="1" max="2" width="5.00390625" style="19" customWidth="1"/>
    <col min="3" max="3" width="25.00390625" style="20" customWidth="1"/>
    <col min="4" max="4" width="8.00390625" style="19" customWidth="1"/>
    <col min="5" max="15" width="8.00390625" style="22" customWidth="1"/>
    <col min="16" max="16384" width="9.00390625" style="19" customWidth="1"/>
  </cols>
  <sheetData>
    <row r="1" spans="1:15" ht="22.5" customHeight="1">
      <c r="A1" s="782" t="s">
        <v>411</v>
      </c>
      <c r="B1" s="782"/>
      <c r="C1" s="782"/>
      <c r="D1" s="782"/>
      <c r="E1" s="782"/>
      <c r="F1" s="782"/>
      <c r="G1" s="782"/>
      <c r="H1" s="782"/>
      <c r="I1" s="782"/>
      <c r="J1" s="782"/>
      <c r="K1" s="782"/>
      <c r="L1" s="782"/>
      <c r="M1" s="782"/>
      <c r="N1" s="782"/>
      <c r="O1" s="782"/>
    </row>
    <row r="2" spans="1:15" ht="13.5">
      <c r="A2" s="24"/>
      <c r="B2" s="24"/>
      <c r="C2" s="25"/>
      <c r="D2" s="24"/>
      <c r="E2" s="24"/>
      <c r="F2" s="24"/>
      <c r="G2" s="24"/>
      <c r="H2" s="24"/>
      <c r="I2" s="24"/>
      <c r="J2" s="24"/>
      <c r="K2" s="24"/>
      <c r="L2" s="24"/>
      <c r="M2" s="24"/>
      <c r="N2" s="24"/>
      <c r="O2" s="337" t="s">
        <v>353</v>
      </c>
    </row>
    <row r="3" spans="1:16" ht="18" customHeight="1">
      <c r="A3" s="792" t="s">
        <v>201</v>
      </c>
      <c r="B3" s="792"/>
      <c r="C3" s="792"/>
      <c r="D3" s="791" t="s">
        <v>43</v>
      </c>
      <c r="E3" s="791"/>
      <c r="F3" s="791"/>
      <c r="G3" s="791"/>
      <c r="H3" s="791" t="s">
        <v>44</v>
      </c>
      <c r="I3" s="791"/>
      <c r="J3" s="791"/>
      <c r="K3" s="791"/>
      <c r="L3" s="791" t="s">
        <v>45</v>
      </c>
      <c r="M3" s="791"/>
      <c r="N3" s="791"/>
      <c r="O3" s="791"/>
      <c r="P3" s="21" t="s">
        <v>46</v>
      </c>
    </row>
    <row r="4" spans="1:16" ht="18" customHeight="1">
      <c r="A4" s="793"/>
      <c r="B4" s="793"/>
      <c r="C4" s="794"/>
      <c r="D4" s="329" t="s">
        <v>72</v>
      </c>
      <c r="E4" s="330" t="s">
        <v>73</v>
      </c>
      <c r="F4" s="330" t="s">
        <v>74</v>
      </c>
      <c r="G4" s="331" t="s">
        <v>75</v>
      </c>
      <c r="H4" s="329" t="s">
        <v>72</v>
      </c>
      <c r="I4" s="330" t="s">
        <v>73</v>
      </c>
      <c r="J4" s="330" t="s">
        <v>74</v>
      </c>
      <c r="K4" s="331" t="s">
        <v>75</v>
      </c>
      <c r="L4" s="329" t="s">
        <v>72</v>
      </c>
      <c r="M4" s="330" t="s">
        <v>73</v>
      </c>
      <c r="N4" s="330" t="s">
        <v>74</v>
      </c>
      <c r="O4" s="331" t="s">
        <v>75</v>
      </c>
      <c r="P4" s="21" t="s">
        <v>46</v>
      </c>
    </row>
    <row r="5" spans="1:16" ht="23.25" customHeight="1">
      <c r="A5" s="795" t="s">
        <v>157</v>
      </c>
      <c r="B5" s="797" t="s">
        <v>354</v>
      </c>
      <c r="C5" s="798"/>
      <c r="D5" s="56">
        <v>100</v>
      </c>
      <c r="E5" s="57">
        <v>100</v>
      </c>
      <c r="F5" s="57">
        <v>100</v>
      </c>
      <c r="G5" s="58">
        <v>100</v>
      </c>
      <c r="H5" s="56">
        <v>100</v>
      </c>
      <c r="I5" s="57">
        <v>100</v>
      </c>
      <c r="J5" s="57">
        <v>100</v>
      </c>
      <c r="K5" s="58">
        <v>100</v>
      </c>
      <c r="L5" s="56">
        <v>100</v>
      </c>
      <c r="M5" s="57">
        <v>100</v>
      </c>
      <c r="N5" s="57">
        <v>100</v>
      </c>
      <c r="O5" s="58">
        <v>100</v>
      </c>
      <c r="P5" s="21"/>
    </row>
    <row r="6" spans="1:16" ht="23.25" customHeight="1">
      <c r="A6" s="795"/>
      <c r="B6" s="796" t="s">
        <v>170</v>
      </c>
      <c r="C6" s="332" t="s">
        <v>140</v>
      </c>
      <c r="D6" s="579">
        <v>74.7</v>
      </c>
      <c r="E6" s="500">
        <v>60.8</v>
      </c>
      <c r="F6" s="500">
        <v>37.2</v>
      </c>
      <c r="G6" s="576">
        <v>42.6</v>
      </c>
      <c r="H6" s="522" t="s">
        <v>259</v>
      </c>
      <c r="I6" s="500">
        <v>63.8</v>
      </c>
      <c r="J6" s="500">
        <v>42.2</v>
      </c>
      <c r="K6" s="531">
        <v>48.5</v>
      </c>
      <c r="L6" s="522">
        <v>78.4</v>
      </c>
      <c r="M6" s="500">
        <v>57.7</v>
      </c>
      <c r="N6" s="500">
        <v>32</v>
      </c>
      <c r="O6" s="576">
        <v>36.7</v>
      </c>
      <c r="P6" s="21"/>
    </row>
    <row r="7" spans="1:16" ht="23.25" customHeight="1">
      <c r="A7" s="795"/>
      <c r="B7" s="796"/>
      <c r="C7" s="333" t="s">
        <v>47</v>
      </c>
      <c r="D7" s="580">
        <v>20.6</v>
      </c>
      <c r="E7" s="501">
        <v>11.9</v>
      </c>
      <c r="F7" s="501">
        <v>8.6</v>
      </c>
      <c r="G7" s="577">
        <v>9.8</v>
      </c>
      <c r="H7" s="523" t="s">
        <v>259</v>
      </c>
      <c r="I7" s="501">
        <v>11.3</v>
      </c>
      <c r="J7" s="501">
        <v>8.2</v>
      </c>
      <c r="K7" s="532">
        <v>10.4</v>
      </c>
      <c r="L7" s="523">
        <v>16.7</v>
      </c>
      <c r="M7" s="501">
        <v>12.5</v>
      </c>
      <c r="N7" s="501">
        <v>9</v>
      </c>
      <c r="O7" s="577" t="s">
        <v>259</v>
      </c>
      <c r="P7" s="21"/>
    </row>
    <row r="8" spans="1:16" ht="23.25" customHeight="1">
      <c r="A8" s="795"/>
      <c r="B8" s="796"/>
      <c r="C8" s="333" t="s">
        <v>48</v>
      </c>
      <c r="D8" s="580">
        <v>3.4</v>
      </c>
      <c r="E8" s="501">
        <v>11.2</v>
      </c>
      <c r="F8" s="501">
        <v>13.7</v>
      </c>
      <c r="G8" s="577">
        <v>14</v>
      </c>
      <c r="H8" s="523" t="s">
        <v>259</v>
      </c>
      <c r="I8" s="501">
        <v>10.3</v>
      </c>
      <c r="J8" s="501">
        <v>14.4</v>
      </c>
      <c r="K8" s="532">
        <v>14.9</v>
      </c>
      <c r="L8" s="523">
        <v>3.6</v>
      </c>
      <c r="M8" s="501">
        <v>12.1</v>
      </c>
      <c r="N8" s="501">
        <v>12.8</v>
      </c>
      <c r="O8" s="577" t="s">
        <v>259</v>
      </c>
      <c r="P8" s="21"/>
    </row>
    <row r="9" spans="1:16" ht="23.25" customHeight="1">
      <c r="A9" s="795"/>
      <c r="B9" s="796"/>
      <c r="C9" s="334" t="s">
        <v>49</v>
      </c>
      <c r="D9" s="581">
        <v>0.5</v>
      </c>
      <c r="E9" s="502">
        <v>4.7</v>
      </c>
      <c r="F9" s="502">
        <v>9.3</v>
      </c>
      <c r="G9" s="578">
        <v>6.8</v>
      </c>
      <c r="H9" s="524" t="s">
        <v>259</v>
      </c>
      <c r="I9" s="502">
        <v>4.4</v>
      </c>
      <c r="J9" s="502">
        <v>9.2</v>
      </c>
      <c r="K9" s="533">
        <v>7.2</v>
      </c>
      <c r="L9" s="524">
        <v>0.3</v>
      </c>
      <c r="M9" s="502">
        <v>5.1</v>
      </c>
      <c r="N9" s="502">
        <v>9.4</v>
      </c>
      <c r="O9" s="578" t="s">
        <v>259</v>
      </c>
      <c r="P9" s="21"/>
    </row>
    <row r="10" spans="1:16" ht="23.25" customHeight="1">
      <c r="A10" s="795"/>
      <c r="B10" s="796" t="s">
        <v>139</v>
      </c>
      <c r="C10" s="333" t="s">
        <v>140</v>
      </c>
      <c r="D10" s="582">
        <v>0.2</v>
      </c>
      <c r="E10" s="501">
        <v>1</v>
      </c>
      <c r="F10" s="501">
        <v>2.7</v>
      </c>
      <c r="G10" s="577">
        <v>0.1</v>
      </c>
      <c r="H10" s="523" t="s">
        <v>259</v>
      </c>
      <c r="I10" s="501">
        <v>1.2</v>
      </c>
      <c r="J10" s="501">
        <v>2.2</v>
      </c>
      <c r="K10" s="532" t="s">
        <v>395</v>
      </c>
      <c r="L10" s="523">
        <v>0.3</v>
      </c>
      <c r="M10" s="501">
        <v>0.8</v>
      </c>
      <c r="N10" s="501">
        <v>3.2</v>
      </c>
      <c r="O10" s="577">
        <v>0.3</v>
      </c>
      <c r="P10" s="21"/>
    </row>
    <row r="11" spans="1:16" ht="23.25" customHeight="1">
      <c r="A11" s="795"/>
      <c r="B11" s="796"/>
      <c r="C11" s="333" t="s">
        <v>47</v>
      </c>
      <c r="D11" s="582">
        <v>0.3</v>
      </c>
      <c r="E11" s="501">
        <v>1.3</v>
      </c>
      <c r="F11" s="501">
        <v>4.1</v>
      </c>
      <c r="G11" s="577">
        <v>0.5</v>
      </c>
      <c r="H11" s="523" t="s">
        <v>259</v>
      </c>
      <c r="I11" s="501">
        <v>1.2</v>
      </c>
      <c r="J11" s="501">
        <v>3.4</v>
      </c>
      <c r="K11" s="532">
        <v>0.5</v>
      </c>
      <c r="L11" s="523">
        <v>0.4</v>
      </c>
      <c r="M11" s="501">
        <v>1.4</v>
      </c>
      <c r="N11" s="501">
        <v>4.8</v>
      </c>
      <c r="O11" s="577" t="s">
        <v>259</v>
      </c>
      <c r="P11" s="21"/>
    </row>
    <row r="12" spans="1:16" ht="23.25" customHeight="1">
      <c r="A12" s="795"/>
      <c r="B12" s="796"/>
      <c r="C12" s="333" t="s">
        <v>48</v>
      </c>
      <c r="D12" s="582">
        <v>0.3</v>
      </c>
      <c r="E12" s="501">
        <v>2.9</v>
      </c>
      <c r="F12" s="501">
        <v>9.7</v>
      </c>
      <c r="G12" s="577">
        <v>4.6</v>
      </c>
      <c r="H12" s="523" t="s">
        <v>259</v>
      </c>
      <c r="I12" s="501">
        <v>2.7</v>
      </c>
      <c r="J12" s="501">
        <v>8.4</v>
      </c>
      <c r="K12" s="532">
        <v>4.6</v>
      </c>
      <c r="L12" s="523">
        <v>0.3</v>
      </c>
      <c r="M12" s="501">
        <v>3.3</v>
      </c>
      <c r="N12" s="501">
        <v>11</v>
      </c>
      <c r="O12" s="577" t="s">
        <v>259</v>
      </c>
      <c r="P12" s="21"/>
    </row>
    <row r="13" spans="1:16" ht="23.25" customHeight="1">
      <c r="A13" s="795"/>
      <c r="B13" s="796"/>
      <c r="C13" s="334" t="s">
        <v>49</v>
      </c>
      <c r="D13" s="582" t="s">
        <v>395</v>
      </c>
      <c r="E13" s="501">
        <v>6.2</v>
      </c>
      <c r="F13" s="501">
        <v>14.8</v>
      </c>
      <c r="G13" s="577">
        <v>21.6</v>
      </c>
      <c r="H13" s="523" t="s">
        <v>259</v>
      </c>
      <c r="I13" s="501">
        <v>5.2</v>
      </c>
      <c r="J13" s="501">
        <v>11.8</v>
      </c>
      <c r="K13" s="532">
        <v>14</v>
      </c>
      <c r="L13" s="523" t="s">
        <v>395</v>
      </c>
      <c r="M13" s="501">
        <v>7.1</v>
      </c>
      <c r="N13" s="501">
        <v>17.9</v>
      </c>
      <c r="O13" s="577" t="s">
        <v>259</v>
      </c>
      <c r="P13" s="21"/>
    </row>
    <row r="14" spans="1:17" ht="23.25" customHeight="1">
      <c r="A14" s="811" t="s">
        <v>355</v>
      </c>
      <c r="B14" s="799" t="s">
        <v>356</v>
      </c>
      <c r="C14" s="332" t="s">
        <v>33</v>
      </c>
      <c r="D14" s="496">
        <v>25.1</v>
      </c>
      <c r="E14" s="503">
        <v>38.2</v>
      </c>
      <c r="F14" s="503">
        <v>60.1</v>
      </c>
      <c r="G14" s="508">
        <v>57.2</v>
      </c>
      <c r="H14" s="496" t="s">
        <v>259</v>
      </c>
      <c r="I14" s="503">
        <v>35</v>
      </c>
      <c r="J14" s="503">
        <v>55.6</v>
      </c>
      <c r="K14" s="508">
        <v>51.5</v>
      </c>
      <c r="L14" s="496">
        <v>21.4</v>
      </c>
      <c r="M14" s="503">
        <v>41.5</v>
      </c>
      <c r="N14" s="503">
        <v>64.8</v>
      </c>
      <c r="O14" s="508">
        <v>63</v>
      </c>
      <c r="Q14" s="21"/>
    </row>
    <row r="15" spans="1:16" ht="23.25" customHeight="1">
      <c r="A15" s="812"/>
      <c r="B15" s="800"/>
      <c r="C15" s="333" t="s">
        <v>47</v>
      </c>
      <c r="D15" s="497">
        <v>20.8</v>
      </c>
      <c r="E15" s="504">
        <v>13.2</v>
      </c>
      <c r="F15" s="504">
        <v>12.7</v>
      </c>
      <c r="G15" s="509">
        <v>10.3</v>
      </c>
      <c r="H15" s="497" t="s">
        <v>259</v>
      </c>
      <c r="I15" s="504">
        <v>12.4</v>
      </c>
      <c r="J15" s="504">
        <v>11.7</v>
      </c>
      <c r="K15" s="509">
        <v>10.8</v>
      </c>
      <c r="L15" s="497">
        <v>17.1</v>
      </c>
      <c r="M15" s="504">
        <v>13.9</v>
      </c>
      <c r="N15" s="504">
        <v>13.8</v>
      </c>
      <c r="O15" s="509" t="s">
        <v>420</v>
      </c>
      <c r="P15" s="21"/>
    </row>
    <row r="16" spans="1:16" ht="23.25" customHeight="1">
      <c r="A16" s="812"/>
      <c r="B16" s="800"/>
      <c r="C16" s="333" t="s">
        <v>48</v>
      </c>
      <c r="D16" s="497">
        <v>3.7</v>
      </c>
      <c r="E16" s="504">
        <v>14.2</v>
      </c>
      <c r="F16" s="504">
        <v>23.3</v>
      </c>
      <c r="G16" s="509">
        <v>18.5</v>
      </c>
      <c r="H16" s="497" t="s">
        <v>259</v>
      </c>
      <c r="I16" s="504">
        <v>13</v>
      </c>
      <c r="J16" s="504">
        <v>22.8</v>
      </c>
      <c r="K16" s="509">
        <v>19.5</v>
      </c>
      <c r="L16" s="497">
        <v>3.9</v>
      </c>
      <c r="M16" s="504">
        <v>15.4</v>
      </c>
      <c r="N16" s="504">
        <v>23.8</v>
      </c>
      <c r="O16" s="509" t="s">
        <v>420</v>
      </c>
      <c r="P16" s="21"/>
    </row>
    <row r="17" spans="1:15" ht="23.25" customHeight="1">
      <c r="A17" s="813"/>
      <c r="B17" s="801"/>
      <c r="C17" s="334" t="s">
        <v>49</v>
      </c>
      <c r="D17" s="498">
        <v>5</v>
      </c>
      <c r="E17" s="505">
        <v>10.9</v>
      </c>
      <c r="F17" s="505">
        <v>24</v>
      </c>
      <c r="G17" s="510">
        <v>28.4</v>
      </c>
      <c r="H17" s="498" t="s">
        <v>259</v>
      </c>
      <c r="I17" s="505">
        <v>9.6</v>
      </c>
      <c r="J17" s="505">
        <v>21</v>
      </c>
      <c r="K17" s="510">
        <v>21.2</v>
      </c>
      <c r="L17" s="498">
        <v>0.3</v>
      </c>
      <c r="M17" s="505">
        <v>12.2</v>
      </c>
      <c r="N17" s="505">
        <v>27.2</v>
      </c>
      <c r="O17" s="510" t="s">
        <v>420</v>
      </c>
    </row>
    <row r="18" spans="1:16" ht="23.25" customHeight="1">
      <c r="A18" s="783" t="s">
        <v>76</v>
      </c>
      <c r="B18" s="784"/>
      <c r="C18" s="784"/>
      <c r="D18" s="496">
        <v>1.6</v>
      </c>
      <c r="E18" s="503">
        <v>6.3</v>
      </c>
      <c r="F18" s="503">
        <v>6.9</v>
      </c>
      <c r="G18" s="508">
        <v>6</v>
      </c>
      <c r="H18" s="496">
        <v>2.1</v>
      </c>
      <c r="I18" s="503">
        <v>6.4</v>
      </c>
      <c r="J18" s="503">
        <v>7.8</v>
      </c>
      <c r="K18" s="508">
        <v>7.2</v>
      </c>
      <c r="L18" s="496">
        <v>1</v>
      </c>
      <c r="M18" s="503">
        <v>6.3</v>
      </c>
      <c r="N18" s="503">
        <v>6</v>
      </c>
      <c r="O18" s="508">
        <v>4.8</v>
      </c>
      <c r="P18" s="21"/>
    </row>
    <row r="19" spans="1:16" ht="23.25" customHeight="1">
      <c r="A19" s="778" t="s">
        <v>51</v>
      </c>
      <c r="B19" s="778"/>
      <c r="C19" s="778"/>
      <c r="D19" s="498" t="s">
        <v>138</v>
      </c>
      <c r="E19" s="505">
        <v>0.4</v>
      </c>
      <c r="F19" s="505">
        <v>0.4</v>
      </c>
      <c r="G19" s="510">
        <v>0.2</v>
      </c>
      <c r="H19" s="498" t="s">
        <v>138</v>
      </c>
      <c r="I19" s="505">
        <v>0.3</v>
      </c>
      <c r="J19" s="505">
        <v>0.3</v>
      </c>
      <c r="K19" s="510">
        <v>0.1</v>
      </c>
      <c r="L19" s="498" t="s">
        <v>138</v>
      </c>
      <c r="M19" s="505">
        <v>0.5</v>
      </c>
      <c r="N19" s="505">
        <v>0.5</v>
      </c>
      <c r="O19" s="510">
        <v>0.2</v>
      </c>
      <c r="P19" s="21"/>
    </row>
    <row r="20" spans="1:15" ht="23.25" customHeight="1">
      <c r="A20" s="785" t="s">
        <v>52</v>
      </c>
      <c r="B20" s="786"/>
      <c r="C20" s="332" t="s">
        <v>39</v>
      </c>
      <c r="D20" s="497">
        <v>4.9</v>
      </c>
      <c r="E20" s="504">
        <v>6.8</v>
      </c>
      <c r="F20" s="504">
        <v>5.1</v>
      </c>
      <c r="G20" s="509">
        <v>4.4</v>
      </c>
      <c r="H20" s="497">
        <v>5</v>
      </c>
      <c r="I20" s="504">
        <v>7.3</v>
      </c>
      <c r="J20" s="504">
        <v>6</v>
      </c>
      <c r="K20" s="509">
        <v>4.1</v>
      </c>
      <c r="L20" s="497">
        <v>4.7</v>
      </c>
      <c r="M20" s="504">
        <v>6.2</v>
      </c>
      <c r="N20" s="504">
        <v>4.1</v>
      </c>
      <c r="O20" s="509">
        <v>4.6</v>
      </c>
    </row>
    <row r="21" spans="1:16" ht="23.25" customHeight="1">
      <c r="A21" s="787"/>
      <c r="B21" s="788"/>
      <c r="C21" s="333" t="s">
        <v>53</v>
      </c>
      <c r="D21" s="497">
        <v>4.6</v>
      </c>
      <c r="E21" s="504">
        <v>8.4</v>
      </c>
      <c r="F21" s="504">
        <v>10.4</v>
      </c>
      <c r="G21" s="509">
        <v>19.4</v>
      </c>
      <c r="H21" s="497">
        <v>3.2</v>
      </c>
      <c r="I21" s="504">
        <v>10.3</v>
      </c>
      <c r="J21" s="504">
        <v>11.9</v>
      </c>
      <c r="K21" s="509" t="s">
        <v>420</v>
      </c>
      <c r="L21" s="497">
        <v>6</v>
      </c>
      <c r="M21" s="504">
        <v>6.3</v>
      </c>
      <c r="N21" s="504">
        <v>8.9</v>
      </c>
      <c r="O21" s="509">
        <v>17.4</v>
      </c>
      <c r="P21" s="21"/>
    </row>
    <row r="22" spans="1:16" ht="23.25" customHeight="1">
      <c r="A22" s="789"/>
      <c r="B22" s="790"/>
      <c r="C22" s="333" t="s">
        <v>54</v>
      </c>
      <c r="D22" s="497">
        <v>3.2</v>
      </c>
      <c r="E22" s="504">
        <v>0.4</v>
      </c>
      <c r="F22" s="504">
        <v>0.2</v>
      </c>
      <c r="G22" s="509">
        <v>0</v>
      </c>
      <c r="H22" s="497">
        <v>5.5</v>
      </c>
      <c r="I22" s="504">
        <v>0.4</v>
      </c>
      <c r="J22" s="504">
        <v>0.2</v>
      </c>
      <c r="K22" s="509">
        <v>0.1</v>
      </c>
      <c r="L22" s="497">
        <v>0.8</v>
      </c>
      <c r="M22" s="504">
        <v>0.4</v>
      </c>
      <c r="N22" s="504">
        <v>0.2</v>
      </c>
      <c r="O22" s="509">
        <v>0</v>
      </c>
      <c r="P22" s="21"/>
    </row>
    <row r="23" spans="1:16" ht="23.25" customHeight="1">
      <c r="A23" s="808" t="s">
        <v>55</v>
      </c>
      <c r="B23" s="802" t="s">
        <v>212</v>
      </c>
      <c r="C23" s="332" t="s">
        <v>33</v>
      </c>
      <c r="D23" s="496">
        <v>29.9</v>
      </c>
      <c r="E23" s="503">
        <v>45.6</v>
      </c>
      <c r="F23" s="503">
        <v>40.4</v>
      </c>
      <c r="G23" s="508">
        <v>46</v>
      </c>
      <c r="H23" s="496">
        <v>32.5</v>
      </c>
      <c r="I23" s="503">
        <v>47.3</v>
      </c>
      <c r="J23" s="503">
        <v>39.6</v>
      </c>
      <c r="K23" s="508">
        <v>44.8</v>
      </c>
      <c r="L23" s="496">
        <v>27.1</v>
      </c>
      <c r="M23" s="503">
        <v>43.9</v>
      </c>
      <c r="N23" s="503">
        <v>41.2</v>
      </c>
      <c r="O23" s="508">
        <v>47.3</v>
      </c>
      <c r="P23" s="21"/>
    </row>
    <row r="24" spans="1:15" ht="23.25" customHeight="1">
      <c r="A24" s="809"/>
      <c r="B24" s="803"/>
      <c r="C24" s="333" t="s">
        <v>65</v>
      </c>
      <c r="D24" s="497">
        <v>13.6</v>
      </c>
      <c r="E24" s="504">
        <v>21.9</v>
      </c>
      <c r="F24" s="504">
        <v>22.8</v>
      </c>
      <c r="G24" s="509">
        <v>27.9</v>
      </c>
      <c r="H24" s="497">
        <v>15.4</v>
      </c>
      <c r="I24" s="504">
        <v>23</v>
      </c>
      <c r="J24" s="504">
        <v>22</v>
      </c>
      <c r="K24" s="509">
        <v>27.6</v>
      </c>
      <c r="L24" s="497">
        <v>11.7</v>
      </c>
      <c r="M24" s="504">
        <v>20.8</v>
      </c>
      <c r="N24" s="504">
        <v>23.6</v>
      </c>
      <c r="O24" s="509">
        <v>28.2</v>
      </c>
    </row>
    <row r="25" spans="1:15" ht="23.25" customHeight="1">
      <c r="A25" s="809"/>
      <c r="B25" s="804"/>
      <c r="C25" s="334" t="s">
        <v>77</v>
      </c>
      <c r="D25" s="498">
        <v>16.3</v>
      </c>
      <c r="E25" s="505">
        <v>23.7</v>
      </c>
      <c r="F25" s="505">
        <v>17.6</v>
      </c>
      <c r="G25" s="510">
        <v>18.1</v>
      </c>
      <c r="H25" s="498">
        <v>17.1</v>
      </c>
      <c r="I25" s="505">
        <v>24.4</v>
      </c>
      <c r="J25" s="505">
        <v>17.6</v>
      </c>
      <c r="K25" s="510">
        <v>17.2</v>
      </c>
      <c r="L25" s="498">
        <v>15.4</v>
      </c>
      <c r="M25" s="505">
        <v>23</v>
      </c>
      <c r="N25" s="505">
        <v>17.6</v>
      </c>
      <c r="O25" s="510">
        <v>19.1</v>
      </c>
    </row>
    <row r="26" spans="1:15" ht="23.25" customHeight="1">
      <c r="A26" s="809"/>
      <c r="B26" s="807" t="s">
        <v>78</v>
      </c>
      <c r="C26" s="766"/>
      <c r="D26" s="497">
        <v>5.7</v>
      </c>
      <c r="E26" s="504">
        <v>6.5</v>
      </c>
      <c r="F26" s="504">
        <v>8.5</v>
      </c>
      <c r="G26" s="509">
        <v>5.5</v>
      </c>
      <c r="H26" s="497">
        <v>5.3</v>
      </c>
      <c r="I26" s="504">
        <v>6.4</v>
      </c>
      <c r="J26" s="504">
        <v>8.1</v>
      </c>
      <c r="K26" s="509">
        <v>5.6</v>
      </c>
      <c r="L26" s="497">
        <v>6.2</v>
      </c>
      <c r="M26" s="504">
        <v>6.6</v>
      </c>
      <c r="N26" s="504">
        <v>8.9</v>
      </c>
      <c r="O26" s="509">
        <v>5.3</v>
      </c>
    </row>
    <row r="27" spans="1:15" ht="23.25" customHeight="1">
      <c r="A27" s="809"/>
      <c r="B27" s="807" t="s">
        <v>79</v>
      </c>
      <c r="C27" s="766"/>
      <c r="D27" s="497" t="s">
        <v>395</v>
      </c>
      <c r="E27" s="504">
        <v>0.1</v>
      </c>
      <c r="F27" s="504">
        <v>0.4</v>
      </c>
      <c r="G27" s="509">
        <v>0.7</v>
      </c>
      <c r="H27" s="497" t="s">
        <v>50</v>
      </c>
      <c r="I27" s="504">
        <v>0.1</v>
      </c>
      <c r="J27" s="504">
        <v>0.2</v>
      </c>
      <c r="K27" s="509">
        <v>0.4</v>
      </c>
      <c r="L27" s="497" t="s">
        <v>395</v>
      </c>
      <c r="M27" s="504">
        <v>0.1</v>
      </c>
      <c r="N27" s="504">
        <v>0.6</v>
      </c>
      <c r="O27" s="509">
        <v>0.9</v>
      </c>
    </row>
    <row r="28" spans="1:15" ht="23.25" customHeight="1">
      <c r="A28" s="809"/>
      <c r="B28" s="807" t="s">
        <v>80</v>
      </c>
      <c r="C28" s="766"/>
      <c r="D28" s="497">
        <v>5.5</v>
      </c>
      <c r="E28" s="504">
        <v>5.9</v>
      </c>
      <c r="F28" s="504">
        <v>5.9</v>
      </c>
      <c r="G28" s="509">
        <v>5.9</v>
      </c>
      <c r="H28" s="497">
        <v>6.9</v>
      </c>
      <c r="I28" s="504">
        <v>6.7</v>
      </c>
      <c r="J28" s="504">
        <v>6.8</v>
      </c>
      <c r="K28" s="509">
        <v>6.5</v>
      </c>
      <c r="L28" s="497">
        <v>4</v>
      </c>
      <c r="M28" s="504">
        <v>5.2</v>
      </c>
      <c r="N28" s="504">
        <v>5</v>
      </c>
      <c r="O28" s="509">
        <v>5.2</v>
      </c>
    </row>
    <row r="29" spans="1:16" ht="23.25" customHeight="1">
      <c r="A29" s="809"/>
      <c r="B29" s="807" t="s">
        <v>81</v>
      </c>
      <c r="C29" s="766"/>
      <c r="D29" s="497">
        <v>1.3</v>
      </c>
      <c r="E29" s="504">
        <v>5.8</v>
      </c>
      <c r="F29" s="504">
        <v>6.7</v>
      </c>
      <c r="G29" s="509">
        <v>7.4</v>
      </c>
      <c r="H29" s="497">
        <v>1.6</v>
      </c>
      <c r="I29" s="504">
        <v>6.4</v>
      </c>
      <c r="J29" s="504">
        <v>7.3</v>
      </c>
      <c r="K29" s="509">
        <v>9.3</v>
      </c>
      <c r="L29" s="497">
        <v>1</v>
      </c>
      <c r="M29" s="504">
        <v>5.2</v>
      </c>
      <c r="N29" s="504">
        <v>6.1</v>
      </c>
      <c r="O29" s="509">
        <v>5.6</v>
      </c>
      <c r="P29" s="21"/>
    </row>
    <row r="30" spans="1:16" ht="23.25" customHeight="1">
      <c r="A30" s="810"/>
      <c r="B30" s="805" t="s">
        <v>60</v>
      </c>
      <c r="C30" s="806"/>
      <c r="D30" s="499">
        <v>1.9</v>
      </c>
      <c r="E30" s="506">
        <v>8.4</v>
      </c>
      <c r="F30" s="506">
        <v>2.9</v>
      </c>
      <c r="G30" s="511">
        <v>1</v>
      </c>
      <c r="H30" s="499">
        <v>1.7</v>
      </c>
      <c r="I30" s="506">
        <v>7.8</v>
      </c>
      <c r="J30" s="506">
        <v>3.1</v>
      </c>
      <c r="K30" s="511">
        <v>1</v>
      </c>
      <c r="L30" s="499">
        <v>2.1</v>
      </c>
      <c r="M30" s="506">
        <v>9.1</v>
      </c>
      <c r="N30" s="506">
        <v>2.7</v>
      </c>
      <c r="O30" s="511">
        <v>1.1</v>
      </c>
      <c r="P30" s="21"/>
    </row>
    <row r="31" spans="1:16" ht="23.25" customHeight="1">
      <c r="A31" s="773" t="s">
        <v>269</v>
      </c>
      <c r="B31" s="775" t="s">
        <v>61</v>
      </c>
      <c r="C31" s="776"/>
      <c r="D31" s="583" t="s">
        <v>138</v>
      </c>
      <c r="E31" s="507" t="s">
        <v>138</v>
      </c>
      <c r="F31" s="507">
        <v>0.9</v>
      </c>
      <c r="G31" s="584" t="s">
        <v>138</v>
      </c>
      <c r="H31" s="525" t="s">
        <v>138</v>
      </c>
      <c r="I31" s="528" t="s">
        <v>138</v>
      </c>
      <c r="J31" s="507">
        <v>0.8</v>
      </c>
      <c r="K31" s="534" t="s">
        <v>138</v>
      </c>
      <c r="L31" s="525" t="s">
        <v>138</v>
      </c>
      <c r="M31" s="528" t="s">
        <v>138</v>
      </c>
      <c r="N31" s="507">
        <v>1</v>
      </c>
      <c r="O31" s="534" t="s">
        <v>138</v>
      </c>
      <c r="P31" s="21"/>
    </row>
    <row r="32" spans="1:16" ht="23.25" customHeight="1">
      <c r="A32" s="773"/>
      <c r="B32" s="777" t="s">
        <v>88</v>
      </c>
      <c r="C32" s="778"/>
      <c r="D32" s="498" t="s">
        <v>138</v>
      </c>
      <c r="E32" s="505" t="s">
        <v>138</v>
      </c>
      <c r="F32" s="505">
        <v>0</v>
      </c>
      <c r="G32" s="510" t="s">
        <v>138</v>
      </c>
      <c r="H32" s="526" t="s">
        <v>138</v>
      </c>
      <c r="I32" s="529" t="s">
        <v>138</v>
      </c>
      <c r="J32" s="505">
        <v>0</v>
      </c>
      <c r="K32" s="535" t="s">
        <v>138</v>
      </c>
      <c r="L32" s="526" t="s">
        <v>138</v>
      </c>
      <c r="M32" s="529" t="s">
        <v>138</v>
      </c>
      <c r="N32" s="505">
        <v>0</v>
      </c>
      <c r="O32" s="535" t="s">
        <v>138</v>
      </c>
      <c r="P32" s="21"/>
    </row>
    <row r="33" spans="1:15" ht="23.25" customHeight="1">
      <c r="A33" s="773"/>
      <c r="B33" s="779" t="s">
        <v>213</v>
      </c>
      <c r="C33" s="335" t="s">
        <v>62</v>
      </c>
      <c r="D33" s="497" t="s">
        <v>138</v>
      </c>
      <c r="E33" s="504" t="s">
        <v>138</v>
      </c>
      <c r="F33" s="504">
        <v>0.9</v>
      </c>
      <c r="G33" s="509" t="s">
        <v>138</v>
      </c>
      <c r="H33" s="527" t="s">
        <v>138</v>
      </c>
      <c r="I33" s="530" t="s">
        <v>138</v>
      </c>
      <c r="J33" s="504">
        <v>0.8</v>
      </c>
      <c r="K33" s="536" t="s">
        <v>138</v>
      </c>
      <c r="L33" s="527" t="s">
        <v>138</v>
      </c>
      <c r="M33" s="530" t="s">
        <v>138</v>
      </c>
      <c r="N33" s="504">
        <v>1</v>
      </c>
      <c r="O33" s="536" t="s">
        <v>138</v>
      </c>
    </row>
    <row r="34" spans="1:15" ht="23.25" customHeight="1">
      <c r="A34" s="773"/>
      <c r="B34" s="780"/>
      <c r="C34" s="335" t="s">
        <v>63</v>
      </c>
      <c r="D34" s="497" t="s">
        <v>138</v>
      </c>
      <c r="E34" s="504" t="s">
        <v>138</v>
      </c>
      <c r="F34" s="501">
        <v>0.6</v>
      </c>
      <c r="G34" s="509" t="s">
        <v>138</v>
      </c>
      <c r="H34" s="527" t="s">
        <v>138</v>
      </c>
      <c r="I34" s="530" t="s">
        <v>138</v>
      </c>
      <c r="J34" s="501">
        <v>0.5</v>
      </c>
      <c r="K34" s="536" t="s">
        <v>138</v>
      </c>
      <c r="L34" s="527" t="s">
        <v>138</v>
      </c>
      <c r="M34" s="530" t="s">
        <v>138</v>
      </c>
      <c r="N34" s="501">
        <v>0.7</v>
      </c>
      <c r="O34" s="536" t="s">
        <v>138</v>
      </c>
    </row>
    <row r="35" spans="1:15" ht="23.25" customHeight="1">
      <c r="A35" s="774"/>
      <c r="B35" s="781"/>
      <c r="C35" s="336" t="s">
        <v>64</v>
      </c>
      <c r="D35" s="498" t="s">
        <v>138</v>
      </c>
      <c r="E35" s="505" t="s">
        <v>138</v>
      </c>
      <c r="F35" s="502">
        <v>0.3</v>
      </c>
      <c r="G35" s="510" t="s">
        <v>138</v>
      </c>
      <c r="H35" s="526" t="s">
        <v>138</v>
      </c>
      <c r="I35" s="529" t="s">
        <v>138</v>
      </c>
      <c r="J35" s="502">
        <v>0.3</v>
      </c>
      <c r="K35" s="535" t="s">
        <v>138</v>
      </c>
      <c r="L35" s="526" t="s">
        <v>138</v>
      </c>
      <c r="M35" s="529" t="s">
        <v>138</v>
      </c>
      <c r="N35" s="502">
        <v>0.3</v>
      </c>
      <c r="O35" s="535" t="s">
        <v>138</v>
      </c>
    </row>
    <row r="36" spans="1:15" ht="23.25" customHeight="1">
      <c r="A36" s="764" t="s">
        <v>82</v>
      </c>
      <c r="B36" s="765"/>
      <c r="C36" s="766"/>
      <c r="D36" s="497">
        <v>0.6</v>
      </c>
      <c r="E36" s="504">
        <v>2.1</v>
      </c>
      <c r="F36" s="504">
        <v>0.7</v>
      </c>
      <c r="G36" s="509">
        <v>0.2</v>
      </c>
      <c r="H36" s="497">
        <v>0.7</v>
      </c>
      <c r="I36" s="504">
        <v>2.3</v>
      </c>
      <c r="J36" s="504">
        <v>1.1</v>
      </c>
      <c r="K36" s="509">
        <v>0.3</v>
      </c>
      <c r="L36" s="497">
        <v>0.4</v>
      </c>
      <c r="M36" s="504">
        <v>1.8</v>
      </c>
      <c r="N36" s="504">
        <v>0.4</v>
      </c>
      <c r="O36" s="509">
        <v>0.2</v>
      </c>
    </row>
    <row r="37" spans="1:15" ht="23.25" customHeight="1">
      <c r="A37" s="764" t="s">
        <v>216</v>
      </c>
      <c r="B37" s="765"/>
      <c r="C37" s="766"/>
      <c r="D37" s="497">
        <v>0.5</v>
      </c>
      <c r="E37" s="504">
        <v>2</v>
      </c>
      <c r="F37" s="504">
        <v>1.4</v>
      </c>
      <c r="G37" s="509">
        <v>0.5</v>
      </c>
      <c r="H37" s="497">
        <v>0.6</v>
      </c>
      <c r="I37" s="504">
        <v>2</v>
      </c>
      <c r="J37" s="504">
        <v>1.2</v>
      </c>
      <c r="K37" s="509">
        <v>0.4</v>
      </c>
      <c r="L37" s="497">
        <v>0.4</v>
      </c>
      <c r="M37" s="504">
        <v>2.1</v>
      </c>
      <c r="N37" s="504">
        <v>1.6</v>
      </c>
      <c r="O37" s="509">
        <v>0.6</v>
      </c>
    </row>
    <row r="38" spans="1:15" ht="23.25" customHeight="1">
      <c r="A38" s="767" t="s">
        <v>83</v>
      </c>
      <c r="B38" s="769" t="s">
        <v>84</v>
      </c>
      <c r="C38" s="770"/>
      <c r="D38" s="496">
        <v>2</v>
      </c>
      <c r="E38" s="503">
        <v>4.5</v>
      </c>
      <c r="F38" s="503">
        <v>3.1</v>
      </c>
      <c r="G38" s="508">
        <v>2.8</v>
      </c>
      <c r="H38" s="496">
        <v>2.7</v>
      </c>
      <c r="I38" s="503">
        <v>4.6</v>
      </c>
      <c r="J38" s="503">
        <v>3.6</v>
      </c>
      <c r="K38" s="508">
        <v>3.5</v>
      </c>
      <c r="L38" s="496">
        <v>1.2</v>
      </c>
      <c r="M38" s="503">
        <v>4.4</v>
      </c>
      <c r="N38" s="503">
        <v>2.6</v>
      </c>
      <c r="O38" s="508">
        <v>2.1</v>
      </c>
    </row>
    <row r="39" spans="1:15" ht="23.25" customHeight="1">
      <c r="A39" s="768"/>
      <c r="B39" s="771" t="s">
        <v>215</v>
      </c>
      <c r="C39" s="772"/>
      <c r="D39" s="498">
        <v>1.1</v>
      </c>
      <c r="E39" s="505">
        <v>0.8</v>
      </c>
      <c r="F39" s="505">
        <v>0.2</v>
      </c>
      <c r="G39" s="510">
        <v>0.3</v>
      </c>
      <c r="H39" s="498">
        <v>1.8</v>
      </c>
      <c r="I39" s="505">
        <v>0.8</v>
      </c>
      <c r="J39" s="505">
        <v>0.2</v>
      </c>
      <c r="K39" s="510">
        <v>0.3</v>
      </c>
      <c r="L39" s="498">
        <v>0.3</v>
      </c>
      <c r="M39" s="505">
        <v>0.8</v>
      </c>
      <c r="N39" s="505">
        <v>0.2</v>
      </c>
      <c r="O39" s="510">
        <v>0.3</v>
      </c>
    </row>
    <row r="40" spans="1:15" ht="23.25" customHeight="1">
      <c r="A40" s="755" t="s">
        <v>172</v>
      </c>
      <c r="B40" s="755"/>
      <c r="C40" s="755"/>
      <c r="D40" s="497" t="s">
        <v>138</v>
      </c>
      <c r="E40" s="504">
        <v>0.1</v>
      </c>
      <c r="F40" s="504">
        <v>0</v>
      </c>
      <c r="G40" s="509" t="s">
        <v>138</v>
      </c>
      <c r="H40" s="497" t="s">
        <v>138</v>
      </c>
      <c r="I40" s="504">
        <v>0.1</v>
      </c>
      <c r="J40" s="504">
        <v>0.1</v>
      </c>
      <c r="K40" s="509" t="s">
        <v>138</v>
      </c>
      <c r="L40" s="497" t="s">
        <v>138</v>
      </c>
      <c r="M40" s="504">
        <v>0</v>
      </c>
      <c r="N40" s="504" t="s">
        <v>395</v>
      </c>
      <c r="O40" s="509" t="s">
        <v>138</v>
      </c>
    </row>
    <row r="41" spans="1:15" ht="23.25" customHeight="1">
      <c r="A41" s="755" t="s">
        <v>56</v>
      </c>
      <c r="B41" s="755"/>
      <c r="C41" s="755"/>
      <c r="D41" s="497" t="s">
        <v>138</v>
      </c>
      <c r="E41" s="504" t="s">
        <v>50</v>
      </c>
      <c r="F41" s="504" t="s">
        <v>50</v>
      </c>
      <c r="G41" s="509" t="s">
        <v>395</v>
      </c>
      <c r="H41" s="497" t="s">
        <v>138</v>
      </c>
      <c r="I41" s="504" t="s">
        <v>50</v>
      </c>
      <c r="J41" s="504" t="s">
        <v>50</v>
      </c>
      <c r="K41" s="509" t="s">
        <v>395</v>
      </c>
      <c r="L41" s="497" t="s">
        <v>138</v>
      </c>
      <c r="M41" s="504" t="s">
        <v>50</v>
      </c>
      <c r="N41" s="504" t="s">
        <v>50</v>
      </c>
      <c r="O41" s="509" t="s">
        <v>50</v>
      </c>
    </row>
    <row r="42" spans="1:15" ht="23.25" customHeight="1">
      <c r="A42" s="755" t="s">
        <v>58</v>
      </c>
      <c r="B42" s="755"/>
      <c r="C42" s="755"/>
      <c r="D42" s="497">
        <v>0.3</v>
      </c>
      <c r="E42" s="504">
        <v>0.6</v>
      </c>
      <c r="F42" s="504">
        <v>0.4</v>
      </c>
      <c r="G42" s="509">
        <v>0.5</v>
      </c>
      <c r="H42" s="497">
        <v>0.2</v>
      </c>
      <c r="I42" s="504">
        <v>0.4</v>
      </c>
      <c r="J42" s="504">
        <v>0.3</v>
      </c>
      <c r="K42" s="509">
        <v>0.7</v>
      </c>
      <c r="L42" s="497">
        <v>0.4</v>
      </c>
      <c r="M42" s="504">
        <v>0.8</v>
      </c>
      <c r="N42" s="504">
        <v>0.5</v>
      </c>
      <c r="O42" s="509">
        <v>0.3</v>
      </c>
    </row>
    <row r="43" spans="1:16" ht="23.25" customHeight="1">
      <c r="A43" s="755" t="s">
        <v>40</v>
      </c>
      <c r="B43" s="755"/>
      <c r="C43" s="755"/>
      <c r="D43" s="497" t="s">
        <v>138</v>
      </c>
      <c r="E43" s="504">
        <v>0.5</v>
      </c>
      <c r="F43" s="504">
        <v>1.6</v>
      </c>
      <c r="G43" s="509">
        <v>2</v>
      </c>
      <c r="H43" s="497" t="s">
        <v>138</v>
      </c>
      <c r="I43" s="504">
        <v>0.6</v>
      </c>
      <c r="J43" s="504">
        <v>2.2</v>
      </c>
      <c r="K43" s="509">
        <v>2.4</v>
      </c>
      <c r="L43" s="497" t="s">
        <v>138</v>
      </c>
      <c r="M43" s="504">
        <v>0.4</v>
      </c>
      <c r="N43" s="504">
        <v>1</v>
      </c>
      <c r="O43" s="509">
        <v>1.6</v>
      </c>
      <c r="P43" s="21"/>
    </row>
    <row r="44" spans="1:15" ht="23.25" customHeight="1">
      <c r="A44" s="755" t="s">
        <v>38</v>
      </c>
      <c r="B44" s="755"/>
      <c r="C44" s="755"/>
      <c r="D44" s="497">
        <v>0.9</v>
      </c>
      <c r="E44" s="504">
        <v>0.5</v>
      </c>
      <c r="F44" s="504">
        <v>1.6</v>
      </c>
      <c r="G44" s="509">
        <v>1.1</v>
      </c>
      <c r="H44" s="497">
        <v>0.8</v>
      </c>
      <c r="I44" s="504">
        <v>0.4</v>
      </c>
      <c r="J44" s="504">
        <v>2.3</v>
      </c>
      <c r="K44" s="509">
        <v>1.9</v>
      </c>
      <c r="L44" s="497">
        <v>1</v>
      </c>
      <c r="M44" s="504">
        <v>0.6</v>
      </c>
      <c r="N44" s="504">
        <v>0.9</v>
      </c>
      <c r="O44" s="509">
        <v>0.4</v>
      </c>
    </row>
    <row r="45" spans="1:17" ht="23.25" customHeight="1">
      <c r="A45" s="755" t="s">
        <v>57</v>
      </c>
      <c r="B45" s="755"/>
      <c r="C45" s="755"/>
      <c r="D45" s="497" t="s">
        <v>138</v>
      </c>
      <c r="E45" s="504">
        <v>0</v>
      </c>
      <c r="F45" s="504">
        <v>0.1</v>
      </c>
      <c r="G45" s="509">
        <v>0.1</v>
      </c>
      <c r="H45" s="497" t="s">
        <v>138</v>
      </c>
      <c r="I45" s="504">
        <v>0</v>
      </c>
      <c r="J45" s="504">
        <v>0.2</v>
      </c>
      <c r="K45" s="509">
        <v>0.1</v>
      </c>
      <c r="L45" s="497" t="s">
        <v>138</v>
      </c>
      <c r="M45" s="504">
        <v>0.1</v>
      </c>
      <c r="N45" s="504">
        <v>0.1</v>
      </c>
      <c r="O45" s="509">
        <v>0</v>
      </c>
      <c r="Q45" s="21"/>
    </row>
    <row r="46" spans="1:15" ht="23.25" customHeight="1">
      <c r="A46" s="756" t="s">
        <v>214</v>
      </c>
      <c r="B46" s="759" t="s">
        <v>59</v>
      </c>
      <c r="C46" s="760"/>
      <c r="D46" s="496">
        <v>1.1</v>
      </c>
      <c r="E46" s="503">
        <v>5.8</v>
      </c>
      <c r="F46" s="503">
        <v>2.9</v>
      </c>
      <c r="G46" s="508">
        <v>1.4</v>
      </c>
      <c r="H46" s="496">
        <v>1.3</v>
      </c>
      <c r="I46" s="503">
        <v>6.8</v>
      </c>
      <c r="J46" s="503">
        <v>3.24</v>
      </c>
      <c r="K46" s="508">
        <v>1.9</v>
      </c>
      <c r="L46" s="496">
        <v>1</v>
      </c>
      <c r="M46" s="503">
        <v>4.7</v>
      </c>
      <c r="N46" s="503">
        <v>2.5</v>
      </c>
      <c r="O46" s="508">
        <v>0.8</v>
      </c>
    </row>
    <row r="47" spans="1:15" ht="23.25" customHeight="1">
      <c r="A47" s="757"/>
      <c r="B47" s="761" t="s">
        <v>41</v>
      </c>
      <c r="C47" s="755"/>
      <c r="D47" s="497">
        <v>0.2</v>
      </c>
      <c r="E47" s="504">
        <v>0.3</v>
      </c>
      <c r="F47" s="504">
        <v>0.2</v>
      </c>
      <c r="G47" s="509">
        <v>0.1</v>
      </c>
      <c r="H47" s="497">
        <v>0.3</v>
      </c>
      <c r="I47" s="504">
        <v>0.3</v>
      </c>
      <c r="J47" s="504">
        <v>0.1</v>
      </c>
      <c r="K47" s="509">
        <v>0.2</v>
      </c>
      <c r="L47" s="497" t="s">
        <v>395</v>
      </c>
      <c r="M47" s="504">
        <v>0.3</v>
      </c>
      <c r="N47" s="504">
        <v>0.2</v>
      </c>
      <c r="O47" s="509">
        <v>0.1</v>
      </c>
    </row>
    <row r="48" spans="1:15" ht="23.25" customHeight="1">
      <c r="A48" s="757"/>
      <c r="B48" s="761" t="s">
        <v>42</v>
      </c>
      <c r="C48" s="755"/>
      <c r="D48" s="497" t="s">
        <v>395</v>
      </c>
      <c r="E48" s="504">
        <v>0.8</v>
      </c>
      <c r="F48" s="504">
        <v>0</v>
      </c>
      <c r="G48" s="509">
        <v>0.1</v>
      </c>
      <c r="H48" s="497" t="s">
        <v>395</v>
      </c>
      <c r="I48" s="504">
        <v>1</v>
      </c>
      <c r="J48" s="504">
        <v>0</v>
      </c>
      <c r="K48" s="509">
        <v>0.1</v>
      </c>
      <c r="L48" s="497" t="s">
        <v>395</v>
      </c>
      <c r="M48" s="504">
        <v>0.6</v>
      </c>
      <c r="N48" s="504">
        <v>0</v>
      </c>
      <c r="O48" s="509" t="s">
        <v>395</v>
      </c>
    </row>
    <row r="49" spans="1:15" ht="23.25" customHeight="1">
      <c r="A49" s="758"/>
      <c r="B49" s="762" t="s">
        <v>60</v>
      </c>
      <c r="C49" s="763"/>
      <c r="D49" s="499">
        <v>0.5</v>
      </c>
      <c r="E49" s="506">
        <v>6.2</v>
      </c>
      <c r="F49" s="506">
        <v>5</v>
      </c>
      <c r="G49" s="511">
        <v>3.4</v>
      </c>
      <c r="H49" s="499">
        <v>0.7</v>
      </c>
      <c r="I49" s="506">
        <v>7.1</v>
      </c>
      <c r="J49" s="506">
        <v>5.5</v>
      </c>
      <c r="K49" s="511">
        <v>4.2</v>
      </c>
      <c r="L49" s="499">
        <v>0.3</v>
      </c>
      <c r="M49" s="506">
        <v>5.4</v>
      </c>
      <c r="N49" s="506">
        <v>4.5</v>
      </c>
      <c r="O49" s="511">
        <v>2.5</v>
      </c>
    </row>
    <row r="50" spans="1:15" ht="11.25" customHeight="1">
      <c r="A50" s="339"/>
      <c r="B50" s="340"/>
      <c r="C50" s="340"/>
      <c r="D50" s="338"/>
      <c r="E50" s="338"/>
      <c r="F50" s="338"/>
      <c r="G50" s="338"/>
      <c r="H50" s="504"/>
      <c r="I50" s="504"/>
      <c r="J50" s="504"/>
      <c r="K50" s="504"/>
      <c r="L50" s="504"/>
      <c r="M50" s="504"/>
      <c r="N50" s="504"/>
      <c r="O50" s="504"/>
    </row>
    <row r="51" spans="2:15" s="48" customFormat="1" ht="22.5" customHeight="1">
      <c r="B51" s="321" t="s">
        <v>331</v>
      </c>
      <c r="C51" s="343" t="s">
        <v>357</v>
      </c>
      <c r="D51" s="341"/>
      <c r="E51" s="341"/>
      <c r="F51" s="341"/>
      <c r="G51" s="341"/>
      <c r="H51" s="341"/>
      <c r="I51" s="341"/>
      <c r="J51" s="341"/>
      <c r="K51" s="341"/>
      <c r="L51" s="341"/>
      <c r="M51" s="341"/>
      <c r="N51" s="341"/>
      <c r="O51" s="341"/>
    </row>
    <row r="52" spans="2:253" s="48" customFormat="1" ht="22.5" customHeight="1">
      <c r="B52" s="251" t="s">
        <v>298</v>
      </c>
      <c r="C52" s="344" t="s">
        <v>358</v>
      </c>
      <c r="D52" s="342"/>
      <c r="E52" s="342"/>
      <c r="F52" s="342"/>
      <c r="G52" s="342"/>
      <c r="H52" s="342"/>
      <c r="I52" s="342"/>
      <c r="J52" s="342"/>
      <c r="K52" s="342"/>
      <c r="L52" s="342"/>
      <c r="M52" s="342"/>
      <c r="N52" s="342"/>
      <c r="O52" s="342"/>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row>
    <row r="53" spans="2:15" s="48" customFormat="1" ht="22.5" customHeight="1">
      <c r="B53" s="251" t="s">
        <v>300</v>
      </c>
      <c r="C53" s="754" t="s">
        <v>360</v>
      </c>
      <c r="D53" s="754"/>
      <c r="E53" s="754"/>
      <c r="F53" s="754"/>
      <c r="G53" s="754"/>
      <c r="H53" s="754"/>
      <c r="I53" s="754"/>
      <c r="J53" s="754"/>
      <c r="K53" s="754"/>
      <c r="L53" s="754"/>
      <c r="M53" s="754"/>
      <c r="N53" s="754"/>
      <c r="O53" s="754"/>
    </row>
    <row r="54" ht="19.5" customHeight="1">
      <c r="B54" s="65"/>
    </row>
    <row r="55" ht="19.5" customHeight="1"/>
    <row r="56" ht="24" customHeight="1"/>
    <row r="60" ht="13.5" customHeight="1"/>
    <row r="62" ht="13.5" customHeight="1"/>
    <row r="65" ht="13.5" customHeight="1"/>
    <row r="73" ht="13.5" customHeight="1"/>
    <row r="75" ht="13.5" customHeight="1"/>
  </sheetData>
  <sheetProtection/>
  <mergeCells count="42">
    <mergeCell ref="B14:B17"/>
    <mergeCell ref="B23:B25"/>
    <mergeCell ref="B30:C30"/>
    <mergeCell ref="A19:C19"/>
    <mergeCell ref="B27:C27"/>
    <mergeCell ref="B26:C26"/>
    <mergeCell ref="B29:C29"/>
    <mergeCell ref="B28:C28"/>
    <mergeCell ref="A23:A30"/>
    <mergeCell ref="A14:A17"/>
    <mergeCell ref="D3:G3"/>
    <mergeCell ref="A3:C4"/>
    <mergeCell ref="A5:A13"/>
    <mergeCell ref="B10:B13"/>
    <mergeCell ref="B6:B9"/>
    <mergeCell ref="B5:C5"/>
    <mergeCell ref="A31:A35"/>
    <mergeCell ref="B31:C31"/>
    <mergeCell ref="B32:C32"/>
    <mergeCell ref="B33:B35"/>
    <mergeCell ref="A1:O1"/>
    <mergeCell ref="A36:C36"/>
    <mergeCell ref="A18:C18"/>
    <mergeCell ref="A20:B22"/>
    <mergeCell ref="L3:O3"/>
    <mergeCell ref="H3:K3"/>
    <mergeCell ref="A37:C37"/>
    <mergeCell ref="A38:A39"/>
    <mergeCell ref="A40:C40"/>
    <mergeCell ref="A42:C42"/>
    <mergeCell ref="A43:C43"/>
    <mergeCell ref="A41:C41"/>
    <mergeCell ref="B38:C38"/>
    <mergeCell ref="B39:C39"/>
    <mergeCell ref="C53:O53"/>
    <mergeCell ref="A44:C44"/>
    <mergeCell ref="A45:C45"/>
    <mergeCell ref="A46:A49"/>
    <mergeCell ref="B46:C46"/>
    <mergeCell ref="B47:C47"/>
    <mergeCell ref="B48:C48"/>
    <mergeCell ref="B49:C49"/>
  </mergeCells>
  <printOptions horizontalCentered="1"/>
  <pageMargins left="0.7874015748031497" right="0.7874015748031497" top="0.984251968503937" bottom="0.7874015748031497" header="0.5118110236220472" footer="0.3937007874015748"/>
  <pageSetup firstPageNumber="7" useFirstPageNumber="1" fitToHeight="0" fitToWidth="0" horizontalDpi="600" verticalDpi="600" orientation="portrait" paperSize="9" scale="65" r:id="rId2"/>
  <headerFooter scaleWithDoc="0"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O90"/>
  <sheetViews>
    <sheetView showGridLines="0" view="pageBreakPreview" zoomScaleSheetLayoutView="100" workbookViewId="0" topLeftCell="A1">
      <pane xSplit="1" ySplit="3" topLeftCell="B76" activePane="bottomRight" state="frozen"/>
      <selection pane="topLeft" activeCell="N2" sqref="N2"/>
      <selection pane="topRight" activeCell="N2" sqref="N2"/>
      <selection pane="bottomLeft" activeCell="N2" sqref="N2"/>
      <selection pane="bottomRight" activeCell="E90" sqref="E90"/>
    </sheetView>
  </sheetViews>
  <sheetFormatPr defaultColWidth="9.00390625" defaultRowHeight="13.5"/>
  <cols>
    <col min="1" max="1" width="11.125" style="61" customWidth="1"/>
    <col min="2" max="2" width="8.625" style="12" customWidth="1"/>
    <col min="3" max="14" width="8.625" style="11" customWidth="1"/>
    <col min="15" max="15" width="8.75390625" style="11" customWidth="1"/>
    <col min="16" max="16384" width="9.00390625" style="11" customWidth="1"/>
  </cols>
  <sheetData>
    <row r="1" spans="1:14" s="18" customFormat="1" ht="22.5" customHeight="1">
      <c r="A1" s="814" t="s">
        <v>90</v>
      </c>
      <c r="B1" s="815"/>
      <c r="C1" s="815"/>
      <c r="D1" s="815"/>
      <c r="E1" s="815"/>
      <c r="F1" s="815"/>
      <c r="G1" s="815"/>
      <c r="H1" s="815"/>
      <c r="I1" s="815"/>
      <c r="J1" s="815"/>
      <c r="K1" s="815"/>
      <c r="L1" s="815"/>
      <c r="M1" s="815"/>
      <c r="N1" s="815"/>
    </row>
    <row r="2" spans="1:14" ht="15" customHeight="1">
      <c r="A2" s="345" t="s">
        <v>137</v>
      </c>
      <c r="B2" s="23"/>
      <c r="N2" s="30" t="s">
        <v>91</v>
      </c>
    </row>
    <row r="3" spans="1:15" s="40"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40" t="s">
        <v>98</v>
      </c>
    </row>
    <row r="4" spans="1:14" ht="13.5" customHeight="1">
      <c r="A4" s="346" t="s">
        <v>361</v>
      </c>
      <c r="B4" s="347" t="s">
        <v>50</v>
      </c>
      <c r="C4" s="348">
        <v>108.3</v>
      </c>
      <c r="D4" s="349">
        <v>113.4</v>
      </c>
      <c r="E4" s="349">
        <v>118.3</v>
      </c>
      <c r="F4" s="349">
        <v>122.8</v>
      </c>
      <c r="G4" s="349">
        <v>126.8</v>
      </c>
      <c r="H4" s="350">
        <v>130.8</v>
      </c>
      <c r="I4" s="348">
        <v>136.1</v>
      </c>
      <c r="J4" s="349">
        <v>140.8</v>
      </c>
      <c r="K4" s="350">
        <v>146</v>
      </c>
      <c r="L4" s="348">
        <v>157.2</v>
      </c>
      <c r="M4" s="349">
        <v>158.4</v>
      </c>
      <c r="N4" s="350">
        <v>161</v>
      </c>
    </row>
    <row r="5" spans="1:14" ht="13.5" customHeight="1">
      <c r="A5" s="346">
        <v>24</v>
      </c>
      <c r="B5" s="351" t="s">
        <v>50</v>
      </c>
      <c r="C5" s="348">
        <v>108.9</v>
      </c>
      <c r="D5" s="349">
        <v>114</v>
      </c>
      <c r="E5" s="349">
        <v>118.7</v>
      </c>
      <c r="F5" s="349">
        <v>123.3</v>
      </c>
      <c r="G5" s="349">
        <v>127.6</v>
      </c>
      <c r="H5" s="350">
        <v>131.7</v>
      </c>
      <c r="I5" s="348">
        <v>136.7</v>
      </c>
      <c r="J5" s="349">
        <v>141.8</v>
      </c>
      <c r="K5" s="350">
        <v>147.9</v>
      </c>
      <c r="L5" s="348">
        <v>155.5</v>
      </c>
      <c r="M5" s="349">
        <v>159</v>
      </c>
      <c r="N5" s="350">
        <v>161.3</v>
      </c>
    </row>
    <row r="6" spans="1:14" ht="13.5" customHeight="1">
      <c r="A6" s="346">
        <v>25</v>
      </c>
      <c r="B6" s="351" t="s">
        <v>50</v>
      </c>
      <c r="C6" s="348">
        <v>109</v>
      </c>
      <c r="D6" s="349">
        <v>114</v>
      </c>
      <c r="E6" s="349">
        <v>119</v>
      </c>
      <c r="F6" s="349">
        <v>123.5</v>
      </c>
      <c r="G6" s="349">
        <v>127.8</v>
      </c>
      <c r="H6" s="350">
        <v>132.2</v>
      </c>
      <c r="I6" s="348">
        <v>137.6</v>
      </c>
      <c r="J6" s="349">
        <v>142.2</v>
      </c>
      <c r="K6" s="350">
        <v>148.6</v>
      </c>
      <c r="L6" s="348">
        <v>156.7</v>
      </c>
      <c r="M6" s="349">
        <v>159.6</v>
      </c>
      <c r="N6" s="350">
        <v>162.3</v>
      </c>
    </row>
    <row r="7" spans="1:14" ht="13.5" customHeight="1">
      <c r="A7" s="346"/>
      <c r="B7" s="351"/>
      <c r="C7" s="348"/>
      <c r="D7" s="349"/>
      <c r="E7" s="349"/>
      <c r="F7" s="349"/>
      <c r="G7" s="349"/>
      <c r="H7" s="350"/>
      <c r="I7" s="348"/>
      <c r="J7" s="349"/>
      <c r="K7" s="350"/>
      <c r="L7" s="348"/>
      <c r="M7" s="349"/>
      <c r="N7" s="350"/>
    </row>
    <row r="8" spans="1:14" ht="13.5" customHeight="1">
      <c r="A8" s="346">
        <v>26</v>
      </c>
      <c r="B8" s="351" t="s">
        <v>50</v>
      </c>
      <c r="C8" s="348">
        <v>109.4</v>
      </c>
      <c r="D8" s="349">
        <v>114.2</v>
      </c>
      <c r="E8" s="349">
        <v>119.3</v>
      </c>
      <c r="F8" s="349">
        <v>123.9</v>
      </c>
      <c r="G8" s="349">
        <v>128.3</v>
      </c>
      <c r="H8" s="350">
        <v>132.5</v>
      </c>
      <c r="I8" s="348">
        <v>137.5</v>
      </c>
      <c r="J8" s="349">
        <v>142.8</v>
      </c>
      <c r="K8" s="350">
        <v>148.9</v>
      </c>
      <c r="L8" s="348">
        <v>155.5</v>
      </c>
      <c r="M8" s="349">
        <v>159.1</v>
      </c>
      <c r="N8" s="350">
        <v>161.1</v>
      </c>
    </row>
    <row r="9" spans="1:14" ht="13.5" customHeight="1">
      <c r="A9" s="346">
        <v>27</v>
      </c>
      <c r="B9" s="351" t="s">
        <v>50</v>
      </c>
      <c r="C9" s="348">
        <v>109.9</v>
      </c>
      <c r="D9" s="349">
        <v>115</v>
      </c>
      <c r="E9" s="349">
        <v>119.6</v>
      </c>
      <c r="F9" s="349">
        <v>124.4</v>
      </c>
      <c r="G9" s="349">
        <v>129.1</v>
      </c>
      <c r="H9" s="350">
        <v>133.2</v>
      </c>
      <c r="I9" s="348">
        <v>138.1</v>
      </c>
      <c r="J9" s="349">
        <v>143.9</v>
      </c>
      <c r="K9" s="350">
        <v>150.1</v>
      </c>
      <c r="L9" s="348">
        <v>157.4</v>
      </c>
      <c r="M9" s="349">
        <v>160.6</v>
      </c>
      <c r="N9" s="350">
        <v>162.5</v>
      </c>
    </row>
    <row r="10" spans="1:14" ht="13.5" customHeight="1">
      <c r="A10" s="346">
        <v>28</v>
      </c>
      <c r="B10" s="351" t="s">
        <v>50</v>
      </c>
      <c r="C10" s="348">
        <v>110.1</v>
      </c>
      <c r="D10" s="349">
        <v>115.4</v>
      </c>
      <c r="E10" s="349">
        <v>120.4</v>
      </c>
      <c r="F10" s="349">
        <v>125</v>
      </c>
      <c r="G10" s="349">
        <v>129.3</v>
      </c>
      <c r="H10" s="350">
        <v>133.7</v>
      </c>
      <c r="I10" s="348">
        <v>138.6</v>
      </c>
      <c r="J10" s="349">
        <v>144.2</v>
      </c>
      <c r="K10" s="350">
        <v>150.9</v>
      </c>
      <c r="L10" s="348">
        <v>158.3</v>
      </c>
      <c r="M10" s="349">
        <v>161.2</v>
      </c>
      <c r="N10" s="350">
        <v>163.1</v>
      </c>
    </row>
    <row r="11" spans="1:14" ht="13.5" customHeight="1">
      <c r="A11" s="346">
        <v>29</v>
      </c>
      <c r="B11" s="351" t="s">
        <v>50</v>
      </c>
      <c r="C11" s="348">
        <v>110.7</v>
      </c>
      <c r="D11" s="349">
        <v>115.7</v>
      </c>
      <c r="E11" s="349">
        <v>120.7</v>
      </c>
      <c r="F11" s="349">
        <v>125.6</v>
      </c>
      <c r="G11" s="349">
        <v>129.5</v>
      </c>
      <c r="H11" s="350">
        <v>133.5</v>
      </c>
      <c r="I11" s="348">
        <v>139.2</v>
      </c>
      <c r="J11" s="349">
        <v>145.3</v>
      </c>
      <c r="K11" s="350">
        <v>151.9</v>
      </c>
      <c r="L11" s="348">
        <v>158.6</v>
      </c>
      <c r="M11" s="349">
        <v>161.7</v>
      </c>
      <c r="N11" s="350">
        <v>163.3</v>
      </c>
    </row>
    <row r="12" spans="1:14" ht="13.5" customHeight="1">
      <c r="A12" s="346">
        <v>30</v>
      </c>
      <c r="B12" s="352">
        <v>106.65</v>
      </c>
      <c r="C12" s="348">
        <v>110.6</v>
      </c>
      <c r="D12" s="349">
        <v>115.9</v>
      </c>
      <c r="E12" s="349">
        <v>120.8</v>
      </c>
      <c r="F12" s="349">
        <v>125.7</v>
      </c>
      <c r="G12" s="349">
        <v>129.8</v>
      </c>
      <c r="H12" s="350">
        <v>134.6</v>
      </c>
      <c r="I12" s="348">
        <v>139.3</v>
      </c>
      <c r="J12" s="349">
        <v>145.3</v>
      </c>
      <c r="K12" s="350">
        <v>152</v>
      </c>
      <c r="L12" s="348">
        <v>159.6</v>
      </c>
      <c r="M12" s="349">
        <v>162.6</v>
      </c>
      <c r="N12" s="350">
        <v>164</v>
      </c>
    </row>
    <row r="13" spans="1:14" ht="13.5" customHeight="1">
      <c r="A13" s="346"/>
      <c r="B13" s="352"/>
      <c r="C13" s="348"/>
      <c r="D13" s="349"/>
      <c r="E13" s="349"/>
      <c r="F13" s="349"/>
      <c r="G13" s="349"/>
      <c r="H13" s="350"/>
      <c r="I13" s="348"/>
      <c r="J13" s="349"/>
      <c r="K13" s="350"/>
      <c r="L13" s="348"/>
      <c r="M13" s="349"/>
      <c r="N13" s="350"/>
    </row>
    <row r="14" spans="1:14" ht="13.5" customHeight="1">
      <c r="A14" s="346">
        <v>31</v>
      </c>
      <c r="B14" s="351" t="s">
        <v>50</v>
      </c>
      <c r="C14" s="353">
        <v>110.8</v>
      </c>
      <c r="D14" s="354">
        <v>116.2</v>
      </c>
      <c r="E14" s="354">
        <v>121.1</v>
      </c>
      <c r="F14" s="354">
        <v>125.8</v>
      </c>
      <c r="G14" s="354">
        <v>130.4</v>
      </c>
      <c r="H14" s="355">
        <v>134.8</v>
      </c>
      <c r="I14" s="353">
        <v>139.7</v>
      </c>
      <c r="J14" s="354">
        <v>146.1</v>
      </c>
      <c r="K14" s="355">
        <v>152.4</v>
      </c>
      <c r="L14" s="353">
        <v>159.1</v>
      </c>
      <c r="M14" s="354">
        <v>162.1</v>
      </c>
      <c r="N14" s="355">
        <v>163.6</v>
      </c>
    </row>
    <row r="15" spans="1:14" ht="13.5" customHeight="1">
      <c r="A15" s="346">
        <v>32</v>
      </c>
      <c r="B15" s="352">
        <v>107.13</v>
      </c>
      <c r="C15" s="353">
        <v>110.9</v>
      </c>
      <c r="D15" s="354">
        <v>116.2</v>
      </c>
      <c r="E15" s="354">
        <v>121.2</v>
      </c>
      <c r="F15" s="354">
        <v>126.1</v>
      </c>
      <c r="G15" s="354">
        <v>130.4</v>
      </c>
      <c r="H15" s="355">
        <v>135.1</v>
      </c>
      <c r="I15" s="353">
        <v>140.6</v>
      </c>
      <c r="J15" s="354">
        <v>146.6</v>
      </c>
      <c r="K15" s="355">
        <v>153.3</v>
      </c>
      <c r="L15" s="353">
        <v>159.7</v>
      </c>
      <c r="M15" s="354">
        <v>162.4</v>
      </c>
      <c r="N15" s="355">
        <v>163.9</v>
      </c>
    </row>
    <row r="16" spans="1:14" ht="13.5" customHeight="1">
      <c r="A16" s="346">
        <v>33</v>
      </c>
      <c r="B16" s="352">
        <v>107.2</v>
      </c>
      <c r="C16" s="353">
        <v>111.5</v>
      </c>
      <c r="D16" s="354">
        <v>116.7</v>
      </c>
      <c r="E16" s="354">
        <v>121.9</v>
      </c>
      <c r="F16" s="354">
        <v>126.6</v>
      </c>
      <c r="G16" s="354">
        <v>131.2</v>
      </c>
      <c r="H16" s="355">
        <v>135.7</v>
      </c>
      <c r="I16" s="353">
        <v>141.3</v>
      </c>
      <c r="J16" s="354">
        <v>147.8</v>
      </c>
      <c r="K16" s="355">
        <v>153.8</v>
      </c>
      <c r="L16" s="353">
        <v>160.3</v>
      </c>
      <c r="M16" s="354">
        <v>163</v>
      </c>
      <c r="N16" s="355">
        <v>164.1</v>
      </c>
    </row>
    <row r="17" spans="1:14" ht="13.5" customHeight="1">
      <c r="A17" s="346">
        <v>34</v>
      </c>
      <c r="B17" s="352">
        <v>107.8</v>
      </c>
      <c r="C17" s="353">
        <v>112</v>
      </c>
      <c r="D17" s="354">
        <v>117.1</v>
      </c>
      <c r="E17" s="354">
        <v>122.2</v>
      </c>
      <c r="F17" s="354">
        <v>127.1</v>
      </c>
      <c r="G17" s="354">
        <v>131.4</v>
      </c>
      <c r="H17" s="355">
        <v>136.4</v>
      </c>
      <c r="I17" s="353">
        <v>141.9</v>
      </c>
      <c r="J17" s="354">
        <v>148.2</v>
      </c>
      <c r="K17" s="355">
        <v>154.4</v>
      </c>
      <c r="L17" s="353">
        <v>160.6</v>
      </c>
      <c r="M17" s="354">
        <v>163.4</v>
      </c>
      <c r="N17" s="355">
        <v>164.6</v>
      </c>
    </row>
    <row r="18" spans="1:14" ht="13.5" customHeight="1">
      <c r="A18" s="346">
        <v>35</v>
      </c>
      <c r="B18" s="352">
        <v>108.3</v>
      </c>
      <c r="C18" s="353">
        <v>111.9</v>
      </c>
      <c r="D18" s="354">
        <v>117.2</v>
      </c>
      <c r="E18" s="354">
        <v>122.2</v>
      </c>
      <c r="F18" s="354">
        <v>127.1</v>
      </c>
      <c r="G18" s="354">
        <v>131.7</v>
      </c>
      <c r="H18" s="355">
        <v>136.3</v>
      </c>
      <c r="I18" s="353">
        <v>141.8</v>
      </c>
      <c r="J18" s="354">
        <v>148</v>
      </c>
      <c r="K18" s="355">
        <v>154.9</v>
      </c>
      <c r="L18" s="353">
        <v>161.2</v>
      </c>
      <c r="M18" s="354">
        <v>163.4</v>
      </c>
      <c r="N18" s="355">
        <v>164.9</v>
      </c>
    </row>
    <row r="19" spans="1:14" ht="13.5" customHeight="1">
      <c r="A19" s="346"/>
      <c r="B19" s="352"/>
      <c r="C19" s="353"/>
      <c r="D19" s="354"/>
      <c r="E19" s="354"/>
      <c r="F19" s="354"/>
      <c r="G19" s="354"/>
      <c r="H19" s="355"/>
      <c r="I19" s="353"/>
      <c r="J19" s="354"/>
      <c r="K19" s="355"/>
      <c r="L19" s="353"/>
      <c r="M19" s="354"/>
      <c r="N19" s="355"/>
    </row>
    <row r="20" spans="1:14" ht="13.5" customHeight="1">
      <c r="A20" s="346">
        <v>36</v>
      </c>
      <c r="B20" s="352">
        <v>108.6</v>
      </c>
      <c r="C20" s="353">
        <v>112.4</v>
      </c>
      <c r="D20" s="354">
        <v>117.5</v>
      </c>
      <c r="E20" s="354">
        <v>122.5</v>
      </c>
      <c r="F20" s="354">
        <v>127.3</v>
      </c>
      <c r="G20" s="354">
        <v>132.4</v>
      </c>
      <c r="H20" s="355">
        <v>137</v>
      </c>
      <c r="I20" s="353">
        <v>141.5</v>
      </c>
      <c r="J20" s="354">
        <v>148.6</v>
      </c>
      <c r="K20" s="355">
        <v>155.4</v>
      </c>
      <c r="L20" s="353">
        <v>161.8</v>
      </c>
      <c r="M20" s="354">
        <v>163.8</v>
      </c>
      <c r="N20" s="355">
        <v>165.2</v>
      </c>
    </row>
    <row r="21" spans="1:14" ht="13.5" customHeight="1">
      <c r="A21" s="346">
        <v>37</v>
      </c>
      <c r="B21" s="352">
        <v>108.8</v>
      </c>
      <c r="C21" s="353">
        <v>112.8</v>
      </c>
      <c r="D21" s="354">
        <v>118.1</v>
      </c>
      <c r="E21" s="354">
        <v>123.3</v>
      </c>
      <c r="F21" s="354">
        <v>128</v>
      </c>
      <c r="G21" s="354">
        <v>132.5</v>
      </c>
      <c r="H21" s="355">
        <v>137.5</v>
      </c>
      <c r="I21" s="353">
        <v>142.8</v>
      </c>
      <c r="J21" s="354">
        <v>149.5</v>
      </c>
      <c r="K21" s="355">
        <v>156.2</v>
      </c>
      <c r="L21" s="353">
        <v>162.2</v>
      </c>
      <c r="M21" s="354">
        <v>164.6</v>
      </c>
      <c r="N21" s="355">
        <v>165.6</v>
      </c>
    </row>
    <row r="22" spans="1:14" ht="13.5" customHeight="1">
      <c r="A22" s="346">
        <v>38</v>
      </c>
      <c r="B22" s="352">
        <v>108.8</v>
      </c>
      <c r="C22" s="353">
        <v>113.1</v>
      </c>
      <c r="D22" s="354">
        <v>118.5</v>
      </c>
      <c r="E22" s="354">
        <v>123.7</v>
      </c>
      <c r="F22" s="354">
        <v>128.5</v>
      </c>
      <c r="G22" s="354">
        <v>133</v>
      </c>
      <c r="H22" s="355">
        <v>137.5</v>
      </c>
      <c r="I22" s="353">
        <v>143.1</v>
      </c>
      <c r="J22" s="354">
        <v>149.9</v>
      </c>
      <c r="K22" s="355">
        <v>156.4</v>
      </c>
      <c r="L22" s="353">
        <v>162.6</v>
      </c>
      <c r="M22" s="354">
        <v>164.8</v>
      </c>
      <c r="N22" s="355">
        <v>165.5</v>
      </c>
    </row>
    <row r="23" spans="1:14" ht="13.5" customHeight="1">
      <c r="A23" s="346">
        <v>39</v>
      </c>
      <c r="B23" s="352">
        <v>109.1</v>
      </c>
      <c r="C23" s="353">
        <v>113.8</v>
      </c>
      <c r="D23" s="354">
        <v>119.1</v>
      </c>
      <c r="E23" s="354">
        <v>124.3</v>
      </c>
      <c r="F23" s="354">
        <v>129</v>
      </c>
      <c r="G23" s="354">
        <v>133.6</v>
      </c>
      <c r="H23" s="355">
        <v>138.6</v>
      </c>
      <c r="I23" s="353">
        <v>144.5</v>
      </c>
      <c r="J23" s="354">
        <v>151.2</v>
      </c>
      <c r="K23" s="355">
        <v>157.6</v>
      </c>
      <c r="L23" s="353">
        <v>162.5</v>
      </c>
      <c r="M23" s="354">
        <v>165.1</v>
      </c>
      <c r="N23" s="355">
        <v>166</v>
      </c>
    </row>
    <row r="24" spans="1:14" ht="13.5" customHeight="1">
      <c r="A24" s="346">
        <v>40</v>
      </c>
      <c r="B24" s="352">
        <v>109.6</v>
      </c>
      <c r="C24" s="353">
        <v>113.9</v>
      </c>
      <c r="D24" s="354">
        <v>119.2</v>
      </c>
      <c r="E24" s="354">
        <v>124.6</v>
      </c>
      <c r="F24" s="354">
        <v>129.4</v>
      </c>
      <c r="G24" s="354">
        <v>134.2</v>
      </c>
      <c r="H24" s="355">
        <v>138.8</v>
      </c>
      <c r="I24" s="353">
        <v>145.2</v>
      </c>
      <c r="J24" s="354">
        <v>152</v>
      </c>
      <c r="K24" s="355">
        <v>158.6</v>
      </c>
      <c r="L24" s="353">
        <v>163.7</v>
      </c>
      <c r="M24" s="354">
        <v>165.7</v>
      </c>
      <c r="N24" s="355">
        <v>167</v>
      </c>
    </row>
    <row r="25" spans="1:14" ht="13.5" customHeight="1">
      <c r="A25" s="346" t="s">
        <v>99</v>
      </c>
      <c r="B25" s="352"/>
      <c r="C25" s="353"/>
      <c r="D25" s="354"/>
      <c r="E25" s="354"/>
      <c r="F25" s="354"/>
      <c r="G25" s="354"/>
      <c r="H25" s="355"/>
      <c r="I25" s="353"/>
      <c r="J25" s="354"/>
      <c r="K25" s="355"/>
      <c r="L25" s="353"/>
      <c r="M25" s="354"/>
      <c r="N25" s="355"/>
    </row>
    <row r="26" spans="1:14" ht="13.5" customHeight="1">
      <c r="A26" s="346">
        <v>41</v>
      </c>
      <c r="B26" s="352">
        <v>109.3</v>
      </c>
      <c r="C26" s="353">
        <v>114.5</v>
      </c>
      <c r="D26" s="354">
        <v>119.8</v>
      </c>
      <c r="E26" s="354">
        <v>125</v>
      </c>
      <c r="F26" s="354">
        <v>129.7</v>
      </c>
      <c r="G26" s="354">
        <v>134.7</v>
      </c>
      <c r="H26" s="355">
        <v>139.5</v>
      </c>
      <c r="I26" s="353">
        <v>145.9</v>
      </c>
      <c r="J26" s="354">
        <v>152.9</v>
      </c>
      <c r="K26" s="355">
        <v>158.8</v>
      </c>
      <c r="L26" s="353">
        <v>163.7</v>
      </c>
      <c r="M26" s="354">
        <v>165.6</v>
      </c>
      <c r="N26" s="355">
        <v>166.6</v>
      </c>
    </row>
    <row r="27" spans="1:14" ht="13.5" customHeight="1">
      <c r="A27" s="346">
        <v>42</v>
      </c>
      <c r="B27" s="352">
        <v>109.4</v>
      </c>
      <c r="C27" s="353">
        <v>114.3</v>
      </c>
      <c r="D27" s="354">
        <v>119.7</v>
      </c>
      <c r="E27" s="354">
        <v>125.2</v>
      </c>
      <c r="F27" s="354">
        <v>130.3</v>
      </c>
      <c r="G27" s="354">
        <v>135</v>
      </c>
      <c r="H27" s="355">
        <v>140</v>
      </c>
      <c r="I27" s="353">
        <v>145.9</v>
      </c>
      <c r="J27" s="354">
        <v>152.8</v>
      </c>
      <c r="K27" s="355">
        <v>159.3</v>
      </c>
      <c r="L27" s="353">
        <v>164.1</v>
      </c>
      <c r="M27" s="354">
        <v>166.2</v>
      </c>
      <c r="N27" s="355">
        <v>167.1</v>
      </c>
    </row>
    <row r="28" spans="1:14" ht="13.5" customHeight="1">
      <c r="A28" s="346">
        <v>43</v>
      </c>
      <c r="B28" s="352">
        <v>109.9</v>
      </c>
      <c r="C28" s="353">
        <v>114.5</v>
      </c>
      <c r="D28" s="354">
        <v>120</v>
      </c>
      <c r="E28" s="354">
        <v>125.1</v>
      </c>
      <c r="F28" s="354">
        <v>129.8</v>
      </c>
      <c r="G28" s="354">
        <v>135.1</v>
      </c>
      <c r="H28" s="355">
        <v>140.4</v>
      </c>
      <c r="I28" s="353">
        <v>146.6</v>
      </c>
      <c r="J28" s="354">
        <v>153.5</v>
      </c>
      <c r="K28" s="355">
        <v>159.2</v>
      </c>
      <c r="L28" s="353">
        <v>164.7</v>
      </c>
      <c r="M28" s="354">
        <v>166.4</v>
      </c>
      <c r="N28" s="355">
        <v>167.4</v>
      </c>
    </row>
    <row r="29" spans="1:14" ht="13.5" customHeight="1">
      <c r="A29" s="346">
        <v>44</v>
      </c>
      <c r="B29" s="352">
        <v>109.6</v>
      </c>
      <c r="C29" s="353">
        <v>114.7</v>
      </c>
      <c r="D29" s="354">
        <v>120.5</v>
      </c>
      <c r="E29" s="354">
        <v>125.7</v>
      </c>
      <c r="F29" s="354">
        <v>130.7</v>
      </c>
      <c r="G29" s="354">
        <v>135.7</v>
      </c>
      <c r="H29" s="355">
        <v>140.8</v>
      </c>
      <c r="I29" s="353">
        <v>147.3</v>
      </c>
      <c r="J29" s="354">
        <v>154.3</v>
      </c>
      <c r="K29" s="355">
        <v>160.3</v>
      </c>
      <c r="L29" s="353">
        <v>165.4</v>
      </c>
      <c r="M29" s="354">
        <v>167.1</v>
      </c>
      <c r="N29" s="355">
        <v>167.9</v>
      </c>
    </row>
    <row r="30" spans="1:14" ht="13.5" customHeight="1">
      <c r="A30" s="346" t="s">
        <v>100</v>
      </c>
      <c r="B30" s="356"/>
      <c r="C30" s="357"/>
      <c r="D30" s="358"/>
      <c r="E30" s="358"/>
      <c r="F30" s="358"/>
      <c r="G30" s="359" t="s">
        <v>136</v>
      </c>
      <c r="H30" s="360"/>
      <c r="I30" s="357"/>
      <c r="J30" s="358"/>
      <c r="K30" s="360"/>
      <c r="L30" s="357"/>
      <c r="M30" s="358"/>
      <c r="N30" s="360"/>
    </row>
    <row r="31" spans="1:14" ht="13.5" customHeight="1">
      <c r="A31" s="346">
        <v>47</v>
      </c>
      <c r="B31" s="352">
        <v>110.1</v>
      </c>
      <c r="C31" s="353">
        <v>115.5</v>
      </c>
      <c r="D31" s="354">
        <v>121.1</v>
      </c>
      <c r="E31" s="354">
        <v>126.6</v>
      </c>
      <c r="F31" s="354">
        <v>131.3</v>
      </c>
      <c r="G31" s="354">
        <v>136.7</v>
      </c>
      <c r="H31" s="355">
        <v>142</v>
      </c>
      <c r="I31" s="353">
        <v>148.5</v>
      </c>
      <c r="J31" s="354">
        <v>156</v>
      </c>
      <c r="K31" s="355">
        <v>161.9</v>
      </c>
      <c r="L31" s="353">
        <v>165.8</v>
      </c>
      <c r="M31" s="354">
        <v>167.8</v>
      </c>
      <c r="N31" s="355">
        <v>168.6</v>
      </c>
    </row>
    <row r="32" spans="1:14" ht="13.5" customHeight="1">
      <c r="A32" s="346">
        <v>48</v>
      </c>
      <c r="B32" s="352">
        <v>110.4</v>
      </c>
      <c r="C32" s="353">
        <v>115</v>
      </c>
      <c r="D32" s="354">
        <v>121.3</v>
      </c>
      <c r="E32" s="354">
        <v>126.3</v>
      </c>
      <c r="F32" s="354">
        <v>131.7</v>
      </c>
      <c r="G32" s="354">
        <v>136.8</v>
      </c>
      <c r="H32" s="355">
        <v>142.5</v>
      </c>
      <c r="I32" s="353">
        <v>149.1</v>
      </c>
      <c r="J32" s="354">
        <v>156.1</v>
      </c>
      <c r="K32" s="355">
        <v>162.4</v>
      </c>
      <c r="L32" s="353">
        <v>166</v>
      </c>
      <c r="M32" s="354">
        <v>167.8</v>
      </c>
      <c r="N32" s="355">
        <v>168.7</v>
      </c>
    </row>
    <row r="33" spans="1:14" ht="13.5" customHeight="1">
      <c r="A33" s="346">
        <v>49</v>
      </c>
      <c r="B33" s="352">
        <v>110.6</v>
      </c>
      <c r="C33" s="353">
        <v>115.7</v>
      </c>
      <c r="D33" s="354">
        <v>121</v>
      </c>
      <c r="E33" s="354">
        <v>126.9</v>
      </c>
      <c r="F33" s="354">
        <v>131.6</v>
      </c>
      <c r="G33" s="354">
        <v>137.1</v>
      </c>
      <c r="H33" s="355">
        <v>142.4</v>
      </c>
      <c r="I33" s="353">
        <v>149.3</v>
      </c>
      <c r="J33" s="354">
        <v>156.6</v>
      </c>
      <c r="K33" s="355">
        <v>162.4</v>
      </c>
      <c r="L33" s="353">
        <v>166.5</v>
      </c>
      <c r="M33" s="354">
        <v>168.2</v>
      </c>
      <c r="N33" s="355">
        <v>169.1</v>
      </c>
    </row>
    <row r="34" spans="1:14" ht="13.5" customHeight="1">
      <c r="A34" s="346">
        <v>50</v>
      </c>
      <c r="B34" s="352">
        <v>110.2</v>
      </c>
      <c r="C34" s="353">
        <v>115.6</v>
      </c>
      <c r="D34" s="354">
        <v>121.6</v>
      </c>
      <c r="E34" s="354">
        <v>126.4</v>
      </c>
      <c r="F34" s="354">
        <v>132.2</v>
      </c>
      <c r="G34" s="354">
        <v>137</v>
      </c>
      <c r="H34" s="355">
        <v>142.7</v>
      </c>
      <c r="I34" s="353">
        <v>149.4</v>
      </c>
      <c r="J34" s="354">
        <v>156.7</v>
      </c>
      <c r="K34" s="355">
        <v>162.8</v>
      </c>
      <c r="L34" s="353">
        <v>166.7</v>
      </c>
      <c r="M34" s="354">
        <v>168.4</v>
      </c>
      <c r="N34" s="355">
        <v>169.5</v>
      </c>
    </row>
    <row r="35" spans="1:14" ht="13.5" customHeight="1">
      <c r="A35" s="346"/>
      <c r="B35" s="352"/>
      <c r="C35" s="353"/>
      <c r="D35" s="354"/>
      <c r="E35" s="354"/>
      <c r="F35" s="354"/>
      <c r="G35" s="354"/>
      <c r="H35" s="355"/>
      <c r="I35" s="353"/>
      <c r="J35" s="354"/>
      <c r="K35" s="355"/>
      <c r="L35" s="353"/>
      <c r="M35" s="354"/>
      <c r="N35" s="355"/>
    </row>
    <row r="36" spans="1:14" ht="13.5" customHeight="1">
      <c r="A36" s="346">
        <v>51</v>
      </c>
      <c r="B36" s="352">
        <v>110.5</v>
      </c>
      <c r="C36" s="353">
        <v>115.8</v>
      </c>
      <c r="D36" s="354">
        <v>121.3</v>
      </c>
      <c r="E36" s="354">
        <v>126.8</v>
      </c>
      <c r="F36" s="354">
        <v>131.9</v>
      </c>
      <c r="G36" s="354">
        <v>137.6</v>
      </c>
      <c r="H36" s="355">
        <v>142.9</v>
      </c>
      <c r="I36" s="353">
        <v>149.5</v>
      </c>
      <c r="J36" s="354">
        <v>156.9</v>
      </c>
      <c r="K36" s="355">
        <v>163.1</v>
      </c>
      <c r="L36" s="353">
        <v>166.9</v>
      </c>
      <c r="M36" s="354">
        <v>168.6</v>
      </c>
      <c r="N36" s="355">
        <v>169.4</v>
      </c>
    </row>
    <row r="37" spans="1:14" ht="13.5" customHeight="1">
      <c r="A37" s="346">
        <v>52</v>
      </c>
      <c r="B37" s="352">
        <v>110.8</v>
      </c>
      <c r="C37" s="353">
        <v>115.9</v>
      </c>
      <c r="D37" s="354">
        <v>122.1</v>
      </c>
      <c r="E37" s="354">
        <v>126.6</v>
      </c>
      <c r="F37" s="354">
        <v>132.1</v>
      </c>
      <c r="G37" s="354">
        <v>137.3</v>
      </c>
      <c r="H37" s="355">
        <v>144.1</v>
      </c>
      <c r="I37" s="353">
        <v>149.4</v>
      </c>
      <c r="J37" s="354">
        <v>157.2</v>
      </c>
      <c r="K37" s="355">
        <v>162.8</v>
      </c>
      <c r="L37" s="353">
        <v>166.9</v>
      </c>
      <c r="M37" s="354">
        <v>168.6</v>
      </c>
      <c r="N37" s="355">
        <v>169.4</v>
      </c>
    </row>
    <row r="38" spans="1:14" ht="13.5" customHeight="1">
      <c r="A38" s="346">
        <v>53</v>
      </c>
      <c r="B38" s="352">
        <v>109.7</v>
      </c>
      <c r="C38" s="353">
        <v>116.2</v>
      </c>
      <c r="D38" s="354">
        <v>121.3</v>
      </c>
      <c r="E38" s="354">
        <v>126.6</v>
      </c>
      <c r="F38" s="354">
        <v>131.5</v>
      </c>
      <c r="G38" s="354">
        <v>137.4</v>
      </c>
      <c r="H38" s="355">
        <v>142.3</v>
      </c>
      <c r="I38" s="353">
        <v>149.6</v>
      </c>
      <c r="J38" s="354">
        <v>156.9</v>
      </c>
      <c r="K38" s="355">
        <v>163.4</v>
      </c>
      <c r="L38" s="353">
        <v>166.4</v>
      </c>
      <c r="M38" s="354">
        <v>168.5</v>
      </c>
      <c r="N38" s="355">
        <v>169</v>
      </c>
    </row>
    <row r="39" spans="1:14" ht="13.5" customHeight="1">
      <c r="A39" s="346">
        <v>54</v>
      </c>
      <c r="B39" s="352">
        <v>111.1</v>
      </c>
      <c r="C39" s="353">
        <v>116</v>
      </c>
      <c r="D39" s="354">
        <v>122</v>
      </c>
      <c r="E39" s="354">
        <v>127.1</v>
      </c>
      <c r="F39" s="354">
        <v>132.5</v>
      </c>
      <c r="G39" s="354">
        <v>138.2</v>
      </c>
      <c r="H39" s="355">
        <v>143</v>
      </c>
      <c r="I39" s="353">
        <v>149.7</v>
      </c>
      <c r="J39" s="354">
        <v>158.2</v>
      </c>
      <c r="K39" s="355">
        <v>163.3</v>
      </c>
      <c r="L39" s="353">
        <v>167.3</v>
      </c>
      <c r="M39" s="354">
        <v>169.7</v>
      </c>
      <c r="N39" s="355">
        <v>170</v>
      </c>
    </row>
    <row r="40" spans="1:14" ht="13.5" customHeight="1">
      <c r="A40" s="346">
        <v>55</v>
      </c>
      <c r="B40" s="352">
        <v>110.6</v>
      </c>
      <c r="C40" s="353">
        <v>116.1</v>
      </c>
      <c r="D40" s="354">
        <v>121.9</v>
      </c>
      <c r="E40" s="354">
        <v>127.2</v>
      </c>
      <c r="F40" s="354">
        <v>132.4</v>
      </c>
      <c r="G40" s="354">
        <v>137.5</v>
      </c>
      <c r="H40" s="355">
        <v>143.2</v>
      </c>
      <c r="I40" s="353">
        <v>150.5</v>
      </c>
      <c r="J40" s="354">
        <v>158.4</v>
      </c>
      <c r="K40" s="355">
        <v>164.1</v>
      </c>
      <c r="L40" s="353">
        <v>167.3</v>
      </c>
      <c r="M40" s="354">
        <v>169</v>
      </c>
      <c r="N40" s="355">
        <v>169.4</v>
      </c>
    </row>
    <row r="41" spans="1:14" ht="13.5" customHeight="1">
      <c r="A41" s="346"/>
      <c r="B41" s="352"/>
      <c r="C41" s="353"/>
      <c r="D41" s="354"/>
      <c r="E41" s="354"/>
      <c r="F41" s="354"/>
      <c r="G41" s="354"/>
      <c r="H41" s="355"/>
      <c r="I41" s="353"/>
      <c r="J41" s="354"/>
      <c r="K41" s="355"/>
      <c r="L41" s="353"/>
      <c r="M41" s="354"/>
      <c r="N41" s="355"/>
    </row>
    <row r="42" spans="1:14" ht="13.5" customHeight="1">
      <c r="A42" s="346">
        <v>56</v>
      </c>
      <c r="B42" s="352">
        <v>110.7</v>
      </c>
      <c r="C42" s="353">
        <v>116.1</v>
      </c>
      <c r="D42" s="354">
        <v>122</v>
      </c>
      <c r="E42" s="354">
        <v>127</v>
      </c>
      <c r="F42" s="354">
        <v>132.7</v>
      </c>
      <c r="G42" s="354">
        <v>138.4</v>
      </c>
      <c r="H42" s="355">
        <v>143.4</v>
      </c>
      <c r="I42" s="353">
        <v>150.6</v>
      </c>
      <c r="J42" s="354">
        <v>158</v>
      </c>
      <c r="K42" s="355">
        <v>164.3</v>
      </c>
      <c r="L42" s="353">
        <v>167.7</v>
      </c>
      <c r="M42" s="354">
        <v>169.3</v>
      </c>
      <c r="N42" s="355">
        <v>170.3</v>
      </c>
    </row>
    <row r="43" spans="1:14" ht="13.5" customHeight="1">
      <c r="A43" s="346">
        <v>57</v>
      </c>
      <c r="B43" s="352">
        <v>110.9</v>
      </c>
      <c r="C43" s="353">
        <v>116.2</v>
      </c>
      <c r="D43" s="354">
        <v>122.2</v>
      </c>
      <c r="E43" s="354">
        <v>127.3</v>
      </c>
      <c r="F43" s="354">
        <v>133.1</v>
      </c>
      <c r="G43" s="354">
        <v>138.1</v>
      </c>
      <c r="H43" s="355">
        <v>143.8</v>
      </c>
      <c r="I43" s="353">
        <v>150.6</v>
      </c>
      <c r="J43" s="354">
        <v>158</v>
      </c>
      <c r="K43" s="355">
        <v>164.7</v>
      </c>
      <c r="L43" s="353">
        <v>167.1</v>
      </c>
      <c r="M43" s="354">
        <v>169.6</v>
      </c>
      <c r="N43" s="355">
        <v>170</v>
      </c>
    </row>
    <row r="44" spans="1:14" ht="13.5" customHeight="1">
      <c r="A44" s="346">
        <v>58</v>
      </c>
      <c r="B44" s="352">
        <v>110.9</v>
      </c>
      <c r="C44" s="353">
        <v>116.4</v>
      </c>
      <c r="D44" s="354">
        <v>122</v>
      </c>
      <c r="E44" s="354">
        <v>127.6</v>
      </c>
      <c r="F44" s="354">
        <v>132.8</v>
      </c>
      <c r="G44" s="354">
        <v>137.7</v>
      </c>
      <c r="H44" s="355">
        <v>144.4</v>
      </c>
      <c r="I44" s="353">
        <v>150.8</v>
      </c>
      <c r="J44" s="354">
        <v>157.9</v>
      </c>
      <c r="K44" s="355">
        <v>163.8</v>
      </c>
      <c r="L44" s="353">
        <v>167.4</v>
      </c>
      <c r="M44" s="354">
        <v>170.1</v>
      </c>
      <c r="N44" s="355">
        <v>170</v>
      </c>
    </row>
    <row r="45" spans="1:14" ht="13.5" customHeight="1">
      <c r="A45" s="346">
        <v>59</v>
      </c>
      <c r="B45" s="352">
        <v>111</v>
      </c>
      <c r="C45" s="353">
        <v>116.9</v>
      </c>
      <c r="D45" s="354">
        <v>122.4</v>
      </c>
      <c r="E45" s="354">
        <v>128</v>
      </c>
      <c r="F45" s="354">
        <v>133.2</v>
      </c>
      <c r="G45" s="354">
        <v>138.4</v>
      </c>
      <c r="H45" s="355">
        <v>143.7</v>
      </c>
      <c r="I45" s="353">
        <v>151.1</v>
      </c>
      <c r="J45" s="354">
        <v>158</v>
      </c>
      <c r="K45" s="355">
        <v>164</v>
      </c>
      <c r="L45" s="353">
        <v>167.7</v>
      </c>
      <c r="M45" s="354">
        <v>169.7</v>
      </c>
      <c r="N45" s="355">
        <v>170.5</v>
      </c>
    </row>
    <row r="46" spans="1:14" ht="13.5" customHeight="1">
      <c r="A46" s="346">
        <v>60</v>
      </c>
      <c r="B46" s="352">
        <v>111</v>
      </c>
      <c r="C46" s="353">
        <v>116.4</v>
      </c>
      <c r="D46" s="354">
        <v>123</v>
      </c>
      <c r="E46" s="354">
        <v>128.6</v>
      </c>
      <c r="F46" s="354">
        <v>132.7</v>
      </c>
      <c r="G46" s="354">
        <v>137.7</v>
      </c>
      <c r="H46" s="355">
        <v>143.6</v>
      </c>
      <c r="I46" s="353">
        <v>150.8</v>
      </c>
      <c r="J46" s="354">
        <v>158.5</v>
      </c>
      <c r="K46" s="355">
        <v>164.5</v>
      </c>
      <c r="L46" s="353">
        <v>168.1</v>
      </c>
      <c r="M46" s="354">
        <v>169.6</v>
      </c>
      <c r="N46" s="355">
        <v>170.5</v>
      </c>
    </row>
    <row r="47" spans="1:14" ht="13.5" customHeight="1">
      <c r="A47" s="346"/>
      <c r="B47" s="352"/>
      <c r="C47" s="353"/>
      <c r="D47" s="354"/>
      <c r="E47" s="354"/>
      <c r="F47" s="354"/>
      <c r="G47" s="354"/>
      <c r="H47" s="355"/>
      <c r="I47" s="353"/>
      <c r="J47" s="354"/>
      <c r="K47" s="355"/>
      <c r="L47" s="353"/>
      <c r="M47" s="354"/>
      <c r="N47" s="355"/>
    </row>
    <row r="48" spans="1:14" ht="13.5" customHeight="1">
      <c r="A48" s="346">
        <v>61</v>
      </c>
      <c r="B48" s="352">
        <v>111.3</v>
      </c>
      <c r="C48" s="353">
        <v>116.8</v>
      </c>
      <c r="D48" s="354">
        <v>122.5</v>
      </c>
      <c r="E48" s="354">
        <v>127.9</v>
      </c>
      <c r="F48" s="354">
        <v>133.2</v>
      </c>
      <c r="G48" s="354">
        <v>138.1</v>
      </c>
      <c r="H48" s="355">
        <v>144</v>
      </c>
      <c r="I48" s="353">
        <v>150.8</v>
      </c>
      <c r="J48" s="354">
        <v>158.8</v>
      </c>
      <c r="K48" s="355">
        <v>164.5</v>
      </c>
      <c r="L48" s="353">
        <v>167.8</v>
      </c>
      <c r="M48" s="354">
        <v>169.5</v>
      </c>
      <c r="N48" s="355">
        <v>170.5</v>
      </c>
    </row>
    <row r="49" spans="1:14" ht="13.5" customHeight="1">
      <c r="A49" s="346">
        <v>62</v>
      </c>
      <c r="B49" s="352">
        <v>111.3</v>
      </c>
      <c r="C49" s="353">
        <v>116.9</v>
      </c>
      <c r="D49" s="354">
        <v>122.7</v>
      </c>
      <c r="E49" s="354">
        <v>128.4</v>
      </c>
      <c r="F49" s="354">
        <v>133.9</v>
      </c>
      <c r="G49" s="354">
        <v>138.5</v>
      </c>
      <c r="H49" s="355">
        <v>144.7</v>
      </c>
      <c r="I49" s="353">
        <v>151.5</v>
      </c>
      <c r="J49" s="354">
        <v>158.8</v>
      </c>
      <c r="K49" s="355">
        <v>164.3</v>
      </c>
      <c r="L49" s="353">
        <v>167.4</v>
      </c>
      <c r="M49" s="354">
        <v>169.3</v>
      </c>
      <c r="N49" s="355">
        <v>170.5</v>
      </c>
    </row>
    <row r="50" spans="1:14" ht="13.5" customHeight="1">
      <c r="A50" s="346">
        <v>63</v>
      </c>
      <c r="B50" s="352">
        <v>111.4</v>
      </c>
      <c r="C50" s="353">
        <v>117.3</v>
      </c>
      <c r="D50" s="354">
        <v>122.8</v>
      </c>
      <c r="E50" s="354">
        <v>128.6</v>
      </c>
      <c r="F50" s="354">
        <v>133.3</v>
      </c>
      <c r="G50" s="354">
        <v>139.1</v>
      </c>
      <c r="H50" s="355">
        <v>144.7</v>
      </c>
      <c r="I50" s="353">
        <v>151.8</v>
      </c>
      <c r="J50" s="354">
        <v>159.2</v>
      </c>
      <c r="K50" s="355">
        <v>164.5</v>
      </c>
      <c r="L50" s="353">
        <v>168</v>
      </c>
      <c r="M50" s="354">
        <v>169.6</v>
      </c>
      <c r="N50" s="355">
        <v>170.1</v>
      </c>
    </row>
    <row r="51" spans="1:14" ht="13.5" customHeight="1">
      <c r="A51" s="361" t="s">
        <v>362</v>
      </c>
      <c r="B51" s="378">
        <v>111.5</v>
      </c>
      <c r="C51" s="366">
        <v>117</v>
      </c>
      <c r="D51" s="362">
        <v>123.5</v>
      </c>
      <c r="E51" s="362">
        <v>128.3</v>
      </c>
      <c r="F51" s="362">
        <v>133.7</v>
      </c>
      <c r="G51" s="362">
        <v>139</v>
      </c>
      <c r="H51" s="373">
        <v>145.2</v>
      </c>
      <c r="I51" s="366">
        <v>151.7</v>
      </c>
      <c r="J51" s="362">
        <v>159.4</v>
      </c>
      <c r="K51" s="355">
        <v>165.1</v>
      </c>
      <c r="L51" s="353">
        <v>168.1</v>
      </c>
      <c r="M51" s="354">
        <v>169.8</v>
      </c>
      <c r="N51" s="355">
        <v>170.5</v>
      </c>
    </row>
    <row r="52" spans="1:14" ht="13.5" customHeight="1">
      <c r="A52" s="346">
        <v>2</v>
      </c>
      <c r="B52" s="378">
        <v>111.3</v>
      </c>
      <c r="C52" s="366">
        <v>117</v>
      </c>
      <c r="D52" s="362">
        <v>123.4</v>
      </c>
      <c r="E52" s="362">
        <v>128.6</v>
      </c>
      <c r="F52" s="362">
        <v>133.9</v>
      </c>
      <c r="G52" s="362">
        <v>139.3</v>
      </c>
      <c r="H52" s="373">
        <v>144.7</v>
      </c>
      <c r="I52" s="366">
        <v>152.2</v>
      </c>
      <c r="J52" s="362">
        <v>158.9</v>
      </c>
      <c r="K52" s="355">
        <v>164.6</v>
      </c>
      <c r="L52" s="353">
        <v>168</v>
      </c>
      <c r="M52" s="354">
        <v>170.2</v>
      </c>
      <c r="N52" s="355">
        <v>170.9</v>
      </c>
    </row>
    <row r="53" spans="1:14" ht="13.5" customHeight="1">
      <c r="A53" s="346"/>
      <c r="B53" s="378"/>
      <c r="C53" s="366"/>
      <c r="D53" s="362"/>
      <c r="E53" s="362"/>
      <c r="F53" s="362"/>
      <c r="G53" s="362"/>
      <c r="H53" s="373"/>
      <c r="I53" s="366"/>
      <c r="J53" s="362"/>
      <c r="K53" s="355"/>
      <c r="L53" s="353"/>
      <c r="M53" s="354"/>
      <c r="N53" s="355"/>
    </row>
    <row r="54" spans="1:14" ht="13.5" customHeight="1">
      <c r="A54" s="346">
        <v>3</v>
      </c>
      <c r="B54" s="378">
        <v>111.5</v>
      </c>
      <c r="C54" s="366">
        <v>117.2</v>
      </c>
      <c r="D54" s="362">
        <v>122.9</v>
      </c>
      <c r="E54" s="362">
        <v>128.2</v>
      </c>
      <c r="F54" s="362">
        <v>134.1</v>
      </c>
      <c r="G54" s="362">
        <v>139.3</v>
      </c>
      <c r="H54" s="373">
        <v>145.3</v>
      </c>
      <c r="I54" s="366">
        <v>151.8</v>
      </c>
      <c r="J54" s="362">
        <v>160.1</v>
      </c>
      <c r="K54" s="355">
        <v>165.6</v>
      </c>
      <c r="L54" s="353">
        <v>167.7</v>
      </c>
      <c r="M54" s="354">
        <v>169.6</v>
      </c>
      <c r="N54" s="355">
        <v>170.8</v>
      </c>
    </row>
    <row r="55" spans="1:14" ht="13.5" customHeight="1">
      <c r="A55" s="346">
        <v>4</v>
      </c>
      <c r="B55" s="378">
        <v>111.1</v>
      </c>
      <c r="C55" s="366">
        <v>117.2</v>
      </c>
      <c r="D55" s="362">
        <v>123</v>
      </c>
      <c r="E55" s="362">
        <v>128.6</v>
      </c>
      <c r="F55" s="362">
        <v>134</v>
      </c>
      <c r="G55" s="362">
        <v>139.3</v>
      </c>
      <c r="H55" s="373">
        <v>145.7</v>
      </c>
      <c r="I55" s="366">
        <v>152.5</v>
      </c>
      <c r="J55" s="362">
        <v>159.6</v>
      </c>
      <c r="K55" s="355">
        <v>165.3</v>
      </c>
      <c r="L55" s="353">
        <v>168</v>
      </c>
      <c r="M55" s="354">
        <v>169.9</v>
      </c>
      <c r="N55" s="355">
        <v>170.6</v>
      </c>
    </row>
    <row r="56" spans="1:14" ht="13.5" customHeight="1">
      <c r="A56" s="346">
        <v>5</v>
      </c>
      <c r="B56" s="378">
        <v>111.8</v>
      </c>
      <c r="C56" s="366">
        <v>117.1</v>
      </c>
      <c r="D56" s="362">
        <v>123.2</v>
      </c>
      <c r="E56" s="362">
        <v>128.6</v>
      </c>
      <c r="F56" s="362">
        <v>133.8</v>
      </c>
      <c r="G56" s="362">
        <v>139.7</v>
      </c>
      <c r="H56" s="373">
        <v>145.5</v>
      </c>
      <c r="I56" s="366">
        <v>152.2</v>
      </c>
      <c r="J56" s="362">
        <v>159.7</v>
      </c>
      <c r="K56" s="355">
        <v>165.4</v>
      </c>
      <c r="L56" s="353">
        <v>168.5</v>
      </c>
      <c r="M56" s="354">
        <v>170.5</v>
      </c>
      <c r="N56" s="355">
        <v>170.4</v>
      </c>
    </row>
    <row r="57" spans="1:14" ht="13.5" customHeight="1">
      <c r="A57" s="346">
        <v>6</v>
      </c>
      <c r="B57" s="378">
        <v>111.9</v>
      </c>
      <c r="C57" s="366">
        <v>117.8</v>
      </c>
      <c r="D57" s="362">
        <v>123.6</v>
      </c>
      <c r="E57" s="362">
        <v>128.7</v>
      </c>
      <c r="F57" s="362">
        <v>134.5</v>
      </c>
      <c r="G57" s="362">
        <v>140.1</v>
      </c>
      <c r="H57" s="373">
        <v>145.1</v>
      </c>
      <c r="I57" s="366">
        <v>153.6</v>
      </c>
      <c r="J57" s="362">
        <v>160</v>
      </c>
      <c r="K57" s="355">
        <v>165.3</v>
      </c>
      <c r="L57" s="353">
        <v>169</v>
      </c>
      <c r="M57" s="354">
        <v>170.2</v>
      </c>
      <c r="N57" s="355">
        <v>170.7</v>
      </c>
    </row>
    <row r="58" spans="1:14" ht="13.5" customHeight="1">
      <c r="A58" s="346">
        <v>7</v>
      </c>
      <c r="B58" s="378">
        <v>111.5</v>
      </c>
      <c r="C58" s="366">
        <v>117.3</v>
      </c>
      <c r="D58" s="362">
        <v>123.3</v>
      </c>
      <c r="E58" s="362">
        <v>128.7</v>
      </c>
      <c r="F58" s="362">
        <v>133.8</v>
      </c>
      <c r="G58" s="362">
        <v>139.3</v>
      </c>
      <c r="H58" s="373">
        <v>145.4</v>
      </c>
      <c r="I58" s="366">
        <v>153.1</v>
      </c>
      <c r="J58" s="362">
        <v>160.3</v>
      </c>
      <c r="K58" s="363">
        <v>166</v>
      </c>
      <c r="L58" s="353">
        <v>168.6</v>
      </c>
      <c r="M58" s="354">
        <v>170.1</v>
      </c>
      <c r="N58" s="363">
        <v>170.8</v>
      </c>
    </row>
    <row r="59" spans="1:14" ht="13.5" customHeight="1">
      <c r="A59" s="346"/>
      <c r="B59" s="378"/>
      <c r="C59" s="366"/>
      <c r="D59" s="362"/>
      <c r="E59" s="362"/>
      <c r="F59" s="362"/>
      <c r="G59" s="362"/>
      <c r="H59" s="373"/>
      <c r="I59" s="366"/>
      <c r="J59" s="362"/>
      <c r="K59" s="363"/>
      <c r="L59" s="353"/>
      <c r="M59" s="354"/>
      <c r="N59" s="363"/>
    </row>
    <row r="60" spans="1:14" ht="13.5" customHeight="1">
      <c r="A60" s="346">
        <v>8</v>
      </c>
      <c r="B60" s="378">
        <v>111.3</v>
      </c>
      <c r="C60" s="366">
        <v>117.1</v>
      </c>
      <c r="D60" s="362">
        <v>122.9</v>
      </c>
      <c r="E60" s="362">
        <v>129</v>
      </c>
      <c r="F60" s="362">
        <v>134.2</v>
      </c>
      <c r="G60" s="362">
        <v>139.3</v>
      </c>
      <c r="H60" s="373">
        <v>145.4</v>
      </c>
      <c r="I60" s="366">
        <v>153.7</v>
      </c>
      <c r="J60" s="362">
        <v>160.5</v>
      </c>
      <c r="K60" s="363">
        <v>165.7</v>
      </c>
      <c r="L60" s="353">
        <v>168.2</v>
      </c>
      <c r="M60" s="354">
        <v>169.8</v>
      </c>
      <c r="N60" s="365">
        <v>171.4</v>
      </c>
    </row>
    <row r="61" spans="1:14" ht="13.5" customHeight="1">
      <c r="A61" s="346">
        <v>9</v>
      </c>
      <c r="B61" s="378">
        <v>111.4</v>
      </c>
      <c r="C61" s="366">
        <v>117.2</v>
      </c>
      <c r="D61" s="362">
        <v>123.4</v>
      </c>
      <c r="E61" s="362">
        <v>128.8</v>
      </c>
      <c r="F61" s="362">
        <v>134.1</v>
      </c>
      <c r="G61" s="362">
        <v>139.2</v>
      </c>
      <c r="H61" s="373">
        <v>145.6</v>
      </c>
      <c r="I61" s="366">
        <v>152.8</v>
      </c>
      <c r="J61" s="362">
        <v>160.5</v>
      </c>
      <c r="K61" s="363">
        <v>165.7</v>
      </c>
      <c r="L61" s="353">
        <v>168.7</v>
      </c>
      <c r="M61" s="354">
        <v>170.2</v>
      </c>
      <c r="N61" s="363">
        <v>171</v>
      </c>
    </row>
    <row r="62" spans="1:14" ht="13.5" customHeight="1">
      <c r="A62" s="346">
        <v>10</v>
      </c>
      <c r="B62" s="378">
        <v>111.4</v>
      </c>
      <c r="C62" s="366">
        <v>117.5</v>
      </c>
      <c r="D62" s="362">
        <v>123</v>
      </c>
      <c r="E62" s="362">
        <v>128.8</v>
      </c>
      <c r="F62" s="362">
        <v>134.4</v>
      </c>
      <c r="G62" s="362">
        <v>139.5</v>
      </c>
      <c r="H62" s="373">
        <v>146</v>
      </c>
      <c r="I62" s="366">
        <v>152.9</v>
      </c>
      <c r="J62" s="362">
        <v>160.4</v>
      </c>
      <c r="K62" s="363">
        <v>165.4</v>
      </c>
      <c r="L62" s="366">
        <v>169.1</v>
      </c>
      <c r="M62" s="364">
        <v>170.7</v>
      </c>
      <c r="N62" s="363">
        <v>171.3</v>
      </c>
    </row>
    <row r="63" spans="1:14" ht="13.5" customHeight="1">
      <c r="A63" s="346">
        <v>11</v>
      </c>
      <c r="B63" s="378">
        <v>111.3</v>
      </c>
      <c r="C63" s="366">
        <v>117.4</v>
      </c>
      <c r="D63" s="362">
        <v>123.2</v>
      </c>
      <c r="E63" s="362">
        <v>128.6</v>
      </c>
      <c r="F63" s="362">
        <v>134</v>
      </c>
      <c r="G63" s="362">
        <v>140.1</v>
      </c>
      <c r="H63" s="373">
        <v>146</v>
      </c>
      <c r="I63" s="366">
        <v>153.5</v>
      </c>
      <c r="J63" s="362">
        <v>161.1</v>
      </c>
      <c r="K63" s="363">
        <v>165.8</v>
      </c>
      <c r="L63" s="353">
        <v>168.2</v>
      </c>
      <c r="M63" s="354">
        <v>170.2</v>
      </c>
      <c r="N63" s="363">
        <v>171</v>
      </c>
    </row>
    <row r="64" spans="1:14" ht="13.5" customHeight="1">
      <c r="A64" s="346">
        <v>12</v>
      </c>
      <c r="B64" s="378">
        <v>111.6</v>
      </c>
      <c r="C64" s="366">
        <v>117.1</v>
      </c>
      <c r="D64" s="362">
        <v>122.9</v>
      </c>
      <c r="E64" s="362">
        <v>129</v>
      </c>
      <c r="F64" s="362">
        <v>134.3</v>
      </c>
      <c r="G64" s="362">
        <v>139.9</v>
      </c>
      <c r="H64" s="373">
        <v>145.5</v>
      </c>
      <c r="I64" s="366">
        <v>153.3</v>
      </c>
      <c r="J64" s="362">
        <v>160.5</v>
      </c>
      <c r="K64" s="363">
        <v>165.5</v>
      </c>
      <c r="L64" s="353">
        <v>168.2</v>
      </c>
      <c r="M64" s="354">
        <v>169.7</v>
      </c>
      <c r="N64" s="363">
        <v>170.2</v>
      </c>
    </row>
    <row r="65" spans="1:14" ht="13.5" customHeight="1">
      <c r="A65" s="346"/>
      <c r="B65" s="378"/>
      <c r="C65" s="366"/>
      <c r="D65" s="362"/>
      <c r="E65" s="362"/>
      <c r="F65" s="362"/>
      <c r="G65" s="362"/>
      <c r="H65" s="373"/>
      <c r="I65" s="366"/>
      <c r="J65" s="362"/>
      <c r="K65" s="363"/>
      <c r="L65" s="353"/>
      <c r="M65" s="354"/>
      <c r="N65" s="363"/>
    </row>
    <row r="66" spans="1:14" ht="13.5" customHeight="1">
      <c r="A66" s="346">
        <v>13</v>
      </c>
      <c r="B66" s="378">
        <v>111.2</v>
      </c>
      <c r="C66" s="366">
        <v>117.3</v>
      </c>
      <c r="D66" s="362">
        <v>123</v>
      </c>
      <c r="E66" s="362">
        <v>128.3</v>
      </c>
      <c r="F66" s="362">
        <v>134.8</v>
      </c>
      <c r="G66" s="362">
        <v>140.1</v>
      </c>
      <c r="H66" s="373">
        <v>146.1</v>
      </c>
      <c r="I66" s="366">
        <v>153.3</v>
      </c>
      <c r="J66" s="362">
        <v>160.8</v>
      </c>
      <c r="K66" s="363">
        <v>165.8</v>
      </c>
      <c r="L66" s="353">
        <v>168.4</v>
      </c>
      <c r="M66" s="354">
        <v>169.9</v>
      </c>
      <c r="N66" s="363">
        <v>171.1</v>
      </c>
    </row>
    <row r="67" spans="1:14" s="13" customFormat="1" ht="13.5" customHeight="1">
      <c r="A67" s="346">
        <v>14</v>
      </c>
      <c r="B67" s="378">
        <v>111.5</v>
      </c>
      <c r="C67" s="366">
        <v>117.2</v>
      </c>
      <c r="D67" s="362">
        <v>122.6</v>
      </c>
      <c r="E67" s="362">
        <v>128.8</v>
      </c>
      <c r="F67" s="362">
        <v>134.3</v>
      </c>
      <c r="G67" s="362">
        <v>139.6</v>
      </c>
      <c r="H67" s="373">
        <v>145.4</v>
      </c>
      <c r="I67" s="366">
        <v>153.2</v>
      </c>
      <c r="J67" s="362">
        <v>161</v>
      </c>
      <c r="K67" s="363">
        <v>166.1</v>
      </c>
      <c r="L67" s="353">
        <v>168.5</v>
      </c>
      <c r="M67" s="354">
        <v>169.8</v>
      </c>
      <c r="N67" s="363">
        <v>170.3</v>
      </c>
    </row>
    <row r="68" spans="1:14" s="13" customFormat="1" ht="13.5" customHeight="1">
      <c r="A68" s="346">
        <v>15</v>
      </c>
      <c r="B68" s="378">
        <v>111.7</v>
      </c>
      <c r="C68" s="366">
        <v>117.6</v>
      </c>
      <c r="D68" s="362">
        <v>123.3</v>
      </c>
      <c r="E68" s="362">
        <v>128.5</v>
      </c>
      <c r="F68" s="362">
        <v>134.2</v>
      </c>
      <c r="G68" s="362">
        <v>139.7</v>
      </c>
      <c r="H68" s="373">
        <v>146.1</v>
      </c>
      <c r="I68" s="366">
        <v>153.5</v>
      </c>
      <c r="J68" s="362">
        <v>160.9</v>
      </c>
      <c r="K68" s="355">
        <v>165.9</v>
      </c>
      <c r="L68" s="353">
        <v>168.5</v>
      </c>
      <c r="M68" s="354">
        <v>170.2</v>
      </c>
      <c r="N68" s="363">
        <v>170.9</v>
      </c>
    </row>
    <row r="69" spans="1:14" s="13" customFormat="1" ht="13.5" customHeight="1">
      <c r="A69" s="346">
        <v>16</v>
      </c>
      <c r="B69" s="378">
        <v>111.5</v>
      </c>
      <c r="C69" s="366">
        <v>117.2</v>
      </c>
      <c r="D69" s="362">
        <v>122.9</v>
      </c>
      <c r="E69" s="362">
        <v>128.3</v>
      </c>
      <c r="F69" s="362">
        <v>133.8</v>
      </c>
      <c r="G69" s="362">
        <v>139.5</v>
      </c>
      <c r="H69" s="373">
        <v>146.3</v>
      </c>
      <c r="I69" s="366">
        <v>153.8</v>
      </c>
      <c r="J69" s="362">
        <v>160.9</v>
      </c>
      <c r="K69" s="367">
        <v>166.4</v>
      </c>
      <c r="L69" s="353">
        <v>168.2</v>
      </c>
      <c r="M69" s="354">
        <v>170.1</v>
      </c>
      <c r="N69" s="363">
        <v>170.5</v>
      </c>
    </row>
    <row r="70" spans="1:14" s="13" customFormat="1" ht="13.5" customHeight="1">
      <c r="A70" s="346">
        <v>17</v>
      </c>
      <c r="B70" s="378">
        <v>111.5</v>
      </c>
      <c r="C70" s="366">
        <v>117.5</v>
      </c>
      <c r="D70" s="362">
        <v>123.3</v>
      </c>
      <c r="E70" s="362">
        <v>128.8</v>
      </c>
      <c r="F70" s="362">
        <v>134.2</v>
      </c>
      <c r="G70" s="362">
        <v>139.7</v>
      </c>
      <c r="H70" s="373">
        <v>146.3</v>
      </c>
      <c r="I70" s="366">
        <v>154.2</v>
      </c>
      <c r="J70" s="362">
        <v>160.8</v>
      </c>
      <c r="K70" s="355">
        <v>165.6</v>
      </c>
      <c r="L70" s="353">
        <v>168</v>
      </c>
      <c r="M70" s="354">
        <v>169.8</v>
      </c>
      <c r="N70" s="363">
        <v>170.5</v>
      </c>
    </row>
    <row r="71" spans="1:14" s="13" customFormat="1" ht="13.5" customHeight="1">
      <c r="A71" s="346"/>
      <c r="B71" s="378"/>
      <c r="C71" s="366"/>
      <c r="D71" s="362"/>
      <c r="E71" s="362"/>
      <c r="F71" s="362"/>
      <c r="G71" s="362"/>
      <c r="H71" s="373"/>
      <c r="I71" s="366"/>
      <c r="J71" s="362"/>
      <c r="K71" s="355"/>
      <c r="L71" s="353"/>
      <c r="M71" s="354"/>
      <c r="N71" s="363"/>
    </row>
    <row r="72" spans="1:14" s="13" customFormat="1" ht="13.5" customHeight="1">
      <c r="A72" s="346">
        <v>18</v>
      </c>
      <c r="B72" s="378">
        <v>111.1</v>
      </c>
      <c r="C72" s="366">
        <v>117.1</v>
      </c>
      <c r="D72" s="362">
        <v>123.1</v>
      </c>
      <c r="E72" s="362">
        <v>128.6</v>
      </c>
      <c r="F72" s="362">
        <v>134.1</v>
      </c>
      <c r="G72" s="362">
        <v>139.8</v>
      </c>
      <c r="H72" s="373">
        <v>146</v>
      </c>
      <c r="I72" s="366">
        <v>153.2</v>
      </c>
      <c r="J72" s="362">
        <v>160.3</v>
      </c>
      <c r="K72" s="355">
        <v>166</v>
      </c>
      <c r="L72" s="353">
        <v>168.7</v>
      </c>
      <c r="M72" s="354">
        <v>169.8</v>
      </c>
      <c r="N72" s="363">
        <v>171</v>
      </c>
    </row>
    <row r="73" spans="1:14" s="13" customFormat="1" ht="13.5" customHeight="1">
      <c r="A73" s="346">
        <v>19</v>
      </c>
      <c r="B73" s="378">
        <v>110.9</v>
      </c>
      <c r="C73" s="366">
        <v>116.9</v>
      </c>
      <c r="D73" s="362">
        <v>123.1</v>
      </c>
      <c r="E73" s="362">
        <v>128.2</v>
      </c>
      <c r="F73" s="362">
        <v>134.1</v>
      </c>
      <c r="G73" s="362">
        <v>139.8</v>
      </c>
      <c r="H73" s="373">
        <v>145.5</v>
      </c>
      <c r="I73" s="366">
        <v>153.3</v>
      </c>
      <c r="J73" s="362">
        <v>160.2</v>
      </c>
      <c r="K73" s="355">
        <v>165.7</v>
      </c>
      <c r="L73" s="353">
        <v>167.9</v>
      </c>
      <c r="M73" s="364">
        <v>170.7</v>
      </c>
      <c r="N73" s="363">
        <v>171.1</v>
      </c>
    </row>
    <row r="74" spans="1:14" s="13" customFormat="1" ht="13.5" customHeight="1">
      <c r="A74" s="346">
        <v>20</v>
      </c>
      <c r="B74" s="378">
        <v>111.3</v>
      </c>
      <c r="C74" s="366">
        <v>117.1</v>
      </c>
      <c r="D74" s="362">
        <v>123.1</v>
      </c>
      <c r="E74" s="362">
        <v>129</v>
      </c>
      <c r="F74" s="362">
        <v>135</v>
      </c>
      <c r="G74" s="362">
        <v>139.4</v>
      </c>
      <c r="H74" s="373">
        <v>146.2</v>
      </c>
      <c r="I74" s="366">
        <v>153.4</v>
      </c>
      <c r="J74" s="362">
        <v>160.6</v>
      </c>
      <c r="K74" s="355">
        <v>165.6</v>
      </c>
      <c r="L74" s="353">
        <v>167.9</v>
      </c>
      <c r="M74" s="362">
        <v>169.9</v>
      </c>
      <c r="N74" s="363">
        <v>170.7</v>
      </c>
    </row>
    <row r="75" spans="1:14" s="13" customFormat="1" ht="13.5" customHeight="1">
      <c r="A75" s="346">
        <v>21</v>
      </c>
      <c r="B75" s="378">
        <v>111.3</v>
      </c>
      <c r="C75" s="366">
        <v>117.2</v>
      </c>
      <c r="D75" s="362">
        <v>123</v>
      </c>
      <c r="E75" s="362">
        <v>128.8</v>
      </c>
      <c r="F75" s="362">
        <v>134.4</v>
      </c>
      <c r="G75" s="362">
        <v>140.4</v>
      </c>
      <c r="H75" s="373">
        <v>146.2</v>
      </c>
      <c r="I75" s="366">
        <v>153.5</v>
      </c>
      <c r="J75" s="362">
        <v>160.2</v>
      </c>
      <c r="K75" s="355">
        <v>165.8</v>
      </c>
      <c r="L75" s="353">
        <v>168.5</v>
      </c>
      <c r="M75" s="362">
        <v>170.5</v>
      </c>
      <c r="N75" s="363">
        <v>170.7</v>
      </c>
    </row>
    <row r="76" spans="1:14" s="13" customFormat="1" ht="13.5" customHeight="1">
      <c r="A76" s="346">
        <v>22</v>
      </c>
      <c r="B76" s="378">
        <v>111.4</v>
      </c>
      <c r="C76" s="366">
        <v>117</v>
      </c>
      <c r="D76" s="362">
        <v>122.8</v>
      </c>
      <c r="E76" s="362">
        <v>128.9</v>
      </c>
      <c r="F76" s="362">
        <v>134.4</v>
      </c>
      <c r="G76" s="362">
        <v>139.3</v>
      </c>
      <c r="H76" s="373">
        <v>146</v>
      </c>
      <c r="I76" s="366">
        <v>153.5</v>
      </c>
      <c r="J76" s="362">
        <v>160.2</v>
      </c>
      <c r="K76" s="355">
        <v>165.8</v>
      </c>
      <c r="L76" s="353">
        <v>168.6</v>
      </c>
      <c r="M76" s="362">
        <v>170.2</v>
      </c>
      <c r="N76" s="363">
        <v>171</v>
      </c>
    </row>
    <row r="77" spans="1:14" s="13" customFormat="1" ht="13.5" customHeight="1">
      <c r="A77" s="346"/>
      <c r="B77" s="378"/>
      <c r="C77" s="366"/>
      <c r="D77" s="362"/>
      <c r="E77" s="362"/>
      <c r="F77" s="362"/>
      <c r="G77" s="362"/>
      <c r="H77" s="373"/>
      <c r="I77" s="366"/>
      <c r="J77" s="362"/>
      <c r="K77" s="355"/>
      <c r="L77" s="353"/>
      <c r="M77" s="362"/>
      <c r="N77" s="363"/>
    </row>
    <row r="78" spans="1:14" s="13" customFormat="1" ht="13.5" customHeight="1">
      <c r="A78" s="346">
        <v>23</v>
      </c>
      <c r="B78" s="347" t="s">
        <v>118</v>
      </c>
      <c r="C78" s="369" t="s">
        <v>50</v>
      </c>
      <c r="D78" s="370" t="s">
        <v>50</v>
      </c>
      <c r="E78" s="370" t="s">
        <v>50</v>
      </c>
      <c r="F78" s="370" t="s">
        <v>50</v>
      </c>
      <c r="G78" s="370" t="s">
        <v>50</v>
      </c>
      <c r="H78" s="371" t="s">
        <v>50</v>
      </c>
      <c r="I78" s="369" t="s">
        <v>50</v>
      </c>
      <c r="J78" s="370" t="s">
        <v>50</v>
      </c>
      <c r="K78" s="371" t="s">
        <v>50</v>
      </c>
      <c r="L78" s="369" t="s">
        <v>50</v>
      </c>
      <c r="M78" s="370" t="s">
        <v>50</v>
      </c>
      <c r="N78" s="371" t="s">
        <v>50</v>
      </c>
    </row>
    <row r="79" spans="1:14" s="13" customFormat="1" ht="13.5" customHeight="1">
      <c r="A79" s="346">
        <v>24</v>
      </c>
      <c r="B79" s="378">
        <v>110.7</v>
      </c>
      <c r="C79" s="366">
        <v>117.1</v>
      </c>
      <c r="D79" s="362">
        <v>122.9</v>
      </c>
      <c r="E79" s="362">
        <v>128.5</v>
      </c>
      <c r="F79" s="362">
        <v>134.2</v>
      </c>
      <c r="G79" s="362">
        <v>139.5</v>
      </c>
      <c r="H79" s="373">
        <v>145.6</v>
      </c>
      <c r="I79" s="366">
        <v>153.4</v>
      </c>
      <c r="J79" s="362">
        <v>160</v>
      </c>
      <c r="K79" s="355">
        <v>165.5</v>
      </c>
      <c r="L79" s="353">
        <v>168.5</v>
      </c>
      <c r="M79" s="362">
        <v>169.4</v>
      </c>
      <c r="N79" s="363">
        <v>170.9</v>
      </c>
    </row>
    <row r="80" spans="1:14" s="13" customFormat="1" ht="13.5" customHeight="1">
      <c r="A80" s="346">
        <v>25</v>
      </c>
      <c r="B80" s="378">
        <v>111.1</v>
      </c>
      <c r="C80" s="366">
        <v>117.4</v>
      </c>
      <c r="D80" s="362">
        <v>123</v>
      </c>
      <c r="E80" s="362">
        <v>128.8</v>
      </c>
      <c r="F80" s="362">
        <v>134.1</v>
      </c>
      <c r="G80" s="362">
        <v>139.8</v>
      </c>
      <c r="H80" s="373">
        <v>145.5</v>
      </c>
      <c r="I80" s="366">
        <v>153.2</v>
      </c>
      <c r="J80" s="362">
        <v>160.9</v>
      </c>
      <c r="K80" s="355">
        <v>166</v>
      </c>
      <c r="L80" s="353">
        <v>168.2</v>
      </c>
      <c r="M80" s="362">
        <v>169.9</v>
      </c>
      <c r="N80" s="363">
        <v>170.6</v>
      </c>
    </row>
    <row r="81" spans="1:14" s="13" customFormat="1" ht="13.5" customHeight="1">
      <c r="A81" s="346">
        <v>26</v>
      </c>
      <c r="B81" s="352">
        <v>110.2</v>
      </c>
      <c r="C81" s="353">
        <v>116.9</v>
      </c>
      <c r="D81" s="354">
        <v>122.7</v>
      </c>
      <c r="E81" s="362">
        <v>129</v>
      </c>
      <c r="F81" s="362">
        <v>133.9</v>
      </c>
      <c r="G81" s="362">
        <v>139.9</v>
      </c>
      <c r="H81" s="355">
        <v>145.5</v>
      </c>
      <c r="I81" s="353">
        <v>152.8</v>
      </c>
      <c r="J81" s="354">
        <v>160.6</v>
      </c>
      <c r="K81" s="355">
        <v>165.6</v>
      </c>
      <c r="L81" s="353">
        <v>168.2</v>
      </c>
      <c r="M81" s="362">
        <v>170.1</v>
      </c>
      <c r="N81" s="363">
        <v>170.9</v>
      </c>
    </row>
    <row r="82" spans="1:14" s="13" customFormat="1" ht="13.5" customHeight="1">
      <c r="A82" s="346">
        <v>27</v>
      </c>
      <c r="B82" s="352">
        <v>110.7</v>
      </c>
      <c r="C82" s="353">
        <v>116.7</v>
      </c>
      <c r="D82" s="354">
        <v>123.1</v>
      </c>
      <c r="E82" s="362">
        <v>128.4</v>
      </c>
      <c r="F82" s="362">
        <v>134</v>
      </c>
      <c r="G82" s="362">
        <v>139.4</v>
      </c>
      <c r="H82" s="355">
        <v>145.7</v>
      </c>
      <c r="I82" s="353">
        <v>154.1</v>
      </c>
      <c r="J82" s="354">
        <v>160.6</v>
      </c>
      <c r="K82" s="355">
        <v>165.8</v>
      </c>
      <c r="L82" s="353">
        <v>168.7</v>
      </c>
      <c r="M82" s="362">
        <v>170.3</v>
      </c>
      <c r="N82" s="363">
        <v>170.6</v>
      </c>
    </row>
    <row r="83" spans="1:14" s="13" customFormat="1" ht="13.5" customHeight="1">
      <c r="A83" s="346"/>
      <c r="B83" s="352"/>
      <c r="C83" s="353"/>
      <c r="D83" s="354"/>
      <c r="E83" s="362"/>
      <c r="F83" s="362"/>
      <c r="G83" s="362"/>
      <c r="H83" s="355"/>
      <c r="I83" s="353"/>
      <c r="J83" s="354"/>
      <c r="K83" s="355"/>
      <c r="L83" s="353"/>
      <c r="M83" s="362"/>
      <c r="N83" s="363"/>
    </row>
    <row r="84" spans="1:14" ht="13.5" customHeight="1">
      <c r="A84" s="346">
        <v>28</v>
      </c>
      <c r="B84" s="352">
        <v>111.7</v>
      </c>
      <c r="C84" s="353">
        <v>117</v>
      </c>
      <c r="D84" s="354">
        <v>122.8</v>
      </c>
      <c r="E84" s="362">
        <v>128.3</v>
      </c>
      <c r="F84" s="362">
        <v>134</v>
      </c>
      <c r="G84" s="362">
        <v>139.3</v>
      </c>
      <c r="H84" s="355">
        <v>146.4</v>
      </c>
      <c r="I84" s="353">
        <v>153.8</v>
      </c>
      <c r="J84" s="354">
        <v>160.6</v>
      </c>
      <c r="K84" s="355">
        <v>165.6</v>
      </c>
      <c r="L84" s="366">
        <v>169.2</v>
      </c>
      <c r="M84" s="362">
        <v>169.5</v>
      </c>
      <c r="N84" s="363">
        <v>170.9</v>
      </c>
    </row>
    <row r="85" spans="1:14" ht="13.5" customHeight="1">
      <c r="A85" s="372">
        <v>29</v>
      </c>
      <c r="B85" s="352">
        <v>111.3</v>
      </c>
      <c r="C85" s="353">
        <v>117.1</v>
      </c>
      <c r="D85" s="354">
        <v>122.7</v>
      </c>
      <c r="E85" s="362">
        <v>128.5</v>
      </c>
      <c r="F85" s="362">
        <v>134</v>
      </c>
      <c r="G85" s="362">
        <v>139.8</v>
      </c>
      <c r="H85" s="355">
        <v>145.5</v>
      </c>
      <c r="I85" s="353">
        <v>153.7</v>
      </c>
      <c r="J85" s="354">
        <v>160.9</v>
      </c>
      <c r="K85" s="355">
        <v>165.9</v>
      </c>
      <c r="L85" s="362">
        <v>168.6</v>
      </c>
      <c r="M85" s="362">
        <v>170.5</v>
      </c>
      <c r="N85" s="363">
        <v>170.6</v>
      </c>
    </row>
    <row r="86" spans="1:14" ht="13.5" customHeight="1">
      <c r="A86" s="346">
        <v>30</v>
      </c>
      <c r="B86" s="349">
        <v>111</v>
      </c>
      <c r="C86" s="353">
        <v>116.8</v>
      </c>
      <c r="D86" s="354">
        <v>122.8</v>
      </c>
      <c r="E86" s="362">
        <v>128.8</v>
      </c>
      <c r="F86" s="362">
        <v>134</v>
      </c>
      <c r="G86" s="362">
        <v>139.6</v>
      </c>
      <c r="H86" s="355">
        <v>145.9</v>
      </c>
      <c r="I86" s="353">
        <v>153.9</v>
      </c>
      <c r="J86" s="362">
        <v>161.2</v>
      </c>
      <c r="K86" s="355">
        <v>166.3</v>
      </c>
      <c r="L86" s="362">
        <v>168.9</v>
      </c>
      <c r="M86" s="362">
        <v>170.2</v>
      </c>
      <c r="N86" s="363">
        <v>170.8</v>
      </c>
    </row>
    <row r="87" spans="1:14" ht="13.5" customHeight="1">
      <c r="A87" s="346" t="s">
        <v>363</v>
      </c>
      <c r="B87" s="538">
        <v>110.9</v>
      </c>
      <c r="C87" s="366">
        <v>116.9</v>
      </c>
      <c r="D87" s="362">
        <v>122.6</v>
      </c>
      <c r="E87" s="362">
        <v>128.5</v>
      </c>
      <c r="F87" s="362">
        <v>133.9</v>
      </c>
      <c r="G87" s="362">
        <v>139.3</v>
      </c>
      <c r="H87" s="373">
        <v>145.9</v>
      </c>
      <c r="I87" s="366">
        <v>153.4</v>
      </c>
      <c r="J87" s="362">
        <v>160.9</v>
      </c>
      <c r="K87" s="373">
        <v>165.9</v>
      </c>
      <c r="L87" s="362">
        <v>168.4</v>
      </c>
      <c r="M87" s="362">
        <v>170.4</v>
      </c>
      <c r="N87" s="373">
        <v>170.5</v>
      </c>
    </row>
    <row r="88" spans="1:14" ht="13.5" customHeight="1">
      <c r="A88" s="346">
        <v>2</v>
      </c>
      <c r="B88" s="588">
        <v>112.8</v>
      </c>
      <c r="C88" s="589">
        <v>118.4</v>
      </c>
      <c r="D88" s="589">
        <v>124.4</v>
      </c>
      <c r="E88" s="589">
        <v>129.8</v>
      </c>
      <c r="F88" s="589">
        <v>135.6</v>
      </c>
      <c r="G88" s="589">
        <v>140.7</v>
      </c>
      <c r="H88" s="590">
        <v>147.4</v>
      </c>
      <c r="I88" s="589">
        <v>154.9</v>
      </c>
      <c r="J88" s="589">
        <v>161.6</v>
      </c>
      <c r="K88" s="590">
        <v>166.4</v>
      </c>
      <c r="L88" s="589">
        <v>169.9</v>
      </c>
      <c r="M88" s="586">
        <v>170.5</v>
      </c>
      <c r="N88" s="587">
        <v>171.3</v>
      </c>
    </row>
    <row r="89" spans="1:14" ht="13.5" customHeight="1">
      <c r="A89" s="539" t="s">
        <v>101</v>
      </c>
      <c r="B89" s="15">
        <v>112.8</v>
      </c>
      <c r="C89" s="15">
        <v>118.4</v>
      </c>
      <c r="D89" s="15">
        <v>124.4</v>
      </c>
      <c r="E89" s="15">
        <v>129.8</v>
      </c>
      <c r="F89" s="15">
        <v>135.6</v>
      </c>
      <c r="G89" s="15">
        <v>140.7</v>
      </c>
      <c r="H89" s="15">
        <v>147.4</v>
      </c>
      <c r="I89" s="15">
        <v>154.9</v>
      </c>
      <c r="J89" s="15">
        <v>161.6</v>
      </c>
      <c r="K89" s="15">
        <v>166.4</v>
      </c>
      <c r="L89" s="15">
        <v>169.9</v>
      </c>
      <c r="M89" s="15">
        <v>170.7</v>
      </c>
      <c r="N89" s="15">
        <v>171.4</v>
      </c>
    </row>
    <row r="90" spans="1:3" ht="13.5" customHeight="1">
      <c r="A90" s="383" t="s">
        <v>135</v>
      </c>
      <c r="B90" s="384"/>
      <c r="C90" s="385"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9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O90"/>
  <sheetViews>
    <sheetView showGridLines="0" view="pageBreakPreview" zoomScaleSheetLayoutView="100" workbookViewId="0" topLeftCell="A1">
      <pane xSplit="1" ySplit="3" topLeftCell="B69" activePane="bottomRight" state="frozen"/>
      <selection pane="topLeft" activeCell="B87" sqref="B87"/>
      <selection pane="topRight" activeCell="B87" sqref="B87"/>
      <selection pane="bottomLeft" activeCell="B87" sqref="B87"/>
      <selection pane="bottomRight" activeCell="G94" sqref="G94"/>
    </sheetView>
  </sheetViews>
  <sheetFormatPr defaultColWidth="9.00390625" defaultRowHeight="14.25" customHeight="1"/>
  <cols>
    <col min="1" max="1" width="11.125" style="61" customWidth="1"/>
    <col min="2" max="2" width="8.625" style="12" customWidth="1"/>
    <col min="3" max="14" width="8.625" style="11" customWidth="1"/>
    <col min="15" max="15" width="8.50390625" style="11" customWidth="1"/>
    <col min="16" max="16384" width="9.00390625" style="11" customWidth="1"/>
  </cols>
  <sheetData>
    <row r="1" spans="1:14" s="18" customFormat="1" ht="22.5" customHeight="1">
      <c r="A1" s="814" t="s">
        <v>103</v>
      </c>
      <c r="B1" s="815"/>
      <c r="C1" s="815"/>
      <c r="D1" s="815"/>
      <c r="E1" s="815"/>
      <c r="F1" s="815"/>
      <c r="G1" s="815"/>
      <c r="H1" s="815"/>
      <c r="I1" s="815"/>
      <c r="J1" s="815"/>
      <c r="K1" s="815"/>
      <c r="L1" s="815"/>
      <c r="M1" s="815"/>
      <c r="N1" s="815"/>
    </row>
    <row r="2" spans="1:14" ht="15" customHeight="1">
      <c r="A2" s="345" t="s">
        <v>137</v>
      </c>
      <c r="B2" s="23"/>
      <c r="N2" s="30" t="s">
        <v>91</v>
      </c>
    </row>
    <row r="3" spans="1:15"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12" t="s">
        <v>98</v>
      </c>
    </row>
    <row r="4" spans="1:14" ht="13.5" customHeight="1">
      <c r="A4" s="346" t="s">
        <v>361</v>
      </c>
      <c r="B4" s="351" t="s">
        <v>50</v>
      </c>
      <c r="C4" s="381">
        <v>107.6</v>
      </c>
      <c r="D4" s="382">
        <v>113.2</v>
      </c>
      <c r="E4" s="382">
        <v>117.3</v>
      </c>
      <c r="F4" s="382">
        <v>122.4</v>
      </c>
      <c r="G4" s="382">
        <v>126.2</v>
      </c>
      <c r="H4" s="382">
        <v>131.3</v>
      </c>
      <c r="I4" s="348">
        <v>136.5</v>
      </c>
      <c r="J4" s="349">
        <v>141.4</v>
      </c>
      <c r="K4" s="350">
        <v>146.6</v>
      </c>
      <c r="L4" s="348">
        <v>150.5</v>
      </c>
      <c r="M4" s="349">
        <v>151.2</v>
      </c>
      <c r="N4" s="350">
        <v>152.1</v>
      </c>
    </row>
    <row r="5" spans="1:14" ht="13.5" customHeight="1">
      <c r="A5" s="346">
        <v>24</v>
      </c>
      <c r="B5" s="351" t="s">
        <v>50</v>
      </c>
      <c r="C5" s="348">
        <v>108.9</v>
      </c>
      <c r="D5" s="349">
        <v>112.9</v>
      </c>
      <c r="E5" s="349">
        <v>117.7</v>
      </c>
      <c r="F5" s="349">
        <v>122.2</v>
      </c>
      <c r="G5" s="349">
        <v>126.5</v>
      </c>
      <c r="H5" s="349">
        <v>131.8</v>
      </c>
      <c r="I5" s="348">
        <v>137.7</v>
      </c>
      <c r="J5" s="349">
        <v>142.5</v>
      </c>
      <c r="K5" s="350">
        <v>146.6</v>
      </c>
      <c r="L5" s="348">
        <v>150.5</v>
      </c>
      <c r="M5" s="349">
        <v>151.4</v>
      </c>
      <c r="N5" s="350">
        <v>152.2</v>
      </c>
    </row>
    <row r="6" spans="1:14" ht="13.5" customHeight="1">
      <c r="A6" s="346">
        <v>25</v>
      </c>
      <c r="B6" s="351" t="s">
        <v>50</v>
      </c>
      <c r="C6" s="348">
        <v>109</v>
      </c>
      <c r="D6" s="349">
        <v>113.1</v>
      </c>
      <c r="E6" s="349">
        <v>118.1</v>
      </c>
      <c r="F6" s="349">
        <v>122.8</v>
      </c>
      <c r="G6" s="349">
        <v>127.3</v>
      </c>
      <c r="H6" s="349">
        <v>132.2</v>
      </c>
      <c r="I6" s="348">
        <v>138.2</v>
      </c>
      <c r="J6" s="349">
        <v>143.1</v>
      </c>
      <c r="K6" s="350">
        <v>147.1</v>
      </c>
      <c r="L6" s="348">
        <v>150.9</v>
      </c>
      <c r="M6" s="349">
        <v>151.8</v>
      </c>
      <c r="N6" s="350">
        <v>152.6</v>
      </c>
    </row>
    <row r="7" spans="1:14" ht="13.5" customHeight="1">
      <c r="A7" s="346"/>
      <c r="B7" s="351"/>
      <c r="C7" s="348"/>
      <c r="D7" s="349"/>
      <c r="E7" s="349"/>
      <c r="F7" s="349"/>
      <c r="G7" s="349"/>
      <c r="H7" s="349"/>
      <c r="I7" s="348"/>
      <c r="J7" s="349"/>
      <c r="K7" s="350"/>
      <c r="L7" s="348"/>
      <c r="M7" s="349"/>
      <c r="N7" s="350"/>
    </row>
    <row r="8" spans="1:14" ht="13.5" customHeight="1">
      <c r="A8" s="346">
        <v>26</v>
      </c>
      <c r="B8" s="351" t="s">
        <v>50</v>
      </c>
      <c r="C8" s="348">
        <v>108.7</v>
      </c>
      <c r="D8" s="349">
        <v>113.6</v>
      </c>
      <c r="E8" s="349">
        <v>118.2</v>
      </c>
      <c r="F8" s="349">
        <v>122.8</v>
      </c>
      <c r="G8" s="349">
        <v>127.6</v>
      </c>
      <c r="H8" s="349">
        <v>131.6</v>
      </c>
      <c r="I8" s="348">
        <v>138.5</v>
      </c>
      <c r="J8" s="349">
        <v>143.5</v>
      </c>
      <c r="K8" s="350">
        <v>147.4</v>
      </c>
      <c r="L8" s="348">
        <v>151.1</v>
      </c>
      <c r="M8" s="349">
        <v>152</v>
      </c>
      <c r="N8" s="350">
        <v>152.6</v>
      </c>
    </row>
    <row r="9" spans="1:14" ht="13.5" customHeight="1">
      <c r="A9" s="346">
        <v>27</v>
      </c>
      <c r="B9" s="351" t="s">
        <v>50</v>
      </c>
      <c r="C9" s="348">
        <v>109.9</v>
      </c>
      <c r="D9" s="349">
        <v>113.9</v>
      </c>
      <c r="E9" s="349">
        <v>118.7</v>
      </c>
      <c r="F9" s="349">
        <v>123.6</v>
      </c>
      <c r="G9" s="349">
        <v>128.5</v>
      </c>
      <c r="H9" s="349">
        <v>133.7</v>
      </c>
      <c r="I9" s="348">
        <v>139.3</v>
      </c>
      <c r="J9" s="349">
        <v>144.8</v>
      </c>
      <c r="K9" s="350">
        <v>148.2</v>
      </c>
      <c r="L9" s="348">
        <v>150.8</v>
      </c>
      <c r="M9" s="349">
        <v>151.8</v>
      </c>
      <c r="N9" s="350">
        <v>152.3</v>
      </c>
    </row>
    <row r="10" spans="1:14" ht="13.5" customHeight="1">
      <c r="A10" s="346">
        <v>28</v>
      </c>
      <c r="B10" s="351" t="s">
        <v>50</v>
      </c>
      <c r="C10" s="348">
        <v>109.1</v>
      </c>
      <c r="D10" s="349">
        <v>114.6</v>
      </c>
      <c r="E10" s="349">
        <v>119.3</v>
      </c>
      <c r="F10" s="349">
        <v>125.8</v>
      </c>
      <c r="G10" s="349">
        <v>128.7</v>
      </c>
      <c r="H10" s="349">
        <v>134.1</v>
      </c>
      <c r="I10" s="348">
        <v>140</v>
      </c>
      <c r="J10" s="349">
        <v>144.9</v>
      </c>
      <c r="K10" s="350">
        <v>148.7</v>
      </c>
      <c r="L10" s="348">
        <v>151.3</v>
      </c>
      <c r="M10" s="349">
        <v>152.6</v>
      </c>
      <c r="N10" s="350">
        <v>153.3</v>
      </c>
    </row>
    <row r="11" spans="1:14" ht="13.5" customHeight="1">
      <c r="A11" s="346">
        <v>29</v>
      </c>
      <c r="B11" s="351" t="s">
        <v>50</v>
      </c>
      <c r="C11" s="348">
        <v>109.4</v>
      </c>
      <c r="D11" s="349">
        <v>114.7</v>
      </c>
      <c r="E11" s="349">
        <v>119.7</v>
      </c>
      <c r="F11" s="349">
        <v>125.2</v>
      </c>
      <c r="G11" s="349">
        <v>129.4</v>
      </c>
      <c r="H11" s="349">
        <v>134.9</v>
      </c>
      <c r="I11" s="348">
        <v>141.1</v>
      </c>
      <c r="J11" s="349">
        <v>145.7</v>
      </c>
      <c r="K11" s="350">
        <v>149.1</v>
      </c>
      <c r="L11" s="348">
        <v>151.5</v>
      </c>
      <c r="M11" s="349">
        <v>152.5</v>
      </c>
      <c r="N11" s="350">
        <v>153.3</v>
      </c>
    </row>
    <row r="12" spans="1:14" ht="13.5" customHeight="1">
      <c r="A12" s="346">
        <v>30</v>
      </c>
      <c r="B12" s="352">
        <v>105.45</v>
      </c>
      <c r="C12" s="348">
        <v>109.6</v>
      </c>
      <c r="D12" s="349">
        <v>114.7</v>
      </c>
      <c r="E12" s="349">
        <v>119.8</v>
      </c>
      <c r="F12" s="349">
        <v>125.1</v>
      </c>
      <c r="G12" s="349">
        <v>130</v>
      </c>
      <c r="H12" s="349">
        <v>134.9</v>
      </c>
      <c r="I12" s="348">
        <v>140.9</v>
      </c>
      <c r="J12" s="349">
        <v>145.7</v>
      </c>
      <c r="K12" s="350">
        <v>148.8</v>
      </c>
      <c r="L12" s="348">
        <v>151.7</v>
      </c>
      <c r="M12" s="349">
        <v>152.4</v>
      </c>
      <c r="N12" s="350">
        <v>153.2</v>
      </c>
    </row>
    <row r="13" spans="1:14" ht="13.5" customHeight="1">
      <c r="A13" s="346"/>
      <c r="B13" s="352"/>
      <c r="C13" s="348"/>
      <c r="D13" s="349"/>
      <c r="E13" s="349"/>
      <c r="F13" s="349"/>
      <c r="G13" s="349"/>
      <c r="H13" s="349"/>
      <c r="I13" s="348"/>
      <c r="J13" s="349"/>
      <c r="K13" s="350"/>
      <c r="L13" s="348"/>
      <c r="M13" s="349"/>
      <c r="N13" s="350"/>
    </row>
    <row r="14" spans="1:14" ht="13.5" customHeight="1">
      <c r="A14" s="346">
        <v>31</v>
      </c>
      <c r="B14" s="351" t="s">
        <v>50</v>
      </c>
      <c r="C14" s="348">
        <v>109.8</v>
      </c>
      <c r="D14" s="349">
        <v>115.2</v>
      </c>
      <c r="E14" s="349">
        <v>120.4</v>
      </c>
      <c r="F14" s="349">
        <v>125</v>
      </c>
      <c r="G14" s="349">
        <v>130.5</v>
      </c>
      <c r="H14" s="349">
        <v>136.3</v>
      </c>
      <c r="I14" s="348">
        <v>141.3</v>
      </c>
      <c r="J14" s="349">
        <v>146.2</v>
      </c>
      <c r="K14" s="350">
        <v>149.2</v>
      </c>
      <c r="L14" s="348">
        <v>151.9</v>
      </c>
      <c r="M14" s="349">
        <v>152.8</v>
      </c>
      <c r="N14" s="350">
        <v>153.3</v>
      </c>
    </row>
    <row r="15" spans="1:14" ht="13.5" customHeight="1">
      <c r="A15" s="346">
        <v>32</v>
      </c>
      <c r="B15" s="352">
        <v>106.01</v>
      </c>
      <c r="C15" s="353">
        <v>109.9</v>
      </c>
      <c r="D15" s="354">
        <v>115.3</v>
      </c>
      <c r="E15" s="354">
        <v>120.1</v>
      </c>
      <c r="F15" s="354">
        <v>125.3</v>
      </c>
      <c r="G15" s="354">
        <v>130.4</v>
      </c>
      <c r="H15" s="354">
        <v>136.3</v>
      </c>
      <c r="I15" s="353">
        <v>142.3</v>
      </c>
      <c r="J15" s="354">
        <v>146.5</v>
      </c>
      <c r="K15" s="355">
        <v>149.8</v>
      </c>
      <c r="L15" s="353">
        <v>152.3</v>
      </c>
      <c r="M15" s="354">
        <v>152.8</v>
      </c>
      <c r="N15" s="355">
        <v>153.5</v>
      </c>
    </row>
    <row r="16" spans="1:14" ht="13.5" customHeight="1">
      <c r="A16" s="346">
        <v>33</v>
      </c>
      <c r="B16" s="352">
        <v>106.8</v>
      </c>
      <c r="C16" s="353">
        <v>110.4</v>
      </c>
      <c r="D16" s="354">
        <v>115.7</v>
      </c>
      <c r="E16" s="354">
        <v>120.7</v>
      </c>
      <c r="F16" s="354">
        <v>125.7</v>
      </c>
      <c r="G16" s="354">
        <v>131.2</v>
      </c>
      <c r="H16" s="354">
        <v>136.7</v>
      </c>
      <c r="I16" s="353">
        <v>143</v>
      </c>
      <c r="J16" s="354">
        <v>147.4</v>
      </c>
      <c r="K16" s="355">
        <v>149.9</v>
      </c>
      <c r="L16" s="353">
        <v>152.2</v>
      </c>
      <c r="M16" s="354">
        <v>153.2</v>
      </c>
      <c r="N16" s="355">
        <v>153.6</v>
      </c>
    </row>
    <row r="17" spans="1:14" ht="13.5" customHeight="1">
      <c r="A17" s="346">
        <v>34</v>
      </c>
      <c r="B17" s="352">
        <v>106.4</v>
      </c>
      <c r="C17" s="353">
        <v>110.8</v>
      </c>
      <c r="D17" s="354">
        <v>115.9</v>
      </c>
      <c r="E17" s="354">
        <v>121.2</v>
      </c>
      <c r="F17" s="354">
        <v>126.3</v>
      </c>
      <c r="G17" s="354">
        <v>131.8</v>
      </c>
      <c r="H17" s="354">
        <v>137.9</v>
      </c>
      <c r="I17" s="353">
        <v>142.9</v>
      </c>
      <c r="J17" s="354">
        <v>147.7</v>
      </c>
      <c r="K17" s="355">
        <v>150.2</v>
      </c>
      <c r="L17" s="353">
        <v>152.4</v>
      </c>
      <c r="M17" s="354">
        <v>152.8</v>
      </c>
      <c r="N17" s="355">
        <v>153.7</v>
      </c>
    </row>
    <row r="18" spans="1:14" ht="13.5" customHeight="1">
      <c r="A18" s="346">
        <v>35</v>
      </c>
      <c r="B18" s="352">
        <v>106.9</v>
      </c>
      <c r="C18" s="353">
        <v>110.9</v>
      </c>
      <c r="D18" s="354">
        <v>116.1</v>
      </c>
      <c r="E18" s="354">
        <v>121.3</v>
      </c>
      <c r="F18" s="354">
        <v>126.4</v>
      </c>
      <c r="G18" s="354">
        <v>132.3</v>
      </c>
      <c r="H18" s="354">
        <v>137.8</v>
      </c>
      <c r="I18" s="353">
        <v>143.9</v>
      </c>
      <c r="J18" s="354">
        <v>148</v>
      </c>
      <c r="K18" s="355">
        <v>150.6</v>
      </c>
      <c r="L18" s="353">
        <v>152.4</v>
      </c>
      <c r="M18" s="354">
        <v>153</v>
      </c>
      <c r="N18" s="355">
        <v>153.6</v>
      </c>
    </row>
    <row r="19" spans="1:14" ht="13.5" customHeight="1">
      <c r="A19" s="346"/>
      <c r="B19" s="352"/>
      <c r="C19" s="353"/>
      <c r="D19" s="354"/>
      <c r="E19" s="354"/>
      <c r="F19" s="354"/>
      <c r="G19" s="354"/>
      <c r="H19" s="354"/>
      <c r="I19" s="353"/>
      <c r="J19" s="354"/>
      <c r="K19" s="355"/>
      <c r="L19" s="353"/>
      <c r="M19" s="354"/>
      <c r="N19" s="355"/>
    </row>
    <row r="20" spans="1:14" ht="13.5" customHeight="1">
      <c r="A20" s="346">
        <v>36</v>
      </c>
      <c r="B20" s="352">
        <v>107.2</v>
      </c>
      <c r="C20" s="353">
        <v>111.5</v>
      </c>
      <c r="D20" s="354">
        <v>116.6</v>
      </c>
      <c r="E20" s="354">
        <v>121.6</v>
      </c>
      <c r="F20" s="354">
        <v>126.8</v>
      </c>
      <c r="G20" s="354">
        <v>132.5</v>
      </c>
      <c r="H20" s="354">
        <v>138.6</v>
      </c>
      <c r="I20" s="353">
        <v>144.3</v>
      </c>
      <c r="J20" s="354">
        <v>148.7</v>
      </c>
      <c r="K20" s="355">
        <v>151.2</v>
      </c>
      <c r="L20" s="353">
        <v>152.9</v>
      </c>
      <c r="M20" s="354">
        <v>153.6</v>
      </c>
      <c r="N20" s="355">
        <v>154</v>
      </c>
    </row>
    <row r="21" spans="1:14" ht="13.5" customHeight="1">
      <c r="A21" s="346">
        <v>37</v>
      </c>
      <c r="B21" s="352">
        <v>107.6</v>
      </c>
      <c r="C21" s="353">
        <v>112</v>
      </c>
      <c r="D21" s="354">
        <v>117.1</v>
      </c>
      <c r="E21" s="354">
        <v>122.8</v>
      </c>
      <c r="F21" s="354">
        <v>127.4</v>
      </c>
      <c r="G21" s="354">
        <v>133</v>
      </c>
      <c r="H21" s="354">
        <v>138.9</v>
      </c>
      <c r="I21" s="353">
        <v>144.6</v>
      </c>
      <c r="J21" s="354">
        <v>148.8</v>
      </c>
      <c r="K21" s="355">
        <v>151.4</v>
      </c>
      <c r="L21" s="353">
        <v>153.1</v>
      </c>
      <c r="M21" s="354">
        <v>153.4</v>
      </c>
      <c r="N21" s="355">
        <v>153.8</v>
      </c>
    </row>
    <row r="22" spans="1:14" ht="13.5" customHeight="1">
      <c r="A22" s="346">
        <v>38</v>
      </c>
      <c r="B22" s="352">
        <v>107.7</v>
      </c>
      <c r="C22" s="353">
        <v>112.1</v>
      </c>
      <c r="D22" s="354">
        <v>117.6</v>
      </c>
      <c r="E22" s="354">
        <v>122.7</v>
      </c>
      <c r="F22" s="354">
        <v>127.9</v>
      </c>
      <c r="G22" s="354">
        <v>133.5</v>
      </c>
      <c r="H22" s="354">
        <v>139.4</v>
      </c>
      <c r="I22" s="353">
        <v>145.2</v>
      </c>
      <c r="J22" s="354">
        <v>149.5</v>
      </c>
      <c r="K22" s="355">
        <v>151.8</v>
      </c>
      <c r="L22" s="353">
        <v>153.4</v>
      </c>
      <c r="M22" s="354">
        <v>153.9</v>
      </c>
      <c r="N22" s="355">
        <v>154.2</v>
      </c>
    </row>
    <row r="23" spans="1:14" ht="13.5" customHeight="1">
      <c r="A23" s="346">
        <v>39</v>
      </c>
      <c r="B23" s="352">
        <v>107.9</v>
      </c>
      <c r="C23" s="353">
        <v>112.8</v>
      </c>
      <c r="D23" s="354">
        <v>118.2</v>
      </c>
      <c r="E23" s="354">
        <v>123.3</v>
      </c>
      <c r="F23" s="354">
        <v>128.6</v>
      </c>
      <c r="G23" s="354">
        <v>134.2</v>
      </c>
      <c r="H23" s="354">
        <v>140.4</v>
      </c>
      <c r="I23" s="353">
        <v>145.8</v>
      </c>
      <c r="J23" s="354">
        <v>150</v>
      </c>
      <c r="K23" s="355">
        <v>152.2</v>
      </c>
      <c r="L23" s="353">
        <v>153.8</v>
      </c>
      <c r="M23" s="354">
        <v>154.1</v>
      </c>
      <c r="N23" s="355">
        <v>154.5</v>
      </c>
    </row>
    <row r="24" spans="1:14" ht="13.5" customHeight="1">
      <c r="A24" s="346">
        <v>40</v>
      </c>
      <c r="B24" s="352">
        <v>108.4</v>
      </c>
      <c r="C24" s="353">
        <v>113.1</v>
      </c>
      <c r="D24" s="354">
        <v>118.2</v>
      </c>
      <c r="E24" s="354">
        <v>123.9</v>
      </c>
      <c r="F24" s="354">
        <v>129.2</v>
      </c>
      <c r="G24" s="354">
        <v>135</v>
      </c>
      <c r="H24" s="354">
        <v>141.2</v>
      </c>
      <c r="I24" s="353">
        <v>146.7</v>
      </c>
      <c r="J24" s="354">
        <v>150.4</v>
      </c>
      <c r="K24" s="355">
        <v>152.8</v>
      </c>
      <c r="L24" s="353">
        <v>153.9</v>
      </c>
      <c r="M24" s="354">
        <v>154.2</v>
      </c>
      <c r="N24" s="355">
        <v>154.6</v>
      </c>
    </row>
    <row r="25" spans="1:14" ht="13.5" customHeight="1">
      <c r="A25" s="346" t="s">
        <v>99</v>
      </c>
      <c r="B25" s="352"/>
      <c r="C25" s="353"/>
      <c r="D25" s="354"/>
      <c r="E25" s="354"/>
      <c r="F25" s="354"/>
      <c r="G25" s="354"/>
      <c r="H25" s="354"/>
      <c r="I25" s="353"/>
      <c r="J25" s="354"/>
      <c r="K25" s="355"/>
      <c r="L25" s="353"/>
      <c r="M25" s="354"/>
      <c r="N25" s="355"/>
    </row>
    <row r="26" spans="1:14" ht="13.5" customHeight="1">
      <c r="A26" s="346">
        <v>41</v>
      </c>
      <c r="B26" s="352">
        <v>108.3</v>
      </c>
      <c r="C26" s="353">
        <v>113.7</v>
      </c>
      <c r="D26" s="354">
        <v>118.8</v>
      </c>
      <c r="E26" s="354">
        <v>124.1</v>
      </c>
      <c r="F26" s="354">
        <v>129.4</v>
      </c>
      <c r="G26" s="354">
        <v>135.2</v>
      </c>
      <c r="H26" s="354">
        <v>141.7</v>
      </c>
      <c r="I26" s="353">
        <v>147.4</v>
      </c>
      <c r="J26" s="354">
        <v>151.1</v>
      </c>
      <c r="K26" s="355">
        <v>153</v>
      </c>
      <c r="L26" s="353">
        <v>154.3</v>
      </c>
      <c r="M26" s="354">
        <v>154.6</v>
      </c>
      <c r="N26" s="355">
        <v>154.9</v>
      </c>
    </row>
    <row r="27" spans="1:14" ht="13.5" customHeight="1">
      <c r="A27" s="346">
        <v>42</v>
      </c>
      <c r="B27" s="352">
        <v>108.7</v>
      </c>
      <c r="C27" s="353">
        <v>113.5</v>
      </c>
      <c r="D27" s="354">
        <v>118.9</v>
      </c>
      <c r="E27" s="354">
        <v>123.3</v>
      </c>
      <c r="F27" s="354">
        <v>129.7</v>
      </c>
      <c r="G27" s="354">
        <v>135.9</v>
      </c>
      <c r="H27" s="354">
        <v>142</v>
      </c>
      <c r="I27" s="353">
        <v>147.4</v>
      </c>
      <c r="J27" s="354">
        <v>151.7</v>
      </c>
      <c r="K27" s="355">
        <v>153.1</v>
      </c>
      <c r="L27" s="353">
        <v>154.7</v>
      </c>
      <c r="M27" s="354">
        <v>155.1</v>
      </c>
      <c r="N27" s="355">
        <v>155.3</v>
      </c>
    </row>
    <row r="28" spans="1:14" ht="13.5" customHeight="1">
      <c r="A28" s="346">
        <v>43</v>
      </c>
      <c r="B28" s="352">
        <v>108.8</v>
      </c>
      <c r="C28" s="353">
        <v>113.9</v>
      </c>
      <c r="D28" s="354">
        <v>119.1</v>
      </c>
      <c r="E28" s="354">
        <v>124.3</v>
      </c>
      <c r="F28" s="354">
        <v>129.6</v>
      </c>
      <c r="G28" s="354">
        <v>135.8</v>
      </c>
      <c r="H28" s="354">
        <v>142.3</v>
      </c>
      <c r="I28" s="353">
        <v>148.4</v>
      </c>
      <c r="J28" s="354">
        <v>152.1</v>
      </c>
      <c r="K28" s="355">
        <v>153.7</v>
      </c>
      <c r="L28" s="353">
        <v>154.8</v>
      </c>
      <c r="M28" s="354">
        <v>155.2</v>
      </c>
      <c r="N28" s="355">
        <v>155.2</v>
      </c>
    </row>
    <row r="29" spans="1:14" ht="13.5" customHeight="1">
      <c r="A29" s="346">
        <v>44</v>
      </c>
      <c r="B29" s="352">
        <v>108.5</v>
      </c>
      <c r="C29" s="353">
        <v>113.8</v>
      </c>
      <c r="D29" s="354">
        <v>119.5</v>
      </c>
      <c r="E29" s="354">
        <v>125</v>
      </c>
      <c r="F29" s="354">
        <v>130.5</v>
      </c>
      <c r="G29" s="354">
        <v>136.8</v>
      </c>
      <c r="H29" s="354">
        <v>143</v>
      </c>
      <c r="I29" s="353">
        <v>148.5</v>
      </c>
      <c r="J29" s="354">
        <v>152.1</v>
      </c>
      <c r="K29" s="355">
        <v>153.8</v>
      </c>
      <c r="L29" s="353">
        <v>155</v>
      </c>
      <c r="M29" s="354">
        <v>155.3</v>
      </c>
      <c r="N29" s="355">
        <v>155.5</v>
      </c>
    </row>
    <row r="30" spans="1:14" ht="13.5" customHeight="1">
      <c r="A30" s="346" t="s">
        <v>100</v>
      </c>
      <c r="B30" s="356"/>
      <c r="C30" s="357"/>
      <c r="D30" s="358"/>
      <c r="E30" s="358"/>
      <c r="F30" s="358"/>
      <c r="G30" s="359" t="s">
        <v>136</v>
      </c>
      <c r="H30" s="358"/>
      <c r="I30" s="357"/>
      <c r="J30" s="358"/>
      <c r="K30" s="360"/>
      <c r="L30" s="357"/>
      <c r="M30" s="358"/>
      <c r="N30" s="360"/>
    </row>
    <row r="31" spans="1:14" ht="13.5" customHeight="1">
      <c r="A31" s="346">
        <v>47</v>
      </c>
      <c r="B31" s="352">
        <v>109.1</v>
      </c>
      <c r="C31" s="353">
        <v>114.8</v>
      </c>
      <c r="D31" s="354">
        <v>120.2</v>
      </c>
      <c r="E31" s="354">
        <v>125.5</v>
      </c>
      <c r="F31" s="354">
        <v>131.1</v>
      </c>
      <c r="G31" s="354">
        <v>137.7</v>
      </c>
      <c r="H31" s="354">
        <v>144.3</v>
      </c>
      <c r="I31" s="353">
        <v>149.7</v>
      </c>
      <c r="J31" s="354">
        <v>153.2</v>
      </c>
      <c r="K31" s="355">
        <v>154.9</v>
      </c>
      <c r="L31" s="353">
        <v>155.8</v>
      </c>
      <c r="M31" s="354">
        <v>156.3</v>
      </c>
      <c r="N31" s="355">
        <v>156.3</v>
      </c>
    </row>
    <row r="32" spans="1:14" ht="13.5" customHeight="1">
      <c r="A32" s="346">
        <v>48</v>
      </c>
      <c r="B32" s="352">
        <v>109.6</v>
      </c>
      <c r="C32" s="353">
        <v>114.3</v>
      </c>
      <c r="D32" s="354">
        <v>120.7</v>
      </c>
      <c r="E32" s="354">
        <v>125.9</v>
      </c>
      <c r="F32" s="354">
        <v>131.3</v>
      </c>
      <c r="G32" s="354">
        <v>137.7</v>
      </c>
      <c r="H32" s="354">
        <v>144.7</v>
      </c>
      <c r="I32" s="353">
        <v>149.8</v>
      </c>
      <c r="J32" s="354">
        <v>153.3</v>
      </c>
      <c r="K32" s="355">
        <v>155.1</v>
      </c>
      <c r="L32" s="353">
        <v>155.8</v>
      </c>
      <c r="M32" s="354">
        <v>156.1</v>
      </c>
      <c r="N32" s="355">
        <v>156.3</v>
      </c>
    </row>
    <row r="33" spans="1:14" ht="13.5" customHeight="1">
      <c r="A33" s="346">
        <v>49</v>
      </c>
      <c r="B33" s="352">
        <v>109.6</v>
      </c>
      <c r="C33" s="353">
        <v>115</v>
      </c>
      <c r="D33" s="354">
        <v>120.3</v>
      </c>
      <c r="E33" s="354">
        <v>126.3</v>
      </c>
      <c r="F33" s="354">
        <v>131.8</v>
      </c>
      <c r="G33" s="354">
        <v>138</v>
      </c>
      <c r="H33" s="354">
        <v>144.8</v>
      </c>
      <c r="I33" s="353">
        <v>150</v>
      </c>
      <c r="J33" s="354">
        <v>153.6</v>
      </c>
      <c r="K33" s="355">
        <v>154.9</v>
      </c>
      <c r="L33" s="353">
        <v>156</v>
      </c>
      <c r="M33" s="354">
        <v>156</v>
      </c>
      <c r="N33" s="355">
        <v>156.3</v>
      </c>
    </row>
    <row r="34" spans="1:14" ht="13.5" customHeight="1">
      <c r="A34" s="346">
        <v>50</v>
      </c>
      <c r="B34" s="352">
        <v>109.6</v>
      </c>
      <c r="C34" s="353">
        <v>115</v>
      </c>
      <c r="D34" s="354">
        <v>120.7</v>
      </c>
      <c r="E34" s="354">
        <v>125.8</v>
      </c>
      <c r="F34" s="354">
        <v>132.2</v>
      </c>
      <c r="G34" s="354">
        <v>138.2</v>
      </c>
      <c r="H34" s="354">
        <v>144.9</v>
      </c>
      <c r="I34" s="353">
        <v>150.3</v>
      </c>
      <c r="J34" s="354">
        <v>153.7</v>
      </c>
      <c r="K34" s="355">
        <v>155.3</v>
      </c>
      <c r="L34" s="353">
        <v>155.9</v>
      </c>
      <c r="M34" s="354">
        <v>156.5</v>
      </c>
      <c r="N34" s="355">
        <v>156.8</v>
      </c>
    </row>
    <row r="35" spans="1:14" ht="13.5" customHeight="1">
      <c r="A35" s="346"/>
      <c r="B35" s="352"/>
      <c r="C35" s="353"/>
      <c r="D35" s="354"/>
      <c r="E35" s="354"/>
      <c r="F35" s="354"/>
      <c r="G35" s="354"/>
      <c r="H35" s="354"/>
      <c r="I35" s="353"/>
      <c r="J35" s="354"/>
      <c r="K35" s="355"/>
      <c r="L35" s="353"/>
      <c r="M35" s="354"/>
      <c r="N35" s="355"/>
    </row>
    <row r="36" spans="1:14" ht="13.5" customHeight="1">
      <c r="A36" s="346">
        <v>51</v>
      </c>
      <c r="B36" s="352">
        <v>109.9</v>
      </c>
      <c r="C36" s="353">
        <v>115.2</v>
      </c>
      <c r="D36" s="354">
        <v>120.9</v>
      </c>
      <c r="E36" s="354">
        <v>126.4</v>
      </c>
      <c r="F36" s="354">
        <v>132.1</v>
      </c>
      <c r="G36" s="354">
        <v>139.1</v>
      </c>
      <c r="H36" s="354">
        <v>145.2</v>
      </c>
      <c r="I36" s="353">
        <v>150.4</v>
      </c>
      <c r="J36" s="354">
        <v>153.8</v>
      </c>
      <c r="K36" s="355">
        <v>155.4</v>
      </c>
      <c r="L36" s="353">
        <v>156</v>
      </c>
      <c r="M36" s="354">
        <v>156.8</v>
      </c>
      <c r="N36" s="355">
        <v>156.8</v>
      </c>
    </row>
    <row r="37" spans="1:14" ht="13.5" customHeight="1">
      <c r="A37" s="346">
        <v>52</v>
      </c>
      <c r="B37" s="352">
        <v>109.5</v>
      </c>
      <c r="C37" s="353">
        <v>115.1</v>
      </c>
      <c r="D37" s="354">
        <v>120.5</v>
      </c>
      <c r="E37" s="354">
        <v>126.4</v>
      </c>
      <c r="F37" s="354">
        <v>131.4</v>
      </c>
      <c r="G37" s="354">
        <v>138.3</v>
      </c>
      <c r="H37" s="354">
        <v>145.6</v>
      </c>
      <c r="I37" s="353">
        <v>151</v>
      </c>
      <c r="J37" s="354">
        <v>153.9</v>
      </c>
      <c r="K37" s="355">
        <v>155.7</v>
      </c>
      <c r="L37" s="353">
        <v>155.7</v>
      </c>
      <c r="M37" s="354">
        <v>156.8</v>
      </c>
      <c r="N37" s="355">
        <v>156.8</v>
      </c>
    </row>
    <row r="38" spans="1:14" ht="13.5" customHeight="1">
      <c r="A38" s="346">
        <v>53</v>
      </c>
      <c r="B38" s="352">
        <v>109.5</v>
      </c>
      <c r="C38" s="353">
        <v>114.5</v>
      </c>
      <c r="D38" s="354">
        <v>120.7</v>
      </c>
      <c r="E38" s="354">
        <v>126.5</v>
      </c>
      <c r="F38" s="354">
        <v>131.9</v>
      </c>
      <c r="G38" s="354">
        <v>138.7</v>
      </c>
      <c r="H38" s="354">
        <v>143.8</v>
      </c>
      <c r="I38" s="353">
        <v>150.8</v>
      </c>
      <c r="J38" s="354">
        <v>154.5</v>
      </c>
      <c r="K38" s="355">
        <v>155.6</v>
      </c>
      <c r="L38" s="353">
        <v>156.6</v>
      </c>
      <c r="M38" s="354">
        <v>156.3</v>
      </c>
      <c r="N38" s="355">
        <v>157</v>
      </c>
    </row>
    <row r="39" spans="1:14" ht="13.5" customHeight="1">
      <c r="A39" s="346">
        <v>54</v>
      </c>
      <c r="B39" s="352">
        <v>109.9</v>
      </c>
      <c r="C39" s="353">
        <v>115.1</v>
      </c>
      <c r="D39" s="354">
        <v>120.8</v>
      </c>
      <c r="E39" s="354">
        <v>126.5</v>
      </c>
      <c r="F39" s="354">
        <v>132.5</v>
      </c>
      <c r="G39" s="354">
        <v>138.3</v>
      </c>
      <c r="H39" s="354">
        <v>145.9</v>
      </c>
      <c r="I39" s="353">
        <v>150.3</v>
      </c>
      <c r="J39" s="354">
        <v>154.6</v>
      </c>
      <c r="K39" s="355">
        <v>155.9</v>
      </c>
      <c r="L39" s="353">
        <v>156.8</v>
      </c>
      <c r="M39" s="354">
        <v>156.9</v>
      </c>
      <c r="N39" s="355">
        <v>157</v>
      </c>
    </row>
    <row r="40" spans="1:14" ht="13.5" customHeight="1">
      <c r="A40" s="346">
        <v>55</v>
      </c>
      <c r="B40" s="352">
        <v>110.2</v>
      </c>
      <c r="C40" s="353">
        <v>115.6</v>
      </c>
      <c r="D40" s="354">
        <v>121</v>
      </c>
      <c r="E40" s="354">
        <v>126.5</v>
      </c>
      <c r="F40" s="354">
        <v>132</v>
      </c>
      <c r="G40" s="354">
        <v>138.8</v>
      </c>
      <c r="H40" s="354">
        <v>144.7</v>
      </c>
      <c r="I40" s="353">
        <v>150.9</v>
      </c>
      <c r="J40" s="354">
        <v>154.2</v>
      </c>
      <c r="K40" s="355">
        <v>155.9</v>
      </c>
      <c r="L40" s="353">
        <v>156.3</v>
      </c>
      <c r="M40" s="354">
        <v>156.3</v>
      </c>
      <c r="N40" s="355">
        <v>157.3</v>
      </c>
    </row>
    <row r="41" spans="1:14" ht="13.5" customHeight="1">
      <c r="A41" s="346"/>
      <c r="B41" s="352"/>
      <c r="C41" s="353"/>
      <c r="D41" s="354"/>
      <c r="E41" s="354"/>
      <c r="F41" s="354"/>
      <c r="G41" s="354"/>
      <c r="H41" s="354"/>
      <c r="I41" s="353"/>
      <c r="J41" s="354"/>
      <c r="K41" s="355"/>
      <c r="L41" s="353"/>
      <c r="M41" s="354"/>
      <c r="N41" s="355"/>
    </row>
    <row r="42" spans="1:14" ht="13.5" customHeight="1">
      <c r="A42" s="346">
        <v>56</v>
      </c>
      <c r="B42" s="352">
        <v>109.7</v>
      </c>
      <c r="C42" s="353">
        <v>115.6</v>
      </c>
      <c r="D42" s="354">
        <v>121.2</v>
      </c>
      <c r="E42" s="354">
        <v>127.1</v>
      </c>
      <c r="F42" s="354">
        <v>132.3</v>
      </c>
      <c r="G42" s="354">
        <v>138.7</v>
      </c>
      <c r="H42" s="354">
        <v>146.4</v>
      </c>
      <c r="I42" s="353">
        <v>150.7</v>
      </c>
      <c r="J42" s="354">
        <v>154.6</v>
      </c>
      <c r="K42" s="355">
        <v>156</v>
      </c>
      <c r="L42" s="353">
        <v>156.7</v>
      </c>
      <c r="M42" s="354">
        <v>156.9</v>
      </c>
      <c r="N42" s="355">
        <v>157.3</v>
      </c>
    </row>
    <row r="43" spans="1:14" ht="13.5" customHeight="1">
      <c r="A43" s="346">
        <v>57</v>
      </c>
      <c r="B43" s="352">
        <v>110.1</v>
      </c>
      <c r="C43" s="353">
        <v>115.8</v>
      </c>
      <c r="D43" s="354">
        <v>121.1</v>
      </c>
      <c r="E43" s="354">
        <v>126.7</v>
      </c>
      <c r="F43" s="354">
        <v>132.7</v>
      </c>
      <c r="G43" s="354">
        <v>139</v>
      </c>
      <c r="H43" s="354">
        <v>145.7</v>
      </c>
      <c r="I43" s="353">
        <v>151.3</v>
      </c>
      <c r="J43" s="354">
        <v>154.2</v>
      </c>
      <c r="K43" s="355">
        <v>156.2</v>
      </c>
      <c r="L43" s="353">
        <v>157.2</v>
      </c>
      <c r="M43" s="354">
        <v>157.6</v>
      </c>
      <c r="N43" s="355">
        <v>157.5</v>
      </c>
    </row>
    <row r="44" spans="1:14" ht="13.5" customHeight="1">
      <c r="A44" s="346">
        <v>58</v>
      </c>
      <c r="B44" s="352">
        <v>110.4</v>
      </c>
      <c r="C44" s="353">
        <v>116</v>
      </c>
      <c r="D44" s="354">
        <v>121.9</v>
      </c>
      <c r="E44" s="354">
        <v>126.9</v>
      </c>
      <c r="F44" s="354">
        <v>132.7</v>
      </c>
      <c r="G44" s="354">
        <v>139.1</v>
      </c>
      <c r="H44" s="354">
        <v>145.7</v>
      </c>
      <c r="I44" s="353">
        <v>150.9</v>
      </c>
      <c r="J44" s="354">
        <v>155</v>
      </c>
      <c r="K44" s="355">
        <v>156</v>
      </c>
      <c r="L44" s="353">
        <v>156.7</v>
      </c>
      <c r="M44" s="354">
        <v>157.3</v>
      </c>
      <c r="N44" s="355">
        <v>157.5</v>
      </c>
    </row>
    <row r="45" spans="1:14" ht="13.5" customHeight="1">
      <c r="A45" s="346">
        <v>59</v>
      </c>
      <c r="B45" s="352">
        <v>110.3</v>
      </c>
      <c r="C45" s="353">
        <v>116.4</v>
      </c>
      <c r="D45" s="354">
        <v>122.1</v>
      </c>
      <c r="E45" s="354">
        <v>127</v>
      </c>
      <c r="F45" s="354">
        <v>132.6</v>
      </c>
      <c r="G45" s="354">
        <v>139.8</v>
      </c>
      <c r="H45" s="354">
        <v>146</v>
      </c>
      <c r="I45" s="353">
        <v>151.4</v>
      </c>
      <c r="J45" s="354">
        <v>154.7</v>
      </c>
      <c r="K45" s="355">
        <v>156.2</v>
      </c>
      <c r="L45" s="353">
        <v>156.9</v>
      </c>
      <c r="M45" s="354">
        <v>156.9</v>
      </c>
      <c r="N45" s="355">
        <v>157.5</v>
      </c>
    </row>
    <row r="46" spans="1:14" ht="13.5" customHeight="1">
      <c r="A46" s="346">
        <v>60</v>
      </c>
      <c r="B46" s="352">
        <v>110.7</v>
      </c>
      <c r="C46" s="353">
        <v>116</v>
      </c>
      <c r="D46" s="354">
        <v>121.6</v>
      </c>
      <c r="E46" s="354">
        <v>127.8</v>
      </c>
      <c r="F46" s="354">
        <v>133.4</v>
      </c>
      <c r="G46" s="354">
        <v>139.3</v>
      </c>
      <c r="H46" s="354">
        <v>146.2</v>
      </c>
      <c r="I46" s="353">
        <v>151.2</v>
      </c>
      <c r="J46" s="354">
        <v>154.6</v>
      </c>
      <c r="K46" s="355">
        <v>156.5</v>
      </c>
      <c r="L46" s="353">
        <v>156.9</v>
      </c>
      <c r="M46" s="354">
        <v>157.4</v>
      </c>
      <c r="N46" s="355">
        <v>157.6</v>
      </c>
    </row>
    <row r="47" spans="1:14" ht="13.5" customHeight="1">
      <c r="A47" s="346"/>
      <c r="B47" s="352"/>
      <c r="C47" s="353"/>
      <c r="D47" s="354"/>
      <c r="E47" s="354"/>
      <c r="F47" s="354"/>
      <c r="G47" s="354"/>
      <c r="H47" s="354"/>
      <c r="I47" s="353"/>
      <c r="J47" s="354"/>
      <c r="K47" s="355"/>
      <c r="L47" s="353"/>
      <c r="M47" s="354"/>
      <c r="N47" s="355"/>
    </row>
    <row r="48" spans="1:14" ht="13.5" customHeight="1">
      <c r="A48" s="346">
        <v>61</v>
      </c>
      <c r="B48" s="352">
        <v>110.8</v>
      </c>
      <c r="C48" s="353">
        <v>116</v>
      </c>
      <c r="D48" s="354">
        <v>122.3</v>
      </c>
      <c r="E48" s="354">
        <v>127.5</v>
      </c>
      <c r="F48" s="354">
        <v>133.5</v>
      </c>
      <c r="G48" s="354">
        <v>139.7</v>
      </c>
      <c r="H48" s="354">
        <v>146.5</v>
      </c>
      <c r="I48" s="353">
        <v>151.4</v>
      </c>
      <c r="J48" s="354">
        <v>154.7</v>
      </c>
      <c r="K48" s="355">
        <v>156.4</v>
      </c>
      <c r="L48" s="353">
        <v>157</v>
      </c>
      <c r="M48" s="354">
        <v>157.3</v>
      </c>
      <c r="N48" s="355">
        <v>158.1</v>
      </c>
    </row>
    <row r="49" spans="1:14" ht="13.5" customHeight="1">
      <c r="A49" s="346">
        <v>62</v>
      </c>
      <c r="B49" s="352">
        <v>110.6</v>
      </c>
      <c r="C49" s="353">
        <v>116.3</v>
      </c>
      <c r="D49" s="354">
        <v>122</v>
      </c>
      <c r="E49" s="354">
        <v>127.8</v>
      </c>
      <c r="F49" s="354">
        <v>133.4</v>
      </c>
      <c r="G49" s="354">
        <v>139.6</v>
      </c>
      <c r="H49" s="354">
        <v>146.3</v>
      </c>
      <c r="I49" s="353">
        <v>152</v>
      </c>
      <c r="J49" s="354">
        <v>154.9</v>
      </c>
      <c r="K49" s="355">
        <v>156.6</v>
      </c>
      <c r="L49" s="353">
        <v>157.3</v>
      </c>
      <c r="M49" s="354">
        <v>157.4</v>
      </c>
      <c r="N49" s="355">
        <v>157.8</v>
      </c>
    </row>
    <row r="50" spans="1:14" ht="13.5" customHeight="1">
      <c r="A50" s="346">
        <v>63</v>
      </c>
      <c r="B50" s="352">
        <v>110.6</v>
      </c>
      <c r="C50" s="353">
        <v>116.5</v>
      </c>
      <c r="D50" s="354">
        <v>122.2</v>
      </c>
      <c r="E50" s="354">
        <v>127.7</v>
      </c>
      <c r="F50" s="354">
        <v>133.7</v>
      </c>
      <c r="G50" s="354">
        <v>140.2</v>
      </c>
      <c r="H50" s="354">
        <v>146.3</v>
      </c>
      <c r="I50" s="353">
        <v>151.5</v>
      </c>
      <c r="J50" s="354">
        <v>155</v>
      </c>
      <c r="K50" s="355">
        <v>156.3</v>
      </c>
      <c r="L50" s="353">
        <v>156.9</v>
      </c>
      <c r="M50" s="354">
        <v>157.5</v>
      </c>
      <c r="N50" s="355">
        <v>157.5</v>
      </c>
    </row>
    <row r="51" spans="1:14" ht="13.5" customHeight="1">
      <c r="A51" s="361" t="s">
        <v>362</v>
      </c>
      <c r="B51" s="352">
        <v>110.8</v>
      </c>
      <c r="C51" s="353">
        <v>116.8</v>
      </c>
      <c r="D51" s="354">
        <v>122.5</v>
      </c>
      <c r="E51" s="354">
        <v>128.2</v>
      </c>
      <c r="F51" s="354">
        <v>133.5</v>
      </c>
      <c r="G51" s="354">
        <v>140.1</v>
      </c>
      <c r="H51" s="354">
        <v>146.6</v>
      </c>
      <c r="I51" s="353">
        <v>151.9</v>
      </c>
      <c r="J51" s="354">
        <v>154.9</v>
      </c>
      <c r="K51" s="355">
        <v>156.8</v>
      </c>
      <c r="L51" s="353">
        <v>157.7</v>
      </c>
      <c r="M51" s="354">
        <v>157.7</v>
      </c>
      <c r="N51" s="355">
        <v>157.9</v>
      </c>
    </row>
    <row r="52" spans="1:14" ht="13.5" customHeight="1">
      <c r="A52" s="346">
        <v>2</v>
      </c>
      <c r="B52" s="352">
        <v>110.7</v>
      </c>
      <c r="C52" s="353">
        <v>116.6</v>
      </c>
      <c r="D52" s="354">
        <v>122.2</v>
      </c>
      <c r="E52" s="354">
        <v>128</v>
      </c>
      <c r="F52" s="354">
        <v>133.3</v>
      </c>
      <c r="G52" s="354">
        <v>140.2</v>
      </c>
      <c r="H52" s="354">
        <v>147</v>
      </c>
      <c r="I52" s="353">
        <v>151.7</v>
      </c>
      <c r="J52" s="354">
        <v>154.9</v>
      </c>
      <c r="K52" s="355">
        <v>156.4</v>
      </c>
      <c r="L52" s="353">
        <v>157.2</v>
      </c>
      <c r="M52" s="354">
        <v>157.4</v>
      </c>
      <c r="N52" s="355">
        <v>157.9</v>
      </c>
    </row>
    <row r="53" spans="1:14" ht="13.5" customHeight="1">
      <c r="A53" s="346"/>
      <c r="B53" s="352"/>
      <c r="C53" s="353"/>
      <c r="D53" s="354"/>
      <c r="E53" s="354"/>
      <c r="F53" s="354"/>
      <c r="G53" s="354"/>
      <c r="H53" s="354"/>
      <c r="I53" s="353"/>
      <c r="J53" s="354"/>
      <c r="K53" s="355"/>
      <c r="L53" s="353"/>
      <c r="M53" s="354"/>
      <c r="N53" s="355"/>
    </row>
    <row r="54" spans="1:14" ht="13.5" customHeight="1">
      <c r="A54" s="346">
        <v>3</v>
      </c>
      <c r="B54" s="352">
        <v>110</v>
      </c>
      <c r="C54" s="353">
        <v>116.5</v>
      </c>
      <c r="D54" s="354">
        <v>122.1</v>
      </c>
      <c r="E54" s="354">
        <v>128.2</v>
      </c>
      <c r="F54" s="354">
        <v>133.3</v>
      </c>
      <c r="G54" s="354">
        <v>139.8</v>
      </c>
      <c r="H54" s="354">
        <v>147.1</v>
      </c>
      <c r="I54" s="353">
        <v>152</v>
      </c>
      <c r="J54" s="354">
        <v>154.9</v>
      </c>
      <c r="K54" s="355">
        <v>156.4</v>
      </c>
      <c r="L54" s="353">
        <v>156.7</v>
      </c>
      <c r="M54" s="354">
        <v>157</v>
      </c>
      <c r="N54" s="355">
        <v>157.6</v>
      </c>
    </row>
    <row r="55" spans="1:14" ht="13.5" customHeight="1">
      <c r="A55" s="346">
        <v>4</v>
      </c>
      <c r="B55" s="352">
        <v>110.4</v>
      </c>
      <c r="C55" s="353">
        <v>116.3</v>
      </c>
      <c r="D55" s="354">
        <v>121.8</v>
      </c>
      <c r="E55" s="354">
        <v>127.7</v>
      </c>
      <c r="F55" s="354">
        <v>134.1</v>
      </c>
      <c r="G55" s="354">
        <v>140.2</v>
      </c>
      <c r="H55" s="354">
        <v>146.6</v>
      </c>
      <c r="I55" s="353">
        <v>152</v>
      </c>
      <c r="J55" s="354">
        <v>155.1</v>
      </c>
      <c r="K55" s="355">
        <v>156.8</v>
      </c>
      <c r="L55" s="353">
        <v>157.4</v>
      </c>
      <c r="M55" s="354">
        <v>158</v>
      </c>
      <c r="N55" s="355">
        <v>157.8</v>
      </c>
    </row>
    <row r="56" spans="1:14" ht="13.5" customHeight="1">
      <c r="A56" s="346">
        <v>5</v>
      </c>
      <c r="B56" s="378">
        <v>110.9</v>
      </c>
      <c r="C56" s="366">
        <v>116.5</v>
      </c>
      <c r="D56" s="362">
        <v>122.4</v>
      </c>
      <c r="E56" s="362">
        <v>128.3</v>
      </c>
      <c r="F56" s="362">
        <v>133.8</v>
      </c>
      <c r="G56" s="362">
        <v>140.2</v>
      </c>
      <c r="H56" s="362">
        <v>146.8</v>
      </c>
      <c r="I56" s="353">
        <v>151.8</v>
      </c>
      <c r="J56" s="354">
        <v>155.1</v>
      </c>
      <c r="K56" s="355">
        <v>156.9</v>
      </c>
      <c r="L56" s="353">
        <v>156.9</v>
      </c>
      <c r="M56" s="354">
        <v>157.6</v>
      </c>
      <c r="N56" s="355">
        <v>157.8</v>
      </c>
    </row>
    <row r="57" spans="1:14" ht="13.5" customHeight="1">
      <c r="A57" s="346">
        <v>6</v>
      </c>
      <c r="B57" s="378">
        <v>110.9</v>
      </c>
      <c r="C57" s="366">
        <v>116.9</v>
      </c>
      <c r="D57" s="362">
        <v>122.8</v>
      </c>
      <c r="E57" s="362">
        <v>128.3</v>
      </c>
      <c r="F57" s="362">
        <v>134.3</v>
      </c>
      <c r="G57" s="362">
        <v>140.6</v>
      </c>
      <c r="H57" s="362">
        <v>146.9</v>
      </c>
      <c r="I57" s="353">
        <v>151.8</v>
      </c>
      <c r="J57" s="354">
        <v>155</v>
      </c>
      <c r="K57" s="355">
        <v>156.4</v>
      </c>
      <c r="L57" s="353">
        <v>157.2</v>
      </c>
      <c r="M57" s="354">
        <v>157.8</v>
      </c>
      <c r="N57" s="355">
        <v>157.9</v>
      </c>
    </row>
    <row r="58" spans="1:14" ht="13.5" customHeight="1">
      <c r="A58" s="346">
        <v>7</v>
      </c>
      <c r="B58" s="378">
        <v>110.7</v>
      </c>
      <c r="C58" s="366">
        <v>116.4</v>
      </c>
      <c r="D58" s="362">
        <v>122.9</v>
      </c>
      <c r="E58" s="362">
        <v>128.1</v>
      </c>
      <c r="F58" s="362">
        <v>133.5</v>
      </c>
      <c r="G58" s="362">
        <v>140.5</v>
      </c>
      <c r="H58" s="362">
        <v>147.1</v>
      </c>
      <c r="I58" s="353">
        <v>152</v>
      </c>
      <c r="J58" s="354">
        <v>155.2</v>
      </c>
      <c r="K58" s="355">
        <v>157</v>
      </c>
      <c r="L58" s="353">
        <v>156.3</v>
      </c>
      <c r="M58" s="354">
        <v>157.4</v>
      </c>
      <c r="N58" s="363">
        <v>157.7</v>
      </c>
    </row>
    <row r="59" spans="1:14" ht="13.5" customHeight="1">
      <c r="A59" s="346"/>
      <c r="B59" s="378"/>
      <c r="C59" s="366"/>
      <c r="D59" s="362"/>
      <c r="E59" s="362"/>
      <c r="F59" s="362"/>
      <c r="G59" s="362"/>
      <c r="H59" s="362"/>
      <c r="I59" s="353"/>
      <c r="J59" s="354"/>
      <c r="K59" s="363"/>
      <c r="L59" s="353"/>
      <c r="M59" s="354"/>
      <c r="N59" s="363"/>
    </row>
    <row r="60" spans="1:14" ht="13.5" customHeight="1">
      <c r="A60" s="346">
        <v>8</v>
      </c>
      <c r="B60" s="378">
        <v>110.7</v>
      </c>
      <c r="C60" s="366">
        <v>116.6</v>
      </c>
      <c r="D60" s="362">
        <v>122.6</v>
      </c>
      <c r="E60" s="362">
        <v>127.9</v>
      </c>
      <c r="F60" s="362">
        <v>134.4</v>
      </c>
      <c r="G60" s="362">
        <v>141.3</v>
      </c>
      <c r="H60" s="362">
        <v>147.4</v>
      </c>
      <c r="I60" s="353">
        <v>152.5</v>
      </c>
      <c r="J60" s="354">
        <v>155.2</v>
      </c>
      <c r="K60" s="363">
        <v>156.5</v>
      </c>
      <c r="L60" s="353">
        <v>157.1</v>
      </c>
      <c r="M60" s="354">
        <v>157.7</v>
      </c>
      <c r="N60" s="363">
        <v>158.1</v>
      </c>
    </row>
    <row r="61" spans="1:14" ht="13.5" customHeight="1">
      <c r="A61" s="346">
        <v>9</v>
      </c>
      <c r="B61" s="378">
        <v>110.6</v>
      </c>
      <c r="C61" s="366">
        <v>115.9</v>
      </c>
      <c r="D61" s="362">
        <v>122.3</v>
      </c>
      <c r="E61" s="362">
        <v>128.5</v>
      </c>
      <c r="F61" s="362">
        <v>134.1</v>
      </c>
      <c r="G61" s="362">
        <v>141.6</v>
      </c>
      <c r="H61" s="362">
        <v>147.5</v>
      </c>
      <c r="I61" s="353">
        <v>152.6</v>
      </c>
      <c r="J61" s="354">
        <v>155.1</v>
      </c>
      <c r="K61" s="363">
        <v>156.9</v>
      </c>
      <c r="L61" s="353">
        <v>157.5</v>
      </c>
      <c r="M61" s="354">
        <v>157.9</v>
      </c>
      <c r="N61" s="363">
        <v>158.1</v>
      </c>
    </row>
    <row r="62" spans="1:14" ht="13.5" customHeight="1">
      <c r="A62" s="346">
        <v>10</v>
      </c>
      <c r="B62" s="378">
        <v>111.2</v>
      </c>
      <c r="C62" s="366">
        <v>116.5</v>
      </c>
      <c r="D62" s="362">
        <v>122.5</v>
      </c>
      <c r="E62" s="362">
        <v>128.2</v>
      </c>
      <c r="F62" s="362">
        <v>134.1</v>
      </c>
      <c r="G62" s="362">
        <v>141.6</v>
      </c>
      <c r="H62" s="362">
        <v>147.1</v>
      </c>
      <c r="I62" s="353">
        <v>152.1</v>
      </c>
      <c r="J62" s="354">
        <v>155.5</v>
      </c>
      <c r="K62" s="363">
        <v>156.6</v>
      </c>
      <c r="L62" s="368">
        <v>158.3</v>
      </c>
      <c r="M62" s="364">
        <v>158.3</v>
      </c>
      <c r="N62" s="363">
        <v>158.2</v>
      </c>
    </row>
    <row r="63" spans="1:14" ht="13.5" customHeight="1">
      <c r="A63" s="346">
        <v>11</v>
      </c>
      <c r="B63" s="378">
        <v>110.9</v>
      </c>
      <c r="C63" s="366">
        <v>116.7</v>
      </c>
      <c r="D63" s="362">
        <v>122.1</v>
      </c>
      <c r="E63" s="362">
        <v>128.2</v>
      </c>
      <c r="F63" s="362">
        <v>134.2</v>
      </c>
      <c r="G63" s="362">
        <v>141.1</v>
      </c>
      <c r="H63" s="362">
        <v>147.4</v>
      </c>
      <c r="I63" s="353">
        <v>152.5</v>
      </c>
      <c r="J63" s="354">
        <v>155.5</v>
      </c>
      <c r="K63" s="363">
        <v>156.7</v>
      </c>
      <c r="L63" s="353">
        <v>157.4</v>
      </c>
      <c r="M63" s="354">
        <v>157.5</v>
      </c>
      <c r="N63" s="363">
        <v>157.7</v>
      </c>
    </row>
    <row r="64" spans="1:14" ht="13.5" customHeight="1">
      <c r="A64" s="346">
        <v>12</v>
      </c>
      <c r="B64" s="378">
        <v>110.8</v>
      </c>
      <c r="C64" s="366">
        <v>116.4</v>
      </c>
      <c r="D64" s="362">
        <v>122.1</v>
      </c>
      <c r="E64" s="362">
        <v>128</v>
      </c>
      <c r="F64" s="362">
        <v>134.6</v>
      </c>
      <c r="G64" s="362">
        <v>141.1</v>
      </c>
      <c r="H64" s="362">
        <v>147.7</v>
      </c>
      <c r="I64" s="353">
        <v>152.5</v>
      </c>
      <c r="J64" s="354">
        <v>155.4</v>
      </c>
      <c r="K64" s="363">
        <v>156.9</v>
      </c>
      <c r="L64" s="353">
        <v>156.9</v>
      </c>
      <c r="M64" s="354">
        <v>157.5</v>
      </c>
      <c r="N64" s="365">
        <v>158.6</v>
      </c>
    </row>
    <row r="65" spans="1:14" ht="13.5" customHeight="1">
      <c r="A65" s="346"/>
      <c r="B65" s="378"/>
      <c r="C65" s="366"/>
      <c r="D65" s="362"/>
      <c r="E65" s="362"/>
      <c r="F65" s="362"/>
      <c r="G65" s="362"/>
      <c r="H65" s="362"/>
      <c r="I65" s="353"/>
      <c r="J65" s="354"/>
      <c r="K65" s="363"/>
      <c r="L65" s="353"/>
      <c r="M65" s="354"/>
      <c r="N65" s="363"/>
    </row>
    <row r="66" spans="1:14" ht="13.5" customHeight="1">
      <c r="A66" s="346">
        <v>13</v>
      </c>
      <c r="B66" s="378">
        <v>110.7</v>
      </c>
      <c r="C66" s="366">
        <v>116.8</v>
      </c>
      <c r="D66" s="362">
        <v>122.2</v>
      </c>
      <c r="E66" s="362">
        <v>128.5</v>
      </c>
      <c r="F66" s="362">
        <v>134.2</v>
      </c>
      <c r="G66" s="362">
        <v>140.3</v>
      </c>
      <c r="H66" s="362">
        <v>147.6</v>
      </c>
      <c r="I66" s="368">
        <v>152.8</v>
      </c>
      <c r="J66" s="354">
        <v>155.5</v>
      </c>
      <c r="K66" s="363">
        <v>156.9</v>
      </c>
      <c r="L66" s="353">
        <v>157.3</v>
      </c>
      <c r="M66" s="354">
        <v>158</v>
      </c>
      <c r="N66" s="363">
        <v>158.1</v>
      </c>
    </row>
    <row r="67" spans="1:14" s="13" customFormat="1" ht="13.5" customHeight="1">
      <c r="A67" s="346">
        <v>14</v>
      </c>
      <c r="B67" s="378">
        <v>110.3</v>
      </c>
      <c r="C67" s="366">
        <v>116.3</v>
      </c>
      <c r="D67" s="362">
        <v>122.3</v>
      </c>
      <c r="E67" s="362">
        <v>127.9</v>
      </c>
      <c r="F67" s="362">
        <v>134.1</v>
      </c>
      <c r="G67" s="362">
        <v>141.1</v>
      </c>
      <c r="H67" s="362">
        <v>147.5</v>
      </c>
      <c r="I67" s="353">
        <v>152.3</v>
      </c>
      <c r="J67" s="364">
        <v>155.8</v>
      </c>
      <c r="K67" s="363">
        <v>156.8</v>
      </c>
      <c r="L67" s="353">
        <v>157.3</v>
      </c>
      <c r="M67" s="354">
        <v>157.4</v>
      </c>
      <c r="N67" s="363">
        <v>157.5</v>
      </c>
    </row>
    <row r="68" spans="1:14" s="13" customFormat="1" ht="13.5" customHeight="1">
      <c r="A68" s="346">
        <v>15</v>
      </c>
      <c r="B68" s="378">
        <v>110.6</v>
      </c>
      <c r="C68" s="366">
        <v>116.8</v>
      </c>
      <c r="D68" s="362">
        <v>122.4</v>
      </c>
      <c r="E68" s="362">
        <v>128.3</v>
      </c>
      <c r="F68" s="362">
        <v>134.5</v>
      </c>
      <c r="G68" s="362">
        <v>141</v>
      </c>
      <c r="H68" s="362">
        <v>147.7</v>
      </c>
      <c r="I68" s="353">
        <v>152.6</v>
      </c>
      <c r="J68" s="354">
        <v>155.1</v>
      </c>
      <c r="K68" s="365">
        <v>157.2</v>
      </c>
      <c r="L68" s="353">
        <v>157.1</v>
      </c>
      <c r="M68" s="354">
        <v>157.6</v>
      </c>
      <c r="N68" s="363">
        <v>158.5</v>
      </c>
    </row>
    <row r="69" spans="1:14" s="13" customFormat="1" ht="13.5" customHeight="1">
      <c r="A69" s="346">
        <v>16</v>
      </c>
      <c r="B69" s="378">
        <v>110.4</v>
      </c>
      <c r="C69" s="366">
        <v>116.3</v>
      </c>
      <c r="D69" s="362">
        <v>122</v>
      </c>
      <c r="E69" s="362">
        <v>128.4</v>
      </c>
      <c r="F69" s="362">
        <v>134.3</v>
      </c>
      <c r="G69" s="362">
        <v>140.9</v>
      </c>
      <c r="H69" s="362">
        <v>146.9</v>
      </c>
      <c r="I69" s="353">
        <v>152.5</v>
      </c>
      <c r="J69" s="354">
        <v>155.3</v>
      </c>
      <c r="K69" s="355">
        <v>157.1</v>
      </c>
      <c r="L69" s="353">
        <v>157</v>
      </c>
      <c r="M69" s="354">
        <v>157.6</v>
      </c>
      <c r="N69" s="363">
        <v>158.1</v>
      </c>
    </row>
    <row r="70" spans="1:14" s="13" customFormat="1" ht="13.5" customHeight="1">
      <c r="A70" s="346">
        <v>17</v>
      </c>
      <c r="B70" s="378">
        <v>110.5</v>
      </c>
      <c r="C70" s="366">
        <v>116.7</v>
      </c>
      <c r="D70" s="362">
        <v>122.8</v>
      </c>
      <c r="E70" s="362">
        <v>127.8</v>
      </c>
      <c r="F70" s="362">
        <v>134.1</v>
      </c>
      <c r="G70" s="362">
        <v>140.4</v>
      </c>
      <c r="H70" s="362">
        <v>147.8</v>
      </c>
      <c r="I70" s="353">
        <v>152.2</v>
      </c>
      <c r="J70" s="354">
        <v>155.5</v>
      </c>
      <c r="K70" s="363">
        <v>156.7</v>
      </c>
      <c r="L70" s="353">
        <v>157.3</v>
      </c>
      <c r="M70" s="354">
        <v>158.2</v>
      </c>
      <c r="N70" s="363">
        <v>157.6</v>
      </c>
    </row>
    <row r="71" spans="1:14" s="13" customFormat="1" ht="13.5" customHeight="1">
      <c r="A71" s="346"/>
      <c r="B71" s="378"/>
      <c r="C71" s="366"/>
      <c r="D71" s="362"/>
      <c r="E71" s="362"/>
      <c r="F71" s="362"/>
      <c r="G71" s="362"/>
      <c r="H71" s="362"/>
      <c r="I71" s="353"/>
      <c r="J71" s="354"/>
      <c r="K71" s="363"/>
      <c r="L71" s="353"/>
      <c r="M71" s="354"/>
      <c r="N71" s="363"/>
    </row>
    <row r="72" spans="1:14" s="13" customFormat="1" ht="13.5" customHeight="1">
      <c r="A72" s="346">
        <v>18</v>
      </c>
      <c r="B72" s="378">
        <v>110.2</v>
      </c>
      <c r="C72" s="366">
        <v>116.5</v>
      </c>
      <c r="D72" s="362">
        <v>122.6</v>
      </c>
      <c r="E72" s="362">
        <v>128.1</v>
      </c>
      <c r="F72" s="362">
        <v>133.7</v>
      </c>
      <c r="G72" s="362">
        <v>141.2</v>
      </c>
      <c r="H72" s="362">
        <v>147.7</v>
      </c>
      <c r="I72" s="353">
        <v>152.3</v>
      </c>
      <c r="J72" s="354">
        <v>154.9</v>
      </c>
      <c r="K72" s="365">
        <v>157.2</v>
      </c>
      <c r="L72" s="353">
        <v>157.2</v>
      </c>
      <c r="M72" s="354">
        <v>157.5</v>
      </c>
      <c r="N72" s="363">
        <v>158.4</v>
      </c>
    </row>
    <row r="73" spans="1:14" s="13" customFormat="1" ht="13.5" customHeight="1">
      <c r="A73" s="346">
        <v>19</v>
      </c>
      <c r="B73" s="378">
        <v>110.1</v>
      </c>
      <c r="C73" s="366">
        <v>116.2</v>
      </c>
      <c r="D73" s="362">
        <v>121.9</v>
      </c>
      <c r="E73" s="362">
        <v>127.6</v>
      </c>
      <c r="F73" s="362">
        <v>134.1</v>
      </c>
      <c r="G73" s="362">
        <v>141</v>
      </c>
      <c r="H73" s="362">
        <v>147.4</v>
      </c>
      <c r="I73" s="353">
        <v>152.5</v>
      </c>
      <c r="J73" s="354">
        <v>155.1</v>
      </c>
      <c r="K73" s="373">
        <v>156.9</v>
      </c>
      <c r="L73" s="353">
        <v>157.9</v>
      </c>
      <c r="M73" s="354">
        <v>157.8</v>
      </c>
      <c r="N73" s="363">
        <v>158</v>
      </c>
    </row>
    <row r="74" spans="1:14" s="13" customFormat="1" ht="13.5" customHeight="1">
      <c r="A74" s="346">
        <v>20</v>
      </c>
      <c r="B74" s="378">
        <v>110.4</v>
      </c>
      <c r="C74" s="366">
        <v>116.4</v>
      </c>
      <c r="D74" s="362">
        <v>121.9</v>
      </c>
      <c r="E74" s="362">
        <v>127.4</v>
      </c>
      <c r="F74" s="362">
        <v>134.3</v>
      </c>
      <c r="G74" s="362">
        <v>140.9</v>
      </c>
      <c r="H74" s="362">
        <v>147</v>
      </c>
      <c r="I74" s="353">
        <v>152.4</v>
      </c>
      <c r="J74" s="354">
        <v>155.4</v>
      </c>
      <c r="K74" s="363">
        <v>156.9</v>
      </c>
      <c r="L74" s="353">
        <v>157.6</v>
      </c>
      <c r="M74" s="354">
        <v>157.7</v>
      </c>
      <c r="N74" s="363">
        <v>158.1</v>
      </c>
    </row>
    <row r="75" spans="1:14" s="13" customFormat="1" ht="13.5" customHeight="1">
      <c r="A75" s="346">
        <v>21</v>
      </c>
      <c r="B75" s="378">
        <v>110.7</v>
      </c>
      <c r="C75" s="366">
        <v>116.2</v>
      </c>
      <c r="D75" s="362">
        <v>122.4</v>
      </c>
      <c r="E75" s="362">
        <v>128</v>
      </c>
      <c r="F75" s="362">
        <v>134.1</v>
      </c>
      <c r="G75" s="362">
        <v>140.4</v>
      </c>
      <c r="H75" s="362">
        <v>148.1</v>
      </c>
      <c r="I75" s="353">
        <v>152.4</v>
      </c>
      <c r="J75" s="354">
        <v>155.2</v>
      </c>
      <c r="K75" s="363">
        <v>156.7</v>
      </c>
      <c r="L75" s="353">
        <v>157.4</v>
      </c>
      <c r="M75" s="354">
        <v>157.7</v>
      </c>
      <c r="N75" s="363">
        <v>157.8</v>
      </c>
    </row>
    <row r="76" spans="1:14" s="13" customFormat="1" ht="13.5" customHeight="1">
      <c r="A76" s="346">
        <v>22</v>
      </c>
      <c r="B76" s="378">
        <v>109.9</v>
      </c>
      <c r="C76" s="366">
        <v>116.8</v>
      </c>
      <c r="D76" s="362">
        <v>122.5</v>
      </c>
      <c r="E76" s="362">
        <v>128.6</v>
      </c>
      <c r="F76" s="362">
        <v>134</v>
      </c>
      <c r="G76" s="362">
        <v>140.6</v>
      </c>
      <c r="H76" s="362">
        <v>147.4</v>
      </c>
      <c r="I76" s="353">
        <v>152.3</v>
      </c>
      <c r="J76" s="354">
        <v>155.1</v>
      </c>
      <c r="K76" s="355">
        <v>156.4</v>
      </c>
      <c r="L76" s="353">
        <v>156.7</v>
      </c>
      <c r="M76" s="362">
        <v>157.6</v>
      </c>
      <c r="N76" s="363">
        <v>158.2</v>
      </c>
    </row>
    <row r="77" spans="1:14" s="13" customFormat="1" ht="13.5" customHeight="1">
      <c r="A77" s="346"/>
      <c r="B77" s="352"/>
      <c r="C77" s="353"/>
      <c r="D77" s="354"/>
      <c r="E77" s="354"/>
      <c r="F77" s="354"/>
      <c r="G77" s="354"/>
      <c r="H77" s="362"/>
      <c r="I77" s="353"/>
      <c r="J77" s="354"/>
      <c r="K77" s="363"/>
      <c r="L77" s="353"/>
      <c r="M77" s="354"/>
      <c r="N77" s="363"/>
    </row>
    <row r="78" spans="1:14" s="13" customFormat="1" ht="13.5" customHeight="1">
      <c r="A78" s="346">
        <v>23</v>
      </c>
      <c r="B78" s="347" t="s">
        <v>118</v>
      </c>
      <c r="C78" s="369" t="s">
        <v>50</v>
      </c>
      <c r="D78" s="370" t="s">
        <v>50</v>
      </c>
      <c r="E78" s="370" t="s">
        <v>50</v>
      </c>
      <c r="F78" s="370" t="s">
        <v>50</v>
      </c>
      <c r="G78" s="370" t="s">
        <v>50</v>
      </c>
      <c r="H78" s="370" t="s">
        <v>50</v>
      </c>
      <c r="I78" s="369" t="s">
        <v>50</v>
      </c>
      <c r="J78" s="370" t="s">
        <v>50</v>
      </c>
      <c r="K78" s="371" t="s">
        <v>50</v>
      </c>
      <c r="L78" s="369" t="s">
        <v>50</v>
      </c>
      <c r="M78" s="370" t="s">
        <v>50</v>
      </c>
      <c r="N78" s="371" t="s">
        <v>50</v>
      </c>
    </row>
    <row r="79" spans="1:14" s="13" customFormat="1" ht="13.5" customHeight="1">
      <c r="A79" s="346">
        <v>24</v>
      </c>
      <c r="B79" s="352">
        <v>110.1</v>
      </c>
      <c r="C79" s="353">
        <v>115.7</v>
      </c>
      <c r="D79" s="354">
        <v>122</v>
      </c>
      <c r="E79" s="362">
        <v>127.6</v>
      </c>
      <c r="F79" s="362">
        <v>133.9</v>
      </c>
      <c r="G79" s="354">
        <v>140.5</v>
      </c>
      <c r="H79" s="362">
        <v>147.3</v>
      </c>
      <c r="I79" s="353">
        <v>152.2</v>
      </c>
      <c r="J79" s="354">
        <v>155.2</v>
      </c>
      <c r="K79" s="355">
        <v>156.7</v>
      </c>
      <c r="L79" s="353">
        <v>157.2</v>
      </c>
      <c r="M79" s="362">
        <v>157.9</v>
      </c>
      <c r="N79" s="363">
        <v>158</v>
      </c>
    </row>
    <row r="80" spans="1:14" s="13" customFormat="1" ht="13.5" customHeight="1">
      <c r="A80" s="346">
        <v>25</v>
      </c>
      <c r="B80" s="352">
        <v>110.4</v>
      </c>
      <c r="C80" s="353">
        <v>116.3</v>
      </c>
      <c r="D80" s="354">
        <v>122.1</v>
      </c>
      <c r="E80" s="362">
        <v>128.1</v>
      </c>
      <c r="F80" s="362">
        <v>134.2</v>
      </c>
      <c r="G80" s="354">
        <v>141.2</v>
      </c>
      <c r="H80" s="362">
        <v>147.7</v>
      </c>
      <c r="I80" s="353">
        <v>152.2</v>
      </c>
      <c r="J80" s="354">
        <v>155.2</v>
      </c>
      <c r="K80" s="355">
        <v>156.9</v>
      </c>
      <c r="L80" s="353">
        <v>157</v>
      </c>
      <c r="M80" s="362">
        <v>157.9</v>
      </c>
      <c r="N80" s="363">
        <v>158.3</v>
      </c>
    </row>
    <row r="81" spans="1:14" s="13" customFormat="1" ht="13.5" customHeight="1">
      <c r="A81" s="346">
        <v>26</v>
      </c>
      <c r="B81" s="352">
        <v>110.2</v>
      </c>
      <c r="C81" s="353">
        <v>115.8</v>
      </c>
      <c r="D81" s="354">
        <v>121.5</v>
      </c>
      <c r="E81" s="362">
        <v>127.5</v>
      </c>
      <c r="F81" s="362">
        <v>133.3</v>
      </c>
      <c r="G81" s="354">
        <v>141.1</v>
      </c>
      <c r="H81" s="362">
        <v>147.4</v>
      </c>
      <c r="I81" s="353">
        <v>151.7</v>
      </c>
      <c r="J81" s="354">
        <v>154.9</v>
      </c>
      <c r="K81" s="355">
        <v>156.6</v>
      </c>
      <c r="L81" s="353">
        <v>157.1</v>
      </c>
      <c r="M81" s="362">
        <v>157.5</v>
      </c>
      <c r="N81" s="363">
        <v>158.2</v>
      </c>
    </row>
    <row r="82" spans="1:14" s="13" customFormat="1" ht="13.5" customHeight="1">
      <c r="A82" s="346">
        <v>27</v>
      </c>
      <c r="B82" s="352">
        <v>110.2</v>
      </c>
      <c r="C82" s="353">
        <v>115.8</v>
      </c>
      <c r="D82" s="354">
        <v>121.7</v>
      </c>
      <c r="E82" s="362">
        <v>127.7</v>
      </c>
      <c r="F82" s="362">
        <v>134.3</v>
      </c>
      <c r="G82" s="354">
        <v>140.3</v>
      </c>
      <c r="H82" s="362">
        <v>147.6</v>
      </c>
      <c r="I82" s="353">
        <v>152.3</v>
      </c>
      <c r="J82" s="354">
        <v>155.5</v>
      </c>
      <c r="K82" s="355">
        <v>156.8</v>
      </c>
      <c r="L82" s="353">
        <v>156.9</v>
      </c>
      <c r="M82" s="362">
        <v>157.6</v>
      </c>
      <c r="N82" s="363">
        <v>158.1</v>
      </c>
    </row>
    <row r="83" spans="1:14" s="13" customFormat="1" ht="13.5" customHeight="1">
      <c r="A83" s="346"/>
      <c r="B83" s="352"/>
      <c r="C83" s="353"/>
      <c r="D83" s="354"/>
      <c r="E83" s="362"/>
      <c r="F83" s="362"/>
      <c r="G83" s="354"/>
      <c r="H83" s="362"/>
      <c r="I83" s="353"/>
      <c r="J83" s="354"/>
      <c r="K83" s="355"/>
      <c r="L83" s="353"/>
      <c r="M83" s="362"/>
      <c r="N83" s="363"/>
    </row>
    <row r="84" spans="1:14" ht="13.5" customHeight="1">
      <c r="A84" s="346">
        <v>28</v>
      </c>
      <c r="B84" s="352">
        <v>110.1</v>
      </c>
      <c r="C84" s="353">
        <v>116.4</v>
      </c>
      <c r="D84" s="354">
        <v>122.3</v>
      </c>
      <c r="E84" s="362">
        <v>127.9</v>
      </c>
      <c r="F84" s="362">
        <v>134.1</v>
      </c>
      <c r="G84" s="354">
        <v>140.7</v>
      </c>
      <c r="H84" s="362">
        <v>147</v>
      </c>
      <c r="I84" s="353">
        <v>152.6</v>
      </c>
      <c r="J84" s="354">
        <v>155.4</v>
      </c>
      <c r="K84" s="355">
        <v>156.5</v>
      </c>
      <c r="L84" s="353">
        <v>157</v>
      </c>
      <c r="M84" s="362">
        <v>157.3</v>
      </c>
      <c r="N84" s="363">
        <v>158</v>
      </c>
    </row>
    <row r="85" spans="1:14" ht="13.5" customHeight="1">
      <c r="A85" s="372">
        <v>29</v>
      </c>
      <c r="B85" s="378">
        <v>109.9</v>
      </c>
      <c r="C85" s="366">
        <v>116</v>
      </c>
      <c r="D85" s="362">
        <v>122.3</v>
      </c>
      <c r="E85" s="362">
        <v>127.9</v>
      </c>
      <c r="F85" s="362">
        <v>133.8</v>
      </c>
      <c r="G85" s="362">
        <v>140.6</v>
      </c>
      <c r="H85" s="373">
        <v>147.6</v>
      </c>
      <c r="I85" s="366">
        <v>152.1</v>
      </c>
      <c r="J85" s="362">
        <v>155</v>
      </c>
      <c r="K85" s="373">
        <v>156.3</v>
      </c>
      <c r="L85" s="362">
        <v>157</v>
      </c>
      <c r="M85" s="362">
        <v>157.6</v>
      </c>
      <c r="N85" s="373">
        <v>157.9</v>
      </c>
    </row>
    <row r="86" spans="1:14" s="13" customFormat="1" ht="13.5" customHeight="1">
      <c r="A86" s="346">
        <v>30</v>
      </c>
      <c r="B86" s="349">
        <v>109.9</v>
      </c>
      <c r="C86" s="353">
        <v>116.5</v>
      </c>
      <c r="D86" s="354">
        <v>122.1</v>
      </c>
      <c r="E86" s="362">
        <v>128.3</v>
      </c>
      <c r="F86" s="362">
        <v>134.2</v>
      </c>
      <c r="G86" s="362">
        <v>140.9</v>
      </c>
      <c r="H86" s="355">
        <v>146.8</v>
      </c>
      <c r="I86" s="353">
        <v>152</v>
      </c>
      <c r="J86" s="354">
        <v>155.2</v>
      </c>
      <c r="K86" s="355">
        <v>156.7</v>
      </c>
      <c r="L86" s="362">
        <v>157.3</v>
      </c>
      <c r="M86" s="362">
        <v>157.5</v>
      </c>
      <c r="N86" s="363">
        <v>157.6</v>
      </c>
    </row>
    <row r="87" spans="1:14" ht="13.5" customHeight="1">
      <c r="A87" s="346" t="s">
        <v>364</v>
      </c>
      <c r="B87" s="349">
        <v>109.6</v>
      </c>
      <c r="C87" s="353">
        <v>115.5</v>
      </c>
      <c r="D87" s="354">
        <v>121.4</v>
      </c>
      <c r="E87" s="362">
        <v>127.7</v>
      </c>
      <c r="F87" s="362">
        <v>134.2</v>
      </c>
      <c r="G87" s="362">
        <v>141.2</v>
      </c>
      <c r="H87" s="355">
        <v>146.9</v>
      </c>
      <c r="I87" s="353">
        <v>152.3</v>
      </c>
      <c r="J87" s="354">
        <v>155.2</v>
      </c>
      <c r="K87" s="355">
        <v>156.5</v>
      </c>
      <c r="L87" s="362">
        <v>157</v>
      </c>
      <c r="M87" s="362">
        <v>157.2</v>
      </c>
      <c r="N87" s="363">
        <v>157.6</v>
      </c>
    </row>
    <row r="88" spans="1:14" ht="13.5" customHeight="1">
      <c r="A88" s="591">
        <v>2</v>
      </c>
      <c r="B88" s="592">
        <v>111.6</v>
      </c>
      <c r="C88" s="589">
        <v>117.6</v>
      </c>
      <c r="D88" s="589">
        <v>123.2</v>
      </c>
      <c r="E88" s="589">
        <v>129.5</v>
      </c>
      <c r="F88" s="589">
        <v>135.1</v>
      </c>
      <c r="G88" s="589">
        <v>142.2</v>
      </c>
      <c r="H88" s="590">
        <v>149.2</v>
      </c>
      <c r="I88" s="586">
        <v>152.5</v>
      </c>
      <c r="J88" s="586">
        <v>155.2</v>
      </c>
      <c r="K88" s="587">
        <v>156.8</v>
      </c>
      <c r="L88" s="586">
        <v>157.6</v>
      </c>
      <c r="M88" s="586">
        <v>157.4</v>
      </c>
      <c r="N88" s="587">
        <v>158.3</v>
      </c>
    </row>
    <row r="89" spans="1:14" ht="13.5" customHeight="1">
      <c r="A89" s="62" t="s">
        <v>101</v>
      </c>
      <c r="B89" s="14">
        <v>111.6</v>
      </c>
      <c r="C89" s="14">
        <v>117.6</v>
      </c>
      <c r="D89" s="14">
        <v>123.2</v>
      </c>
      <c r="E89" s="14">
        <v>129.5</v>
      </c>
      <c r="F89" s="14">
        <v>135.1</v>
      </c>
      <c r="G89" s="14">
        <v>142.2</v>
      </c>
      <c r="H89" s="14">
        <v>149.2</v>
      </c>
      <c r="I89" s="14">
        <v>152.8</v>
      </c>
      <c r="J89" s="14">
        <v>155.8</v>
      </c>
      <c r="K89" s="14">
        <v>157.2</v>
      </c>
      <c r="L89" s="14">
        <v>158.3</v>
      </c>
      <c r="M89" s="14">
        <v>158.3</v>
      </c>
      <c r="N89" s="14">
        <v>158.6</v>
      </c>
    </row>
    <row r="90" spans="1:3" ht="13.5" customHeight="1">
      <c r="A90" s="383" t="s">
        <v>135</v>
      </c>
      <c r="B90" s="384"/>
      <c r="C90" s="385" t="s">
        <v>102</v>
      </c>
    </row>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10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O90"/>
  <sheetViews>
    <sheetView showGridLines="0" view="pageBreakPreview" zoomScaleSheetLayoutView="100" workbookViewId="0" topLeftCell="A1">
      <pane xSplit="1" ySplit="3" topLeftCell="B76" activePane="bottomRight" state="frozen"/>
      <selection pane="topLeft" activeCell="B4" sqref="B4"/>
      <selection pane="topRight" activeCell="B4" sqref="B4"/>
      <selection pane="bottomLeft" activeCell="B4" sqref="B4"/>
      <selection pane="bottomRight" activeCell="L97" sqref="L97"/>
    </sheetView>
  </sheetViews>
  <sheetFormatPr defaultColWidth="8.50390625" defaultRowHeight="13.5"/>
  <cols>
    <col min="1" max="1" width="11.125" style="61" customWidth="1"/>
    <col min="2" max="2" width="8.625" style="12" customWidth="1"/>
    <col min="3" max="14" width="8.625" style="11" customWidth="1"/>
    <col min="15" max="16384" width="8.50390625" style="11" customWidth="1"/>
  </cols>
  <sheetData>
    <row r="1" spans="1:14" s="18" customFormat="1" ht="22.5" customHeight="1">
      <c r="A1" s="814" t="s">
        <v>104</v>
      </c>
      <c r="B1" s="815"/>
      <c r="C1" s="815"/>
      <c r="D1" s="815"/>
      <c r="E1" s="815"/>
      <c r="F1" s="815"/>
      <c r="G1" s="815"/>
      <c r="H1" s="815"/>
      <c r="I1" s="815"/>
      <c r="J1" s="815"/>
      <c r="K1" s="815"/>
      <c r="L1" s="815"/>
      <c r="M1" s="815"/>
      <c r="N1" s="815"/>
    </row>
    <row r="2" spans="1:14" ht="15" customHeight="1">
      <c r="A2" s="345" t="s">
        <v>137</v>
      </c>
      <c r="B2" s="23"/>
      <c r="N2" s="30" t="s">
        <v>159</v>
      </c>
    </row>
    <row r="3" spans="1:15"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12" t="s">
        <v>98</v>
      </c>
    </row>
    <row r="4" spans="1:14" ht="13.5" customHeight="1">
      <c r="A4" s="346" t="s">
        <v>361</v>
      </c>
      <c r="B4" s="379" t="s">
        <v>50</v>
      </c>
      <c r="C4" s="353">
        <v>18.6</v>
      </c>
      <c r="D4" s="354">
        <v>20.5</v>
      </c>
      <c r="E4" s="354">
        <v>22.4</v>
      </c>
      <c r="F4" s="354">
        <v>24.6</v>
      </c>
      <c r="G4" s="354">
        <v>26.6</v>
      </c>
      <c r="H4" s="355">
        <v>28.8</v>
      </c>
      <c r="I4" s="353">
        <v>32</v>
      </c>
      <c r="J4" s="354">
        <v>35.2</v>
      </c>
      <c r="K4" s="355">
        <v>39.3</v>
      </c>
      <c r="L4" s="353">
        <v>45.9</v>
      </c>
      <c r="M4" s="354">
        <v>49.4</v>
      </c>
      <c r="N4" s="355">
        <v>52.4</v>
      </c>
    </row>
    <row r="5" spans="1:14" ht="13.5" customHeight="1">
      <c r="A5" s="346">
        <v>24</v>
      </c>
      <c r="B5" s="379" t="s">
        <v>50</v>
      </c>
      <c r="C5" s="353">
        <v>18.7</v>
      </c>
      <c r="D5" s="354">
        <v>20.7</v>
      </c>
      <c r="E5" s="354">
        <v>22.7</v>
      </c>
      <c r="F5" s="354">
        <v>24.7</v>
      </c>
      <c r="G5" s="354">
        <v>26.9</v>
      </c>
      <c r="H5" s="355">
        <v>29.2</v>
      </c>
      <c r="I5" s="353">
        <v>32.2</v>
      </c>
      <c r="J5" s="354">
        <v>35.7</v>
      </c>
      <c r="K5" s="355">
        <v>40.1</v>
      </c>
      <c r="L5" s="353">
        <v>47</v>
      </c>
      <c r="M5" s="354">
        <v>50.7</v>
      </c>
      <c r="N5" s="355">
        <v>53.4</v>
      </c>
    </row>
    <row r="6" spans="1:14" ht="13.5" customHeight="1">
      <c r="A6" s="346">
        <v>25</v>
      </c>
      <c r="B6" s="379" t="s">
        <v>50</v>
      </c>
      <c r="C6" s="353">
        <v>18.7</v>
      </c>
      <c r="D6" s="354">
        <v>20.6</v>
      </c>
      <c r="E6" s="354">
        <v>22.7</v>
      </c>
      <c r="F6" s="354">
        <v>24.7</v>
      </c>
      <c r="G6" s="354">
        <v>26.9</v>
      </c>
      <c r="H6" s="355">
        <v>29.2</v>
      </c>
      <c r="I6" s="353">
        <v>32.1</v>
      </c>
      <c r="J6" s="354">
        <v>35.7</v>
      </c>
      <c r="K6" s="355">
        <v>40.6</v>
      </c>
      <c r="L6" s="353">
        <v>47.2</v>
      </c>
      <c r="M6" s="354">
        <v>50.8</v>
      </c>
      <c r="N6" s="355">
        <v>52.8</v>
      </c>
    </row>
    <row r="7" spans="1:14" ht="13.5" customHeight="1">
      <c r="A7" s="346"/>
      <c r="B7" s="379"/>
      <c r="C7" s="353"/>
      <c r="D7" s="354"/>
      <c r="E7" s="354"/>
      <c r="F7" s="354"/>
      <c r="G7" s="354"/>
      <c r="H7" s="355"/>
      <c r="I7" s="353"/>
      <c r="J7" s="354"/>
      <c r="K7" s="355"/>
      <c r="L7" s="353"/>
      <c r="M7" s="354"/>
      <c r="N7" s="355"/>
    </row>
    <row r="8" spans="1:14" ht="13.5" customHeight="1">
      <c r="A8" s="346">
        <v>26</v>
      </c>
      <c r="B8" s="379" t="s">
        <v>50</v>
      </c>
      <c r="C8" s="353">
        <v>18.9</v>
      </c>
      <c r="D8" s="354">
        <v>20.9</v>
      </c>
      <c r="E8" s="354">
        <v>23</v>
      </c>
      <c r="F8" s="354">
        <v>25.1</v>
      </c>
      <c r="G8" s="354">
        <v>27.2</v>
      </c>
      <c r="H8" s="355">
        <v>29.6</v>
      </c>
      <c r="I8" s="353">
        <v>32.6</v>
      </c>
      <c r="J8" s="354">
        <v>36.1</v>
      </c>
      <c r="K8" s="355">
        <v>41</v>
      </c>
      <c r="L8" s="353">
        <v>48.2</v>
      </c>
      <c r="M8" s="354">
        <v>51.4</v>
      </c>
      <c r="N8" s="355">
        <v>53.9</v>
      </c>
    </row>
    <row r="9" spans="1:14" ht="13.5" customHeight="1">
      <c r="A9" s="346">
        <v>27</v>
      </c>
      <c r="B9" s="379" t="s">
        <v>50</v>
      </c>
      <c r="C9" s="353">
        <v>18.8</v>
      </c>
      <c r="D9" s="354">
        <v>20.9</v>
      </c>
      <c r="E9" s="354">
        <v>22.8</v>
      </c>
      <c r="F9" s="354">
        <v>25.1</v>
      </c>
      <c r="G9" s="354">
        <v>27.4</v>
      </c>
      <c r="H9" s="355">
        <v>29.6</v>
      </c>
      <c r="I9" s="353">
        <v>32.8</v>
      </c>
      <c r="J9" s="354">
        <v>36.9</v>
      </c>
      <c r="K9" s="355">
        <v>41.8</v>
      </c>
      <c r="L9" s="353">
        <v>48.3</v>
      </c>
      <c r="M9" s="354">
        <v>51.9</v>
      </c>
      <c r="N9" s="355">
        <v>54.7</v>
      </c>
    </row>
    <row r="10" spans="1:14" ht="13.5" customHeight="1">
      <c r="A10" s="346">
        <v>28</v>
      </c>
      <c r="B10" s="379" t="s">
        <v>50</v>
      </c>
      <c r="C10" s="353">
        <v>19</v>
      </c>
      <c r="D10" s="354">
        <v>21.1</v>
      </c>
      <c r="E10" s="354">
        <v>23.2</v>
      </c>
      <c r="F10" s="354">
        <v>25.5</v>
      </c>
      <c r="G10" s="354">
        <v>27.7</v>
      </c>
      <c r="H10" s="355">
        <v>30.2</v>
      </c>
      <c r="I10" s="353">
        <v>32.2</v>
      </c>
      <c r="J10" s="354">
        <v>37.1</v>
      </c>
      <c r="K10" s="355">
        <v>42.6</v>
      </c>
      <c r="L10" s="353">
        <v>48.9</v>
      </c>
      <c r="M10" s="354">
        <v>52.2</v>
      </c>
      <c r="N10" s="355">
        <v>55</v>
      </c>
    </row>
    <row r="11" spans="1:14" ht="13.5" customHeight="1">
      <c r="A11" s="346">
        <v>29</v>
      </c>
      <c r="B11" s="379" t="s">
        <v>50</v>
      </c>
      <c r="C11" s="353">
        <v>18.8</v>
      </c>
      <c r="D11" s="354">
        <v>20.8</v>
      </c>
      <c r="E11" s="354">
        <v>22.9</v>
      </c>
      <c r="F11" s="354">
        <v>25.2</v>
      </c>
      <c r="G11" s="354">
        <v>27.3</v>
      </c>
      <c r="H11" s="355">
        <v>29.9</v>
      </c>
      <c r="I11" s="353">
        <v>33.1</v>
      </c>
      <c r="J11" s="354">
        <v>37.4</v>
      </c>
      <c r="K11" s="355">
        <v>42.9</v>
      </c>
      <c r="L11" s="353">
        <v>49.2</v>
      </c>
      <c r="M11" s="354">
        <v>52.3</v>
      </c>
      <c r="N11" s="355">
        <v>54.9</v>
      </c>
    </row>
    <row r="12" spans="1:14" ht="13.5" customHeight="1">
      <c r="A12" s="346">
        <v>30</v>
      </c>
      <c r="B12" s="349">
        <v>17.71</v>
      </c>
      <c r="C12" s="353">
        <v>19</v>
      </c>
      <c r="D12" s="354">
        <v>21</v>
      </c>
      <c r="E12" s="354">
        <v>23</v>
      </c>
      <c r="F12" s="354">
        <v>25.1</v>
      </c>
      <c r="G12" s="354">
        <v>27.6</v>
      </c>
      <c r="H12" s="355">
        <v>30.2</v>
      </c>
      <c r="I12" s="353">
        <v>33.5</v>
      </c>
      <c r="J12" s="354">
        <v>37.9</v>
      </c>
      <c r="K12" s="355">
        <v>43.3</v>
      </c>
      <c r="L12" s="353">
        <v>50.1</v>
      </c>
      <c r="M12" s="354">
        <v>53.4</v>
      </c>
      <c r="N12" s="355">
        <v>55.4</v>
      </c>
    </row>
    <row r="13" spans="1:14" ht="13.5" customHeight="1">
      <c r="A13" s="346"/>
      <c r="B13" s="349"/>
      <c r="C13" s="353"/>
      <c r="D13" s="354"/>
      <c r="E13" s="354"/>
      <c r="F13" s="354"/>
      <c r="G13" s="354"/>
      <c r="H13" s="355"/>
      <c r="I13" s="353"/>
      <c r="J13" s="354"/>
      <c r="K13" s="355"/>
      <c r="L13" s="353"/>
      <c r="M13" s="354"/>
      <c r="N13" s="355"/>
    </row>
    <row r="14" spans="1:14" ht="13.5" customHeight="1">
      <c r="A14" s="346">
        <v>31</v>
      </c>
      <c r="B14" s="379" t="s">
        <v>50</v>
      </c>
      <c r="C14" s="353">
        <v>18.9</v>
      </c>
      <c r="D14" s="354">
        <v>21</v>
      </c>
      <c r="E14" s="354">
        <v>23.2</v>
      </c>
      <c r="F14" s="354">
        <v>25.4</v>
      </c>
      <c r="G14" s="354">
        <v>28</v>
      </c>
      <c r="H14" s="355">
        <v>30.5</v>
      </c>
      <c r="I14" s="353">
        <v>33.9</v>
      </c>
      <c r="J14" s="354">
        <v>38.4</v>
      </c>
      <c r="K14" s="355">
        <v>43.7</v>
      </c>
      <c r="L14" s="353">
        <v>50.2</v>
      </c>
      <c r="M14" s="354">
        <v>53.8</v>
      </c>
      <c r="N14" s="355">
        <v>56.2</v>
      </c>
    </row>
    <row r="15" spans="1:14" ht="13.5" customHeight="1">
      <c r="A15" s="346">
        <v>32</v>
      </c>
      <c r="B15" s="349">
        <v>17.82</v>
      </c>
      <c r="C15" s="353">
        <v>19.1</v>
      </c>
      <c r="D15" s="354">
        <v>21.1</v>
      </c>
      <c r="E15" s="354">
        <v>23.3</v>
      </c>
      <c r="F15" s="354">
        <v>25.5</v>
      </c>
      <c r="G15" s="354">
        <v>27.7</v>
      </c>
      <c r="H15" s="355">
        <v>30.6</v>
      </c>
      <c r="I15" s="353">
        <v>34.1</v>
      </c>
      <c r="J15" s="354">
        <v>38.7</v>
      </c>
      <c r="K15" s="355">
        <v>44.5</v>
      </c>
      <c r="L15" s="353">
        <v>50.4</v>
      </c>
      <c r="M15" s="354">
        <v>53.8</v>
      </c>
      <c r="N15" s="355">
        <v>56</v>
      </c>
    </row>
    <row r="16" spans="1:14" ht="13.5" customHeight="1">
      <c r="A16" s="346">
        <v>33</v>
      </c>
      <c r="B16" s="349">
        <v>17.9</v>
      </c>
      <c r="C16" s="353">
        <v>19.2</v>
      </c>
      <c r="D16" s="354">
        <v>21.2</v>
      </c>
      <c r="E16" s="354">
        <v>23.4</v>
      </c>
      <c r="F16" s="354">
        <v>25.6</v>
      </c>
      <c r="G16" s="354">
        <v>28</v>
      </c>
      <c r="H16" s="355">
        <v>30.7</v>
      </c>
      <c r="I16" s="353">
        <v>34.5</v>
      </c>
      <c r="J16" s="354">
        <v>39.5</v>
      </c>
      <c r="K16" s="355">
        <v>44.7</v>
      </c>
      <c r="L16" s="353">
        <v>51</v>
      </c>
      <c r="M16" s="354">
        <v>54.5</v>
      </c>
      <c r="N16" s="355">
        <v>56.6</v>
      </c>
    </row>
    <row r="17" spans="1:14" ht="13.5" customHeight="1">
      <c r="A17" s="346">
        <v>34</v>
      </c>
      <c r="B17" s="349">
        <v>18</v>
      </c>
      <c r="C17" s="353">
        <v>19.3</v>
      </c>
      <c r="D17" s="354">
        <v>21.2</v>
      </c>
      <c r="E17" s="354">
        <v>23.5</v>
      </c>
      <c r="F17" s="354">
        <v>25.8</v>
      </c>
      <c r="G17" s="354">
        <v>28.2</v>
      </c>
      <c r="H17" s="355">
        <v>30.9</v>
      </c>
      <c r="I17" s="353">
        <v>34.6</v>
      </c>
      <c r="J17" s="354">
        <v>40</v>
      </c>
      <c r="K17" s="355">
        <v>45.4</v>
      </c>
      <c r="L17" s="353">
        <v>51.4</v>
      </c>
      <c r="M17" s="354">
        <v>54.7</v>
      </c>
      <c r="N17" s="355">
        <v>56.7</v>
      </c>
    </row>
    <row r="18" spans="1:14" ht="13.5" customHeight="1">
      <c r="A18" s="346">
        <v>35</v>
      </c>
      <c r="B18" s="349">
        <v>18</v>
      </c>
      <c r="C18" s="353">
        <v>19.3</v>
      </c>
      <c r="D18" s="354">
        <v>21.4</v>
      </c>
      <c r="E18" s="354">
        <v>23.5</v>
      </c>
      <c r="F18" s="354">
        <v>25.9</v>
      </c>
      <c r="G18" s="354">
        <v>28.3</v>
      </c>
      <c r="H18" s="355">
        <v>31</v>
      </c>
      <c r="I18" s="353">
        <v>34.9</v>
      </c>
      <c r="J18" s="354">
        <v>39.6</v>
      </c>
      <c r="K18" s="355">
        <v>45.5</v>
      </c>
      <c r="L18" s="353">
        <v>52.1</v>
      </c>
      <c r="M18" s="354">
        <v>55.3</v>
      </c>
      <c r="N18" s="355">
        <v>57.4</v>
      </c>
    </row>
    <row r="19" spans="1:14" ht="13.5" customHeight="1">
      <c r="A19" s="346"/>
      <c r="B19" s="349"/>
      <c r="C19" s="353"/>
      <c r="D19" s="354"/>
      <c r="E19" s="354"/>
      <c r="F19" s="354"/>
      <c r="G19" s="354"/>
      <c r="H19" s="355"/>
      <c r="I19" s="353"/>
      <c r="J19" s="354"/>
      <c r="K19" s="355"/>
      <c r="L19" s="353"/>
      <c r="M19" s="354"/>
      <c r="N19" s="355"/>
    </row>
    <row r="20" spans="1:14" ht="13.5" customHeight="1">
      <c r="A20" s="346">
        <v>36</v>
      </c>
      <c r="B20" s="349">
        <v>18.1</v>
      </c>
      <c r="C20" s="353">
        <v>19.3</v>
      </c>
      <c r="D20" s="354">
        <v>21.4</v>
      </c>
      <c r="E20" s="354">
        <v>23.5</v>
      </c>
      <c r="F20" s="354">
        <v>25.8</v>
      </c>
      <c r="G20" s="354">
        <v>28.4</v>
      </c>
      <c r="H20" s="355">
        <v>31.3</v>
      </c>
      <c r="I20" s="353">
        <v>35</v>
      </c>
      <c r="J20" s="354">
        <v>40.1</v>
      </c>
      <c r="K20" s="355">
        <v>45.6</v>
      </c>
      <c r="L20" s="353">
        <v>51.9</v>
      </c>
      <c r="M20" s="354">
        <v>55.2</v>
      </c>
      <c r="N20" s="355">
        <v>57.3</v>
      </c>
    </row>
    <row r="21" spans="1:14" ht="13.5" customHeight="1">
      <c r="A21" s="346">
        <v>37</v>
      </c>
      <c r="B21" s="349">
        <v>18.2</v>
      </c>
      <c r="C21" s="353">
        <v>19.4</v>
      </c>
      <c r="D21" s="354">
        <v>21.6</v>
      </c>
      <c r="E21" s="354">
        <v>24</v>
      </c>
      <c r="F21" s="354">
        <v>26.3</v>
      </c>
      <c r="G21" s="354">
        <v>28.7</v>
      </c>
      <c r="H21" s="355">
        <v>31.6</v>
      </c>
      <c r="I21" s="353">
        <v>35.6</v>
      </c>
      <c r="J21" s="354">
        <v>40.9</v>
      </c>
      <c r="K21" s="355">
        <v>46.4</v>
      </c>
      <c r="L21" s="353">
        <v>52.2</v>
      </c>
      <c r="M21" s="354">
        <v>55.4</v>
      </c>
      <c r="N21" s="355">
        <v>57.6</v>
      </c>
    </row>
    <row r="22" spans="1:14" ht="13.5" customHeight="1">
      <c r="A22" s="346">
        <v>38</v>
      </c>
      <c r="B22" s="349">
        <v>18.2</v>
      </c>
      <c r="C22" s="353">
        <v>19.6</v>
      </c>
      <c r="D22" s="354">
        <v>21.8</v>
      </c>
      <c r="E22" s="354">
        <v>24</v>
      </c>
      <c r="F22" s="354">
        <v>26.3</v>
      </c>
      <c r="G22" s="354">
        <v>28.9</v>
      </c>
      <c r="H22" s="355">
        <v>31.8</v>
      </c>
      <c r="I22" s="353">
        <v>35.6</v>
      </c>
      <c r="J22" s="354">
        <v>41.3</v>
      </c>
      <c r="K22" s="355">
        <v>46.7</v>
      </c>
      <c r="L22" s="353">
        <v>52.9</v>
      </c>
      <c r="M22" s="354">
        <v>55.8</v>
      </c>
      <c r="N22" s="355">
        <v>57.9</v>
      </c>
    </row>
    <row r="23" spans="1:14" ht="13.5" customHeight="1">
      <c r="A23" s="346">
        <v>39</v>
      </c>
      <c r="B23" s="349">
        <v>18.3</v>
      </c>
      <c r="C23" s="353">
        <v>19.8</v>
      </c>
      <c r="D23" s="354">
        <v>21.9</v>
      </c>
      <c r="E23" s="354">
        <v>24.2</v>
      </c>
      <c r="F23" s="354">
        <v>26.6</v>
      </c>
      <c r="G23" s="354">
        <v>29.1</v>
      </c>
      <c r="H23" s="355">
        <v>32.3</v>
      </c>
      <c r="I23" s="353">
        <v>36.6</v>
      </c>
      <c r="J23" s="354">
        <v>41.8</v>
      </c>
      <c r="K23" s="355">
        <v>47.5</v>
      </c>
      <c r="L23" s="353">
        <v>52.8</v>
      </c>
      <c r="M23" s="354">
        <v>56.1</v>
      </c>
      <c r="N23" s="355">
        <v>57.9</v>
      </c>
    </row>
    <row r="24" spans="1:14" ht="13.5" customHeight="1">
      <c r="A24" s="346">
        <v>40</v>
      </c>
      <c r="B24" s="349">
        <v>18.5</v>
      </c>
      <c r="C24" s="353">
        <v>20</v>
      </c>
      <c r="D24" s="354">
        <v>22.2</v>
      </c>
      <c r="E24" s="354">
        <v>24.7</v>
      </c>
      <c r="F24" s="354">
        <v>27</v>
      </c>
      <c r="G24" s="354">
        <v>29.7</v>
      </c>
      <c r="H24" s="355">
        <v>32.8</v>
      </c>
      <c r="I24" s="353">
        <v>37.2</v>
      </c>
      <c r="J24" s="354">
        <v>42.6</v>
      </c>
      <c r="K24" s="355">
        <v>48.2</v>
      </c>
      <c r="L24" s="353">
        <v>53.3</v>
      </c>
      <c r="M24" s="354">
        <v>57.1</v>
      </c>
      <c r="N24" s="355">
        <v>59</v>
      </c>
    </row>
    <row r="25" spans="1:14" ht="13.5" customHeight="1">
      <c r="A25" s="346" t="s">
        <v>99</v>
      </c>
      <c r="B25" s="349"/>
      <c r="C25" s="353"/>
      <c r="D25" s="354"/>
      <c r="E25" s="354"/>
      <c r="F25" s="354"/>
      <c r="G25" s="354"/>
      <c r="H25" s="355"/>
      <c r="I25" s="353"/>
      <c r="J25" s="354"/>
      <c r="K25" s="355"/>
      <c r="L25" s="353"/>
      <c r="M25" s="354"/>
      <c r="N25" s="355"/>
    </row>
    <row r="26" spans="1:14" ht="13.5" customHeight="1">
      <c r="A26" s="346">
        <v>41</v>
      </c>
      <c r="B26" s="349">
        <v>17.6</v>
      </c>
      <c r="C26" s="353">
        <v>20.1</v>
      </c>
      <c r="D26" s="354">
        <v>22.3</v>
      </c>
      <c r="E26" s="354">
        <v>24.7</v>
      </c>
      <c r="F26" s="354">
        <v>27.1</v>
      </c>
      <c r="G26" s="354">
        <v>30.1</v>
      </c>
      <c r="H26" s="355">
        <v>33</v>
      </c>
      <c r="I26" s="353">
        <v>37.9</v>
      </c>
      <c r="J26" s="354">
        <v>43.3</v>
      </c>
      <c r="K26" s="355">
        <v>48.7</v>
      </c>
      <c r="L26" s="353">
        <v>53.6</v>
      </c>
      <c r="M26" s="354">
        <v>56.6</v>
      </c>
      <c r="N26" s="355">
        <v>58.4</v>
      </c>
    </row>
    <row r="27" spans="1:14" ht="13.5" customHeight="1">
      <c r="A27" s="346">
        <v>42</v>
      </c>
      <c r="B27" s="349">
        <v>18.6</v>
      </c>
      <c r="C27" s="353">
        <v>20</v>
      </c>
      <c r="D27" s="354">
        <v>22.3</v>
      </c>
      <c r="E27" s="354">
        <v>24.8</v>
      </c>
      <c r="F27" s="354">
        <v>27.4</v>
      </c>
      <c r="G27" s="354">
        <v>30.2</v>
      </c>
      <c r="H27" s="355">
        <v>33.6</v>
      </c>
      <c r="I27" s="353">
        <v>37.7</v>
      </c>
      <c r="J27" s="354">
        <v>42.6</v>
      </c>
      <c r="K27" s="355">
        <v>48.8</v>
      </c>
      <c r="L27" s="353">
        <v>54.2</v>
      </c>
      <c r="M27" s="354">
        <v>57.2</v>
      </c>
      <c r="N27" s="355">
        <v>59</v>
      </c>
    </row>
    <row r="28" spans="1:14" ht="13.5" customHeight="1">
      <c r="A28" s="346">
        <v>43</v>
      </c>
      <c r="B28" s="349">
        <v>18.8</v>
      </c>
      <c r="C28" s="353">
        <v>20.2</v>
      </c>
      <c r="D28" s="354">
        <v>22.4</v>
      </c>
      <c r="E28" s="354">
        <v>24.9</v>
      </c>
      <c r="F28" s="354">
        <v>27.5</v>
      </c>
      <c r="G28" s="354">
        <v>30.4</v>
      </c>
      <c r="H28" s="355">
        <v>33.6</v>
      </c>
      <c r="I28" s="353">
        <v>38.4</v>
      </c>
      <c r="J28" s="354">
        <v>43.7</v>
      </c>
      <c r="K28" s="355">
        <v>49.4</v>
      </c>
      <c r="L28" s="353">
        <v>54.6</v>
      </c>
      <c r="M28" s="354">
        <v>57.1</v>
      </c>
      <c r="N28" s="355">
        <v>58.9</v>
      </c>
    </row>
    <row r="29" spans="1:14" ht="13.5" customHeight="1">
      <c r="A29" s="346">
        <v>44</v>
      </c>
      <c r="B29" s="349">
        <v>18.5</v>
      </c>
      <c r="C29" s="353">
        <v>20.3</v>
      </c>
      <c r="D29" s="354">
        <v>22.6</v>
      </c>
      <c r="E29" s="354">
        <v>25.2</v>
      </c>
      <c r="F29" s="354">
        <v>27.9</v>
      </c>
      <c r="G29" s="354">
        <v>31</v>
      </c>
      <c r="H29" s="355">
        <v>34.2</v>
      </c>
      <c r="I29" s="353">
        <v>38.8</v>
      </c>
      <c r="J29" s="354">
        <v>44.6</v>
      </c>
      <c r="K29" s="355">
        <v>49.8</v>
      </c>
      <c r="L29" s="353">
        <v>54.9</v>
      </c>
      <c r="M29" s="354">
        <v>57.9</v>
      </c>
      <c r="N29" s="355">
        <v>59.8</v>
      </c>
    </row>
    <row r="30" spans="1:14" ht="13.5" customHeight="1">
      <c r="A30" s="346" t="s">
        <v>100</v>
      </c>
      <c r="B30" s="380"/>
      <c r="C30" s="357"/>
      <c r="D30" s="358"/>
      <c r="E30" s="358"/>
      <c r="F30" s="358"/>
      <c r="G30" s="359" t="s">
        <v>136</v>
      </c>
      <c r="H30" s="360"/>
      <c r="I30" s="357"/>
      <c r="J30" s="358"/>
      <c r="K30" s="360"/>
      <c r="L30" s="357"/>
      <c r="M30" s="358"/>
      <c r="N30" s="360"/>
    </row>
    <row r="31" spans="1:14" ht="13.5" customHeight="1">
      <c r="A31" s="346">
        <v>47</v>
      </c>
      <c r="B31" s="349">
        <v>18.8</v>
      </c>
      <c r="C31" s="353">
        <v>20.8</v>
      </c>
      <c r="D31" s="354">
        <v>23.2</v>
      </c>
      <c r="E31" s="354">
        <v>25.9</v>
      </c>
      <c r="F31" s="354">
        <v>28.6</v>
      </c>
      <c r="G31" s="354">
        <v>32</v>
      </c>
      <c r="H31" s="355">
        <v>35.6</v>
      </c>
      <c r="I31" s="353">
        <v>40.1</v>
      </c>
      <c r="J31" s="354">
        <v>45.9</v>
      </c>
      <c r="K31" s="355">
        <v>51.3</v>
      </c>
      <c r="L31" s="353">
        <v>56</v>
      </c>
      <c r="M31" s="354">
        <v>58.8</v>
      </c>
      <c r="N31" s="355">
        <v>60.6</v>
      </c>
    </row>
    <row r="32" spans="1:14" ht="13.5" customHeight="1">
      <c r="A32" s="346">
        <v>48</v>
      </c>
      <c r="B32" s="349">
        <v>19</v>
      </c>
      <c r="C32" s="353">
        <v>20.7</v>
      </c>
      <c r="D32" s="354">
        <v>23.3</v>
      </c>
      <c r="E32" s="354">
        <v>25.9</v>
      </c>
      <c r="F32" s="354">
        <v>28.9</v>
      </c>
      <c r="G32" s="354">
        <v>32</v>
      </c>
      <c r="H32" s="355">
        <v>36.1</v>
      </c>
      <c r="I32" s="353">
        <v>40.8</v>
      </c>
      <c r="J32" s="354">
        <v>46.3</v>
      </c>
      <c r="K32" s="355">
        <v>51.8</v>
      </c>
      <c r="L32" s="353">
        <v>56.2</v>
      </c>
      <c r="M32" s="354">
        <v>58.3</v>
      </c>
      <c r="N32" s="355">
        <v>60.5</v>
      </c>
    </row>
    <row r="33" spans="1:14" ht="13.5" customHeight="1">
      <c r="A33" s="346">
        <v>49</v>
      </c>
      <c r="B33" s="349">
        <v>19.1</v>
      </c>
      <c r="C33" s="353">
        <v>21</v>
      </c>
      <c r="D33" s="354">
        <v>23.2</v>
      </c>
      <c r="E33" s="354">
        <v>26.2</v>
      </c>
      <c r="F33" s="354">
        <v>28.9</v>
      </c>
      <c r="G33" s="354">
        <v>32.6</v>
      </c>
      <c r="H33" s="355">
        <v>35.9</v>
      </c>
      <c r="I33" s="353">
        <v>41.1</v>
      </c>
      <c r="J33" s="354">
        <v>46.5</v>
      </c>
      <c r="K33" s="355">
        <v>52</v>
      </c>
      <c r="L33" s="353">
        <v>56.1</v>
      </c>
      <c r="M33" s="354">
        <v>58.7</v>
      </c>
      <c r="N33" s="355">
        <v>60.1</v>
      </c>
    </row>
    <row r="34" spans="1:14" ht="13.5" customHeight="1">
      <c r="A34" s="346">
        <v>50</v>
      </c>
      <c r="B34" s="349">
        <v>18.9</v>
      </c>
      <c r="C34" s="353">
        <v>20.9</v>
      </c>
      <c r="D34" s="354">
        <v>23.3</v>
      </c>
      <c r="E34" s="354">
        <v>25.8</v>
      </c>
      <c r="F34" s="354">
        <v>29.1</v>
      </c>
      <c r="G34" s="354">
        <v>32.1</v>
      </c>
      <c r="H34" s="355">
        <v>36</v>
      </c>
      <c r="I34" s="353">
        <v>40.9</v>
      </c>
      <c r="J34" s="354">
        <v>46.6</v>
      </c>
      <c r="K34" s="355">
        <v>52</v>
      </c>
      <c r="L34" s="353">
        <v>56.4</v>
      </c>
      <c r="M34" s="354">
        <v>58.5</v>
      </c>
      <c r="N34" s="355">
        <v>60.6</v>
      </c>
    </row>
    <row r="35" spans="1:14" ht="13.5" customHeight="1">
      <c r="A35" s="346"/>
      <c r="B35" s="349"/>
      <c r="C35" s="353"/>
      <c r="D35" s="354"/>
      <c r="E35" s="354"/>
      <c r="F35" s="354"/>
      <c r="G35" s="354"/>
      <c r="H35" s="355"/>
      <c r="I35" s="353"/>
      <c r="J35" s="354"/>
      <c r="K35" s="355"/>
      <c r="L35" s="353"/>
      <c r="M35" s="354"/>
      <c r="N35" s="355"/>
    </row>
    <row r="36" spans="1:14" ht="13.5" customHeight="1">
      <c r="A36" s="346">
        <v>51</v>
      </c>
      <c r="B36" s="538">
        <v>19.1</v>
      </c>
      <c r="C36" s="353">
        <v>20.9</v>
      </c>
      <c r="D36" s="354">
        <v>23.2</v>
      </c>
      <c r="E36" s="354">
        <v>26</v>
      </c>
      <c r="F36" s="354">
        <v>28.9</v>
      </c>
      <c r="G36" s="354">
        <v>32.7</v>
      </c>
      <c r="H36" s="355">
        <v>36</v>
      </c>
      <c r="I36" s="353">
        <v>41</v>
      </c>
      <c r="J36" s="354">
        <v>46.9</v>
      </c>
      <c r="K36" s="355">
        <v>52.4</v>
      </c>
      <c r="L36" s="353">
        <v>56.9</v>
      </c>
      <c r="M36" s="354">
        <v>59.5</v>
      </c>
      <c r="N36" s="355">
        <v>60.7</v>
      </c>
    </row>
    <row r="37" spans="1:14" ht="13.5" customHeight="1">
      <c r="A37" s="346">
        <v>52</v>
      </c>
      <c r="B37" s="538">
        <v>19.7</v>
      </c>
      <c r="C37" s="353">
        <v>21.2</v>
      </c>
      <c r="D37" s="354">
        <v>23.7</v>
      </c>
      <c r="E37" s="354">
        <v>26.1</v>
      </c>
      <c r="F37" s="362">
        <v>29.4</v>
      </c>
      <c r="G37" s="362">
        <v>32.2</v>
      </c>
      <c r="H37" s="373">
        <v>36.5</v>
      </c>
      <c r="I37" s="353">
        <v>40.7</v>
      </c>
      <c r="J37" s="354">
        <v>47.4</v>
      </c>
      <c r="K37" s="355">
        <v>51.8</v>
      </c>
      <c r="L37" s="353">
        <v>57.4</v>
      </c>
      <c r="M37" s="354">
        <v>59.5</v>
      </c>
      <c r="N37" s="355">
        <v>60.6</v>
      </c>
    </row>
    <row r="38" spans="1:14" ht="13.5" customHeight="1">
      <c r="A38" s="346">
        <v>53</v>
      </c>
      <c r="B38" s="538">
        <v>18.9</v>
      </c>
      <c r="C38" s="353">
        <v>21.1</v>
      </c>
      <c r="D38" s="354">
        <v>23.2</v>
      </c>
      <c r="E38" s="354">
        <v>26</v>
      </c>
      <c r="F38" s="362">
        <v>28.5</v>
      </c>
      <c r="G38" s="362">
        <v>32.1</v>
      </c>
      <c r="H38" s="373">
        <v>35.5</v>
      </c>
      <c r="I38" s="353">
        <v>41.5</v>
      </c>
      <c r="J38" s="354">
        <v>46.3</v>
      </c>
      <c r="K38" s="355">
        <v>53.2</v>
      </c>
      <c r="L38" s="353">
        <v>56.4</v>
      </c>
      <c r="M38" s="354">
        <v>58.9</v>
      </c>
      <c r="N38" s="355">
        <v>61.5</v>
      </c>
    </row>
    <row r="39" spans="1:14" ht="13.5" customHeight="1">
      <c r="A39" s="346">
        <v>54</v>
      </c>
      <c r="B39" s="538">
        <v>19.5</v>
      </c>
      <c r="C39" s="353">
        <v>21.5</v>
      </c>
      <c r="D39" s="354">
        <v>23.5</v>
      </c>
      <c r="E39" s="354">
        <v>26</v>
      </c>
      <c r="F39" s="362">
        <v>29.6</v>
      </c>
      <c r="G39" s="362">
        <v>33.4</v>
      </c>
      <c r="H39" s="373">
        <v>36.7</v>
      </c>
      <c r="I39" s="353">
        <v>42</v>
      </c>
      <c r="J39" s="354">
        <v>48.3</v>
      </c>
      <c r="K39" s="355">
        <v>52.9</v>
      </c>
      <c r="L39" s="353">
        <v>57.9</v>
      </c>
      <c r="M39" s="354">
        <v>61.1</v>
      </c>
      <c r="N39" s="355">
        <v>61.6</v>
      </c>
    </row>
    <row r="40" spans="1:14" ht="13.5" customHeight="1">
      <c r="A40" s="346">
        <v>55</v>
      </c>
      <c r="B40" s="538">
        <v>19.1</v>
      </c>
      <c r="C40" s="353">
        <v>21</v>
      </c>
      <c r="D40" s="354">
        <v>23.6</v>
      </c>
      <c r="E40" s="354">
        <v>26.3</v>
      </c>
      <c r="F40" s="362">
        <v>29.5</v>
      </c>
      <c r="G40" s="362">
        <v>32.3</v>
      </c>
      <c r="H40" s="373">
        <v>37</v>
      </c>
      <c r="I40" s="353">
        <v>42.3</v>
      </c>
      <c r="J40" s="354">
        <v>48.6</v>
      </c>
      <c r="K40" s="355">
        <v>53.6</v>
      </c>
      <c r="L40" s="353">
        <v>57.8</v>
      </c>
      <c r="M40" s="354">
        <v>59.8</v>
      </c>
      <c r="N40" s="355">
        <v>61.8</v>
      </c>
    </row>
    <row r="41" spans="1:14" ht="13.5" customHeight="1">
      <c r="A41" s="346"/>
      <c r="B41" s="538"/>
      <c r="C41" s="353"/>
      <c r="D41" s="354"/>
      <c r="E41" s="354"/>
      <c r="F41" s="362"/>
      <c r="G41" s="362"/>
      <c r="H41" s="373"/>
      <c r="I41" s="353"/>
      <c r="J41" s="354"/>
      <c r="K41" s="355"/>
      <c r="L41" s="353"/>
      <c r="M41" s="354"/>
      <c r="N41" s="355"/>
    </row>
    <row r="42" spans="1:14" ht="13.5" customHeight="1">
      <c r="A42" s="346">
        <v>56</v>
      </c>
      <c r="B42" s="538">
        <v>19.2</v>
      </c>
      <c r="C42" s="353">
        <v>21.2</v>
      </c>
      <c r="D42" s="354">
        <v>23.9</v>
      </c>
      <c r="E42" s="354">
        <v>26.2</v>
      </c>
      <c r="F42" s="362">
        <v>29.7</v>
      </c>
      <c r="G42" s="362">
        <v>33.9</v>
      </c>
      <c r="H42" s="373">
        <v>36.9</v>
      </c>
      <c r="I42" s="353">
        <v>42.4</v>
      </c>
      <c r="J42" s="354">
        <v>48.5</v>
      </c>
      <c r="K42" s="355">
        <v>53.6</v>
      </c>
      <c r="L42" s="353">
        <v>58.5</v>
      </c>
      <c r="M42" s="354">
        <v>59.8</v>
      </c>
      <c r="N42" s="355">
        <v>61.2</v>
      </c>
    </row>
    <row r="43" spans="1:14" ht="13.5" customHeight="1">
      <c r="A43" s="346">
        <v>57</v>
      </c>
      <c r="B43" s="538">
        <v>19.3</v>
      </c>
      <c r="C43" s="353">
        <v>21.5</v>
      </c>
      <c r="D43" s="354">
        <v>24</v>
      </c>
      <c r="E43" s="354">
        <v>26.5</v>
      </c>
      <c r="F43" s="362">
        <v>29.9</v>
      </c>
      <c r="G43" s="362">
        <v>33.3</v>
      </c>
      <c r="H43" s="373">
        <v>37.4</v>
      </c>
      <c r="I43" s="353">
        <v>42.9</v>
      </c>
      <c r="J43" s="354">
        <v>48</v>
      </c>
      <c r="K43" s="355">
        <v>54.1</v>
      </c>
      <c r="L43" s="353">
        <v>58</v>
      </c>
      <c r="M43" s="354">
        <v>60.5</v>
      </c>
      <c r="N43" s="355">
        <v>61.6</v>
      </c>
    </row>
    <row r="44" spans="1:14" ht="13.5" customHeight="1">
      <c r="A44" s="346">
        <v>58</v>
      </c>
      <c r="B44" s="538">
        <v>19.4</v>
      </c>
      <c r="C44" s="353">
        <v>21.4</v>
      </c>
      <c r="D44" s="354">
        <v>23.7</v>
      </c>
      <c r="E44" s="354">
        <v>26.9</v>
      </c>
      <c r="F44" s="362">
        <v>29.7</v>
      </c>
      <c r="G44" s="362">
        <v>33.3</v>
      </c>
      <c r="H44" s="373">
        <v>37.5</v>
      </c>
      <c r="I44" s="353">
        <v>42.8</v>
      </c>
      <c r="J44" s="354">
        <v>47.9</v>
      </c>
      <c r="K44" s="355">
        <v>53.8</v>
      </c>
      <c r="L44" s="353">
        <v>58.5</v>
      </c>
      <c r="M44" s="354">
        <v>60.6</v>
      </c>
      <c r="N44" s="355">
        <v>62.3</v>
      </c>
    </row>
    <row r="45" spans="1:14" ht="13.5" customHeight="1">
      <c r="A45" s="346">
        <v>59</v>
      </c>
      <c r="B45" s="538">
        <v>19.4</v>
      </c>
      <c r="C45" s="353">
        <v>21.6</v>
      </c>
      <c r="D45" s="354">
        <v>24</v>
      </c>
      <c r="E45" s="354">
        <v>27.2</v>
      </c>
      <c r="F45" s="362">
        <v>30.5</v>
      </c>
      <c r="G45" s="362">
        <v>34.1</v>
      </c>
      <c r="H45" s="373">
        <v>37.5</v>
      </c>
      <c r="I45" s="353">
        <v>43.3</v>
      </c>
      <c r="J45" s="354">
        <v>48.6</v>
      </c>
      <c r="K45" s="355">
        <v>54.1</v>
      </c>
      <c r="L45" s="353">
        <v>59</v>
      </c>
      <c r="M45" s="354">
        <v>61.3</v>
      </c>
      <c r="N45" s="355">
        <v>62.2</v>
      </c>
    </row>
    <row r="46" spans="1:14" ht="13.5" customHeight="1">
      <c r="A46" s="346">
        <v>60</v>
      </c>
      <c r="B46" s="538">
        <v>19.6</v>
      </c>
      <c r="C46" s="353">
        <v>21.4</v>
      </c>
      <c r="D46" s="354">
        <v>24.4</v>
      </c>
      <c r="E46" s="354">
        <v>27.6</v>
      </c>
      <c r="F46" s="362">
        <v>29.6</v>
      </c>
      <c r="G46" s="362">
        <v>33.4</v>
      </c>
      <c r="H46" s="373">
        <v>36.9</v>
      </c>
      <c r="I46" s="353">
        <v>43.4</v>
      </c>
      <c r="J46" s="354">
        <v>48.5</v>
      </c>
      <c r="K46" s="355">
        <v>54.4</v>
      </c>
      <c r="L46" s="353">
        <v>58.6</v>
      </c>
      <c r="M46" s="354">
        <v>61.3</v>
      </c>
      <c r="N46" s="355">
        <v>62.6</v>
      </c>
    </row>
    <row r="47" spans="1:14" ht="13.5" customHeight="1">
      <c r="A47" s="346"/>
      <c r="B47" s="538"/>
      <c r="C47" s="353"/>
      <c r="D47" s="354"/>
      <c r="E47" s="354"/>
      <c r="F47" s="362"/>
      <c r="G47" s="362"/>
      <c r="H47" s="373"/>
      <c r="I47" s="353"/>
      <c r="J47" s="354"/>
      <c r="K47" s="355"/>
      <c r="L47" s="353"/>
      <c r="M47" s="354"/>
      <c r="N47" s="355"/>
    </row>
    <row r="48" spans="1:14" ht="13.5" customHeight="1">
      <c r="A48" s="346">
        <v>61</v>
      </c>
      <c r="B48" s="538">
        <v>19.5</v>
      </c>
      <c r="C48" s="353">
        <v>21.6</v>
      </c>
      <c r="D48" s="354">
        <v>24.2</v>
      </c>
      <c r="E48" s="354">
        <v>27</v>
      </c>
      <c r="F48" s="362">
        <v>30.5</v>
      </c>
      <c r="G48" s="362">
        <v>33.4</v>
      </c>
      <c r="H48" s="373">
        <v>38</v>
      </c>
      <c r="I48" s="353">
        <v>43.2</v>
      </c>
      <c r="J48" s="354">
        <v>49.2</v>
      </c>
      <c r="K48" s="355">
        <v>54.4</v>
      </c>
      <c r="L48" s="353">
        <v>59.4</v>
      </c>
      <c r="M48" s="354">
        <v>60.4</v>
      </c>
      <c r="N48" s="355">
        <v>63.2</v>
      </c>
    </row>
    <row r="49" spans="1:14" ht="13.5" customHeight="1">
      <c r="A49" s="346">
        <v>62</v>
      </c>
      <c r="B49" s="538">
        <v>19.7</v>
      </c>
      <c r="C49" s="353">
        <v>21.6</v>
      </c>
      <c r="D49" s="354">
        <v>24.2</v>
      </c>
      <c r="E49" s="354">
        <v>27.9</v>
      </c>
      <c r="F49" s="362">
        <v>30.5</v>
      </c>
      <c r="G49" s="362">
        <v>33.6</v>
      </c>
      <c r="H49" s="373">
        <v>38.4</v>
      </c>
      <c r="I49" s="353">
        <v>43.7</v>
      </c>
      <c r="J49" s="354">
        <v>49.5</v>
      </c>
      <c r="K49" s="355">
        <v>54.5</v>
      </c>
      <c r="L49" s="353">
        <v>59.1</v>
      </c>
      <c r="M49" s="354">
        <v>60.7</v>
      </c>
      <c r="N49" s="355">
        <v>61.8</v>
      </c>
    </row>
    <row r="50" spans="1:14" ht="13.5" customHeight="1">
      <c r="A50" s="346">
        <v>63</v>
      </c>
      <c r="B50" s="538">
        <v>19.7</v>
      </c>
      <c r="C50" s="353">
        <v>21.8</v>
      </c>
      <c r="D50" s="354">
        <v>24.4</v>
      </c>
      <c r="E50" s="354">
        <v>27.7</v>
      </c>
      <c r="F50" s="362">
        <v>30.4</v>
      </c>
      <c r="G50" s="362">
        <v>34.7</v>
      </c>
      <c r="H50" s="373">
        <v>38.6</v>
      </c>
      <c r="I50" s="353">
        <v>44.4</v>
      </c>
      <c r="J50" s="354">
        <v>49.8</v>
      </c>
      <c r="K50" s="355">
        <v>54.4</v>
      </c>
      <c r="L50" s="353">
        <v>59.8</v>
      </c>
      <c r="M50" s="354">
        <v>61.4</v>
      </c>
      <c r="N50" s="355">
        <v>62.8</v>
      </c>
    </row>
    <row r="51" spans="1:14" ht="13.5" customHeight="1">
      <c r="A51" s="361" t="s">
        <v>362</v>
      </c>
      <c r="B51" s="538">
        <v>19.8</v>
      </c>
      <c r="C51" s="353">
        <v>21.8</v>
      </c>
      <c r="D51" s="354">
        <v>24.8</v>
      </c>
      <c r="E51" s="354">
        <v>27.5</v>
      </c>
      <c r="F51" s="362">
        <v>31</v>
      </c>
      <c r="G51" s="362">
        <v>35.3</v>
      </c>
      <c r="H51" s="373">
        <v>39.1</v>
      </c>
      <c r="I51" s="353">
        <v>44.4</v>
      </c>
      <c r="J51" s="354">
        <v>50.5</v>
      </c>
      <c r="K51" s="355">
        <v>55.2</v>
      </c>
      <c r="L51" s="353">
        <v>60.7</v>
      </c>
      <c r="M51" s="354">
        <v>61.5</v>
      </c>
      <c r="N51" s="355">
        <v>62.5</v>
      </c>
    </row>
    <row r="52" spans="1:14" ht="13.5" customHeight="1">
      <c r="A52" s="346">
        <v>2</v>
      </c>
      <c r="B52" s="538">
        <v>19.8</v>
      </c>
      <c r="C52" s="353">
        <v>22</v>
      </c>
      <c r="D52" s="354">
        <v>24.9</v>
      </c>
      <c r="E52" s="354">
        <v>27.9</v>
      </c>
      <c r="F52" s="362">
        <v>31.3</v>
      </c>
      <c r="G52" s="362">
        <v>35.1</v>
      </c>
      <c r="H52" s="373">
        <v>38.6</v>
      </c>
      <c r="I52" s="353">
        <v>45.2</v>
      </c>
      <c r="J52" s="354">
        <v>50</v>
      </c>
      <c r="K52" s="355">
        <v>55.3</v>
      </c>
      <c r="L52" s="353">
        <v>59.9</v>
      </c>
      <c r="M52" s="354">
        <v>61.9</v>
      </c>
      <c r="N52" s="355">
        <v>63</v>
      </c>
    </row>
    <row r="53" spans="1:14" ht="13.5" customHeight="1">
      <c r="A53" s="346"/>
      <c r="B53" s="538"/>
      <c r="C53" s="353"/>
      <c r="D53" s="354"/>
      <c r="E53" s="354"/>
      <c r="F53" s="362"/>
      <c r="G53" s="362"/>
      <c r="H53" s="373"/>
      <c r="I53" s="353"/>
      <c r="J53" s="354"/>
      <c r="K53" s="355"/>
      <c r="L53" s="353"/>
      <c r="M53" s="354"/>
      <c r="N53" s="355"/>
    </row>
    <row r="54" spans="1:14" ht="13.5" customHeight="1">
      <c r="A54" s="346">
        <v>3</v>
      </c>
      <c r="B54" s="538">
        <v>20</v>
      </c>
      <c r="C54" s="353">
        <v>21.9</v>
      </c>
      <c r="D54" s="354">
        <v>24.6</v>
      </c>
      <c r="E54" s="354">
        <v>27.5</v>
      </c>
      <c r="F54" s="362">
        <v>31.4</v>
      </c>
      <c r="G54" s="362">
        <v>34.8</v>
      </c>
      <c r="H54" s="373">
        <v>39.7</v>
      </c>
      <c r="I54" s="353">
        <v>45.2</v>
      </c>
      <c r="J54" s="354">
        <v>51.2</v>
      </c>
      <c r="K54" s="355">
        <v>56.2</v>
      </c>
      <c r="L54" s="353">
        <v>60.3</v>
      </c>
      <c r="M54" s="354">
        <v>61.2</v>
      </c>
      <c r="N54" s="355">
        <v>62.9</v>
      </c>
    </row>
    <row r="55" spans="1:14" ht="13.5" customHeight="1">
      <c r="A55" s="346">
        <v>4</v>
      </c>
      <c r="B55" s="538">
        <v>19.6</v>
      </c>
      <c r="C55" s="353">
        <v>22</v>
      </c>
      <c r="D55" s="354">
        <v>24.6</v>
      </c>
      <c r="E55" s="354">
        <v>27.6</v>
      </c>
      <c r="F55" s="362">
        <v>31.3</v>
      </c>
      <c r="G55" s="362">
        <v>34.8</v>
      </c>
      <c r="H55" s="373">
        <v>39.6</v>
      </c>
      <c r="I55" s="353">
        <v>44.8</v>
      </c>
      <c r="J55" s="354">
        <v>50.1</v>
      </c>
      <c r="K55" s="355">
        <v>55.8</v>
      </c>
      <c r="L55" s="353">
        <v>60.5</v>
      </c>
      <c r="M55" s="354">
        <v>62.6</v>
      </c>
      <c r="N55" s="355">
        <v>63.7</v>
      </c>
    </row>
    <row r="56" spans="1:14" ht="13.5" customHeight="1">
      <c r="A56" s="346">
        <v>5</v>
      </c>
      <c r="B56" s="538">
        <v>19.9</v>
      </c>
      <c r="C56" s="353">
        <v>22.3</v>
      </c>
      <c r="D56" s="354">
        <v>24.9</v>
      </c>
      <c r="E56" s="354">
        <v>28.4</v>
      </c>
      <c r="F56" s="362">
        <v>31.6</v>
      </c>
      <c r="G56" s="362">
        <v>35.8</v>
      </c>
      <c r="H56" s="373">
        <v>39.7</v>
      </c>
      <c r="I56" s="353">
        <v>45</v>
      </c>
      <c r="J56" s="354">
        <v>50.3</v>
      </c>
      <c r="K56" s="355">
        <v>55.9</v>
      </c>
      <c r="L56" s="353">
        <v>60.6</v>
      </c>
      <c r="M56" s="354">
        <v>62.6</v>
      </c>
      <c r="N56" s="355">
        <v>63.9</v>
      </c>
    </row>
    <row r="57" spans="1:14" ht="13.5" customHeight="1">
      <c r="A57" s="346">
        <v>6</v>
      </c>
      <c r="B57" s="538">
        <v>20</v>
      </c>
      <c r="C57" s="375">
        <v>22.5</v>
      </c>
      <c r="D57" s="376">
        <v>25</v>
      </c>
      <c r="E57" s="354">
        <v>27.9</v>
      </c>
      <c r="F57" s="362">
        <v>31.8</v>
      </c>
      <c r="G57" s="362">
        <v>35.8</v>
      </c>
      <c r="H57" s="373">
        <v>38.7</v>
      </c>
      <c r="I57" s="353">
        <v>46.5</v>
      </c>
      <c r="J57" s="354">
        <v>50.9</v>
      </c>
      <c r="K57" s="355">
        <v>56.1</v>
      </c>
      <c r="L57" s="353">
        <v>60.8</v>
      </c>
      <c r="M57" s="354">
        <v>61.9</v>
      </c>
      <c r="N57" s="355">
        <v>63.5</v>
      </c>
    </row>
    <row r="58" spans="1:14" ht="13.5" customHeight="1">
      <c r="A58" s="346">
        <v>7</v>
      </c>
      <c r="B58" s="538">
        <v>20</v>
      </c>
      <c r="C58" s="353">
        <v>22.1</v>
      </c>
      <c r="D58" s="354">
        <v>25.1</v>
      </c>
      <c r="E58" s="354">
        <v>28.2</v>
      </c>
      <c r="F58" s="362">
        <v>31.5</v>
      </c>
      <c r="G58" s="362">
        <v>35.5</v>
      </c>
      <c r="H58" s="373">
        <v>39.7</v>
      </c>
      <c r="I58" s="353">
        <v>45.8</v>
      </c>
      <c r="J58" s="354">
        <v>50.9</v>
      </c>
      <c r="K58" s="363">
        <v>56</v>
      </c>
      <c r="L58" s="353">
        <v>61.1</v>
      </c>
      <c r="M58" s="354">
        <v>63.6</v>
      </c>
      <c r="N58" s="363">
        <v>64</v>
      </c>
    </row>
    <row r="59" spans="1:14" ht="13.5" customHeight="1">
      <c r="A59" s="346"/>
      <c r="B59" s="538"/>
      <c r="C59" s="353"/>
      <c r="D59" s="354"/>
      <c r="E59" s="354"/>
      <c r="F59" s="362"/>
      <c r="G59" s="362"/>
      <c r="H59" s="373"/>
      <c r="I59" s="353"/>
      <c r="J59" s="354"/>
      <c r="K59" s="363"/>
      <c r="L59" s="353"/>
      <c r="M59" s="354"/>
      <c r="N59" s="363"/>
    </row>
    <row r="60" spans="1:14" ht="13.5" customHeight="1">
      <c r="A60" s="346">
        <v>8</v>
      </c>
      <c r="B60" s="538">
        <v>20</v>
      </c>
      <c r="C60" s="353">
        <v>22.3</v>
      </c>
      <c r="D60" s="354">
        <v>24.8</v>
      </c>
      <c r="E60" s="354">
        <v>28.6</v>
      </c>
      <c r="F60" s="362">
        <v>32.3</v>
      </c>
      <c r="G60" s="362">
        <v>35.1</v>
      </c>
      <c r="H60" s="373">
        <v>39.9</v>
      </c>
      <c r="I60" s="353">
        <v>46.6</v>
      </c>
      <c r="J60" s="354">
        <v>51.3</v>
      </c>
      <c r="K60" s="363">
        <v>56.4</v>
      </c>
      <c r="L60" s="353">
        <v>60.3</v>
      </c>
      <c r="M60" s="354">
        <v>62.5</v>
      </c>
      <c r="N60" s="363">
        <v>65.4</v>
      </c>
    </row>
    <row r="61" spans="1:14" ht="13.5" customHeight="1">
      <c r="A61" s="346">
        <v>9</v>
      </c>
      <c r="B61" s="538">
        <v>19.8</v>
      </c>
      <c r="C61" s="353">
        <v>22.1</v>
      </c>
      <c r="D61" s="354">
        <v>25.3</v>
      </c>
      <c r="E61" s="354">
        <v>28.5</v>
      </c>
      <c r="F61" s="362">
        <v>31.8</v>
      </c>
      <c r="G61" s="362">
        <v>35.8</v>
      </c>
      <c r="H61" s="373">
        <v>40.1</v>
      </c>
      <c r="I61" s="353">
        <v>46</v>
      </c>
      <c r="J61" s="354">
        <v>51.1</v>
      </c>
      <c r="K61" s="363">
        <v>56.3</v>
      </c>
      <c r="L61" s="353">
        <v>61.9</v>
      </c>
      <c r="M61" s="354">
        <v>62.7</v>
      </c>
      <c r="N61" s="363">
        <v>63.9</v>
      </c>
    </row>
    <row r="62" spans="1:14" ht="13.5" customHeight="1">
      <c r="A62" s="346">
        <v>10</v>
      </c>
      <c r="B62" s="538">
        <v>19.8</v>
      </c>
      <c r="C62" s="368">
        <v>22.6</v>
      </c>
      <c r="D62" s="354">
        <v>25.1</v>
      </c>
      <c r="E62" s="354">
        <v>28.6</v>
      </c>
      <c r="F62" s="362">
        <v>32.3</v>
      </c>
      <c r="G62" s="362">
        <v>35.9</v>
      </c>
      <c r="H62" s="373">
        <v>40.8</v>
      </c>
      <c r="I62" s="353">
        <v>46.1</v>
      </c>
      <c r="J62" s="354">
        <v>51.7</v>
      </c>
      <c r="K62" s="363">
        <v>55.8</v>
      </c>
      <c r="L62" s="353">
        <v>60.7</v>
      </c>
      <c r="M62" s="354">
        <v>62.7</v>
      </c>
      <c r="N62" s="363">
        <v>64.4</v>
      </c>
    </row>
    <row r="63" spans="1:14" ht="13.5" customHeight="1">
      <c r="A63" s="346">
        <v>11</v>
      </c>
      <c r="B63" s="538">
        <v>19.9</v>
      </c>
      <c r="C63" s="368">
        <v>22.6</v>
      </c>
      <c r="D63" s="362">
        <v>25.5</v>
      </c>
      <c r="E63" s="354">
        <v>28.4</v>
      </c>
      <c r="F63" s="362">
        <v>32.2</v>
      </c>
      <c r="G63" s="362">
        <v>36.8</v>
      </c>
      <c r="H63" s="373">
        <v>40.9</v>
      </c>
      <c r="I63" s="353">
        <v>46.7</v>
      </c>
      <c r="J63" s="354">
        <v>52</v>
      </c>
      <c r="K63" s="363">
        <v>57.1</v>
      </c>
      <c r="L63" s="353">
        <v>60.2</v>
      </c>
      <c r="M63" s="354">
        <v>62.8</v>
      </c>
      <c r="N63" s="363">
        <v>63.2</v>
      </c>
    </row>
    <row r="64" spans="1:14" ht="13.5" customHeight="1">
      <c r="A64" s="346">
        <v>12</v>
      </c>
      <c r="B64" s="538">
        <v>19.9</v>
      </c>
      <c r="C64" s="353">
        <v>22.5</v>
      </c>
      <c r="D64" s="354">
        <v>25.2</v>
      </c>
      <c r="E64" s="364">
        <v>29.5</v>
      </c>
      <c r="F64" s="362">
        <v>32.8</v>
      </c>
      <c r="G64" s="362">
        <v>36.6</v>
      </c>
      <c r="H64" s="373">
        <v>39.9</v>
      </c>
      <c r="I64" s="353">
        <v>46.4</v>
      </c>
      <c r="J64" s="354">
        <v>51.9</v>
      </c>
      <c r="K64" s="363">
        <v>55.9</v>
      </c>
      <c r="L64" s="353">
        <v>61.2</v>
      </c>
      <c r="M64" s="354">
        <v>61.6</v>
      </c>
      <c r="N64" s="363">
        <v>63.5</v>
      </c>
    </row>
    <row r="65" spans="1:14" ht="13.5" customHeight="1">
      <c r="A65" s="346"/>
      <c r="B65" s="538"/>
      <c r="C65" s="353"/>
      <c r="D65" s="354"/>
      <c r="E65" s="354"/>
      <c r="F65" s="362"/>
      <c r="G65" s="362"/>
      <c r="H65" s="373"/>
      <c r="I65" s="353"/>
      <c r="J65" s="354"/>
      <c r="K65" s="363"/>
      <c r="L65" s="353"/>
      <c r="M65" s="354"/>
      <c r="N65" s="363"/>
    </row>
    <row r="66" spans="1:14" ht="13.5" customHeight="1">
      <c r="A66" s="346">
        <v>13</v>
      </c>
      <c r="B66" s="538">
        <v>19.7</v>
      </c>
      <c r="C66" s="353">
        <v>22.2</v>
      </c>
      <c r="D66" s="354">
        <v>24.8</v>
      </c>
      <c r="E66" s="354">
        <v>28.3</v>
      </c>
      <c r="F66" s="362">
        <v>33.2</v>
      </c>
      <c r="G66" s="362">
        <v>36.3</v>
      </c>
      <c r="H66" s="373">
        <v>41.3</v>
      </c>
      <c r="I66" s="353">
        <v>46.7</v>
      </c>
      <c r="J66" s="354">
        <v>51.6</v>
      </c>
      <c r="K66" s="363">
        <v>56.7</v>
      </c>
      <c r="L66" s="353">
        <v>60.8</v>
      </c>
      <c r="M66" s="354">
        <v>62.4</v>
      </c>
      <c r="N66" s="363">
        <v>64</v>
      </c>
    </row>
    <row r="67" spans="1:14" s="13" customFormat="1" ht="13.5" customHeight="1">
      <c r="A67" s="346">
        <v>14</v>
      </c>
      <c r="B67" s="538">
        <v>20</v>
      </c>
      <c r="C67" s="353">
        <v>22.5</v>
      </c>
      <c r="D67" s="354">
        <v>25</v>
      </c>
      <c r="E67" s="354">
        <v>28.7</v>
      </c>
      <c r="F67" s="362">
        <v>32.6</v>
      </c>
      <c r="G67" s="362">
        <v>35.9</v>
      </c>
      <c r="H67" s="373">
        <v>40.4</v>
      </c>
      <c r="I67" s="353">
        <v>46.7</v>
      </c>
      <c r="J67" s="364">
        <v>52.7</v>
      </c>
      <c r="K67" s="363">
        <v>57.1</v>
      </c>
      <c r="L67" s="353">
        <v>60.9</v>
      </c>
      <c r="M67" s="354">
        <v>62.6</v>
      </c>
      <c r="N67" s="363">
        <v>64.3</v>
      </c>
    </row>
    <row r="68" spans="1:14" s="13" customFormat="1" ht="13.5" customHeight="1">
      <c r="A68" s="346">
        <v>15</v>
      </c>
      <c r="B68" s="538">
        <v>19.8</v>
      </c>
      <c r="C68" s="353">
        <v>22.5</v>
      </c>
      <c r="D68" s="354">
        <v>25.1</v>
      </c>
      <c r="E68" s="354">
        <v>28.4</v>
      </c>
      <c r="F68" s="362">
        <v>32.3</v>
      </c>
      <c r="G68" s="362">
        <v>36.4</v>
      </c>
      <c r="H68" s="373">
        <v>40.7</v>
      </c>
      <c r="I68" s="353">
        <v>46.8</v>
      </c>
      <c r="J68" s="354">
        <v>51.5</v>
      </c>
      <c r="K68" s="355">
        <v>56.5</v>
      </c>
      <c r="L68" s="353">
        <v>62</v>
      </c>
      <c r="M68" s="354">
        <v>63.5</v>
      </c>
      <c r="N68" s="363">
        <v>64.4</v>
      </c>
    </row>
    <row r="69" spans="1:14" s="13" customFormat="1" ht="13.5" customHeight="1">
      <c r="A69" s="346">
        <v>16</v>
      </c>
      <c r="B69" s="538">
        <v>19.7</v>
      </c>
      <c r="C69" s="353">
        <v>22.2</v>
      </c>
      <c r="D69" s="354">
        <v>24.8</v>
      </c>
      <c r="E69" s="354">
        <v>28.3</v>
      </c>
      <c r="F69" s="362">
        <v>31.7</v>
      </c>
      <c r="G69" s="362">
        <v>35.7</v>
      </c>
      <c r="H69" s="373">
        <v>40.9</v>
      </c>
      <c r="I69" s="353">
        <v>47.1</v>
      </c>
      <c r="J69" s="354">
        <v>51.8</v>
      </c>
      <c r="K69" s="367">
        <v>57.5</v>
      </c>
      <c r="L69" s="353">
        <v>61.2</v>
      </c>
      <c r="M69" s="354">
        <v>63.2</v>
      </c>
      <c r="N69" s="363">
        <v>64</v>
      </c>
    </row>
    <row r="70" spans="1:14" s="13" customFormat="1" ht="13.5" customHeight="1">
      <c r="A70" s="346">
        <v>17</v>
      </c>
      <c r="B70" s="538">
        <v>20</v>
      </c>
      <c r="C70" s="353">
        <v>22.3</v>
      </c>
      <c r="D70" s="354">
        <v>25.2</v>
      </c>
      <c r="E70" s="354">
        <v>28.1</v>
      </c>
      <c r="F70" s="362">
        <v>32.4</v>
      </c>
      <c r="G70" s="362">
        <v>35.8</v>
      </c>
      <c r="H70" s="373">
        <v>41.3</v>
      </c>
      <c r="I70" s="368">
        <v>47.6</v>
      </c>
      <c r="J70" s="354">
        <v>51.6</v>
      </c>
      <c r="K70" s="355">
        <v>56.5</v>
      </c>
      <c r="L70" s="368">
        <v>62.4</v>
      </c>
      <c r="M70" s="354">
        <v>63.4</v>
      </c>
      <c r="N70" s="363">
        <v>65</v>
      </c>
    </row>
    <row r="71" spans="1:14" s="13" customFormat="1" ht="13.5" customHeight="1">
      <c r="A71" s="346"/>
      <c r="B71" s="349"/>
      <c r="C71" s="353"/>
      <c r="D71" s="354"/>
      <c r="E71" s="354"/>
      <c r="F71" s="362"/>
      <c r="G71" s="362"/>
      <c r="H71" s="373"/>
      <c r="I71" s="353"/>
      <c r="J71" s="354"/>
      <c r="K71" s="355"/>
      <c r="L71" s="353"/>
      <c r="M71" s="354"/>
      <c r="N71" s="363"/>
    </row>
    <row r="72" spans="1:14" s="13" customFormat="1" ht="13.5" customHeight="1">
      <c r="A72" s="346">
        <v>18</v>
      </c>
      <c r="B72" s="349">
        <v>19.6</v>
      </c>
      <c r="C72" s="353">
        <v>22.1</v>
      </c>
      <c r="D72" s="354">
        <v>24.9</v>
      </c>
      <c r="E72" s="354">
        <v>28.2</v>
      </c>
      <c r="F72" s="354">
        <v>32.1</v>
      </c>
      <c r="G72" s="354">
        <v>36.1</v>
      </c>
      <c r="H72" s="355">
        <v>40.3</v>
      </c>
      <c r="I72" s="353">
        <v>46.4</v>
      </c>
      <c r="J72" s="354">
        <v>50.9</v>
      </c>
      <c r="K72" s="355">
        <v>56.5</v>
      </c>
      <c r="L72" s="353">
        <v>61.1</v>
      </c>
      <c r="M72" s="354">
        <v>63.4</v>
      </c>
      <c r="N72" s="363">
        <v>65.3</v>
      </c>
    </row>
    <row r="73" spans="1:14" s="13" customFormat="1" ht="13.5" customHeight="1">
      <c r="A73" s="346">
        <v>19</v>
      </c>
      <c r="B73" s="349">
        <v>19.6</v>
      </c>
      <c r="C73" s="353">
        <v>22.2</v>
      </c>
      <c r="D73" s="354">
        <v>25.1</v>
      </c>
      <c r="E73" s="354">
        <v>28</v>
      </c>
      <c r="F73" s="354">
        <v>32.1</v>
      </c>
      <c r="G73" s="354">
        <v>36.2</v>
      </c>
      <c r="H73" s="355">
        <v>40</v>
      </c>
      <c r="I73" s="353">
        <v>45.9</v>
      </c>
      <c r="J73" s="354">
        <v>51.5</v>
      </c>
      <c r="K73" s="355">
        <v>55.5</v>
      </c>
      <c r="L73" s="353">
        <v>60.8</v>
      </c>
      <c r="M73" s="364">
        <v>63.7</v>
      </c>
      <c r="N73" s="365">
        <v>65.9</v>
      </c>
    </row>
    <row r="74" spans="1:14" s="13" customFormat="1" ht="13.5" customHeight="1">
      <c r="A74" s="346">
        <v>20</v>
      </c>
      <c r="B74" s="349">
        <v>19.7</v>
      </c>
      <c r="C74" s="353">
        <v>22</v>
      </c>
      <c r="D74" s="354">
        <v>25</v>
      </c>
      <c r="E74" s="354">
        <v>28.4</v>
      </c>
      <c r="F74" s="354">
        <v>32.7</v>
      </c>
      <c r="G74" s="354">
        <v>35.3</v>
      </c>
      <c r="H74" s="355">
        <v>40.4</v>
      </c>
      <c r="I74" s="353">
        <v>46.4</v>
      </c>
      <c r="J74" s="354">
        <v>50.4</v>
      </c>
      <c r="K74" s="355">
        <v>55.4</v>
      </c>
      <c r="L74" s="353">
        <v>61.6</v>
      </c>
      <c r="M74" s="362">
        <v>63.1</v>
      </c>
      <c r="N74" s="373">
        <v>63.4</v>
      </c>
    </row>
    <row r="75" spans="1:14" s="13" customFormat="1" ht="13.5" customHeight="1">
      <c r="A75" s="346">
        <v>21</v>
      </c>
      <c r="B75" s="349">
        <v>19.4</v>
      </c>
      <c r="C75" s="353">
        <v>21.9</v>
      </c>
      <c r="D75" s="354">
        <v>24.5</v>
      </c>
      <c r="E75" s="354">
        <v>28.1</v>
      </c>
      <c r="F75" s="354">
        <v>32.2</v>
      </c>
      <c r="G75" s="354">
        <v>36.5</v>
      </c>
      <c r="H75" s="355">
        <v>40.2</v>
      </c>
      <c r="I75" s="353">
        <v>46.4</v>
      </c>
      <c r="J75" s="354">
        <v>50.6</v>
      </c>
      <c r="K75" s="355">
        <v>55.1</v>
      </c>
      <c r="L75" s="353">
        <v>61.4</v>
      </c>
      <c r="M75" s="362">
        <v>62.6</v>
      </c>
      <c r="N75" s="373">
        <v>64.9</v>
      </c>
    </row>
    <row r="76" spans="1:14" s="13" customFormat="1" ht="13.5" customHeight="1">
      <c r="A76" s="346">
        <v>22</v>
      </c>
      <c r="B76" s="349">
        <v>19.7</v>
      </c>
      <c r="C76" s="353">
        <v>21.9</v>
      </c>
      <c r="D76" s="354">
        <v>24.6</v>
      </c>
      <c r="E76" s="362">
        <v>28.2</v>
      </c>
      <c r="F76" s="362">
        <v>31.9</v>
      </c>
      <c r="G76" s="354">
        <v>35.1</v>
      </c>
      <c r="H76" s="355">
        <v>39.8</v>
      </c>
      <c r="I76" s="353">
        <v>46.8</v>
      </c>
      <c r="J76" s="354">
        <v>51</v>
      </c>
      <c r="K76" s="355">
        <v>56</v>
      </c>
      <c r="L76" s="353">
        <v>60.7</v>
      </c>
      <c r="M76" s="362">
        <v>62.6</v>
      </c>
      <c r="N76" s="363">
        <v>63.7</v>
      </c>
    </row>
    <row r="77" spans="1:14" s="13" customFormat="1" ht="13.5" customHeight="1">
      <c r="A77" s="346"/>
      <c r="B77" s="349"/>
      <c r="C77" s="353"/>
      <c r="D77" s="354"/>
      <c r="E77" s="362"/>
      <c r="F77" s="362"/>
      <c r="G77" s="354"/>
      <c r="H77" s="355"/>
      <c r="I77" s="353"/>
      <c r="J77" s="354"/>
      <c r="K77" s="355"/>
      <c r="L77" s="353"/>
      <c r="M77" s="362"/>
      <c r="N77" s="363"/>
    </row>
    <row r="78" spans="1:14" s="13" customFormat="1" ht="13.5" customHeight="1">
      <c r="A78" s="346">
        <v>23</v>
      </c>
      <c r="B78" s="370" t="s">
        <v>118</v>
      </c>
      <c r="C78" s="369" t="s">
        <v>50</v>
      </c>
      <c r="D78" s="370" t="s">
        <v>50</v>
      </c>
      <c r="E78" s="370" t="s">
        <v>50</v>
      </c>
      <c r="F78" s="370" t="s">
        <v>50</v>
      </c>
      <c r="G78" s="370" t="s">
        <v>50</v>
      </c>
      <c r="H78" s="371" t="s">
        <v>50</v>
      </c>
      <c r="I78" s="369" t="s">
        <v>50</v>
      </c>
      <c r="J78" s="370" t="s">
        <v>50</v>
      </c>
      <c r="K78" s="371" t="s">
        <v>50</v>
      </c>
      <c r="L78" s="369" t="s">
        <v>50</v>
      </c>
      <c r="M78" s="370" t="s">
        <v>50</v>
      </c>
      <c r="N78" s="371" t="s">
        <v>50</v>
      </c>
    </row>
    <row r="79" spans="1:14" s="13" customFormat="1" ht="13.5" customHeight="1">
      <c r="A79" s="346">
        <v>24</v>
      </c>
      <c r="B79" s="349">
        <v>19.2</v>
      </c>
      <c r="C79" s="353">
        <v>21.9</v>
      </c>
      <c r="D79" s="354">
        <v>24.5</v>
      </c>
      <c r="E79" s="362">
        <v>27.9</v>
      </c>
      <c r="F79" s="362">
        <v>31.6</v>
      </c>
      <c r="G79" s="354">
        <v>35.9</v>
      </c>
      <c r="H79" s="355">
        <v>40.2</v>
      </c>
      <c r="I79" s="353">
        <v>46</v>
      </c>
      <c r="J79" s="354">
        <v>49.8</v>
      </c>
      <c r="K79" s="355">
        <v>55.5</v>
      </c>
      <c r="L79" s="353">
        <v>60.5</v>
      </c>
      <c r="M79" s="362">
        <v>61.2</v>
      </c>
      <c r="N79" s="363">
        <v>63.6</v>
      </c>
    </row>
    <row r="80" spans="1:14" s="13" customFormat="1" ht="13.5" customHeight="1">
      <c r="A80" s="346">
        <v>25</v>
      </c>
      <c r="B80" s="349">
        <v>19.1</v>
      </c>
      <c r="C80" s="353">
        <v>22</v>
      </c>
      <c r="D80" s="354">
        <v>24.5</v>
      </c>
      <c r="E80" s="362">
        <v>27.9</v>
      </c>
      <c r="F80" s="362">
        <v>31.4</v>
      </c>
      <c r="G80" s="354">
        <v>35.8</v>
      </c>
      <c r="H80" s="355">
        <v>39.3</v>
      </c>
      <c r="I80" s="353">
        <v>46.2</v>
      </c>
      <c r="J80" s="354">
        <v>51.3</v>
      </c>
      <c r="K80" s="355">
        <v>56.2</v>
      </c>
      <c r="L80" s="353">
        <v>59.9</v>
      </c>
      <c r="M80" s="362">
        <v>62.2</v>
      </c>
      <c r="N80" s="363">
        <v>64.9</v>
      </c>
    </row>
    <row r="81" spans="1:14" s="13" customFormat="1" ht="13.5" customHeight="1">
      <c r="A81" s="346">
        <v>26</v>
      </c>
      <c r="B81" s="349">
        <v>19.1</v>
      </c>
      <c r="C81" s="353">
        <v>21.9</v>
      </c>
      <c r="D81" s="354">
        <v>24.6</v>
      </c>
      <c r="E81" s="362">
        <v>28.5</v>
      </c>
      <c r="F81" s="362">
        <v>31</v>
      </c>
      <c r="G81" s="354">
        <v>35.9</v>
      </c>
      <c r="H81" s="355">
        <v>39.9</v>
      </c>
      <c r="I81" s="353">
        <v>45.1</v>
      </c>
      <c r="J81" s="354">
        <v>50.8</v>
      </c>
      <c r="K81" s="355">
        <v>55.2</v>
      </c>
      <c r="L81" s="353">
        <v>61.2</v>
      </c>
      <c r="M81" s="362">
        <v>61.7</v>
      </c>
      <c r="N81" s="363">
        <v>64.9</v>
      </c>
    </row>
    <row r="82" spans="1:14" s="13" customFormat="1" ht="13.5" customHeight="1">
      <c r="A82" s="346">
        <v>27</v>
      </c>
      <c r="B82" s="349">
        <v>19.3</v>
      </c>
      <c r="C82" s="353">
        <v>21.3</v>
      </c>
      <c r="D82" s="354">
        <v>24.9</v>
      </c>
      <c r="E82" s="362">
        <v>27.6</v>
      </c>
      <c r="F82" s="362">
        <v>31.3</v>
      </c>
      <c r="G82" s="354">
        <v>35</v>
      </c>
      <c r="H82" s="355">
        <v>40.4</v>
      </c>
      <c r="I82" s="353">
        <v>46.2</v>
      </c>
      <c r="J82" s="354">
        <v>50.1</v>
      </c>
      <c r="K82" s="355">
        <v>55.3</v>
      </c>
      <c r="L82" s="353">
        <v>60.5</v>
      </c>
      <c r="M82" s="362">
        <v>61.4</v>
      </c>
      <c r="N82" s="363">
        <v>64</v>
      </c>
    </row>
    <row r="83" spans="1:14" s="13" customFormat="1" ht="13.5" customHeight="1">
      <c r="A83" s="346"/>
      <c r="B83" s="349"/>
      <c r="C83" s="353"/>
      <c r="D83" s="354"/>
      <c r="E83" s="362"/>
      <c r="F83" s="362"/>
      <c r="G83" s="354"/>
      <c r="H83" s="355"/>
      <c r="I83" s="353"/>
      <c r="J83" s="354"/>
      <c r="K83" s="355"/>
      <c r="L83" s="353"/>
      <c r="M83" s="362"/>
      <c r="N83" s="363"/>
    </row>
    <row r="84" spans="1:14" ht="13.5" customHeight="1">
      <c r="A84" s="346">
        <v>28</v>
      </c>
      <c r="B84" s="349">
        <v>19.7</v>
      </c>
      <c r="C84" s="353">
        <v>21.9</v>
      </c>
      <c r="D84" s="354">
        <v>24.4</v>
      </c>
      <c r="E84" s="362">
        <v>28</v>
      </c>
      <c r="F84" s="362">
        <v>31.4</v>
      </c>
      <c r="G84" s="354">
        <v>35.6</v>
      </c>
      <c r="H84" s="355">
        <v>41.1</v>
      </c>
      <c r="I84" s="353">
        <v>46.1</v>
      </c>
      <c r="J84" s="354">
        <v>50.5</v>
      </c>
      <c r="K84" s="355">
        <v>55.1</v>
      </c>
      <c r="L84" s="353">
        <v>59.6</v>
      </c>
      <c r="M84" s="362">
        <v>60.8</v>
      </c>
      <c r="N84" s="363">
        <v>63</v>
      </c>
    </row>
    <row r="85" spans="1:14" ht="13.5" customHeight="1">
      <c r="A85" s="346">
        <v>29</v>
      </c>
      <c r="B85" s="378">
        <v>19.6</v>
      </c>
      <c r="C85" s="366">
        <v>22.1</v>
      </c>
      <c r="D85" s="362">
        <v>24.5</v>
      </c>
      <c r="E85" s="362">
        <v>27.9</v>
      </c>
      <c r="F85" s="362">
        <v>31.4</v>
      </c>
      <c r="G85" s="362">
        <v>35.3</v>
      </c>
      <c r="H85" s="373">
        <v>39.6</v>
      </c>
      <c r="I85" s="366">
        <v>45.8</v>
      </c>
      <c r="J85" s="362">
        <v>49.9</v>
      </c>
      <c r="K85" s="373">
        <v>54.7</v>
      </c>
      <c r="L85" s="362">
        <v>60.7</v>
      </c>
      <c r="M85" s="362">
        <v>61.5</v>
      </c>
      <c r="N85" s="373">
        <v>63.4</v>
      </c>
    </row>
    <row r="86" spans="1:14" s="13" customFormat="1" ht="13.5" customHeight="1">
      <c r="A86" s="346">
        <v>30</v>
      </c>
      <c r="B86" s="349">
        <v>19.7</v>
      </c>
      <c r="C86" s="353">
        <v>21.8</v>
      </c>
      <c r="D86" s="354">
        <v>24.4</v>
      </c>
      <c r="E86" s="362">
        <v>27.7</v>
      </c>
      <c r="F86" s="362">
        <v>31.9</v>
      </c>
      <c r="G86" s="362">
        <v>35.9</v>
      </c>
      <c r="H86" s="355">
        <v>39.9</v>
      </c>
      <c r="I86" s="353">
        <v>45.9</v>
      </c>
      <c r="J86" s="354">
        <v>50.7</v>
      </c>
      <c r="K86" s="355">
        <v>55.7</v>
      </c>
      <c r="L86" s="362">
        <v>59.7</v>
      </c>
      <c r="M86" s="362">
        <v>62.6</v>
      </c>
      <c r="N86" s="363">
        <v>63.1</v>
      </c>
    </row>
    <row r="87" spans="1:14" ht="13.5" customHeight="1">
      <c r="A87" s="346" t="s">
        <v>365</v>
      </c>
      <c r="B87" s="349">
        <v>19.5</v>
      </c>
      <c r="C87" s="353">
        <v>21.8</v>
      </c>
      <c r="D87" s="354">
        <v>24.2</v>
      </c>
      <c r="E87" s="362">
        <v>27.7</v>
      </c>
      <c r="F87" s="362">
        <v>31.7</v>
      </c>
      <c r="G87" s="362">
        <v>35.4</v>
      </c>
      <c r="H87" s="355">
        <v>40.1</v>
      </c>
      <c r="I87" s="353">
        <v>46.1</v>
      </c>
      <c r="J87" s="354">
        <v>51.3</v>
      </c>
      <c r="K87" s="355">
        <v>55.8</v>
      </c>
      <c r="L87" s="362">
        <v>60.8</v>
      </c>
      <c r="M87" s="362">
        <v>62</v>
      </c>
      <c r="N87" s="363">
        <v>63.5</v>
      </c>
    </row>
    <row r="88" spans="1:14" ht="13.5" customHeight="1">
      <c r="A88" s="591">
        <v>2</v>
      </c>
      <c r="B88" s="592">
        <v>20.1</v>
      </c>
      <c r="C88" s="586">
        <v>22.2</v>
      </c>
      <c r="D88" s="589">
        <v>25.8</v>
      </c>
      <c r="E88" s="586">
        <v>29.3</v>
      </c>
      <c r="F88" s="589">
        <v>34.1</v>
      </c>
      <c r="G88" s="589">
        <v>37.3</v>
      </c>
      <c r="H88" s="590">
        <v>41.9</v>
      </c>
      <c r="I88" s="586">
        <v>47.4</v>
      </c>
      <c r="J88" s="586">
        <v>52.4</v>
      </c>
      <c r="K88" s="587">
        <v>56.5</v>
      </c>
      <c r="L88" s="586">
        <v>61.7</v>
      </c>
      <c r="M88" s="586">
        <v>62.5</v>
      </c>
      <c r="N88" s="587">
        <v>64.2</v>
      </c>
    </row>
    <row r="89" spans="1:14" ht="13.5" customHeight="1">
      <c r="A89" s="62" t="s">
        <v>101</v>
      </c>
      <c r="B89" s="14">
        <v>20.1</v>
      </c>
      <c r="C89" s="14">
        <v>22.6</v>
      </c>
      <c r="D89" s="14">
        <v>25.8</v>
      </c>
      <c r="E89" s="14">
        <v>29.5</v>
      </c>
      <c r="F89" s="14">
        <v>34.1</v>
      </c>
      <c r="G89" s="14">
        <v>37.3</v>
      </c>
      <c r="H89" s="14">
        <v>41.9</v>
      </c>
      <c r="I89" s="14">
        <v>47.6</v>
      </c>
      <c r="J89" s="14">
        <v>52.7</v>
      </c>
      <c r="K89" s="14">
        <v>57.5</v>
      </c>
      <c r="L89" s="14">
        <v>62.4</v>
      </c>
      <c r="M89" s="14">
        <v>63.7</v>
      </c>
      <c r="N89" s="14">
        <v>65.9</v>
      </c>
    </row>
    <row r="90" spans="1:3" ht="13.5" customHeight="1">
      <c r="A90" s="383" t="s">
        <v>135</v>
      </c>
      <c r="B90" s="384"/>
      <c r="C90" s="385"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11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N90"/>
  <sheetViews>
    <sheetView showGridLines="0" view="pageBreakPreview" zoomScaleSheetLayoutView="100" workbookViewId="0" topLeftCell="A1">
      <pane xSplit="1" ySplit="3" topLeftCell="B88" activePane="bottomRight" state="frozen"/>
      <selection pane="topLeft" activeCell="B4" sqref="B4"/>
      <selection pane="topRight" activeCell="B4" sqref="B4"/>
      <selection pane="bottomLeft" activeCell="B4" sqref="B4"/>
      <selection pane="bottomRight" activeCell="H90" sqref="H90"/>
    </sheetView>
  </sheetViews>
  <sheetFormatPr defaultColWidth="8.50390625" defaultRowHeight="13.5"/>
  <cols>
    <col min="1" max="1" width="11.125" style="61" customWidth="1"/>
    <col min="2" max="2" width="8.625" style="12" customWidth="1"/>
    <col min="3" max="14" width="8.625" style="11" customWidth="1"/>
    <col min="15" max="16384" width="8.50390625" style="11" customWidth="1"/>
  </cols>
  <sheetData>
    <row r="1" spans="1:14" s="18" customFormat="1" ht="22.5" customHeight="1">
      <c r="A1" s="814" t="s">
        <v>106</v>
      </c>
      <c r="B1" s="815"/>
      <c r="C1" s="815"/>
      <c r="D1" s="815"/>
      <c r="E1" s="815"/>
      <c r="F1" s="815"/>
      <c r="G1" s="815"/>
      <c r="H1" s="815"/>
      <c r="I1" s="815"/>
      <c r="J1" s="815"/>
      <c r="K1" s="815"/>
      <c r="L1" s="815"/>
      <c r="M1" s="815"/>
      <c r="N1" s="815"/>
    </row>
    <row r="2" spans="1:14" ht="15" customHeight="1">
      <c r="A2" s="345" t="s">
        <v>137</v>
      </c>
      <c r="B2" s="23"/>
      <c r="N2" s="30" t="s">
        <v>105</v>
      </c>
    </row>
    <row r="3" spans="1:14"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row>
    <row r="4" spans="1:14" ht="13.5" customHeight="1">
      <c r="A4" s="346" t="s">
        <v>361</v>
      </c>
      <c r="B4" s="351" t="s">
        <v>50</v>
      </c>
      <c r="C4" s="353">
        <v>17.4</v>
      </c>
      <c r="D4" s="354">
        <v>19.3</v>
      </c>
      <c r="E4" s="354">
        <v>21.5</v>
      </c>
      <c r="F4" s="354">
        <v>23.8</v>
      </c>
      <c r="G4" s="354">
        <v>25.9</v>
      </c>
      <c r="H4" s="355">
        <v>28.7</v>
      </c>
      <c r="I4" s="353">
        <v>32.4</v>
      </c>
      <c r="J4" s="354">
        <v>36.3</v>
      </c>
      <c r="K4" s="355">
        <v>40.7</v>
      </c>
      <c r="L4" s="353">
        <v>46.1</v>
      </c>
      <c r="M4" s="354">
        <v>48.8</v>
      </c>
      <c r="N4" s="355">
        <v>50</v>
      </c>
    </row>
    <row r="5" spans="1:14" ht="13.5" customHeight="1">
      <c r="A5" s="372">
        <v>24</v>
      </c>
      <c r="B5" s="351" t="s">
        <v>50</v>
      </c>
      <c r="C5" s="353">
        <v>18</v>
      </c>
      <c r="D5" s="354">
        <v>19.9</v>
      </c>
      <c r="E5" s="354">
        <v>21.9</v>
      </c>
      <c r="F5" s="354">
        <v>24</v>
      </c>
      <c r="G5" s="354">
        <v>26.3</v>
      </c>
      <c r="H5" s="355">
        <v>29.1</v>
      </c>
      <c r="I5" s="353">
        <v>32.8</v>
      </c>
      <c r="J5" s="354">
        <v>37.2</v>
      </c>
      <c r="K5" s="355">
        <v>41.3</v>
      </c>
      <c r="L5" s="353">
        <v>46.5</v>
      </c>
      <c r="M5" s="354">
        <v>47.5</v>
      </c>
      <c r="N5" s="355">
        <v>49.2</v>
      </c>
    </row>
    <row r="6" spans="1:14" ht="13.5" customHeight="1">
      <c r="A6" s="372">
        <v>25</v>
      </c>
      <c r="B6" s="351" t="s">
        <v>50</v>
      </c>
      <c r="C6" s="353">
        <v>18.1</v>
      </c>
      <c r="D6" s="354">
        <v>20</v>
      </c>
      <c r="E6" s="354">
        <v>22.1</v>
      </c>
      <c r="F6" s="354">
        <v>24.1</v>
      </c>
      <c r="G6" s="354">
        <v>26.4</v>
      </c>
      <c r="H6" s="355">
        <v>29.3</v>
      </c>
      <c r="I6" s="353">
        <v>32.9</v>
      </c>
      <c r="J6" s="354">
        <v>37.2</v>
      </c>
      <c r="K6" s="355">
        <v>41.7</v>
      </c>
      <c r="L6" s="353">
        <v>46.3</v>
      </c>
      <c r="M6" s="354">
        <v>48.5</v>
      </c>
      <c r="N6" s="355">
        <v>50.1</v>
      </c>
    </row>
    <row r="7" spans="1:14" ht="13.5" customHeight="1">
      <c r="A7" s="372"/>
      <c r="B7" s="351"/>
      <c r="C7" s="353"/>
      <c r="D7" s="354"/>
      <c r="E7" s="354"/>
      <c r="F7" s="354"/>
      <c r="G7" s="354"/>
      <c r="H7" s="355"/>
      <c r="I7" s="353"/>
      <c r="J7" s="354"/>
      <c r="K7" s="355"/>
      <c r="L7" s="353"/>
      <c r="M7" s="354"/>
      <c r="N7" s="355"/>
    </row>
    <row r="8" spans="1:14" ht="13.5" customHeight="1">
      <c r="A8" s="372">
        <v>26</v>
      </c>
      <c r="B8" s="351" t="s">
        <v>50</v>
      </c>
      <c r="C8" s="353">
        <v>18.3</v>
      </c>
      <c r="D8" s="354">
        <v>20</v>
      </c>
      <c r="E8" s="354">
        <v>22</v>
      </c>
      <c r="F8" s="354">
        <v>24.3</v>
      </c>
      <c r="G8" s="354">
        <v>26.7</v>
      </c>
      <c r="H8" s="355">
        <v>29.6</v>
      </c>
      <c r="I8" s="353">
        <v>33.7</v>
      </c>
      <c r="J8" s="354">
        <v>38</v>
      </c>
      <c r="K8" s="355">
        <v>42.5</v>
      </c>
      <c r="L8" s="353">
        <v>46.8</v>
      </c>
      <c r="M8" s="354">
        <v>48.7</v>
      </c>
      <c r="N8" s="355">
        <v>50.2</v>
      </c>
    </row>
    <row r="9" spans="1:14" ht="13.5" customHeight="1">
      <c r="A9" s="372">
        <v>27</v>
      </c>
      <c r="B9" s="351" t="s">
        <v>50</v>
      </c>
      <c r="C9" s="353">
        <v>18.2</v>
      </c>
      <c r="D9" s="354">
        <v>20.3</v>
      </c>
      <c r="E9" s="354">
        <v>22.2</v>
      </c>
      <c r="F9" s="354">
        <v>24.4</v>
      </c>
      <c r="G9" s="354">
        <v>27</v>
      </c>
      <c r="H9" s="355">
        <v>30.2</v>
      </c>
      <c r="I9" s="353">
        <v>34</v>
      </c>
      <c r="J9" s="354">
        <v>38.7</v>
      </c>
      <c r="K9" s="355">
        <v>42.7</v>
      </c>
      <c r="L9" s="353">
        <v>47.1</v>
      </c>
      <c r="M9" s="354">
        <v>49.2</v>
      </c>
      <c r="N9" s="355">
        <v>50.4</v>
      </c>
    </row>
    <row r="10" spans="1:14" ht="13.5" customHeight="1">
      <c r="A10" s="372">
        <v>28</v>
      </c>
      <c r="B10" s="351" t="s">
        <v>50</v>
      </c>
      <c r="C10" s="353">
        <v>18.3</v>
      </c>
      <c r="D10" s="354">
        <v>20.2</v>
      </c>
      <c r="E10" s="354">
        <v>22.4</v>
      </c>
      <c r="F10" s="354">
        <v>24.7</v>
      </c>
      <c r="G10" s="354">
        <v>27.4</v>
      </c>
      <c r="H10" s="355">
        <v>30.4</v>
      </c>
      <c r="I10" s="353">
        <v>34.4</v>
      </c>
      <c r="J10" s="354">
        <v>38.8</v>
      </c>
      <c r="K10" s="355">
        <v>43.6</v>
      </c>
      <c r="L10" s="353">
        <v>47.2</v>
      </c>
      <c r="M10" s="354">
        <v>49.3</v>
      </c>
      <c r="N10" s="355">
        <v>50.3</v>
      </c>
    </row>
    <row r="11" spans="1:14" ht="13.5" customHeight="1">
      <c r="A11" s="372">
        <v>29</v>
      </c>
      <c r="B11" s="351" t="s">
        <v>50</v>
      </c>
      <c r="C11" s="353">
        <v>18.1</v>
      </c>
      <c r="D11" s="354">
        <v>20.1</v>
      </c>
      <c r="E11" s="354">
        <v>22.4</v>
      </c>
      <c r="F11" s="354">
        <v>24.6</v>
      </c>
      <c r="G11" s="354">
        <v>27.2</v>
      </c>
      <c r="H11" s="355">
        <v>30.5</v>
      </c>
      <c r="I11" s="353">
        <v>34.9</v>
      </c>
      <c r="J11" s="354">
        <v>39.3</v>
      </c>
      <c r="K11" s="355">
        <v>43.4</v>
      </c>
      <c r="L11" s="353">
        <v>46.9</v>
      </c>
      <c r="M11" s="354">
        <v>49.1</v>
      </c>
      <c r="N11" s="355">
        <v>50.6</v>
      </c>
    </row>
    <row r="12" spans="1:14" ht="13.5" customHeight="1">
      <c r="A12" s="372">
        <v>30</v>
      </c>
      <c r="B12" s="352">
        <v>17.23</v>
      </c>
      <c r="C12" s="353">
        <v>18.3</v>
      </c>
      <c r="D12" s="354">
        <v>20.2</v>
      </c>
      <c r="E12" s="354">
        <v>22.4</v>
      </c>
      <c r="F12" s="354">
        <v>24.9</v>
      </c>
      <c r="G12" s="354">
        <v>27.6</v>
      </c>
      <c r="H12" s="355">
        <v>30.7</v>
      </c>
      <c r="I12" s="353">
        <v>35.1</v>
      </c>
      <c r="J12" s="354">
        <v>40.4</v>
      </c>
      <c r="K12" s="355">
        <v>43.8</v>
      </c>
      <c r="L12" s="353">
        <v>47.3</v>
      </c>
      <c r="M12" s="354">
        <v>49.4</v>
      </c>
      <c r="N12" s="355">
        <v>50.8</v>
      </c>
    </row>
    <row r="13" spans="1:14" ht="13.5" customHeight="1">
      <c r="A13" s="372"/>
      <c r="B13" s="352"/>
      <c r="C13" s="353"/>
      <c r="D13" s="354"/>
      <c r="E13" s="354"/>
      <c r="F13" s="354"/>
      <c r="G13" s="354"/>
      <c r="H13" s="355"/>
      <c r="I13" s="353"/>
      <c r="J13" s="354"/>
      <c r="K13" s="355"/>
      <c r="L13" s="353"/>
      <c r="M13" s="354"/>
      <c r="N13" s="355"/>
    </row>
    <row r="14" spans="1:14" ht="13.5" customHeight="1">
      <c r="A14" s="372">
        <v>31</v>
      </c>
      <c r="B14" s="351" t="s">
        <v>50</v>
      </c>
      <c r="C14" s="353">
        <v>18.4</v>
      </c>
      <c r="D14" s="354">
        <v>20.3</v>
      </c>
      <c r="E14" s="354">
        <v>22.6</v>
      </c>
      <c r="F14" s="354">
        <v>24.9</v>
      </c>
      <c r="G14" s="354">
        <v>27.9</v>
      </c>
      <c r="H14" s="355">
        <v>31.6</v>
      </c>
      <c r="I14" s="353">
        <v>35.6</v>
      </c>
      <c r="J14" s="354">
        <v>40.5</v>
      </c>
      <c r="K14" s="355">
        <v>44.3</v>
      </c>
      <c r="L14" s="353">
        <v>48.1</v>
      </c>
      <c r="M14" s="354">
        <v>50.2</v>
      </c>
      <c r="N14" s="355">
        <v>51.3</v>
      </c>
    </row>
    <row r="15" spans="1:14" ht="13.5" customHeight="1">
      <c r="A15" s="372">
        <v>32</v>
      </c>
      <c r="B15" s="352">
        <v>17.24</v>
      </c>
      <c r="C15" s="353">
        <v>18.6</v>
      </c>
      <c r="D15" s="354">
        <v>20.5</v>
      </c>
      <c r="E15" s="354">
        <v>22.6</v>
      </c>
      <c r="F15" s="354">
        <v>25.1</v>
      </c>
      <c r="G15" s="354">
        <v>27.7</v>
      </c>
      <c r="H15" s="355">
        <v>31.5</v>
      </c>
      <c r="I15" s="353">
        <v>36.3</v>
      </c>
      <c r="J15" s="354">
        <v>40.7</v>
      </c>
      <c r="K15" s="355">
        <v>44.6</v>
      </c>
      <c r="L15" s="353">
        <v>47.9</v>
      </c>
      <c r="M15" s="354">
        <v>49.9</v>
      </c>
      <c r="N15" s="355">
        <v>51</v>
      </c>
    </row>
    <row r="16" spans="1:14" ht="13.5" customHeight="1">
      <c r="A16" s="372">
        <v>33</v>
      </c>
      <c r="B16" s="352">
        <v>17.3</v>
      </c>
      <c r="C16" s="353">
        <v>18.6</v>
      </c>
      <c r="D16" s="354">
        <v>20.7</v>
      </c>
      <c r="E16" s="354">
        <v>22.8</v>
      </c>
      <c r="F16" s="354">
        <v>25.1</v>
      </c>
      <c r="G16" s="354">
        <v>28.1</v>
      </c>
      <c r="H16" s="355">
        <v>31.7</v>
      </c>
      <c r="I16" s="353">
        <v>36.9</v>
      </c>
      <c r="J16" s="354">
        <v>41.7</v>
      </c>
      <c r="K16" s="355">
        <v>44.9</v>
      </c>
      <c r="L16" s="353">
        <v>48.5</v>
      </c>
      <c r="M16" s="354">
        <v>50.8</v>
      </c>
      <c r="N16" s="355">
        <v>51.6</v>
      </c>
    </row>
    <row r="17" spans="1:14" ht="13.5" customHeight="1">
      <c r="A17" s="372">
        <v>34</v>
      </c>
      <c r="B17" s="352">
        <v>17.5</v>
      </c>
      <c r="C17" s="353">
        <v>18.7</v>
      </c>
      <c r="D17" s="354">
        <v>20.7</v>
      </c>
      <c r="E17" s="354">
        <v>22.9</v>
      </c>
      <c r="F17" s="354">
        <v>25.3</v>
      </c>
      <c r="G17" s="354">
        <v>28.4</v>
      </c>
      <c r="H17" s="355">
        <v>32.1</v>
      </c>
      <c r="I17" s="353">
        <v>36.5</v>
      </c>
      <c r="J17" s="354">
        <v>41.8</v>
      </c>
      <c r="K17" s="355">
        <v>45.5</v>
      </c>
      <c r="L17" s="353">
        <v>48.3</v>
      </c>
      <c r="M17" s="354">
        <v>50.5</v>
      </c>
      <c r="N17" s="355">
        <v>51.4</v>
      </c>
    </row>
    <row r="18" spans="1:14" ht="13.5" customHeight="1">
      <c r="A18" s="372">
        <v>35</v>
      </c>
      <c r="B18" s="352">
        <v>17.5</v>
      </c>
      <c r="C18" s="353">
        <v>18.7</v>
      </c>
      <c r="D18" s="354">
        <v>20.8</v>
      </c>
      <c r="E18" s="354">
        <v>23.1</v>
      </c>
      <c r="F18" s="354">
        <v>25.6</v>
      </c>
      <c r="G18" s="354">
        <v>29</v>
      </c>
      <c r="H18" s="355">
        <v>32.3</v>
      </c>
      <c r="I18" s="353">
        <v>37.2</v>
      </c>
      <c r="J18" s="354">
        <v>41.7</v>
      </c>
      <c r="K18" s="355">
        <v>45.7</v>
      </c>
      <c r="L18" s="353">
        <v>48.9</v>
      </c>
      <c r="M18" s="354">
        <v>50.7</v>
      </c>
      <c r="N18" s="355">
        <v>51.6</v>
      </c>
    </row>
    <row r="19" spans="1:14" ht="13.5" customHeight="1">
      <c r="A19" s="372"/>
      <c r="B19" s="352"/>
      <c r="C19" s="353"/>
      <c r="D19" s="354"/>
      <c r="E19" s="354"/>
      <c r="F19" s="354"/>
      <c r="G19" s="354"/>
      <c r="H19" s="355"/>
      <c r="I19" s="353"/>
      <c r="J19" s="354"/>
      <c r="K19" s="355"/>
      <c r="L19" s="353"/>
      <c r="M19" s="354"/>
      <c r="N19" s="355"/>
    </row>
    <row r="20" spans="1:14" ht="13.5" customHeight="1">
      <c r="A20" s="372">
        <v>36</v>
      </c>
      <c r="B20" s="352">
        <v>17.5</v>
      </c>
      <c r="C20" s="353">
        <v>18.7</v>
      </c>
      <c r="D20" s="354">
        <v>20.7</v>
      </c>
      <c r="E20" s="354">
        <v>23</v>
      </c>
      <c r="F20" s="354">
        <v>25.5</v>
      </c>
      <c r="G20" s="354">
        <v>28.6</v>
      </c>
      <c r="H20" s="355">
        <v>32.7</v>
      </c>
      <c r="I20" s="353">
        <v>37.5</v>
      </c>
      <c r="J20" s="354">
        <v>42.1</v>
      </c>
      <c r="K20" s="355">
        <v>46</v>
      </c>
      <c r="L20" s="353">
        <v>49</v>
      </c>
      <c r="M20" s="354">
        <v>50.9</v>
      </c>
      <c r="N20" s="355">
        <v>51.8</v>
      </c>
    </row>
    <row r="21" spans="1:14" ht="13.5" customHeight="1">
      <c r="A21" s="372">
        <v>37</v>
      </c>
      <c r="B21" s="352">
        <v>17.7</v>
      </c>
      <c r="C21" s="353">
        <v>19.1</v>
      </c>
      <c r="D21" s="354">
        <v>21</v>
      </c>
      <c r="E21" s="354">
        <v>23.4</v>
      </c>
      <c r="F21" s="354">
        <v>25.9</v>
      </c>
      <c r="G21" s="354">
        <v>28.9</v>
      </c>
      <c r="H21" s="355">
        <v>33.8</v>
      </c>
      <c r="I21" s="353">
        <v>37.8</v>
      </c>
      <c r="J21" s="354">
        <v>42.7</v>
      </c>
      <c r="K21" s="355">
        <v>46.3</v>
      </c>
      <c r="L21" s="353">
        <v>49</v>
      </c>
      <c r="M21" s="354">
        <v>51</v>
      </c>
      <c r="N21" s="355">
        <v>52</v>
      </c>
    </row>
    <row r="22" spans="1:14" ht="13.5" customHeight="1">
      <c r="A22" s="372">
        <v>38</v>
      </c>
      <c r="B22" s="352">
        <v>17.7</v>
      </c>
      <c r="C22" s="353">
        <v>19.1</v>
      </c>
      <c r="D22" s="354">
        <v>21.2</v>
      </c>
      <c r="E22" s="354">
        <v>23.5</v>
      </c>
      <c r="F22" s="354">
        <v>26.1</v>
      </c>
      <c r="G22" s="354">
        <v>29.3</v>
      </c>
      <c r="H22" s="355">
        <v>33.2</v>
      </c>
      <c r="I22" s="353">
        <v>38.1</v>
      </c>
      <c r="J22" s="354">
        <v>43.1</v>
      </c>
      <c r="K22" s="355">
        <v>46.6</v>
      </c>
      <c r="L22" s="353">
        <v>49.3</v>
      </c>
      <c r="M22" s="354">
        <v>51.1</v>
      </c>
      <c r="N22" s="355">
        <v>52.4</v>
      </c>
    </row>
    <row r="23" spans="1:14" ht="13.5" customHeight="1">
      <c r="A23" s="372">
        <v>39</v>
      </c>
      <c r="B23" s="352">
        <v>17.8</v>
      </c>
      <c r="C23" s="353">
        <v>19.4</v>
      </c>
      <c r="D23" s="354">
        <v>21.5</v>
      </c>
      <c r="E23" s="354">
        <v>23.8</v>
      </c>
      <c r="F23" s="354">
        <v>26.4</v>
      </c>
      <c r="G23" s="354">
        <v>29.6</v>
      </c>
      <c r="H23" s="355">
        <v>33.7</v>
      </c>
      <c r="I23" s="353">
        <v>38.7</v>
      </c>
      <c r="J23" s="354">
        <v>43.5</v>
      </c>
      <c r="K23" s="355">
        <v>46.7</v>
      </c>
      <c r="L23" s="353">
        <v>49.7</v>
      </c>
      <c r="M23" s="354">
        <v>51.4</v>
      </c>
      <c r="N23" s="355">
        <v>52.4</v>
      </c>
    </row>
    <row r="24" spans="1:14" ht="13.5" customHeight="1">
      <c r="A24" s="372">
        <v>40</v>
      </c>
      <c r="B24" s="352">
        <v>18</v>
      </c>
      <c r="C24" s="353">
        <v>19.5</v>
      </c>
      <c r="D24" s="354">
        <v>21.6</v>
      </c>
      <c r="E24" s="354">
        <v>24.1</v>
      </c>
      <c r="F24" s="354">
        <v>26.9</v>
      </c>
      <c r="G24" s="354">
        <v>30.2</v>
      </c>
      <c r="H24" s="355">
        <v>34.7</v>
      </c>
      <c r="I24" s="353">
        <v>39.2</v>
      </c>
      <c r="J24" s="354">
        <v>43.8</v>
      </c>
      <c r="K24" s="355">
        <v>47.4</v>
      </c>
      <c r="L24" s="353">
        <v>49.8</v>
      </c>
      <c r="M24" s="354">
        <v>51.8</v>
      </c>
      <c r="N24" s="355">
        <v>52.8</v>
      </c>
    </row>
    <row r="25" spans="1:14" ht="13.5" customHeight="1">
      <c r="A25" s="372" t="s">
        <v>99</v>
      </c>
      <c r="B25" s="352"/>
      <c r="C25" s="353"/>
      <c r="D25" s="354"/>
      <c r="E25" s="354"/>
      <c r="F25" s="354"/>
      <c r="G25" s="354"/>
      <c r="H25" s="355" t="s">
        <v>98</v>
      </c>
      <c r="I25" s="353"/>
      <c r="J25" s="354"/>
      <c r="K25" s="355"/>
      <c r="L25" s="353"/>
      <c r="M25" s="354"/>
      <c r="N25" s="355"/>
    </row>
    <row r="26" spans="1:14" ht="13.5" customHeight="1">
      <c r="A26" s="372">
        <v>41</v>
      </c>
      <c r="B26" s="352">
        <v>18</v>
      </c>
      <c r="C26" s="353">
        <v>19.7</v>
      </c>
      <c r="D26" s="354">
        <v>21.7</v>
      </c>
      <c r="E26" s="354">
        <v>24.3</v>
      </c>
      <c r="F26" s="354">
        <v>27</v>
      </c>
      <c r="G26" s="354">
        <v>30.4</v>
      </c>
      <c r="H26" s="355">
        <v>34.8</v>
      </c>
      <c r="I26" s="353">
        <v>40</v>
      </c>
      <c r="J26" s="354">
        <v>44.5</v>
      </c>
      <c r="K26" s="355">
        <v>48</v>
      </c>
      <c r="L26" s="353">
        <v>50.1</v>
      </c>
      <c r="M26" s="354">
        <v>52</v>
      </c>
      <c r="N26" s="355">
        <v>52.5</v>
      </c>
    </row>
    <row r="27" spans="1:14" ht="13.5" customHeight="1">
      <c r="A27" s="372">
        <v>42</v>
      </c>
      <c r="B27" s="352">
        <v>18.1</v>
      </c>
      <c r="C27" s="353">
        <v>19.6</v>
      </c>
      <c r="D27" s="354">
        <v>22.7</v>
      </c>
      <c r="E27" s="354">
        <v>24.2</v>
      </c>
      <c r="F27" s="354">
        <v>27.3</v>
      </c>
      <c r="G27" s="354">
        <v>30.9</v>
      </c>
      <c r="H27" s="355">
        <v>35.1</v>
      </c>
      <c r="I27" s="353">
        <v>40.2</v>
      </c>
      <c r="J27" s="354">
        <v>44.6</v>
      </c>
      <c r="K27" s="355">
        <v>48.1</v>
      </c>
      <c r="L27" s="353">
        <v>50.7</v>
      </c>
      <c r="M27" s="354">
        <v>52.5</v>
      </c>
      <c r="N27" s="355">
        <v>53</v>
      </c>
    </row>
    <row r="28" spans="1:14" ht="13.5" customHeight="1">
      <c r="A28" s="372">
        <v>43</v>
      </c>
      <c r="B28" s="352">
        <v>18.3</v>
      </c>
      <c r="C28" s="353">
        <v>19.8</v>
      </c>
      <c r="D28" s="354">
        <v>21.8</v>
      </c>
      <c r="E28" s="354">
        <v>24.5</v>
      </c>
      <c r="F28" s="354">
        <v>27.1</v>
      </c>
      <c r="G28" s="354">
        <v>30.7</v>
      </c>
      <c r="H28" s="355">
        <v>35.4</v>
      </c>
      <c r="I28" s="353">
        <v>40.8</v>
      </c>
      <c r="J28" s="354">
        <v>45.4</v>
      </c>
      <c r="K28" s="355">
        <v>48.5</v>
      </c>
      <c r="L28" s="353">
        <v>50.7</v>
      </c>
      <c r="M28" s="354">
        <v>52.4</v>
      </c>
      <c r="N28" s="355">
        <v>53.2</v>
      </c>
    </row>
    <row r="29" spans="1:14" ht="13.5" customHeight="1">
      <c r="A29" s="372">
        <v>44</v>
      </c>
      <c r="B29" s="352">
        <v>18</v>
      </c>
      <c r="C29" s="353">
        <v>19.8</v>
      </c>
      <c r="D29" s="354">
        <v>22.2</v>
      </c>
      <c r="E29" s="354">
        <v>24.8</v>
      </c>
      <c r="F29" s="354">
        <v>27.7</v>
      </c>
      <c r="G29" s="354">
        <v>31.5</v>
      </c>
      <c r="H29" s="355">
        <v>35.8</v>
      </c>
      <c r="I29" s="353">
        <v>41</v>
      </c>
      <c r="J29" s="354">
        <v>45.6</v>
      </c>
      <c r="K29" s="355">
        <v>48.9</v>
      </c>
      <c r="L29" s="353">
        <v>51.1</v>
      </c>
      <c r="M29" s="354">
        <v>52.3</v>
      </c>
      <c r="N29" s="355">
        <v>53.2</v>
      </c>
    </row>
    <row r="30" spans="1:14" ht="13.5" customHeight="1">
      <c r="A30" s="372" t="s">
        <v>100</v>
      </c>
      <c r="B30" s="356"/>
      <c r="C30" s="357"/>
      <c r="D30" s="358"/>
      <c r="E30" s="358"/>
      <c r="F30" s="358"/>
      <c r="G30" s="359" t="s">
        <v>136</v>
      </c>
      <c r="H30" s="360"/>
      <c r="I30" s="357"/>
      <c r="J30" s="358"/>
      <c r="K30" s="360"/>
      <c r="L30" s="357"/>
      <c r="M30" s="358"/>
      <c r="N30" s="360"/>
    </row>
    <row r="31" spans="1:14" ht="13.5" customHeight="1">
      <c r="A31" s="372">
        <v>47</v>
      </c>
      <c r="B31" s="352">
        <v>18.3</v>
      </c>
      <c r="C31" s="353">
        <v>20.5</v>
      </c>
      <c r="D31" s="354">
        <v>22.7</v>
      </c>
      <c r="E31" s="354">
        <v>25.4</v>
      </c>
      <c r="F31" s="354">
        <v>28.5</v>
      </c>
      <c r="G31" s="354">
        <v>32.7</v>
      </c>
      <c r="H31" s="355">
        <v>37.6</v>
      </c>
      <c r="I31" s="353">
        <v>42.5</v>
      </c>
      <c r="J31" s="354">
        <v>46.8</v>
      </c>
      <c r="K31" s="355">
        <v>49.9</v>
      </c>
      <c r="L31" s="353">
        <v>52.2</v>
      </c>
      <c r="M31" s="354">
        <v>53.4</v>
      </c>
      <c r="N31" s="355">
        <v>53.8</v>
      </c>
    </row>
    <row r="32" spans="1:14" ht="13.5" customHeight="1">
      <c r="A32" s="372">
        <v>48</v>
      </c>
      <c r="B32" s="352">
        <v>18.6</v>
      </c>
      <c r="C32" s="353">
        <v>20.4</v>
      </c>
      <c r="D32" s="354">
        <v>22.9</v>
      </c>
      <c r="E32" s="354">
        <v>25.6</v>
      </c>
      <c r="F32" s="354">
        <v>28.6</v>
      </c>
      <c r="G32" s="354">
        <v>32.6</v>
      </c>
      <c r="H32" s="355">
        <v>37.9</v>
      </c>
      <c r="I32" s="353">
        <v>42.5</v>
      </c>
      <c r="J32" s="354">
        <v>46.9</v>
      </c>
      <c r="K32" s="355">
        <v>49.9</v>
      </c>
      <c r="L32" s="353">
        <v>52.3</v>
      </c>
      <c r="M32" s="354">
        <v>53.3</v>
      </c>
      <c r="N32" s="355">
        <v>53.6</v>
      </c>
    </row>
    <row r="33" spans="1:14" ht="13.5" customHeight="1">
      <c r="A33" s="372">
        <v>49</v>
      </c>
      <c r="B33" s="352">
        <v>18.7</v>
      </c>
      <c r="C33" s="353">
        <v>20.5</v>
      </c>
      <c r="D33" s="354">
        <v>22.9</v>
      </c>
      <c r="E33" s="354">
        <v>25.8</v>
      </c>
      <c r="F33" s="354">
        <v>29</v>
      </c>
      <c r="G33" s="354">
        <v>32.7</v>
      </c>
      <c r="H33" s="355">
        <v>37.8</v>
      </c>
      <c r="I33" s="353">
        <v>42.8</v>
      </c>
      <c r="J33" s="354">
        <v>47</v>
      </c>
      <c r="K33" s="355">
        <v>49.7</v>
      </c>
      <c r="L33" s="353">
        <v>52.1</v>
      </c>
      <c r="M33" s="354">
        <v>53.3</v>
      </c>
      <c r="N33" s="355">
        <v>53.9</v>
      </c>
    </row>
    <row r="34" spans="1:14" ht="13.5" customHeight="1">
      <c r="A34" s="372">
        <v>50</v>
      </c>
      <c r="B34" s="352">
        <v>18.6</v>
      </c>
      <c r="C34" s="353">
        <v>20.4</v>
      </c>
      <c r="D34" s="354">
        <v>22.9</v>
      </c>
      <c r="E34" s="354">
        <v>25.5</v>
      </c>
      <c r="F34" s="354">
        <v>29.1</v>
      </c>
      <c r="G34" s="354">
        <v>32.8</v>
      </c>
      <c r="H34" s="355">
        <v>37.5</v>
      </c>
      <c r="I34" s="353">
        <v>42.8</v>
      </c>
      <c r="J34" s="354">
        <v>47.1</v>
      </c>
      <c r="K34" s="355">
        <v>49.9</v>
      </c>
      <c r="L34" s="353">
        <v>51.5</v>
      </c>
      <c r="M34" s="354">
        <v>52.8</v>
      </c>
      <c r="N34" s="355">
        <v>53.5</v>
      </c>
    </row>
    <row r="35" spans="1:14" ht="13.5" customHeight="1">
      <c r="A35" s="372"/>
      <c r="B35" s="352"/>
      <c r="C35" s="353"/>
      <c r="D35" s="354"/>
      <c r="E35" s="354"/>
      <c r="F35" s="354"/>
      <c r="G35" s="354"/>
      <c r="H35" s="355"/>
      <c r="I35" s="353"/>
      <c r="J35" s="354"/>
      <c r="K35" s="355"/>
      <c r="L35" s="353"/>
      <c r="M35" s="354"/>
      <c r="N35" s="355"/>
    </row>
    <row r="36" spans="1:14" ht="13.5" customHeight="1">
      <c r="A36" s="372">
        <v>51</v>
      </c>
      <c r="B36" s="352">
        <v>18.8</v>
      </c>
      <c r="C36" s="353">
        <v>20.6</v>
      </c>
      <c r="D36" s="354">
        <v>22.9</v>
      </c>
      <c r="E36" s="354">
        <v>25.8</v>
      </c>
      <c r="F36" s="354">
        <v>28.9</v>
      </c>
      <c r="G36" s="354">
        <v>33.4</v>
      </c>
      <c r="H36" s="355">
        <v>37.8</v>
      </c>
      <c r="I36" s="353">
        <v>43.1</v>
      </c>
      <c r="J36" s="354">
        <v>47.1</v>
      </c>
      <c r="K36" s="355">
        <v>49.9</v>
      </c>
      <c r="L36" s="353">
        <v>52</v>
      </c>
      <c r="M36" s="354">
        <v>53</v>
      </c>
      <c r="N36" s="355">
        <v>53.3</v>
      </c>
    </row>
    <row r="37" spans="1:14" ht="13.5" customHeight="1">
      <c r="A37" s="372">
        <v>52</v>
      </c>
      <c r="B37" s="352">
        <v>18.5</v>
      </c>
      <c r="C37" s="353">
        <v>20.7</v>
      </c>
      <c r="D37" s="354">
        <v>22.9</v>
      </c>
      <c r="E37" s="354">
        <v>25.6</v>
      </c>
      <c r="F37" s="354">
        <v>28.9</v>
      </c>
      <c r="G37" s="354">
        <v>32.7</v>
      </c>
      <c r="H37" s="355">
        <v>37.7</v>
      </c>
      <c r="I37" s="353">
        <v>42.9</v>
      </c>
      <c r="J37" s="354">
        <v>47.3</v>
      </c>
      <c r="K37" s="355">
        <v>50</v>
      </c>
      <c r="L37" s="353">
        <v>51.6</v>
      </c>
      <c r="M37" s="354">
        <v>53.5</v>
      </c>
      <c r="N37" s="355">
        <v>53.4</v>
      </c>
    </row>
    <row r="38" spans="1:14" ht="13.5" customHeight="1">
      <c r="A38" s="372">
        <v>53</v>
      </c>
      <c r="B38" s="352">
        <v>18.3</v>
      </c>
      <c r="C38" s="353">
        <v>20.4</v>
      </c>
      <c r="D38" s="354">
        <v>22.9</v>
      </c>
      <c r="E38" s="354">
        <v>26.1</v>
      </c>
      <c r="F38" s="354">
        <v>29.4</v>
      </c>
      <c r="G38" s="354">
        <v>33.2</v>
      </c>
      <c r="H38" s="355">
        <v>36.7</v>
      </c>
      <c r="I38" s="353">
        <v>43.4</v>
      </c>
      <c r="J38" s="354">
        <v>47.4</v>
      </c>
      <c r="K38" s="355">
        <v>49.5</v>
      </c>
      <c r="L38" s="353">
        <v>52.3</v>
      </c>
      <c r="M38" s="354">
        <v>52.7</v>
      </c>
      <c r="N38" s="355">
        <v>53.6</v>
      </c>
    </row>
    <row r="39" spans="1:14" ht="13.5" customHeight="1">
      <c r="A39" s="372">
        <v>54</v>
      </c>
      <c r="B39" s="352">
        <v>18.9</v>
      </c>
      <c r="C39" s="353">
        <v>20.5</v>
      </c>
      <c r="D39" s="354">
        <v>22.9</v>
      </c>
      <c r="E39" s="354">
        <v>25.9</v>
      </c>
      <c r="F39" s="354">
        <v>29.3</v>
      </c>
      <c r="G39" s="354">
        <v>33</v>
      </c>
      <c r="H39" s="355">
        <v>38.5</v>
      </c>
      <c r="I39" s="353">
        <v>43</v>
      </c>
      <c r="J39" s="354">
        <v>48</v>
      </c>
      <c r="K39" s="355">
        <v>50.6</v>
      </c>
      <c r="L39" s="353">
        <v>53</v>
      </c>
      <c r="M39" s="354">
        <v>53.5</v>
      </c>
      <c r="N39" s="355">
        <v>53.4</v>
      </c>
    </row>
    <row r="40" spans="1:14" ht="13.5" customHeight="1">
      <c r="A40" s="372">
        <v>55</v>
      </c>
      <c r="B40" s="352">
        <v>18.8</v>
      </c>
      <c r="C40" s="353">
        <v>21</v>
      </c>
      <c r="D40" s="354">
        <v>23.1</v>
      </c>
      <c r="E40" s="354">
        <v>25.7</v>
      </c>
      <c r="F40" s="354">
        <v>28.9</v>
      </c>
      <c r="G40" s="354">
        <v>32.9</v>
      </c>
      <c r="H40" s="355">
        <v>37.6</v>
      </c>
      <c r="I40" s="353">
        <v>43.7</v>
      </c>
      <c r="J40" s="354">
        <v>47.1</v>
      </c>
      <c r="K40" s="355">
        <v>50.8</v>
      </c>
      <c r="L40" s="353">
        <v>52.6</v>
      </c>
      <c r="M40" s="354">
        <v>53.2</v>
      </c>
      <c r="N40" s="355">
        <v>53.9</v>
      </c>
    </row>
    <row r="41" spans="1:14" ht="13.5" customHeight="1">
      <c r="A41" s="372"/>
      <c r="B41" s="352"/>
      <c r="C41" s="353"/>
      <c r="D41" s="354"/>
      <c r="E41" s="354"/>
      <c r="F41" s="354"/>
      <c r="G41" s="354"/>
      <c r="H41" s="355"/>
      <c r="I41" s="353"/>
      <c r="J41" s="354"/>
      <c r="K41" s="355"/>
      <c r="L41" s="353"/>
      <c r="M41" s="354"/>
      <c r="N41" s="355"/>
    </row>
    <row r="42" spans="1:14" ht="13.5" customHeight="1">
      <c r="A42" s="372">
        <v>56</v>
      </c>
      <c r="B42" s="352">
        <v>18.7</v>
      </c>
      <c r="C42" s="353">
        <v>21.1</v>
      </c>
      <c r="D42" s="354">
        <v>23.3</v>
      </c>
      <c r="E42" s="354">
        <v>26.2</v>
      </c>
      <c r="F42" s="354">
        <v>29.2</v>
      </c>
      <c r="G42" s="354">
        <v>33.5</v>
      </c>
      <c r="H42" s="355">
        <v>39.1</v>
      </c>
      <c r="I42" s="353">
        <v>43.7</v>
      </c>
      <c r="J42" s="354">
        <v>47.7</v>
      </c>
      <c r="K42" s="355">
        <v>50.9</v>
      </c>
      <c r="L42" s="353">
        <v>52.5</v>
      </c>
      <c r="M42" s="354">
        <v>53.4</v>
      </c>
      <c r="N42" s="355">
        <v>53.4</v>
      </c>
    </row>
    <row r="43" spans="1:14" ht="13.5" customHeight="1">
      <c r="A43" s="372">
        <v>57</v>
      </c>
      <c r="B43" s="352">
        <v>18.9</v>
      </c>
      <c r="C43" s="353">
        <v>21</v>
      </c>
      <c r="D43" s="354">
        <v>23.3</v>
      </c>
      <c r="E43" s="354">
        <v>26.3</v>
      </c>
      <c r="F43" s="354">
        <v>29.8</v>
      </c>
      <c r="G43" s="354">
        <v>33.7</v>
      </c>
      <c r="H43" s="355">
        <v>38.5</v>
      </c>
      <c r="I43" s="353">
        <v>44.3</v>
      </c>
      <c r="J43" s="354">
        <v>47.3</v>
      </c>
      <c r="K43" s="355">
        <v>50.4</v>
      </c>
      <c r="L43" s="353">
        <v>52.5</v>
      </c>
      <c r="M43" s="354">
        <v>53.2</v>
      </c>
      <c r="N43" s="355">
        <v>53.3</v>
      </c>
    </row>
    <row r="44" spans="1:14" ht="13.5" customHeight="1">
      <c r="A44" s="372">
        <v>58</v>
      </c>
      <c r="B44" s="352">
        <v>19.1</v>
      </c>
      <c r="C44" s="353">
        <v>20.9</v>
      </c>
      <c r="D44" s="354">
        <v>23.8</v>
      </c>
      <c r="E44" s="354">
        <v>26.2</v>
      </c>
      <c r="F44" s="354">
        <v>29.7</v>
      </c>
      <c r="G44" s="354">
        <v>33.7</v>
      </c>
      <c r="H44" s="355">
        <v>38.5</v>
      </c>
      <c r="I44" s="353">
        <v>44.1</v>
      </c>
      <c r="J44" s="354">
        <v>48.3</v>
      </c>
      <c r="K44" s="355">
        <v>50.4</v>
      </c>
      <c r="L44" s="353">
        <v>52.5</v>
      </c>
      <c r="M44" s="354">
        <v>53.6</v>
      </c>
      <c r="N44" s="355">
        <v>53.5</v>
      </c>
    </row>
    <row r="45" spans="1:14" ht="13.5" customHeight="1">
      <c r="A45" s="372">
        <v>59</v>
      </c>
      <c r="B45" s="352">
        <v>19.1</v>
      </c>
      <c r="C45" s="353">
        <v>21.4</v>
      </c>
      <c r="D45" s="354">
        <v>23.8</v>
      </c>
      <c r="E45" s="354">
        <v>26.4</v>
      </c>
      <c r="F45" s="354">
        <v>29.5</v>
      </c>
      <c r="G45" s="354">
        <v>34.2</v>
      </c>
      <c r="H45" s="355">
        <v>38.7</v>
      </c>
      <c r="I45" s="353">
        <v>44.1</v>
      </c>
      <c r="J45" s="354">
        <v>47.7</v>
      </c>
      <c r="K45" s="355">
        <v>51</v>
      </c>
      <c r="L45" s="353">
        <v>52.5</v>
      </c>
      <c r="M45" s="354">
        <v>53.3</v>
      </c>
      <c r="N45" s="355">
        <v>54.5</v>
      </c>
    </row>
    <row r="46" spans="1:14" ht="13.5" customHeight="1">
      <c r="A46" s="372">
        <v>60</v>
      </c>
      <c r="B46" s="352">
        <v>19.4</v>
      </c>
      <c r="C46" s="353">
        <v>21.3</v>
      </c>
      <c r="D46" s="354">
        <v>23.5</v>
      </c>
      <c r="E46" s="354">
        <v>26.8</v>
      </c>
      <c r="F46" s="354">
        <v>30.4</v>
      </c>
      <c r="G46" s="354">
        <v>34.1</v>
      </c>
      <c r="H46" s="355">
        <v>39.1</v>
      </c>
      <c r="I46" s="353">
        <v>43.7</v>
      </c>
      <c r="J46" s="354">
        <v>47.6</v>
      </c>
      <c r="K46" s="355">
        <v>50.9</v>
      </c>
      <c r="L46" s="353">
        <v>52.9</v>
      </c>
      <c r="M46" s="354">
        <v>52.9</v>
      </c>
      <c r="N46" s="355">
        <v>53.7</v>
      </c>
    </row>
    <row r="47" spans="1:14" ht="13.5" customHeight="1">
      <c r="A47" s="372"/>
      <c r="B47" s="352"/>
      <c r="C47" s="353"/>
      <c r="D47" s="354"/>
      <c r="E47" s="354"/>
      <c r="F47" s="354"/>
      <c r="G47" s="354"/>
      <c r="H47" s="355"/>
      <c r="I47" s="353"/>
      <c r="J47" s="354"/>
      <c r="K47" s="355"/>
      <c r="L47" s="353"/>
      <c r="M47" s="354"/>
      <c r="N47" s="355"/>
    </row>
    <row r="48" spans="1:14" ht="13.5" customHeight="1">
      <c r="A48" s="372">
        <v>61</v>
      </c>
      <c r="B48" s="352">
        <v>19.3</v>
      </c>
      <c r="C48" s="353">
        <v>21.3</v>
      </c>
      <c r="D48" s="354">
        <v>24</v>
      </c>
      <c r="E48" s="354">
        <v>26.8</v>
      </c>
      <c r="F48" s="354">
        <v>30.4</v>
      </c>
      <c r="G48" s="354">
        <v>34.6</v>
      </c>
      <c r="H48" s="355">
        <v>39.4</v>
      </c>
      <c r="I48" s="353">
        <v>44.5</v>
      </c>
      <c r="J48" s="354">
        <v>48.9</v>
      </c>
      <c r="K48" s="355">
        <v>51.5</v>
      </c>
      <c r="L48" s="353">
        <v>53.1</v>
      </c>
      <c r="M48" s="354">
        <v>53.9</v>
      </c>
      <c r="N48" s="355">
        <v>54.4</v>
      </c>
    </row>
    <row r="49" spans="1:14" ht="13.5" customHeight="1">
      <c r="A49" s="372">
        <v>62</v>
      </c>
      <c r="B49" s="352">
        <v>19.1</v>
      </c>
      <c r="C49" s="353">
        <v>21.4</v>
      </c>
      <c r="D49" s="354">
        <v>24</v>
      </c>
      <c r="E49" s="354">
        <v>27.1</v>
      </c>
      <c r="F49" s="354">
        <v>30.1</v>
      </c>
      <c r="G49" s="354">
        <v>34.4</v>
      </c>
      <c r="H49" s="355">
        <v>39.5</v>
      </c>
      <c r="I49" s="353">
        <v>45.5</v>
      </c>
      <c r="J49" s="354">
        <v>48.9</v>
      </c>
      <c r="K49" s="355">
        <v>51.2</v>
      </c>
      <c r="L49" s="353">
        <v>53.9</v>
      </c>
      <c r="M49" s="354">
        <v>54</v>
      </c>
      <c r="N49" s="373">
        <v>55.1</v>
      </c>
    </row>
    <row r="50" spans="1:14" ht="13.5" customHeight="1">
      <c r="A50" s="372">
        <v>63</v>
      </c>
      <c r="B50" s="352">
        <v>19.3</v>
      </c>
      <c r="C50" s="353">
        <v>21.4</v>
      </c>
      <c r="D50" s="354">
        <v>24</v>
      </c>
      <c r="E50" s="354">
        <v>26.8</v>
      </c>
      <c r="F50" s="354">
        <v>30.3</v>
      </c>
      <c r="G50" s="354">
        <v>34.7</v>
      </c>
      <c r="H50" s="355">
        <v>39.1</v>
      </c>
      <c r="I50" s="353">
        <v>44.5</v>
      </c>
      <c r="J50" s="354">
        <v>48.9</v>
      </c>
      <c r="K50" s="355">
        <v>51</v>
      </c>
      <c r="L50" s="353">
        <v>53.6</v>
      </c>
      <c r="M50" s="354">
        <v>53.8</v>
      </c>
      <c r="N50" s="355">
        <v>53.8</v>
      </c>
    </row>
    <row r="51" spans="1:14" ht="13.5" customHeight="1">
      <c r="A51" s="361" t="s">
        <v>362</v>
      </c>
      <c r="B51" s="352">
        <v>19.5</v>
      </c>
      <c r="C51" s="353">
        <v>21.5</v>
      </c>
      <c r="D51" s="354">
        <v>24.3</v>
      </c>
      <c r="E51" s="354">
        <v>27.2</v>
      </c>
      <c r="F51" s="354">
        <v>30.3</v>
      </c>
      <c r="G51" s="354">
        <v>35.3</v>
      </c>
      <c r="H51" s="355">
        <v>39.7</v>
      </c>
      <c r="I51" s="353">
        <v>45</v>
      </c>
      <c r="J51" s="354">
        <v>48.5</v>
      </c>
      <c r="K51" s="355">
        <v>51.1</v>
      </c>
      <c r="L51" s="353">
        <v>53</v>
      </c>
      <c r="M51" s="354">
        <v>54.2</v>
      </c>
      <c r="N51" s="355">
        <v>54.5</v>
      </c>
    </row>
    <row r="52" spans="1:14" ht="13.5" customHeight="1">
      <c r="A52" s="372">
        <v>2</v>
      </c>
      <c r="B52" s="352">
        <v>19.4</v>
      </c>
      <c r="C52" s="353">
        <v>22</v>
      </c>
      <c r="D52" s="354">
        <v>24.2</v>
      </c>
      <c r="E52" s="354">
        <v>27.3</v>
      </c>
      <c r="F52" s="354">
        <v>30.7</v>
      </c>
      <c r="G52" s="354">
        <v>35</v>
      </c>
      <c r="H52" s="355">
        <v>40.2</v>
      </c>
      <c r="I52" s="353">
        <v>44.9</v>
      </c>
      <c r="J52" s="354">
        <v>48.9</v>
      </c>
      <c r="K52" s="355">
        <v>51.7</v>
      </c>
      <c r="L52" s="353">
        <v>54.1</v>
      </c>
      <c r="M52" s="354">
        <v>54</v>
      </c>
      <c r="N52" s="355">
        <v>53.7</v>
      </c>
    </row>
    <row r="53" spans="1:14" ht="13.5" customHeight="1">
      <c r="A53" s="372"/>
      <c r="B53" s="352"/>
      <c r="C53" s="353"/>
      <c r="D53" s="354"/>
      <c r="E53" s="354"/>
      <c r="F53" s="354"/>
      <c r="G53" s="354"/>
      <c r="H53" s="355"/>
      <c r="I53" s="353"/>
      <c r="J53" s="354"/>
      <c r="K53" s="355"/>
      <c r="L53" s="353"/>
      <c r="M53" s="354"/>
      <c r="N53" s="355"/>
    </row>
    <row r="54" spans="1:14" ht="13.5" customHeight="1">
      <c r="A54" s="372">
        <v>3</v>
      </c>
      <c r="B54" s="352">
        <v>19.3</v>
      </c>
      <c r="C54" s="353">
        <v>21.8</v>
      </c>
      <c r="D54" s="354">
        <v>24.3</v>
      </c>
      <c r="E54" s="354">
        <v>27.5</v>
      </c>
      <c r="F54" s="354">
        <v>30.4</v>
      </c>
      <c r="G54" s="354">
        <v>34.9</v>
      </c>
      <c r="H54" s="355">
        <v>40.1</v>
      </c>
      <c r="I54" s="353">
        <v>45.5</v>
      </c>
      <c r="J54" s="354">
        <v>48.2</v>
      </c>
      <c r="K54" s="355">
        <v>51.3</v>
      </c>
      <c r="L54" s="353">
        <v>53.2</v>
      </c>
      <c r="M54" s="354">
        <v>53.9</v>
      </c>
      <c r="N54" s="355">
        <v>54.3</v>
      </c>
    </row>
    <row r="55" spans="1:14" ht="13.5" customHeight="1">
      <c r="A55" s="372">
        <v>4</v>
      </c>
      <c r="B55" s="352">
        <v>19.4</v>
      </c>
      <c r="C55" s="353">
        <v>21.6</v>
      </c>
      <c r="D55" s="354">
        <v>24</v>
      </c>
      <c r="E55" s="354">
        <v>27.3</v>
      </c>
      <c r="F55" s="354">
        <v>30.9</v>
      </c>
      <c r="G55" s="354">
        <v>35.4</v>
      </c>
      <c r="H55" s="355">
        <v>39.9</v>
      </c>
      <c r="I55" s="353">
        <v>45.1</v>
      </c>
      <c r="J55" s="354">
        <v>48.9</v>
      </c>
      <c r="K55" s="355">
        <v>51.7</v>
      </c>
      <c r="L55" s="353">
        <v>53.8</v>
      </c>
      <c r="M55" s="354">
        <v>54.7</v>
      </c>
      <c r="N55" s="355">
        <v>54.1</v>
      </c>
    </row>
    <row r="56" spans="1:14" ht="13.5" customHeight="1">
      <c r="A56" s="372">
        <v>5</v>
      </c>
      <c r="B56" s="352">
        <v>19.6</v>
      </c>
      <c r="C56" s="353">
        <v>21.7</v>
      </c>
      <c r="D56" s="354">
        <v>24.4</v>
      </c>
      <c r="E56" s="354">
        <v>27.9</v>
      </c>
      <c r="F56" s="354">
        <v>30.7</v>
      </c>
      <c r="G56" s="354">
        <v>35</v>
      </c>
      <c r="H56" s="355">
        <v>40.6</v>
      </c>
      <c r="I56" s="353">
        <v>45.4</v>
      </c>
      <c r="J56" s="354">
        <v>49.1</v>
      </c>
      <c r="K56" s="355">
        <v>52.1</v>
      </c>
      <c r="L56" s="353">
        <v>53.7</v>
      </c>
      <c r="M56" s="354">
        <v>54.6</v>
      </c>
      <c r="N56" s="355">
        <v>54.3</v>
      </c>
    </row>
    <row r="57" spans="1:14" ht="13.5" customHeight="1">
      <c r="A57" s="372">
        <v>6</v>
      </c>
      <c r="B57" s="374">
        <v>19.5</v>
      </c>
      <c r="C57" s="375">
        <v>21.9</v>
      </c>
      <c r="D57" s="376">
        <v>24.6</v>
      </c>
      <c r="E57" s="354">
        <v>28.1</v>
      </c>
      <c r="F57" s="376">
        <v>31.2</v>
      </c>
      <c r="G57" s="376">
        <v>35.8</v>
      </c>
      <c r="H57" s="355">
        <v>40.4</v>
      </c>
      <c r="I57" s="353">
        <v>45.5</v>
      </c>
      <c r="J57" s="354">
        <v>49</v>
      </c>
      <c r="K57" s="355">
        <v>51.7</v>
      </c>
      <c r="L57" s="353">
        <v>53</v>
      </c>
      <c r="M57" s="354">
        <v>53.9</v>
      </c>
      <c r="N57" s="355">
        <v>54</v>
      </c>
    </row>
    <row r="58" spans="1:14" ht="13.5" customHeight="1">
      <c r="A58" s="372">
        <v>7</v>
      </c>
      <c r="B58" s="377">
        <v>19.8</v>
      </c>
      <c r="C58" s="353">
        <v>22</v>
      </c>
      <c r="D58" s="364">
        <v>25</v>
      </c>
      <c r="E58" s="354">
        <v>27.5</v>
      </c>
      <c r="F58" s="354">
        <v>30.9</v>
      </c>
      <c r="G58" s="354">
        <v>35.8</v>
      </c>
      <c r="H58" s="355">
        <v>40.3</v>
      </c>
      <c r="I58" s="353">
        <v>45.8</v>
      </c>
      <c r="J58" s="354">
        <v>48.9</v>
      </c>
      <c r="K58" s="363">
        <v>51.3</v>
      </c>
      <c r="L58" s="353">
        <v>52.5</v>
      </c>
      <c r="M58" s="354">
        <v>54.2</v>
      </c>
      <c r="N58" s="363">
        <v>54.4</v>
      </c>
    </row>
    <row r="59" spans="1:14" ht="13.5" customHeight="1">
      <c r="A59" s="372"/>
      <c r="B59" s="352"/>
      <c r="C59" s="353"/>
      <c r="D59" s="354"/>
      <c r="E59" s="354"/>
      <c r="F59" s="354"/>
      <c r="G59" s="354"/>
      <c r="H59" s="355"/>
      <c r="I59" s="353"/>
      <c r="J59" s="354"/>
      <c r="K59" s="363"/>
      <c r="L59" s="353"/>
      <c r="M59" s="354"/>
      <c r="N59" s="363"/>
    </row>
    <row r="60" spans="1:14" ht="13.5" customHeight="1">
      <c r="A60" s="372">
        <v>8</v>
      </c>
      <c r="B60" s="352">
        <v>19.5</v>
      </c>
      <c r="C60" s="368">
        <v>22.2</v>
      </c>
      <c r="D60" s="354">
        <v>24.7</v>
      </c>
      <c r="E60" s="354">
        <v>27.7</v>
      </c>
      <c r="F60" s="364">
        <v>32.3</v>
      </c>
      <c r="G60" s="354">
        <v>35.9</v>
      </c>
      <c r="H60" s="355">
        <v>41.6</v>
      </c>
      <c r="I60" s="353">
        <v>46.2</v>
      </c>
      <c r="J60" s="354">
        <v>49.2</v>
      </c>
      <c r="K60" s="363">
        <v>51.5</v>
      </c>
      <c r="L60" s="353">
        <v>53.9</v>
      </c>
      <c r="M60" s="354">
        <v>54.8</v>
      </c>
      <c r="N60" s="363">
        <v>53.8</v>
      </c>
    </row>
    <row r="61" spans="1:14" ht="13.5" customHeight="1">
      <c r="A61" s="372">
        <v>9</v>
      </c>
      <c r="B61" s="352">
        <v>19.5</v>
      </c>
      <c r="C61" s="353">
        <v>21.6</v>
      </c>
      <c r="D61" s="354">
        <v>24.3</v>
      </c>
      <c r="E61" s="362">
        <v>28.3</v>
      </c>
      <c r="F61" s="354">
        <v>31.5</v>
      </c>
      <c r="G61" s="354">
        <v>36.6</v>
      </c>
      <c r="H61" s="355">
        <v>41.3</v>
      </c>
      <c r="I61" s="353">
        <v>46</v>
      </c>
      <c r="J61" s="354">
        <v>49.2</v>
      </c>
      <c r="K61" s="363">
        <v>51.2</v>
      </c>
      <c r="L61" s="353">
        <v>53.2</v>
      </c>
      <c r="M61" s="354">
        <v>53.9</v>
      </c>
      <c r="N61" s="363">
        <v>54.6</v>
      </c>
    </row>
    <row r="62" spans="1:14" ht="13.5" customHeight="1">
      <c r="A62" s="372">
        <v>10</v>
      </c>
      <c r="B62" s="352">
        <v>19.6</v>
      </c>
      <c r="C62" s="353">
        <v>21.8</v>
      </c>
      <c r="D62" s="354">
        <v>24.8</v>
      </c>
      <c r="E62" s="354">
        <v>28</v>
      </c>
      <c r="F62" s="354">
        <v>31.5</v>
      </c>
      <c r="G62" s="364">
        <v>36.9</v>
      </c>
      <c r="H62" s="355">
        <v>40.8</v>
      </c>
      <c r="I62" s="353">
        <v>45.7</v>
      </c>
      <c r="J62" s="354">
        <v>49.2</v>
      </c>
      <c r="K62" s="363">
        <v>51</v>
      </c>
      <c r="L62" s="353">
        <v>52.9</v>
      </c>
      <c r="M62" s="354">
        <v>53.9</v>
      </c>
      <c r="N62" s="363">
        <v>54.3</v>
      </c>
    </row>
    <row r="63" spans="1:14" ht="13.5" customHeight="1">
      <c r="A63" s="372">
        <v>11</v>
      </c>
      <c r="B63" s="352">
        <v>19.6</v>
      </c>
      <c r="C63" s="353">
        <v>22</v>
      </c>
      <c r="D63" s="354">
        <v>24.4</v>
      </c>
      <c r="E63" s="354">
        <v>27.9</v>
      </c>
      <c r="F63" s="354">
        <v>31.5</v>
      </c>
      <c r="G63" s="354">
        <v>36</v>
      </c>
      <c r="H63" s="355">
        <v>41</v>
      </c>
      <c r="I63" s="368">
        <v>46.5</v>
      </c>
      <c r="J63" s="354">
        <v>49.5</v>
      </c>
      <c r="K63" s="363">
        <v>52</v>
      </c>
      <c r="L63" s="353">
        <v>54.3</v>
      </c>
      <c r="M63" s="354">
        <v>54.2</v>
      </c>
      <c r="N63" s="363">
        <v>54.4</v>
      </c>
    </row>
    <row r="64" spans="1:14" ht="13.5" customHeight="1">
      <c r="A64" s="372">
        <v>12</v>
      </c>
      <c r="B64" s="352">
        <v>19.4</v>
      </c>
      <c r="C64" s="353">
        <v>21.9</v>
      </c>
      <c r="D64" s="354">
        <v>24.7</v>
      </c>
      <c r="E64" s="354">
        <v>28.1</v>
      </c>
      <c r="F64" s="364">
        <v>32.3</v>
      </c>
      <c r="G64" s="354">
        <v>36.5</v>
      </c>
      <c r="H64" s="355">
        <v>41.3</v>
      </c>
      <c r="I64" s="353">
        <v>46.2</v>
      </c>
      <c r="J64" s="354">
        <v>49.1</v>
      </c>
      <c r="K64" s="355">
        <v>52.2</v>
      </c>
      <c r="L64" s="353">
        <v>53.6</v>
      </c>
      <c r="M64" s="354">
        <v>54.4</v>
      </c>
      <c r="N64" s="363">
        <v>55</v>
      </c>
    </row>
    <row r="65" spans="1:14" ht="13.5" customHeight="1">
      <c r="A65" s="372"/>
      <c r="B65" s="352"/>
      <c r="C65" s="353"/>
      <c r="D65" s="354"/>
      <c r="E65" s="354"/>
      <c r="F65" s="354"/>
      <c r="G65" s="354"/>
      <c r="H65" s="355"/>
      <c r="I65" s="353"/>
      <c r="J65" s="354"/>
      <c r="K65" s="363"/>
      <c r="L65" s="353"/>
      <c r="M65" s="354"/>
      <c r="N65" s="363"/>
    </row>
    <row r="66" spans="1:14" ht="13.5" customHeight="1">
      <c r="A66" s="372">
        <v>13</v>
      </c>
      <c r="B66" s="352">
        <v>19.5</v>
      </c>
      <c r="C66" s="368">
        <v>22.2</v>
      </c>
      <c r="D66" s="354">
        <v>24.2</v>
      </c>
      <c r="E66" s="354">
        <v>27.9</v>
      </c>
      <c r="F66" s="354">
        <v>31.5</v>
      </c>
      <c r="G66" s="354">
        <v>35.4</v>
      </c>
      <c r="H66" s="355">
        <v>40.7</v>
      </c>
      <c r="I66" s="368">
        <v>46.5</v>
      </c>
      <c r="J66" s="354">
        <v>49.6</v>
      </c>
      <c r="K66" s="363">
        <v>52</v>
      </c>
      <c r="L66" s="353">
        <v>53</v>
      </c>
      <c r="M66" s="354">
        <v>54.4</v>
      </c>
      <c r="N66" s="363">
        <v>54.1</v>
      </c>
    </row>
    <row r="67" spans="1:14" ht="13.5" customHeight="1">
      <c r="A67" s="372">
        <v>14</v>
      </c>
      <c r="B67" s="352">
        <v>19.3</v>
      </c>
      <c r="C67" s="353">
        <v>21.7</v>
      </c>
      <c r="D67" s="354">
        <v>24.7</v>
      </c>
      <c r="E67" s="354">
        <v>27.9</v>
      </c>
      <c r="F67" s="354">
        <v>31.3</v>
      </c>
      <c r="G67" s="354">
        <v>36.2</v>
      </c>
      <c r="H67" s="355">
        <v>41.3</v>
      </c>
      <c r="I67" s="353">
        <v>45.9</v>
      </c>
      <c r="J67" s="364">
        <v>50</v>
      </c>
      <c r="K67" s="363">
        <v>52</v>
      </c>
      <c r="L67" s="353">
        <v>54.2</v>
      </c>
      <c r="M67" s="354">
        <v>54.6</v>
      </c>
      <c r="N67" s="363">
        <v>54.2</v>
      </c>
    </row>
    <row r="68" spans="1:14" ht="13.5" customHeight="1">
      <c r="A68" s="372">
        <v>15</v>
      </c>
      <c r="B68" s="352">
        <v>19.3</v>
      </c>
      <c r="C68" s="353">
        <v>22.1</v>
      </c>
      <c r="D68" s="354">
        <v>24.5</v>
      </c>
      <c r="E68" s="354">
        <v>27.9</v>
      </c>
      <c r="F68" s="354">
        <v>31.7</v>
      </c>
      <c r="G68" s="354">
        <v>36.3</v>
      </c>
      <c r="H68" s="373">
        <v>41.7</v>
      </c>
      <c r="I68" s="353">
        <v>46.3</v>
      </c>
      <c r="J68" s="354">
        <v>49.4</v>
      </c>
      <c r="K68" s="363">
        <v>51.8</v>
      </c>
      <c r="L68" s="368">
        <v>54.7</v>
      </c>
      <c r="M68" s="364">
        <v>55.7</v>
      </c>
      <c r="N68" s="365">
        <v>55.9</v>
      </c>
    </row>
    <row r="69" spans="1:14" ht="13.5" customHeight="1">
      <c r="A69" s="372">
        <v>16</v>
      </c>
      <c r="B69" s="352">
        <v>19.1</v>
      </c>
      <c r="C69" s="353">
        <v>21.5</v>
      </c>
      <c r="D69" s="354">
        <v>24.2</v>
      </c>
      <c r="E69" s="354">
        <v>27.2</v>
      </c>
      <c r="F69" s="354">
        <v>31.4</v>
      </c>
      <c r="G69" s="354">
        <v>35.8</v>
      </c>
      <c r="H69" s="355">
        <v>40.2</v>
      </c>
      <c r="I69" s="353">
        <v>46.3</v>
      </c>
      <c r="J69" s="354">
        <v>48.9</v>
      </c>
      <c r="K69" s="363">
        <v>51.8</v>
      </c>
      <c r="L69" s="353">
        <v>53.3</v>
      </c>
      <c r="M69" s="354">
        <v>55.2</v>
      </c>
      <c r="N69" s="355">
        <v>54.7</v>
      </c>
    </row>
    <row r="70" spans="1:14" ht="13.5" customHeight="1">
      <c r="A70" s="372">
        <v>17</v>
      </c>
      <c r="B70" s="352">
        <v>19.5</v>
      </c>
      <c r="C70" s="353">
        <v>22.1</v>
      </c>
      <c r="D70" s="364">
        <v>25</v>
      </c>
      <c r="E70" s="354">
        <v>27.8</v>
      </c>
      <c r="F70" s="354">
        <v>31.3</v>
      </c>
      <c r="G70" s="354">
        <v>35.2</v>
      </c>
      <c r="H70" s="355">
        <v>40.9</v>
      </c>
      <c r="I70" s="353">
        <v>46.2</v>
      </c>
      <c r="J70" s="354">
        <v>49.5</v>
      </c>
      <c r="K70" s="367">
        <v>52.4</v>
      </c>
      <c r="L70" s="353">
        <v>53.4</v>
      </c>
      <c r="M70" s="354">
        <v>54.3</v>
      </c>
      <c r="N70" s="363">
        <v>55.1</v>
      </c>
    </row>
    <row r="71" spans="1:14" ht="13.5" customHeight="1">
      <c r="A71" s="372"/>
      <c r="B71" s="352"/>
      <c r="C71" s="353"/>
      <c r="D71" s="354"/>
      <c r="E71" s="354"/>
      <c r="F71" s="354"/>
      <c r="G71" s="354"/>
      <c r="H71" s="355"/>
      <c r="I71" s="353"/>
      <c r="J71" s="354"/>
      <c r="K71" s="355"/>
      <c r="L71" s="353"/>
      <c r="M71" s="354"/>
      <c r="N71" s="363"/>
    </row>
    <row r="72" spans="1:14" ht="13.5" customHeight="1">
      <c r="A72" s="372">
        <v>18</v>
      </c>
      <c r="B72" s="352">
        <v>19.1</v>
      </c>
      <c r="C72" s="353">
        <v>21.5</v>
      </c>
      <c r="D72" s="354">
        <v>24.7</v>
      </c>
      <c r="E72" s="354">
        <v>27.5</v>
      </c>
      <c r="F72" s="354">
        <v>30.3</v>
      </c>
      <c r="G72" s="354">
        <v>35.4</v>
      </c>
      <c r="H72" s="355">
        <v>41.3</v>
      </c>
      <c r="I72" s="353">
        <v>45.3</v>
      </c>
      <c r="J72" s="354">
        <v>48.6</v>
      </c>
      <c r="K72" s="355">
        <v>51.7</v>
      </c>
      <c r="L72" s="353">
        <v>52.2</v>
      </c>
      <c r="M72" s="354">
        <v>53.5</v>
      </c>
      <c r="N72" s="363">
        <v>54.8</v>
      </c>
    </row>
    <row r="73" spans="1:14" ht="13.5" customHeight="1">
      <c r="A73" s="372">
        <v>19</v>
      </c>
      <c r="B73" s="352">
        <v>19</v>
      </c>
      <c r="C73" s="353">
        <v>21.7</v>
      </c>
      <c r="D73" s="354">
        <v>24.5</v>
      </c>
      <c r="E73" s="354">
        <v>27.5</v>
      </c>
      <c r="F73" s="354">
        <v>30.9</v>
      </c>
      <c r="G73" s="354">
        <v>35.8</v>
      </c>
      <c r="H73" s="355">
        <v>40.6</v>
      </c>
      <c r="I73" s="353">
        <v>45.6</v>
      </c>
      <c r="J73" s="354">
        <v>48.8</v>
      </c>
      <c r="K73" s="355">
        <v>51.6</v>
      </c>
      <c r="L73" s="353">
        <v>53.3</v>
      </c>
      <c r="M73" s="354">
        <v>53.7</v>
      </c>
      <c r="N73" s="363">
        <v>54.1</v>
      </c>
    </row>
    <row r="74" spans="1:14" ht="13.5" customHeight="1">
      <c r="A74" s="372">
        <v>20</v>
      </c>
      <c r="B74" s="352">
        <v>19.4</v>
      </c>
      <c r="C74" s="353">
        <v>21.5</v>
      </c>
      <c r="D74" s="354">
        <v>24.1</v>
      </c>
      <c r="E74" s="354">
        <v>27</v>
      </c>
      <c r="F74" s="354">
        <v>31.3</v>
      </c>
      <c r="G74" s="354">
        <v>35.9</v>
      </c>
      <c r="H74" s="355">
        <v>40.6</v>
      </c>
      <c r="I74" s="353">
        <v>45</v>
      </c>
      <c r="J74" s="354">
        <v>48.6</v>
      </c>
      <c r="K74" s="355">
        <v>51.8</v>
      </c>
      <c r="L74" s="353">
        <v>52.8</v>
      </c>
      <c r="M74" s="354">
        <v>53.8</v>
      </c>
      <c r="N74" s="363">
        <v>54.4</v>
      </c>
    </row>
    <row r="75" spans="1:14" ht="13.5" customHeight="1">
      <c r="A75" s="372">
        <v>21</v>
      </c>
      <c r="B75" s="352">
        <v>19.2</v>
      </c>
      <c r="C75" s="353">
        <v>21.3</v>
      </c>
      <c r="D75" s="354">
        <v>24.7</v>
      </c>
      <c r="E75" s="354">
        <v>27.4</v>
      </c>
      <c r="F75" s="354">
        <v>30.7</v>
      </c>
      <c r="G75" s="354">
        <v>34.8</v>
      </c>
      <c r="H75" s="355">
        <v>41.2</v>
      </c>
      <c r="I75" s="353">
        <v>45.1</v>
      </c>
      <c r="J75" s="354">
        <v>48</v>
      </c>
      <c r="K75" s="355">
        <v>51.1</v>
      </c>
      <c r="L75" s="353">
        <v>52.5</v>
      </c>
      <c r="M75" s="354">
        <v>53.5</v>
      </c>
      <c r="N75" s="363">
        <v>54</v>
      </c>
    </row>
    <row r="76" spans="1:14" ht="13.5" customHeight="1">
      <c r="A76" s="372">
        <v>22</v>
      </c>
      <c r="B76" s="352">
        <v>19.1</v>
      </c>
      <c r="C76" s="353">
        <v>21.5</v>
      </c>
      <c r="D76" s="354">
        <v>24.2</v>
      </c>
      <c r="E76" s="362">
        <v>27.4</v>
      </c>
      <c r="F76" s="362">
        <v>30.6</v>
      </c>
      <c r="G76" s="354">
        <v>34.9</v>
      </c>
      <c r="H76" s="355">
        <v>40.1</v>
      </c>
      <c r="I76" s="353">
        <v>45.5</v>
      </c>
      <c r="J76" s="354">
        <v>49</v>
      </c>
      <c r="K76" s="355">
        <v>51.2</v>
      </c>
      <c r="L76" s="353">
        <v>52.5</v>
      </c>
      <c r="M76" s="362">
        <v>53.3</v>
      </c>
      <c r="N76" s="363">
        <v>53.6</v>
      </c>
    </row>
    <row r="77" spans="1:14" ht="13.5" customHeight="1">
      <c r="A77" s="372"/>
      <c r="B77" s="352"/>
      <c r="C77" s="353"/>
      <c r="D77" s="354"/>
      <c r="E77" s="362"/>
      <c r="F77" s="362"/>
      <c r="G77" s="354"/>
      <c r="H77" s="355"/>
      <c r="I77" s="353"/>
      <c r="J77" s="354"/>
      <c r="K77" s="355"/>
      <c r="L77" s="353"/>
      <c r="M77" s="362"/>
      <c r="N77" s="363"/>
    </row>
    <row r="78" spans="1:14" ht="13.5" customHeight="1">
      <c r="A78" s="372">
        <v>23</v>
      </c>
      <c r="B78" s="347" t="s">
        <v>118</v>
      </c>
      <c r="C78" s="369" t="s">
        <v>50</v>
      </c>
      <c r="D78" s="370" t="s">
        <v>50</v>
      </c>
      <c r="E78" s="370" t="s">
        <v>50</v>
      </c>
      <c r="F78" s="370" t="s">
        <v>50</v>
      </c>
      <c r="G78" s="370" t="s">
        <v>50</v>
      </c>
      <c r="H78" s="371" t="s">
        <v>50</v>
      </c>
      <c r="I78" s="369" t="s">
        <v>50</v>
      </c>
      <c r="J78" s="370" t="s">
        <v>50</v>
      </c>
      <c r="K78" s="371" t="s">
        <v>50</v>
      </c>
      <c r="L78" s="369" t="s">
        <v>50</v>
      </c>
      <c r="M78" s="370" t="s">
        <v>50</v>
      </c>
      <c r="N78" s="371" t="s">
        <v>50</v>
      </c>
    </row>
    <row r="79" spans="1:14" ht="13.5" customHeight="1">
      <c r="A79" s="372">
        <v>24</v>
      </c>
      <c r="B79" s="352">
        <v>18.9</v>
      </c>
      <c r="C79" s="353">
        <v>21.3</v>
      </c>
      <c r="D79" s="354">
        <v>24</v>
      </c>
      <c r="E79" s="362">
        <v>26.9</v>
      </c>
      <c r="F79" s="362">
        <v>30.7</v>
      </c>
      <c r="G79" s="354">
        <v>35.4</v>
      </c>
      <c r="H79" s="355">
        <v>40</v>
      </c>
      <c r="I79" s="353">
        <v>45.1</v>
      </c>
      <c r="J79" s="354">
        <v>48</v>
      </c>
      <c r="K79" s="355">
        <v>51.2</v>
      </c>
      <c r="L79" s="353">
        <v>52.7</v>
      </c>
      <c r="M79" s="362">
        <v>54.2</v>
      </c>
      <c r="N79" s="363">
        <v>53.5</v>
      </c>
    </row>
    <row r="80" spans="1:14" ht="13.5" customHeight="1">
      <c r="A80" s="372">
        <v>25</v>
      </c>
      <c r="B80" s="352">
        <v>19.1</v>
      </c>
      <c r="C80" s="353">
        <v>21.4</v>
      </c>
      <c r="D80" s="354">
        <v>24</v>
      </c>
      <c r="E80" s="362">
        <v>27.4</v>
      </c>
      <c r="F80" s="362">
        <v>30.9</v>
      </c>
      <c r="G80" s="354">
        <v>35.9</v>
      </c>
      <c r="H80" s="355">
        <v>40.3</v>
      </c>
      <c r="I80" s="353">
        <v>45.1</v>
      </c>
      <c r="J80" s="354">
        <v>48.5</v>
      </c>
      <c r="K80" s="355">
        <v>51.2</v>
      </c>
      <c r="L80" s="353">
        <v>51.6</v>
      </c>
      <c r="M80" s="362">
        <v>53.8</v>
      </c>
      <c r="N80" s="363">
        <v>54.1</v>
      </c>
    </row>
    <row r="81" spans="1:14" ht="13.5" customHeight="1">
      <c r="A81" s="372">
        <v>26</v>
      </c>
      <c r="B81" s="352">
        <v>19</v>
      </c>
      <c r="C81" s="353">
        <v>21.2</v>
      </c>
      <c r="D81" s="354">
        <v>23.9</v>
      </c>
      <c r="E81" s="362">
        <v>27.1</v>
      </c>
      <c r="F81" s="362">
        <v>30.3</v>
      </c>
      <c r="G81" s="354">
        <v>36</v>
      </c>
      <c r="H81" s="355">
        <v>39.8</v>
      </c>
      <c r="I81" s="353">
        <v>44.7</v>
      </c>
      <c r="J81" s="354">
        <v>48.1</v>
      </c>
      <c r="K81" s="355">
        <v>51.2</v>
      </c>
      <c r="L81" s="353">
        <v>52.5</v>
      </c>
      <c r="M81" s="362">
        <v>53.5</v>
      </c>
      <c r="N81" s="363">
        <v>53.7</v>
      </c>
    </row>
    <row r="82" spans="1:14" ht="13.5" customHeight="1">
      <c r="A82" s="372">
        <v>27</v>
      </c>
      <c r="B82" s="352">
        <v>19.3</v>
      </c>
      <c r="C82" s="353">
        <v>21</v>
      </c>
      <c r="D82" s="354">
        <v>23.6</v>
      </c>
      <c r="E82" s="362">
        <v>27</v>
      </c>
      <c r="F82" s="362">
        <v>30.9</v>
      </c>
      <c r="G82" s="354">
        <v>34.5</v>
      </c>
      <c r="H82" s="355">
        <v>40.6</v>
      </c>
      <c r="I82" s="353">
        <v>45</v>
      </c>
      <c r="J82" s="354">
        <v>48.9</v>
      </c>
      <c r="K82" s="355">
        <v>50.5</v>
      </c>
      <c r="L82" s="353">
        <v>52.4</v>
      </c>
      <c r="M82" s="362">
        <v>52.9</v>
      </c>
      <c r="N82" s="363">
        <v>52.7</v>
      </c>
    </row>
    <row r="83" spans="1:14" ht="13.5" customHeight="1">
      <c r="A83" s="372"/>
      <c r="B83" s="352"/>
      <c r="C83" s="353"/>
      <c r="D83" s="354"/>
      <c r="E83" s="362"/>
      <c r="F83" s="362"/>
      <c r="G83" s="354"/>
      <c r="H83" s="355"/>
      <c r="I83" s="353"/>
      <c r="J83" s="354"/>
      <c r="K83" s="355"/>
      <c r="L83" s="353"/>
      <c r="M83" s="362"/>
      <c r="N83" s="363"/>
    </row>
    <row r="84" spans="1:14" ht="13.5" customHeight="1">
      <c r="A84" s="372">
        <v>28</v>
      </c>
      <c r="B84" s="352">
        <v>19.1</v>
      </c>
      <c r="C84" s="353">
        <v>21.4</v>
      </c>
      <c r="D84" s="354">
        <v>23.8</v>
      </c>
      <c r="E84" s="362">
        <v>27.6</v>
      </c>
      <c r="F84" s="362">
        <v>31.2</v>
      </c>
      <c r="G84" s="354">
        <v>35.1</v>
      </c>
      <c r="H84" s="355">
        <v>39.5</v>
      </c>
      <c r="I84" s="353">
        <v>45.6</v>
      </c>
      <c r="J84" s="354">
        <v>49</v>
      </c>
      <c r="K84" s="355">
        <v>50.9</v>
      </c>
      <c r="L84" s="353">
        <v>52.2</v>
      </c>
      <c r="M84" s="362">
        <v>53.1</v>
      </c>
      <c r="N84" s="363">
        <v>53.1</v>
      </c>
    </row>
    <row r="85" spans="1:14" ht="13.5" customHeight="1">
      <c r="A85" s="346">
        <v>29</v>
      </c>
      <c r="B85" s="378">
        <v>18.9</v>
      </c>
      <c r="C85" s="366">
        <v>21.6</v>
      </c>
      <c r="D85" s="362">
        <v>24.3</v>
      </c>
      <c r="E85" s="362">
        <v>27.1</v>
      </c>
      <c r="F85" s="362">
        <v>30.6</v>
      </c>
      <c r="G85" s="362">
        <v>35.2</v>
      </c>
      <c r="H85" s="373">
        <v>40.5</v>
      </c>
      <c r="I85" s="366">
        <v>44.5</v>
      </c>
      <c r="J85" s="362">
        <v>47.7</v>
      </c>
      <c r="K85" s="373">
        <v>50.4</v>
      </c>
      <c r="L85" s="362">
        <v>52.5</v>
      </c>
      <c r="M85" s="362">
        <v>53.5</v>
      </c>
      <c r="N85" s="373">
        <v>54</v>
      </c>
    </row>
    <row r="86" spans="1:14" s="13" customFormat="1" ht="13.5" customHeight="1">
      <c r="A86" s="346">
        <v>30</v>
      </c>
      <c r="B86" s="349">
        <v>19.3</v>
      </c>
      <c r="C86" s="353">
        <v>21.6</v>
      </c>
      <c r="D86" s="354">
        <v>24.1</v>
      </c>
      <c r="E86" s="362">
        <v>27.6</v>
      </c>
      <c r="F86" s="362">
        <v>30.5</v>
      </c>
      <c r="G86" s="362">
        <v>34.8</v>
      </c>
      <c r="H86" s="355">
        <v>39.8</v>
      </c>
      <c r="I86" s="353">
        <v>45.1</v>
      </c>
      <c r="J86" s="354">
        <v>48.2</v>
      </c>
      <c r="K86" s="355">
        <v>51.4</v>
      </c>
      <c r="L86" s="362">
        <v>52.2</v>
      </c>
      <c r="M86" s="362">
        <v>53.7</v>
      </c>
      <c r="N86" s="363">
        <v>53.9</v>
      </c>
    </row>
    <row r="87" spans="1:14" ht="13.5" customHeight="1">
      <c r="A87" s="346" t="s">
        <v>365</v>
      </c>
      <c r="B87" s="349">
        <v>18.8</v>
      </c>
      <c r="C87" s="353">
        <v>21.3</v>
      </c>
      <c r="D87" s="354">
        <v>23.7</v>
      </c>
      <c r="E87" s="362">
        <v>26.9</v>
      </c>
      <c r="F87" s="362">
        <v>30.6</v>
      </c>
      <c r="G87" s="362">
        <v>35.5</v>
      </c>
      <c r="H87" s="355">
        <v>39.5</v>
      </c>
      <c r="I87" s="353">
        <v>45.7</v>
      </c>
      <c r="J87" s="354">
        <v>48.2</v>
      </c>
      <c r="K87" s="355">
        <v>50.4</v>
      </c>
      <c r="L87" s="362">
        <v>52.3</v>
      </c>
      <c r="M87" s="362">
        <v>53</v>
      </c>
      <c r="N87" s="363">
        <v>53.8</v>
      </c>
    </row>
    <row r="88" spans="1:14" ht="13.5" customHeight="1">
      <c r="A88" s="591">
        <v>2</v>
      </c>
      <c r="B88" s="585">
        <v>19.6</v>
      </c>
      <c r="C88" s="586">
        <v>22</v>
      </c>
      <c r="D88" s="586">
        <v>24.9</v>
      </c>
      <c r="E88" s="589">
        <v>29.2</v>
      </c>
      <c r="F88" s="589">
        <v>32.3</v>
      </c>
      <c r="G88" s="589">
        <v>36.9</v>
      </c>
      <c r="H88" s="590">
        <v>42</v>
      </c>
      <c r="I88" s="586">
        <v>45.4</v>
      </c>
      <c r="J88" s="586">
        <v>48.9</v>
      </c>
      <c r="K88" s="587">
        <v>50.9</v>
      </c>
      <c r="L88" s="586">
        <v>51.9</v>
      </c>
      <c r="M88" s="586">
        <v>52.2</v>
      </c>
      <c r="N88" s="587">
        <v>52.7</v>
      </c>
    </row>
    <row r="89" spans="1:14" ht="13.5" customHeight="1">
      <c r="A89" s="62" t="s">
        <v>101</v>
      </c>
      <c r="B89" s="14">
        <v>19.8</v>
      </c>
      <c r="C89" s="14">
        <v>22.2</v>
      </c>
      <c r="D89" s="14">
        <v>25</v>
      </c>
      <c r="E89" s="14">
        <v>29.2</v>
      </c>
      <c r="F89" s="14">
        <v>32.3</v>
      </c>
      <c r="G89" s="14">
        <v>36.9</v>
      </c>
      <c r="H89" s="14">
        <v>42</v>
      </c>
      <c r="I89" s="14">
        <v>46.5</v>
      </c>
      <c r="J89" s="14">
        <v>50</v>
      </c>
      <c r="K89" s="14">
        <v>52.4</v>
      </c>
      <c r="L89" s="14">
        <v>54.7</v>
      </c>
      <c r="M89" s="14">
        <v>55.7</v>
      </c>
      <c r="N89" s="14">
        <v>55.9</v>
      </c>
    </row>
    <row r="90" spans="1:3" ht="13.5" customHeight="1">
      <c r="A90" s="383" t="s">
        <v>134</v>
      </c>
      <c r="B90" s="384"/>
      <c r="C90" s="385"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4" r:id="rId1"/>
  <headerFooter scaleWithDoc="0" alignWithMargins="0">
    <oddFooter>&amp;C－　12　－</oddFooter>
  </headerFooter>
</worksheet>
</file>

<file path=xl/worksheets/sheet15.xml><?xml version="1.0" encoding="utf-8"?>
<worksheet xmlns="http://schemas.openxmlformats.org/spreadsheetml/2006/main" xmlns:r="http://schemas.openxmlformats.org/officeDocument/2006/relationships">
  <dimension ref="A1:O51"/>
  <sheetViews>
    <sheetView view="pageBreakPreview" zoomScaleSheetLayoutView="100" workbookViewId="0" topLeftCell="A40">
      <selection activeCell="B50" sqref="B50"/>
    </sheetView>
  </sheetViews>
  <sheetFormatPr defaultColWidth="9.00390625" defaultRowHeight="13.5" customHeight="1"/>
  <cols>
    <col min="1" max="1" width="10.625" style="404" customWidth="1"/>
    <col min="2" max="14" width="7.625" style="388" customWidth="1"/>
    <col min="15" max="16384" width="9.00390625" style="388" customWidth="1"/>
  </cols>
  <sheetData>
    <row r="1" spans="1:14" s="386" customFormat="1" ht="22.5" customHeight="1">
      <c r="A1" s="819" t="s">
        <v>366</v>
      </c>
      <c r="B1" s="819"/>
      <c r="C1" s="819"/>
      <c r="D1" s="819"/>
      <c r="E1" s="819"/>
      <c r="F1" s="819"/>
      <c r="G1" s="819"/>
      <c r="H1" s="819"/>
      <c r="I1" s="819"/>
      <c r="J1" s="819"/>
      <c r="K1" s="819"/>
      <c r="L1" s="819"/>
      <c r="M1" s="819"/>
      <c r="N1" s="819"/>
    </row>
    <row r="2" spans="1:14" ht="22.5" customHeight="1">
      <c r="A2" s="387"/>
      <c r="N2" s="8" t="s">
        <v>109</v>
      </c>
    </row>
    <row r="3" spans="1:14" ht="22.5" customHeight="1">
      <c r="A3" s="820" t="s">
        <v>368</v>
      </c>
      <c r="B3" s="9" t="s">
        <v>161</v>
      </c>
      <c r="C3" s="822" t="s">
        <v>162</v>
      </c>
      <c r="D3" s="822"/>
      <c r="E3" s="822"/>
      <c r="F3" s="822"/>
      <c r="G3" s="822"/>
      <c r="H3" s="822"/>
      <c r="I3" s="822" t="s">
        <v>163</v>
      </c>
      <c r="J3" s="822"/>
      <c r="K3" s="822"/>
      <c r="L3" s="822" t="s">
        <v>164</v>
      </c>
      <c r="M3" s="822"/>
      <c r="N3" s="823"/>
    </row>
    <row r="4" spans="1:14" ht="22.5" customHeight="1">
      <c r="A4" s="821"/>
      <c r="B4" s="10" t="s">
        <v>165</v>
      </c>
      <c r="C4" s="9" t="s">
        <v>166</v>
      </c>
      <c r="D4" s="9" t="s">
        <v>167</v>
      </c>
      <c r="E4" s="9" t="s">
        <v>168</v>
      </c>
      <c r="F4" s="9" t="s">
        <v>110</v>
      </c>
      <c r="G4" s="9" t="s">
        <v>94</v>
      </c>
      <c r="H4" s="9" t="s">
        <v>95</v>
      </c>
      <c r="I4" s="9" t="s">
        <v>96</v>
      </c>
      <c r="J4" s="9" t="s">
        <v>3</v>
      </c>
      <c r="K4" s="9" t="s">
        <v>4</v>
      </c>
      <c r="L4" s="9" t="s">
        <v>97</v>
      </c>
      <c r="M4" s="9" t="s">
        <v>5</v>
      </c>
      <c r="N4" s="34" t="s">
        <v>6</v>
      </c>
    </row>
    <row r="5" spans="1:14" ht="22.5" customHeight="1">
      <c r="A5" s="427" t="s">
        <v>447</v>
      </c>
      <c r="B5" s="390">
        <v>4.29</v>
      </c>
      <c r="C5" s="390">
        <v>7.18</v>
      </c>
      <c r="D5" s="390">
        <v>9.41</v>
      </c>
      <c r="E5" s="390">
        <v>13.05</v>
      </c>
      <c r="F5" s="390">
        <v>17.47</v>
      </c>
      <c r="G5" s="390">
        <v>15.2</v>
      </c>
      <c r="H5" s="390">
        <v>17.13</v>
      </c>
      <c r="I5" s="390">
        <v>16.88</v>
      </c>
      <c r="J5" s="390">
        <v>12.93</v>
      </c>
      <c r="K5" s="390">
        <v>13.14</v>
      </c>
      <c r="L5" s="390">
        <v>15.55</v>
      </c>
      <c r="M5" s="390">
        <v>18.83</v>
      </c>
      <c r="N5" s="390">
        <v>17.05</v>
      </c>
    </row>
    <row r="6" spans="1:14" ht="22.5" customHeight="1">
      <c r="A6" s="427" t="s">
        <v>386</v>
      </c>
      <c r="B6" s="390">
        <v>5.47</v>
      </c>
      <c r="C6" s="390">
        <v>8.04</v>
      </c>
      <c r="D6" s="390">
        <v>11.04</v>
      </c>
      <c r="E6" s="390">
        <v>12.57</v>
      </c>
      <c r="F6" s="390">
        <v>17.51</v>
      </c>
      <c r="G6" s="390">
        <v>17.22</v>
      </c>
      <c r="H6" s="390">
        <v>17.77</v>
      </c>
      <c r="I6" s="390">
        <v>16.03</v>
      </c>
      <c r="J6" s="390">
        <v>16.41</v>
      </c>
      <c r="K6" s="390">
        <v>11.93</v>
      </c>
      <c r="L6" s="390">
        <v>17.09</v>
      </c>
      <c r="M6" s="390">
        <v>16.08</v>
      </c>
      <c r="N6" s="390">
        <v>13.23</v>
      </c>
    </row>
    <row r="7" spans="1:14" ht="22.5" customHeight="1">
      <c r="A7" s="427" t="s">
        <v>387</v>
      </c>
      <c r="B7" s="391">
        <v>5.67</v>
      </c>
      <c r="C7" s="391">
        <v>7.39</v>
      </c>
      <c r="D7" s="391">
        <v>9.33</v>
      </c>
      <c r="E7" s="391">
        <v>12.44</v>
      </c>
      <c r="F7" s="391">
        <v>16.06</v>
      </c>
      <c r="G7" s="391">
        <v>14.31</v>
      </c>
      <c r="H7" s="391">
        <v>14.47</v>
      </c>
      <c r="I7" s="391">
        <v>15.63</v>
      </c>
      <c r="J7" s="391">
        <v>10.46</v>
      </c>
      <c r="K7" s="391">
        <v>9.76</v>
      </c>
      <c r="L7" s="391">
        <v>17.17</v>
      </c>
      <c r="M7" s="391">
        <v>15.43</v>
      </c>
      <c r="N7" s="391">
        <v>14.25</v>
      </c>
    </row>
    <row r="8" spans="1:14" ht="22.5" customHeight="1">
      <c r="A8" s="427" t="s">
        <v>448</v>
      </c>
      <c r="B8" s="390">
        <v>3.59</v>
      </c>
      <c r="C8" s="390">
        <v>6.46</v>
      </c>
      <c r="D8" s="390">
        <v>8.52</v>
      </c>
      <c r="E8" s="390">
        <v>9.51</v>
      </c>
      <c r="F8" s="390">
        <v>16.52</v>
      </c>
      <c r="G8" s="390">
        <v>15.06</v>
      </c>
      <c r="H8" s="390">
        <v>15.02</v>
      </c>
      <c r="I8" s="390">
        <v>17</v>
      </c>
      <c r="J8" s="390">
        <v>13.8</v>
      </c>
      <c r="K8" s="390">
        <v>10.17</v>
      </c>
      <c r="L8" s="390">
        <v>14.81</v>
      </c>
      <c r="M8" s="390">
        <v>13.84</v>
      </c>
      <c r="N8" s="390">
        <v>18.06</v>
      </c>
    </row>
    <row r="9" spans="1:14" ht="22.5" customHeight="1">
      <c r="A9" s="427" t="s">
        <v>369</v>
      </c>
      <c r="B9" s="390">
        <v>4.27</v>
      </c>
      <c r="C9" s="390">
        <v>6.99</v>
      </c>
      <c r="D9" s="390">
        <v>7.43</v>
      </c>
      <c r="E9" s="390">
        <v>10.17</v>
      </c>
      <c r="F9" s="390">
        <v>13.43</v>
      </c>
      <c r="G9" s="390">
        <v>13.07</v>
      </c>
      <c r="H9" s="390">
        <v>10.7</v>
      </c>
      <c r="I9" s="390">
        <v>16.56</v>
      </c>
      <c r="J9" s="390">
        <v>14.56</v>
      </c>
      <c r="K9" s="390">
        <v>12.45</v>
      </c>
      <c r="L9" s="390">
        <v>12.28</v>
      </c>
      <c r="M9" s="390">
        <v>13.35</v>
      </c>
      <c r="N9" s="390">
        <v>10.98</v>
      </c>
    </row>
    <row r="10" spans="1:14" ht="22.5" customHeight="1">
      <c r="A10" s="427"/>
      <c r="B10" s="390"/>
      <c r="C10" s="390"/>
      <c r="D10" s="390"/>
      <c r="E10" s="390"/>
      <c r="F10" s="390"/>
      <c r="G10" s="390"/>
      <c r="H10" s="390"/>
      <c r="I10" s="390"/>
      <c r="J10" s="390"/>
      <c r="K10" s="390"/>
      <c r="L10" s="390"/>
      <c r="M10" s="390"/>
      <c r="N10" s="390"/>
    </row>
    <row r="11" spans="1:14" ht="22.5" customHeight="1">
      <c r="A11" s="427" t="s">
        <v>370</v>
      </c>
      <c r="B11" s="391" t="s">
        <v>50</v>
      </c>
      <c r="C11" s="391" t="s">
        <v>50</v>
      </c>
      <c r="D11" s="391" t="s">
        <v>50</v>
      </c>
      <c r="E11" s="391" t="s">
        <v>50</v>
      </c>
      <c r="F11" s="391" t="s">
        <v>50</v>
      </c>
      <c r="G11" s="391" t="s">
        <v>50</v>
      </c>
      <c r="H11" s="391" t="s">
        <v>50</v>
      </c>
      <c r="I11" s="391" t="s">
        <v>50</v>
      </c>
      <c r="J11" s="391" t="s">
        <v>50</v>
      </c>
      <c r="K11" s="391" t="s">
        <v>50</v>
      </c>
      <c r="L11" s="391" t="s">
        <v>50</v>
      </c>
      <c r="M11" s="391" t="s">
        <v>50</v>
      </c>
      <c r="N11" s="391" t="s">
        <v>50</v>
      </c>
    </row>
    <row r="12" spans="1:14" ht="22.5" customHeight="1">
      <c r="A12" s="427" t="s">
        <v>371</v>
      </c>
      <c r="B12" s="390">
        <v>3.36</v>
      </c>
      <c r="C12" s="390">
        <v>5.21</v>
      </c>
      <c r="D12" s="390">
        <v>7.29</v>
      </c>
      <c r="E12" s="390">
        <v>9.59</v>
      </c>
      <c r="F12" s="390">
        <v>12.85</v>
      </c>
      <c r="G12" s="390">
        <v>16.28</v>
      </c>
      <c r="H12" s="390">
        <v>17.16</v>
      </c>
      <c r="I12" s="390">
        <v>14.45</v>
      </c>
      <c r="J12" s="390">
        <v>11.06</v>
      </c>
      <c r="K12" s="390">
        <v>11.28</v>
      </c>
      <c r="L12" s="390">
        <v>11.28</v>
      </c>
      <c r="M12" s="390">
        <v>11.11</v>
      </c>
      <c r="N12" s="390">
        <v>11.56</v>
      </c>
    </row>
    <row r="13" spans="1:14" ht="22.5" customHeight="1">
      <c r="A13" s="427" t="s">
        <v>372</v>
      </c>
      <c r="B13" s="392">
        <v>2.37</v>
      </c>
      <c r="C13" s="390">
        <v>7.02</v>
      </c>
      <c r="D13" s="390">
        <v>7.01</v>
      </c>
      <c r="E13" s="390">
        <v>9.19</v>
      </c>
      <c r="F13" s="390">
        <v>11.93</v>
      </c>
      <c r="G13" s="390">
        <v>14</v>
      </c>
      <c r="H13" s="390">
        <v>12.6</v>
      </c>
      <c r="I13" s="390">
        <v>16.79</v>
      </c>
      <c r="J13" s="390">
        <v>13.14</v>
      </c>
      <c r="K13" s="390">
        <v>11.22</v>
      </c>
      <c r="L13" s="390">
        <v>12.72</v>
      </c>
      <c r="M13" s="390">
        <v>15.21</v>
      </c>
      <c r="N13" s="390">
        <v>14.46</v>
      </c>
    </row>
    <row r="14" spans="1:14" ht="22.5" customHeight="1">
      <c r="A14" s="427" t="s">
        <v>373</v>
      </c>
      <c r="B14" s="392">
        <v>4.72</v>
      </c>
      <c r="C14" s="390">
        <v>8.09</v>
      </c>
      <c r="D14" s="390">
        <v>8.77</v>
      </c>
      <c r="E14" s="390">
        <v>12.48</v>
      </c>
      <c r="F14" s="390">
        <v>12.18</v>
      </c>
      <c r="G14" s="390">
        <v>14.24</v>
      </c>
      <c r="H14" s="390">
        <v>14.73</v>
      </c>
      <c r="I14" s="390">
        <v>13.99</v>
      </c>
      <c r="J14" s="390">
        <v>13.4</v>
      </c>
      <c r="K14" s="390">
        <v>10.22</v>
      </c>
      <c r="L14" s="390">
        <v>18.07</v>
      </c>
      <c r="M14" s="390">
        <v>10.62</v>
      </c>
      <c r="N14" s="390">
        <v>15.89</v>
      </c>
    </row>
    <row r="15" spans="1:14" ht="22.5" customHeight="1">
      <c r="A15" s="427" t="s">
        <v>374</v>
      </c>
      <c r="B15" s="392">
        <v>4.53669110564384</v>
      </c>
      <c r="C15" s="390">
        <v>5.35803425423875</v>
      </c>
      <c r="D15" s="390">
        <v>8.61002318819486</v>
      </c>
      <c r="E15" s="390">
        <v>8.35437423229152</v>
      </c>
      <c r="F15" s="390">
        <v>11.0202818178647</v>
      </c>
      <c r="G15" s="390">
        <v>11.6661650902838</v>
      </c>
      <c r="H15" s="390">
        <v>16.6121165967238</v>
      </c>
      <c r="I15" s="390">
        <v>13.956296447808</v>
      </c>
      <c r="J15" s="390">
        <v>9.45207885242489</v>
      </c>
      <c r="K15" s="390">
        <v>10.7828935910832</v>
      </c>
      <c r="L15" s="390">
        <v>15.5945283710521</v>
      </c>
      <c r="M15" s="390">
        <v>9.27951209427331</v>
      </c>
      <c r="N15" s="390">
        <v>14.2379112115954</v>
      </c>
    </row>
    <row r="16" spans="1:14" ht="22.5" customHeight="1">
      <c r="A16" s="427"/>
      <c r="B16" s="392"/>
      <c r="C16" s="390"/>
      <c r="D16" s="390"/>
      <c r="E16" s="390"/>
      <c r="F16" s="390"/>
      <c r="G16" s="390"/>
      <c r="H16" s="390"/>
      <c r="I16" s="390"/>
      <c r="J16" s="390"/>
      <c r="K16" s="390"/>
      <c r="L16" s="390"/>
      <c r="M16" s="390"/>
      <c r="N16" s="390"/>
    </row>
    <row r="17" spans="1:14" ht="22.5" customHeight="1">
      <c r="A17" s="427" t="s">
        <v>375</v>
      </c>
      <c r="B17" s="392">
        <v>3.9707542803403</v>
      </c>
      <c r="C17" s="390">
        <v>8.25153418318219</v>
      </c>
      <c r="D17" s="390">
        <v>6.60982065147602</v>
      </c>
      <c r="E17" s="390">
        <v>11.9066589242549</v>
      </c>
      <c r="F17" s="390">
        <v>13.564648896853</v>
      </c>
      <c r="G17" s="390">
        <v>14.7158863545418</v>
      </c>
      <c r="H17" s="390">
        <v>17.7580267328097</v>
      </c>
      <c r="I17" s="390">
        <v>15.4936147060442</v>
      </c>
      <c r="J17" s="390">
        <v>12.9625373337367</v>
      </c>
      <c r="K17" s="390">
        <v>10.0490424635036</v>
      </c>
      <c r="L17" s="390">
        <v>10.9243477913911</v>
      </c>
      <c r="M17" s="390">
        <v>10.1643738205289</v>
      </c>
      <c r="N17" s="390">
        <v>12.5988590691041</v>
      </c>
    </row>
    <row r="18" spans="1:14" ht="22.5" customHeight="1">
      <c r="A18" s="427" t="s">
        <v>376</v>
      </c>
      <c r="B18" s="392">
        <v>6.26</v>
      </c>
      <c r="C18" s="390">
        <v>7.88</v>
      </c>
      <c r="D18" s="390">
        <v>6.52</v>
      </c>
      <c r="E18" s="390">
        <v>10.92</v>
      </c>
      <c r="F18" s="390">
        <v>12.05</v>
      </c>
      <c r="G18" s="390">
        <v>12.79</v>
      </c>
      <c r="H18" s="390">
        <v>13.56</v>
      </c>
      <c r="I18" s="390">
        <v>14.05</v>
      </c>
      <c r="J18" s="390">
        <v>9.51</v>
      </c>
      <c r="K18" s="390">
        <v>8.65</v>
      </c>
      <c r="L18" s="390">
        <v>18.47</v>
      </c>
      <c r="M18" s="390">
        <v>11.09</v>
      </c>
      <c r="N18" s="390">
        <v>11.46</v>
      </c>
    </row>
    <row r="19" spans="1:14" ht="22.5" customHeight="1">
      <c r="A19" s="427" t="s">
        <v>377</v>
      </c>
      <c r="B19" s="392">
        <v>8.26</v>
      </c>
      <c r="C19" s="390">
        <v>7.34</v>
      </c>
      <c r="D19" s="390">
        <v>7.7</v>
      </c>
      <c r="E19" s="390">
        <v>8.58</v>
      </c>
      <c r="F19" s="390">
        <v>14.72</v>
      </c>
      <c r="G19" s="390">
        <v>15.8</v>
      </c>
      <c r="H19" s="390">
        <v>13.9</v>
      </c>
      <c r="I19" s="390">
        <v>13.8</v>
      </c>
      <c r="J19" s="390">
        <v>10.63</v>
      </c>
      <c r="K19" s="390">
        <v>11.04</v>
      </c>
      <c r="L19" s="390">
        <v>14.93</v>
      </c>
      <c r="M19" s="390">
        <v>16.04</v>
      </c>
      <c r="N19" s="390">
        <v>13.41</v>
      </c>
    </row>
    <row r="20" spans="1:14" ht="22.5" customHeight="1">
      <c r="A20" s="427" t="s">
        <v>378</v>
      </c>
      <c r="B20" s="392">
        <v>4.72</v>
      </c>
      <c r="C20" s="390">
        <v>7.49</v>
      </c>
      <c r="D20" s="390">
        <v>6.07</v>
      </c>
      <c r="E20" s="390">
        <v>9.8</v>
      </c>
      <c r="F20" s="390">
        <v>12.95</v>
      </c>
      <c r="G20" s="390">
        <v>13.37</v>
      </c>
      <c r="H20" s="390">
        <v>13.96</v>
      </c>
      <c r="I20" s="390">
        <v>14.8</v>
      </c>
      <c r="J20" s="390">
        <v>13.09</v>
      </c>
      <c r="K20" s="390">
        <v>12.17</v>
      </c>
      <c r="L20" s="390">
        <v>15.47</v>
      </c>
      <c r="M20" s="390">
        <v>13.77</v>
      </c>
      <c r="N20" s="390">
        <v>14.68</v>
      </c>
    </row>
    <row r="21" spans="1:14" ht="22.5" customHeight="1">
      <c r="A21" s="593" t="s">
        <v>401</v>
      </c>
      <c r="B21" s="594">
        <v>4.67</v>
      </c>
      <c r="C21" s="595">
        <v>5.35</v>
      </c>
      <c r="D21" s="595">
        <v>10.7</v>
      </c>
      <c r="E21" s="595">
        <v>15.63</v>
      </c>
      <c r="F21" s="595">
        <v>19.9</v>
      </c>
      <c r="G21" s="595">
        <v>18.89</v>
      </c>
      <c r="H21" s="595">
        <v>18.32</v>
      </c>
      <c r="I21" s="595">
        <v>17.04</v>
      </c>
      <c r="J21" s="595">
        <v>13.24</v>
      </c>
      <c r="K21" s="595">
        <v>13.35</v>
      </c>
      <c r="L21" s="595">
        <v>15.76</v>
      </c>
      <c r="M21" s="595">
        <v>17.1</v>
      </c>
      <c r="N21" s="595">
        <v>13.05</v>
      </c>
    </row>
    <row r="22" spans="1:14" ht="22.5" customHeight="1">
      <c r="A22" s="393"/>
      <c r="B22" s="394"/>
      <c r="C22" s="395"/>
      <c r="D22" s="396"/>
      <c r="E22" s="396"/>
      <c r="F22" s="396"/>
      <c r="G22" s="396"/>
      <c r="H22" s="396"/>
      <c r="I22" s="396"/>
      <c r="J22" s="396"/>
      <c r="K22" s="396"/>
      <c r="L22" s="396"/>
      <c r="M22" s="396"/>
      <c r="N22" s="396"/>
    </row>
    <row r="23" spans="1:14" ht="22.5" customHeight="1">
      <c r="A23" s="397"/>
      <c r="B23" s="395"/>
      <c r="C23" s="395"/>
      <c r="D23" s="395"/>
      <c r="E23" s="395"/>
      <c r="F23" s="395"/>
      <c r="G23" s="395"/>
      <c r="H23" s="395"/>
      <c r="I23" s="395"/>
      <c r="J23" s="395"/>
      <c r="K23" s="395"/>
      <c r="L23" s="395"/>
      <c r="M23" s="395"/>
      <c r="N23" s="395"/>
    </row>
    <row r="24" spans="1:14" ht="22.5" customHeight="1">
      <c r="A24" s="825" t="s">
        <v>380</v>
      </c>
      <c r="B24" s="825"/>
      <c r="C24" s="825"/>
      <c r="D24" s="825"/>
      <c r="E24" s="825"/>
      <c r="F24" s="825"/>
      <c r="G24" s="825"/>
      <c r="H24" s="825"/>
      <c r="I24" s="825"/>
      <c r="J24" s="825"/>
      <c r="K24" s="825"/>
      <c r="L24" s="825"/>
      <c r="M24" s="825"/>
      <c r="N24" s="825"/>
    </row>
    <row r="25" spans="1:14" ht="22.5" customHeight="1">
      <c r="A25" s="398"/>
      <c r="B25" s="395"/>
      <c r="C25" s="395"/>
      <c r="D25" s="395"/>
      <c r="E25" s="395"/>
      <c r="F25" s="395"/>
      <c r="G25" s="395"/>
      <c r="H25" s="395"/>
      <c r="I25" s="395"/>
      <c r="J25" s="395"/>
      <c r="K25" s="395"/>
      <c r="L25" s="395"/>
      <c r="M25" s="395"/>
      <c r="N25" s="31" t="s">
        <v>109</v>
      </c>
    </row>
    <row r="26" spans="1:14" ht="22.5" customHeight="1">
      <c r="A26" s="826" t="s">
        <v>368</v>
      </c>
      <c r="B26" s="43" t="s">
        <v>161</v>
      </c>
      <c r="C26" s="816" t="s">
        <v>162</v>
      </c>
      <c r="D26" s="816"/>
      <c r="E26" s="816"/>
      <c r="F26" s="816"/>
      <c r="G26" s="816"/>
      <c r="H26" s="816"/>
      <c r="I26" s="816" t="s">
        <v>163</v>
      </c>
      <c r="J26" s="816"/>
      <c r="K26" s="816"/>
      <c r="L26" s="816" t="s">
        <v>164</v>
      </c>
      <c r="M26" s="816"/>
      <c r="N26" s="817"/>
    </row>
    <row r="27" spans="1:14" ht="22.5" customHeight="1">
      <c r="A27" s="827"/>
      <c r="B27" s="42" t="s">
        <v>165</v>
      </c>
      <c r="C27" s="43" t="s">
        <v>166</v>
      </c>
      <c r="D27" s="43" t="s">
        <v>167</v>
      </c>
      <c r="E27" s="43" t="s">
        <v>168</v>
      </c>
      <c r="F27" s="43" t="s">
        <v>110</v>
      </c>
      <c r="G27" s="43" t="s">
        <v>94</v>
      </c>
      <c r="H27" s="43" t="s">
        <v>95</v>
      </c>
      <c r="I27" s="43" t="s">
        <v>96</v>
      </c>
      <c r="J27" s="43" t="s">
        <v>3</v>
      </c>
      <c r="K27" s="43" t="s">
        <v>4</v>
      </c>
      <c r="L27" s="43" t="s">
        <v>97</v>
      </c>
      <c r="M27" s="43" t="s">
        <v>5</v>
      </c>
      <c r="N27" s="44" t="s">
        <v>6</v>
      </c>
    </row>
    <row r="28" spans="1:14" ht="22.5" customHeight="1">
      <c r="A28" s="427" t="s">
        <v>447</v>
      </c>
      <c r="B28" s="390">
        <v>5.9</v>
      </c>
      <c r="C28" s="390">
        <v>5.95</v>
      </c>
      <c r="D28" s="390">
        <v>8.44</v>
      </c>
      <c r="E28" s="390">
        <v>11.26</v>
      </c>
      <c r="F28" s="390">
        <v>9.87</v>
      </c>
      <c r="G28" s="390">
        <v>12.52</v>
      </c>
      <c r="H28" s="390">
        <v>14.98</v>
      </c>
      <c r="I28" s="390">
        <v>11.47</v>
      </c>
      <c r="J28" s="390">
        <v>12.51</v>
      </c>
      <c r="K28" s="390">
        <v>11.63</v>
      </c>
      <c r="L28" s="390">
        <v>10.87</v>
      </c>
      <c r="M28" s="390">
        <v>10.8</v>
      </c>
      <c r="N28" s="390">
        <v>11.57</v>
      </c>
    </row>
    <row r="29" spans="1:14" ht="22.5" customHeight="1">
      <c r="A29" s="427" t="s">
        <v>386</v>
      </c>
      <c r="B29" s="390">
        <v>4.79</v>
      </c>
      <c r="C29" s="390">
        <v>7.88</v>
      </c>
      <c r="D29" s="390">
        <v>9.86</v>
      </c>
      <c r="E29" s="390">
        <v>12.01</v>
      </c>
      <c r="F29" s="390">
        <v>11.58</v>
      </c>
      <c r="G29" s="390">
        <v>12.37</v>
      </c>
      <c r="H29" s="390">
        <v>14.22</v>
      </c>
      <c r="I29" s="390">
        <v>12.71</v>
      </c>
      <c r="J29" s="390">
        <v>12.19</v>
      </c>
      <c r="K29" s="390">
        <v>11.06</v>
      </c>
      <c r="L29" s="390">
        <v>12.28</v>
      </c>
      <c r="M29" s="390">
        <v>8.99</v>
      </c>
      <c r="N29" s="390">
        <v>13.67</v>
      </c>
    </row>
    <row r="30" spans="1:14" ht="22.5" customHeight="1">
      <c r="A30" s="427" t="s">
        <v>387</v>
      </c>
      <c r="B30" s="391">
        <v>4.37</v>
      </c>
      <c r="C30" s="391">
        <v>5.45</v>
      </c>
      <c r="D30" s="391">
        <v>8.4</v>
      </c>
      <c r="E30" s="391">
        <v>9.64</v>
      </c>
      <c r="F30" s="391">
        <v>12.73</v>
      </c>
      <c r="G30" s="391">
        <v>13.44</v>
      </c>
      <c r="H30" s="391">
        <v>14.04</v>
      </c>
      <c r="I30" s="391">
        <v>12.37</v>
      </c>
      <c r="J30" s="391">
        <v>10.79</v>
      </c>
      <c r="K30" s="391">
        <v>10.85</v>
      </c>
      <c r="L30" s="391">
        <v>11.69</v>
      </c>
      <c r="M30" s="391">
        <v>10.77</v>
      </c>
      <c r="N30" s="391">
        <v>12.71</v>
      </c>
    </row>
    <row r="31" spans="1:14" ht="22.5" customHeight="1">
      <c r="A31" s="427" t="s">
        <v>448</v>
      </c>
      <c r="B31" s="390">
        <v>3.55</v>
      </c>
      <c r="C31" s="390">
        <v>4.76</v>
      </c>
      <c r="D31" s="390">
        <v>11.61</v>
      </c>
      <c r="E31" s="390">
        <v>10.57</v>
      </c>
      <c r="F31" s="390">
        <v>10.94</v>
      </c>
      <c r="G31" s="390">
        <v>11.39</v>
      </c>
      <c r="H31" s="390">
        <v>13.46</v>
      </c>
      <c r="I31" s="390">
        <v>10.91</v>
      </c>
      <c r="J31" s="390">
        <v>9.54</v>
      </c>
      <c r="K31" s="390">
        <v>10.07</v>
      </c>
      <c r="L31" s="390">
        <v>9.11</v>
      </c>
      <c r="M31" s="390">
        <v>8.33</v>
      </c>
      <c r="N31" s="390">
        <v>8.81</v>
      </c>
    </row>
    <row r="32" spans="1:14" ht="22.5" customHeight="1">
      <c r="A32" s="427" t="s">
        <v>369</v>
      </c>
      <c r="B32" s="390">
        <v>5.9</v>
      </c>
      <c r="C32" s="390">
        <v>7.68</v>
      </c>
      <c r="D32" s="390">
        <v>7.55</v>
      </c>
      <c r="E32" s="390">
        <v>8.62</v>
      </c>
      <c r="F32" s="390">
        <v>9.54</v>
      </c>
      <c r="G32" s="390">
        <v>11.76</v>
      </c>
      <c r="H32" s="390">
        <v>12.14</v>
      </c>
      <c r="I32" s="390">
        <v>14.11</v>
      </c>
      <c r="J32" s="390">
        <v>12.71</v>
      </c>
      <c r="K32" s="390">
        <v>12.09</v>
      </c>
      <c r="L32" s="390">
        <v>8.16</v>
      </c>
      <c r="M32" s="390">
        <v>7.34</v>
      </c>
      <c r="N32" s="390">
        <v>6.62</v>
      </c>
    </row>
    <row r="33" spans="1:14" ht="22.5" customHeight="1">
      <c r="A33" s="427"/>
      <c r="B33" s="390"/>
      <c r="C33" s="390"/>
      <c r="D33" s="390"/>
      <c r="E33" s="390"/>
      <c r="F33" s="390"/>
      <c r="G33" s="390"/>
      <c r="H33" s="390"/>
      <c r="I33" s="390"/>
      <c r="J33" s="390"/>
      <c r="K33" s="390"/>
      <c r="L33" s="390"/>
      <c r="M33" s="390"/>
      <c r="N33" s="390"/>
    </row>
    <row r="34" spans="1:14" ht="22.5" customHeight="1">
      <c r="A34" s="427" t="s">
        <v>370</v>
      </c>
      <c r="B34" s="391" t="s">
        <v>50</v>
      </c>
      <c r="C34" s="391" t="s">
        <v>50</v>
      </c>
      <c r="D34" s="391" t="s">
        <v>50</v>
      </c>
      <c r="E34" s="391" t="s">
        <v>50</v>
      </c>
      <c r="F34" s="391" t="s">
        <v>50</v>
      </c>
      <c r="G34" s="391" t="s">
        <v>50</v>
      </c>
      <c r="H34" s="391" t="s">
        <v>50</v>
      </c>
      <c r="I34" s="391" t="s">
        <v>50</v>
      </c>
      <c r="J34" s="391" t="s">
        <v>50</v>
      </c>
      <c r="K34" s="391" t="s">
        <v>50</v>
      </c>
      <c r="L34" s="391" t="s">
        <v>50</v>
      </c>
      <c r="M34" s="391" t="s">
        <v>50</v>
      </c>
      <c r="N34" s="391" t="s">
        <v>50</v>
      </c>
    </row>
    <row r="35" spans="1:14" ht="22.5" customHeight="1">
      <c r="A35" s="427" t="s">
        <v>371</v>
      </c>
      <c r="B35" s="390">
        <v>3.38</v>
      </c>
      <c r="C35" s="390">
        <v>5.62</v>
      </c>
      <c r="D35" s="390">
        <v>6.95</v>
      </c>
      <c r="E35" s="390">
        <v>8.28</v>
      </c>
      <c r="F35" s="390">
        <v>11.69</v>
      </c>
      <c r="G35" s="390">
        <v>11.96</v>
      </c>
      <c r="H35" s="390">
        <v>12.65</v>
      </c>
      <c r="I35" s="390">
        <v>11.45</v>
      </c>
      <c r="J35" s="390">
        <v>9.55</v>
      </c>
      <c r="K35" s="390">
        <v>9.82</v>
      </c>
      <c r="L35" s="390">
        <v>9.48</v>
      </c>
      <c r="M35" s="390">
        <v>12.25</v>
      </c>
      <c r="N35" s="390">
        <v>8.99</v>
      </c>
    </row>
    <row r="36" spans="1:14" ht="22.5" customHeight="1">
      <c r="A36" s="427" t="s">
        <v>372</v>
      </c>
      <c r="B36" s="392">
        <v>5.35</v>
      </c>
      <c r="C36" s="390">
        <v>5.72</v>
      </c>
      <c r="D36" s="390">
        <v>7.21</v>
      </c>
      <c r="E36" s="390">
        <v>10.09</v>
      </c>
      <c r="F36" s="390">
        <v>10.87</v>
      </c>
      <c r="G36" s="390">
        <v>12.53</v>
      </c>
      <c r="H36" s="390">
        <v>9.16</v>
      </c>
      <c r="I36" s="390">
        <v>11.48</v>
      </c>
      <c r="J36" s="390">
        <v>9.79</v>
      </c>
      <c r="K36" s="390">
        <v>9.27</v>
      </c>
      <c r="L36" s="390">
        <v>8.54</v>
      </c>
      <c r="M36" s="390">
        <v>11.15</v>
      </c>
      <c r="N36" s="390">
        <v>9.44</v>
      </c>
    </row>
    <row r="37" spans="1:14" ht="22.5" customHeight="1">
      <c r="A37" s="427" t="s">
        <v>373</v>
      </c>
      <c r="B37" s="392">
        <v>3.92</v>
      </c>
      <c r="C37" s="390">
        <v>7.27</v>
      </c>
      <c r="D37" s="390">
        <v>9.34</v>
      </c>
      <c r="E37" s="390">
        <v>10.71</v>
      </c>
      <c r="F37" s="390">
        <v>10.75</v>
      </c>
      <c r="G37" s="390">
        <v>16.1</v>
      </c>
      <c r="H37" s="390">
        <v>9.73</v>
      </c>
      <c r="I37" s="390">
        <v>11.47</v>
      </c>
      <c r="J37" s="390">
        <v>9.15</v>
      </c>
      <c r="K37" s="390">
        <v>10.5</v>
      </c>
      <c r="L37" s="390">
        <v>10.91</v>
      </c>
      <c r="M37" s="390">
        <v>11.21</v>
      </c>
      <c r="N37" s="390">
        <v>9.2</v>
      </c>
    </row>
    <row r="38" spans="1:14" ht="22.5" customHeight="1">
      <c r="A38" s="427" t="s">
        <v>374</v>
      </c>
      <c r="B38" s="392">
        <v>7.36172568427696</v>
      </c>
      <c r="C38" s="390">
        <v>4.1868433975046</v>
      </c>
      <c r="D38" s="390">
        <v>6.36974021865223</v>
      </c>
      <c r="E38" s="390">
        <v>10.3868024332187</v>
      </c>
      <c r="F38" s="390">
        <v>8.06297449341854</v>
      </c>
      <c r="G38" s="390">
        <v>8.66512289733179</v>
      </c>
      <c r="H38" s="390">
        <v>11.7276027647626</v>
      </c>
      <c r="I38" s="390">
        <v>10.7003191965952</v>
      </c>
      <c r="J38" s="390">
        <v>11.1289600797206</v>
      </c>
      <c r="K38" s="390">
        <v>8.35807997923099</v>
      </c>
      <c r="L38" s="390">
        <v>9.89568063273446</v>
      </c>
      <c r="M38" s="390">
        <v>6.76632748759735</v>
      </c>
      <c r="N38" s="390">
        <v>6.39936533346556</v>
      </c>
    </row>
    <row r="39" spans="1:14" ht="22.5" customHeight="1">
      <c r="A39" s="427"/>
      <c r="B39" s="392"/>
      <c r="C39" s="390"/>
      <c r="D39" s="390"/>
      <c r="E39" s="390"/>
      <c r="F39" s="390"/>
      <c r="G39" s="390"/>
      <c r="H39" s="390"/>
      <c r="I39" s="390"/>
      <c r="J39" s="390"/>
      <c r="K39" s="390"/>
      <c r="L39" s="390"/>
      <c r="M39" s="390"/>
      <c r="N39" s="390"/>
    </row>
    <row r="40" spans="1:14" ht="22.5" customHeight="1">
      <c r="A40" s="427" t="s">
        <v>375</v>
      </c>
      <c r="B40" s="392">
        <v>4.47448910617952</v>
      </c>
      <c r="C40" s="390">
        <v>6.15931704762492</v>
      </c>
      <c r="D40" s="390">
        <v>5.52069314865498</v>
      </c>
      <c r="E40" s="390">
        <v>11.3599827200363</v>
      </c>
      <c r="F40" s="390">
        <v>10.6102718130333</v>
      </c>
      <c r="G40" s="390">
        <v>10.5269026093793</v>
      </c>
      <c r="H40" s="390">
        <v>10.3947368421053</v>
      </c>
      <c r="I40" s="390">
        <v>12.3914439974916</v>
      </c>
      <c r="J40" s="390">
        <v>11.268507390642</v>
      </c>
      <c r="K40" s="390">
        <v>9.62287843930027</v>
      </c>
      <c r="L40" s="390">
        <v>9.16916095119184</v>
      </c>
      <c r="M40" s="390">
        <v>8.63105998356615</v>
      </c>
      <c r="N40" s="390">
        <v>8.98911027641656</v>
      </c>
    </row>
    <row r="41" spans="1:14" ht="22.5" customHeight="1">
      <c r="A41" s="427" t="s">
        <v>376</v>
      </c>
      <c r="B41" s="392">
        <v>4.41</v>
      </c>
      <c r="C41" s="390">
        <v>7.86</v>
      </c>
      <c r="D41" s="390">
        <v>8.95</v>
      </c>
      <c r="E41" s="390">
        <v>8.43</v>
      </c>
      <c r="F41" s="390">
        <v>9.25</v>
      </c>
      <c r="G41" s="390">
        <v>10.25</v>
      </c>
      <c r="H41" s="390">
        <v>10.82</v>
      </c>
      <c r="I41" s="390">
        <v>10.12</v>
      </c>
      <c r="J41" s="390">
        <v>7.81</v>
      </c>
      <c r="K41" s="390">
        <v>7.16</v>
      </c>
      <c r="L41" s="390">
        <v>9.66</v>
      </c>
      <c r="M41" s="390">
        <v>9.72</v>
      </c>
      <c r="N41" s="390">
        <v>9.59</v>
      </c>
    </row>
    <row r="42" spans="1:14" ht="22.5" customHeight="1">
      <c r="A42" s="427" t="s">
        <v>377</v>
      </c>
      <c r="B42" s="392">
        <v>6.21</v>
      </c>
      <c r="C42" s="390">
        <v>6.32</v>
      </c>
      <c r="D42" s="390">
        <v>8.76</v>
      </c>
      <c r="E42" s="390">
        <v>9.38</v>
      </c>
      <c r="F42" s="390">
        <v>5.92</v>
      </c>
      <c r="G42" s="390">
        <v>7.37</v>
      </c>
      <c r="H42" s="390">
        <v>10.02</v>
      </c>
      <c r="I42" s="390">
        <v>10.5</v>
      </c>
      <c r="J42" s="390">
        <v>8.45</v>
      </c>
      <c r="K42" s="390">
        <v>11.1</v>
      </c>
      <c r="L42" s="390">
        <v>9.11</v>
      </c>
      <c r="M42" s="390">
        <v>8.77</v>
      </c>
      <c r="N42" s="390">
        <v>10.98</v>
      </c>
    </row>
    <row r="43" spans="1:14" ht="22.5" customHeight="1">
      <c r="A43" s="427" t="s">
        <v>378</v>
      </c>
      <c r="B43" s="392">
        <v>2.74</v>
      </c>
      <c r="C43" s="390">
        <v>5.42</v>
      </c>
      <c r="D43" s="390">
        <v>7.72</v>
      </c>
      <c r="E43" s="390">
        <v>7.96</v>
      </c>
      <c r="F43" s="390">
        <v>6.7</v>
      </c>
      <c r="G43" s="390">
        <v>10.7</v>
      </c>
      <c r="H43" s="390">
        <v>8.99</v>
      </c>
      <c r="I43" s="390">
        <v>13.6</v>
      </c>
      <c r="J43" s="390">
        <v>11.05</v>
      </c>
      <c r="K43" s="390">
        <v>7.49</v>
      </c>
      <c r="L43" s="390">
        <v>10.34</v>
      </c>
      <c r="M43" s="390">
        <v>7.83</v>
      </c>
      <c r="N43" s="390">
        <v>11.87</v>
      </c>
    </row>
    <row r="44" spans="1:14" ht="22.5" customHeight="1">
      <c r="A44" s="593" t="s">
        <v>401</v>
      </c>
      <c r="B44" s="594">
        <v>5.05</v>
      </c>
      <c r="C44" s="595">
        <v>6.2</v>
      </c>
      <c r="D44" s="595">
        <v>10.96</v>
      </c>
      <c r="E44" s="595">
        <v>15.31</v>
      </c>
      <c r="F44" s="595">
        <v>14.1</v>
      </c>
      <c r="G44" s="595">
        <v>13.22</v>
      </c>
      <c r="H44" s="595">
        <v>12.5</v>
      </c>
      <c r="I44" s="595">
        <v>11.02</v>
      </c>
      <c r="J44" s="595">
        <v>11.04</v>
      </c>
      <c r="K44" s="595">
        <v>9.3</v>
      </c>
      <c r="L44" s="595">
        <v>9.1</v>
      </c>
      <c r="M44" s="595">
        <v>4.88</v>
      </c>
      <c r="N44" s="595">
        <v>8.83</v>
      </c>
    </row>
    <row r="45" spans="1:14" s="402" customFormat="1" ht="22.5" customHeight="1">
      <c r="A45" s="400"/>
      <c r="B45" s="401"/>
      <c r="C45" s="401"/>
      <c r="D45" s="401"/>
      <c r="E45" s="401"/>
      <c r="F45" s="401"/>
      <c r="G45" s="401"/>
      <c r="H45" s="401"/>
      <c r="I45" s="401"/>
      <c r="J45" s="401"/>
      <c r="K45" s="401"/>
      <c r="L45" s="401"/>
      <c r="M45" s="401"/>
      <c r="N45" s="401"/>
    </row>
    <row r="46" spans="1:14" ht="15" customHeight="1">
      <c r="A46" s="425" t="s">
        <v>379</v>
      </c>
      <c r="B46" s="428" t="s">
        <v>455</v>
      </c>
      <c r="C46" s="407"/>
      <c r="D46" s="426"/>
      <c r="E46" s="426"/>
      <c r="F46" s="426"/>
      <c r="G46" s="426"/>
      <c r="H46" s="426"/>
      <c r="I46" s="426"/>
      <c r="J46" s="426"/>
      <c r="K46" s="426"/>
      <c r="L46" s="426"/>
      <c r="M46" s="407"/>
      <c r="N46" s="407"/>
    </row>
    <row r="47" spans="1:14" ht="15" customHeight="1">
      <c r="A47" s="388"/>
      <c r="B47" s="429" t="s">
        <v>392</v>
      </c>
      <c r="C47" s="407"/>
      <c r="D47" s="407"/>
      <c r="E47" s="407"/>
      <c r="F47" s="407"/>
      <c r="G47" s="407"/>
      <c r="H47" s="407"/>
      <c r="I47" s="407"/>
      <c r="J47" s="407"/>
      <c r="K47" s="407"/>
      <c r="L47" s="407"/>
      <c r="M47" s="407"/>
      <c r="N47" s="407"/>
    </row>
    <row r="48" spans="1:14" ht="15" customHeight="1">
      <c r="A48" s="388"/>
      <c r="B48" s="818" t="s">
        <v>421</v>
      </c>
      <c r="C48" s="818"/>
      <c r="D48" s="818"/>
      <c r="E48" s="818"/>
      <c r="F48" s="818"/>
      <c r="G48" s="818"/>
      <c r="H48" s="818"/>
      <c r="I48" s="818"/>
      <c r="J48" s="818"/>
      <c r="K48" s="818"/>
      <c r="L48" s="818"/>
      <c r="M48" s="818"/>
      <c r="N48" s="818"/>
    </row>
    <row r="49" spans="2:14" ht="15" customHeight="1">
      <c r="B49" s="818"/>
      <c r="C49" s="818"/>
      <c r="D49" s="818"/>
      <c r="E49" s="818"/>
      <c r="F49" s="818"/>
      <c r="G49" s="818"/>
      <c r="H49" s="818"/>
      <c r="I49" s="818"/>
      <c r="J49" s="818"/>
      <c r="K49" s="818"/>
      <c r="L49" s="818"/>
      <c r="M49" s="818"/>
      <c r="N49" s="818"/>
    </row>
    <row r="50" ht="13.5" customHeight="1">
      <c r="B50" s="429" t="s">
        <v>463</v>
      </c>
    </row>
    <row r="51" spans="2:15" s="17" customFormat="1" ht="13.5" customHeight="1">
      <c r="B51" s="824"/>
      <c r="C51" s="824"/>
      <c r="D51" s="824"/>
      <c r="E51" s="824"/>
      <c r="F51" s="824"/>
      <c r="G51" s="824"/>
      <c r="H51" s="824"/>
      <c r="I51" s="824"/>
      <c r="J51" s="824"/>
      <c r="K51" s="824"/>
      <c r="L51" s="824"/>
      <c r="M51" s="273"/>
      <c r="N51" s="273"/>
      <c r="O51" s="273"/>
    </row>
  </sheetData>
  <sheetProtection/>
  <mergeCells count="12">
    <mergeCell ref="B51:L51"/>
    <mergeCell ref="A24:N24"/>
    <mergeCell ref="A26:A27"/>
    <mergeCell ref="C26:H26"/>
    <mergeCell ref="I26:K26"/>
    <mergeCell ref="L26:N26"/>
    <mergeCell ref="B48:N49"/>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1" r:id="rId1"/>
  <headerFooter scaleWithDoc="0" alignWithMargins="0">
    <oddFooter>&amp;C－　13　－</oddFooter>
  </headerFooter>
</worksheet>
</file>

<file path=xl/worksheets/sheet16.xml><?xml version="1.0" encoding="utf-8"?>
<worksheet xmlns="http://schemas.openxmlformats.org/spreadsheetml/2006/main" xmlns:r="http://schemas.openxmlformats.org/officeDocument/2006/relationships">
  <dimension ref="A1:N47"/>
  <sheetViews>
    <sheetView showGridLines="0" view="pageBreakPreview" zoomScaleSheetLayoutView="100" workbookViewId="0" topLeftCell="A1">
      <pane xSplit="1" ySplit="4" topLeftCell="B38" activePane="bottomRight" state="frozen"/>
      <selection pane="topLeft" activeCell="B5" sqref="B5"/>
      <selection pane="topRight" activeCell="B5" sqref="B5"/>
      <selection pane="bottomLeft" activeCell="B5" sqref="B5"/>
      <selection pane="bottomRight" activeCell="A29" sqref="A29"/>
    </sheetView>
  </sheetViews>
  <sheetFormatPr defaultColWidth="9.00390625" defaultRowHeight="13.5" customHeight="1"/>
  <cols>
    <col min="1" max="1" width="10.625" style="404" customWidth="1"/>
    <col min="2" max="14" width="7.625" style="388" customWidth="1"/>
    <col min="15" max="16384" width="9.00390625" style="388" customWidth="1"/>
  </cols>
  <sheetData>
    <row r="1" spans="1:14" s="386" customFormat="1" ht="22.5" customHeight="1">
      <c r="A1" s="819" t="s">
        <v>453</v>
      </c>
      <c r="B1" s="819"/>
      <c r="C1" s="819"/>
      <c r="D1" s="819"/>
      <c r="E1" s="819"/>
      <c r="F1" s="819"/>
      <c r="G1" s="819"/>
      <c r="H1" s="819"/>
      <c r="I1" s="819"/>
      <c r="J1" s="819"/>
      <c r="K1" s="819"/>
      <c r="L1" s="819"/>
      <c r="M1" s="819"/>
      <c r="N1" s="819"/>
    </row>
    <row r="2" spans="1:14" ht="22.5" customHeight="1">
      <c r="A2" s="424"/>
      <c r="N2" s="389" t="s">
        <v>160</v>
      </c>
    </row>
    <row r="3" spans="1:14" ht="22.5" customHeight="1">
      <c r="A3" s="828" t="s">
        <v>171</v>
      </c>
      <c r="B3" s="9" t="s">
        <v>161</v>
      </c>
      <c r="C3" s="822" t="s">
        <v>162</v>
      </c>
      <c r="D3" s="822"/>
      <c r="E3" s="822"/>
      <c r="F3" s="822"/>
      <c r="G3" s="822"/>
      <c r="H3" s="822"/>
      <c r="I3" s="822" t="s">
        <v>163</v>
      </c>
      <c r="J3" s="822"/>
      <c r="K3" s="822"/>
      <c r="L3" s="822" t="s">
        <v>164</v>
      </c>
      <c r="M3" s="822"/>
      <c r="N3" s="823"/>
    </row>
    <row r="4" spans="1:14" ht="22.5" customHeight="1">
      <c r="A4" s="821"/>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31" t="s">
        <v>462</v>
      </c>
      <c r="B5" s="408">
        <v>2.59</v>
      </c>
      <c r="C5" s="408">
        <v>5.7</v>
      </c>
      <c r="D5" s="408">
        <v>6.21</v>
      </c>
      <c r="E5" s="408">
        <v>8.63</v>
      </c>
      <c r="F5" s="408">
        <v>10.81</v>
      </c>
      <c r="G5" s="408">
        <v>11.7</v>
      </c>
      <c r="H5" s="408">
        <v>11.82</v>
      </c>
      <c r="I5" s="408">
        <v>13.26</v>
      </c>
      <c r="J5" s="408">
        <v>11.23</v>
      </c>
      <c r="K5" s="408">
        <v>11.2</v>
      </c>
      <c r="L5" s="408">
        <v>13.76</v>
      </c>
      <c r="M5" s="408">
        <v>12.45</v>
      </c>
      <c r="N5" s="408">
        <v>12.9</v>
      </c>
    </row>
    <row r="6" spans="1:14" ht="16.5" customHeight="1">
      <c r="A6" s="431" t="s">
        <v>386</v>
      </c>
      <c r="B6" s="408">
        <v>2.78</v>
      </c>
      <c r="C6" s="408">
        <v>4.79</v>
      </c>
      <c r="D6" s="408">
        <v>6.77</v>
      </c>
      <c r="E6" s="408">
        <v>8.09</v>
      </c>
      <c r="F6" s="408">
        <v>10.23</v>
      </c>
      <c r="G6" s="408">
        <v>11.59</v>
      </c>
      <c r="H6" s="408">
        <v>11.64</v>
      </c>
      <c r="I6" s="408">
        <v>12.41</v>
      </c>
      <c r="J6" s="408">
        <v>10.84</v>
      </c>
      <c r="K6" s="408">
        <v>10.22</v>
      </c>
      <c r="L6" s="408">
        <v>13.47</v>
      </c>
      <c r="M6" s="408">
        <v>12.92</v>
      </c>
      <c r="N6" s="408">
        <v>12.87</v>
      </c>
    </row>
    <row r="7" spans="1:14" ht="16.5" customHeight="1">
      <c r="A7" s="431" t="s">
        <v>387</v>
      </c>
      <c r="B7" s="406">
        <v>2.87</v>
      </c>
      <c r="C7" s="406">
        <v>4.52</v>
      </c>
      <c r="D7" s="406">
        <v>6.19</v>
      </c>
      <c r="E7" s="406">
        <v>8.03</v>
      </c>
      <c r="F7" s="406">
        <v>10.36</v>
      </c>
      <c r="G7" s="406">
        <v>11.32</v>
      </c>
      <c r="H7" s="406">
        <v>11.18</v>
      </c>
      <c r="I7" s="406">
        <v>11.97</v>
      </c>
      <c r="J7" s="406">
        <v>10.28</v>
      </c>
      <c r="K7" s="406">
        <v>9.99</v>
      </c>
      <c r="L7" s="406">
        <v>13.45</v>
      </c>
      <c r="M7" s="406">
        <v>11.85</v>
      </c>
      <c r="N7" s="406">
        <v>12.33</v>
      </c>
    </row>
    <row r="8" spans="1:14" ht="16.5" customHeight="1">
      <c r="A8" s="431" t="s">
        <v>388</v>
      </c>
      <c r="B8" s="406">
        <v>2.75</v>
      </c>
      <c r="C8" s="406">
        <v>4.55</v>
      </c>
      <c r="D8" s="406">
        <v>5.6</v>
      </c>
      <c r="E8" s="406">
        <v>7.53</v>
      </c>
      <c r="F8" s="406">
        <v>9.57</v>
      </c>
      <c r="G8" s="406">
        <v>10.76</v>
      </c>
      <c r="H8" s="406">
        <v>10.61</v>
      </c>
      <c r="I8" s="406">
        <v>11.49</v>
      </c>
      <c r="J8" s="406">
        <v>9.71</v>
      </c>
      <c r="K8" s="406">
        <v>9.55</v>
      </c>
      <c r="L8" s="406">
        <v>12.11</v>
      </c>
      <c r="M8" s="406">
        <v>11.2</v>
      </c>
      <c r="N8" s="406">
        <v>11.27</v>
      </c>
    </row>
    <row r="9" spans="1:14" ht="16.5" customHeight="1">
      <c r="A9" s="431" t="s">
        <v>389</v>
      </c>
      <c r="B9" s="406">
        <v>2.8</v>
      </c>
      <c r="C9" s="406">
        <v>4.46</v>
      </c>
      <c r="D9" s="406">
        <v>5.62</v>
      </c>
      <c r="E9" s="406">
        <v>7.2</v>
      </c>
      <c r="F9" s="406">
        <v>9.06</v>
      </c>
      <c r="G9" s="406">
        <v>10.37</v>
      </c>
      <c r="H9" s="406">
        <v>11.09</v>
      </c>
      <c r="I9" s="406">
        <v>10.99</v>
      </c>
      <c r="J9" s="406">
        <v>9.41</v>
      </c>
      <c r="K9" s="406">
        <v>9.37</v>
      </c>
      <c r="L9" s="406">
        <v>12.4</v>
      </c>
      <c r="M9" s="406">
        <v>11.57</v>
      </c>
      <c r="N9" s="406">
        <v>11.3</v>
      </c>
    </row>
    <row r="10" spans="1:14" ht="16.5" customHeight="1">
      <c r="A10" s="431"/>
      <c r="B10" s="406"/>
      <c r="C10" s="406"/>
      <c r="D10" s="406"/>
      <c r="E10" s="406"/>
      <c r="F10" s="406"/>
      <c r="G10" s="406"/>
      <c r="H10" s="406"/>
      <c r="I10" s="406"/>
      <c r="J10" s="406"/>
      <c r="K10" s="406"/>
      <c r="L10" s="406"/>
      <c r="M10" s="406"/>
      <c r="N10" s="406"/>
    </row>
    <row r="11" spans="1:14" ht="16.5" customHeight="1">
      <c r="A11" s="431" t="s">
        <v>370</v>
      </c>
      <c r="B11" s="410">
        <v>2.14</v>
      </c>
      <c r="C11" s="410">
        <v>3.75</v>
      </c>
      <c r="D11" s="410">
        <v>5.18</v>
      </c>
      <c r="E11" s="410">
        <v>6.7</v>
      </c>
      <c r="F11" s="410">
        <v>8.39</v>
      </c>
      <c r="G11" s="410">
        <v>9.42</v>
      </c>
      <c r="H11" s="410">
        <v>9.46</v>
      </c>
      <c r="I11" s="410">
        <v>10.25</v>
      </c>
      <c r="J11" s="410">
        <v>9.02</v>
      </c>
      <c r="K11" s="410">
        <v>8.48</v>
      </c>
      <c r="L11" s="410">
        <v>11.99</v>
      </c>
      <c r="M11" s="410">
        <v>11.16</v>
      </c>
      <c r="N11" s="410">
        <v>11.54</v>
      </c>
    </row>
    <row r="12" spans="1:14" ht="16.5" customHeight="1">
      <c r="A12" s="431" t="s">
        <v>371</v>
      </c>
      <c r="B12" s="406">
        <v>2.41</v>
      </c>
      <c r="C12" s="406">
        <v>4.09</v>
      </c>
      <c r="D12" s="406">
        <v>5.58</v>
      </c>
      <c r="E12" s="406">
        <v>7.13</v>
      </c>
      <c r="F12" s="406">
        <v>9.24</v>
      </c>
      <c r="G12" s="406">
        <v>9.86</v>
      </c>
      <c r="H12" s="406">
        <v>9.98</v>
      </c>
      <c r="I12" s="406">
        <v>10.67</v>
      </c>
      <c r="J12" s="406">
        <v>8.96</v>
      </c>
      <c r="K12" s="406">
        <v>8.43</v>
      </c>
      <c r="L12" s="406">
        <v>11.41</v>
      </c>
      <c r="M12" s="406">
        <v>10.25</v>
      </c>
      <c r="N12" s="406">
        <v>10.91</v>
      </c>
    </row>
    <row r="13" spans="1:14" ht="16.5" customHeight="1">
      <c r="A13" s="431" t="s">
        <v>372</v>
      </c>
      <c r="B13" s="411">
        <v>2.38</v>
      </c>
      <c r="C13" s="406">
        <v>4.18</v>
      </c>
      <c r="D13" s="406">
        <v>5.47</v>
      </c>
      <c r="E13" s="406">
        <v>7.26</v>
      </c>
      <c r="F13" s="406">
        <v>8.9</v>
      </c>
      <c r="G13" s="406">
        <v>10.9</v>
      </c>
      <c r="H13" s="406">
        <v>10.02</v>
      </c>
      <c r="I13" s="406">
        <v>10.65</v>
      </c>
      <c r="J13" s="406">
        <v>8.97</v>
      </c>
      <c r="K13" s="406">
        <v>8.27</v>
      </c>
      <c r="L13" s="406">
        <v>11.05</v>
      </c>
      <c r="M13" s="406">
        <v>10.46</v>
      </c>
      <c r="N13" s="406">
        <v>10.85</v>
      </c>
    </row>
    <row r="14" spans="1:14" ht="16.5" customHeight="1">
      <c r="A14" s="431" t="s">
        <v>373</v>
      </c>
      <c r="B14" s="411">
        <v>2.55</v>
      </c>
      <c r="C14" s="406">
        <v>4.34</v>
      </c>
      <c r="D14" s="406">
        <v>5.45</v>
      </c>
      <c r="E14" s="406">
        <v>7.57</v>
      </c>
      <c r="F14" s="406">
        <v>8.89</v>
      </c>
      <c r="G14" s="406">
        <v>9.72</v>
      </c>
      <c r="H14" s="406">
        <v>10.28</v>
      </c>
      <c r="I14" s="406">
        <v>10.72</v>
      </c>
      <c r="J14" s="406">
        <v>8.94</v>
      </c>
      <c r="K14" s="406">
        <v>8.16</v>
      </c>
      <c r="L14" s="406">
        <v>11.42</v>
      </c>
      <c r="M14" s="406">
        <v>10.16</v>
      </c>
      <c r="N14" s="406">
        <v>10.69</v>
      </c>
    </row>
    <row r="15" spans="1:14" ht="16.5" customHeight="1">
      <c r="A15" s="431" t="s">
        <v>390</v>
      </c>
      <c r="B15" s="411">
        <v>2.34</v>
      </c>
      <c r="C15" s="406">
        <v>3.74</v>
      </c>
      <c r="D15" s="406">
        <v>5.24</v>
      </c>
      <c r="E15" s="406">
        <v>6.7</v>
      </c>
      <c r="F15" s="406">
        <v>8.93</v>
      </c>
      <c r="G15" s="406">
        <v>9.77</v>
      </c>
      <c r="H15" s="406">
        <v>9.87</v>
      </c>
      <c r="I15" s="406">
        <v>9.87</v>
      </c>
      <c r="J15" s="406">
        <v>8.37</v>
      </c>
      <c r="K15" s="406">
        <v>7.94</v>
      </c>
      <c r="L15" s="406">
        <v>11.34</v>
      </c>
      <c r="M15" s="406">
        <v>9.21</v>
      </c>
      <c r="N15" s="406">
        <v>10.22</v>
      </c>
    </row>
    <row r="16" spans="1:14" ht="16.5" customHeight="1">
      <c r="A16" s="431"/>
      <c r="B16" s="411"/>
      <c r="C16" s="406"/>
      <c r="D16" s="406"/>
      <c r="E16" s="406"/>
      <c r="F16" s="406"/>
      <c r="G16" s="406"/>
      <c r="H16" s="406"/>
      <c r="I16" s="406"/>
      <c r="J16" s="406"/>
      <c r="K16" s="406"/>
      <c r="L16" s="406"/>
      <c r="M16" s="406"/>
      <c r="N16" s="406"/>
    </row>
    <row r="17" spans="1:14" s="399" customFormat="1" ht="16.5" customHeight="1">
      <c r="A17" s="431" t="s">
        <v>375</v>
      </c>
      <c r="B17" s="411">
        <v>2.68</v>
      </c>
      <c r="C17" s="406">
        <v>4.35</v>
      </c>
      <c r="D17" s="406">
        <v>5.74</v>
      </c>
      <c r="E17" s="406">
        <v>7.65</v>
      </c>
      <c r="F17" s="406">
        <v>9.41</v>
      </c>
      <c r="G17" s="406">
        <v>10.01</v>
      </c>
      <c r="H17" s="406">
        <v>10.08</v>
      </c>
      <c r="I17" s="406">
        <v>10.42</v>
      </c>
      <c r="J17" s="406">
        <v>8.28</v>
      </c>
      <c r="K17" s="406">
        <v>8.04</v>
      </c>
      <c r="L17" s="406">
        <v>10.95</v>
      </c>
      <c r="M17" s="406">
        <v>9.43</v>
      </c>
      <c r="N17" s="406">
        <v>10.64</v>
      </c>
    </row>
    <row r="18" spans="1:14" ht="16.5" customHeight="1">
      <c r="A18" s="431" t="s">
        <v>376</v>
      </c>
      <c r="B18" s="411">
        <v>2.78</v>
      </c>
      <c r="C18" s="406">
        <v>4.39</v>
      </c>
      <c r="D18" s="406">
        <v>5.65</v>
      </c>
      <c r="E18" s="406">
        <v>7.24</v>
      </c>
      <c r="F18" s="406">
        <v>9.52</v>
      </c>
      <c r="G18" s="406">
        <v>9.99</v>
      </c>
      <c r="H18" s="406">
        <v>9.69</v>
      </c>
      <c r="I18" s="406">
        <v>9.89</v>
      </c>
      <c r="J18" s="406">
        <v>8.69</v>
      </c>
      <c r="K18" s="406">
        <v>8.03</v>
      </c>
      <c r="L18" s="406">
        <v>11.57</v>
      </c>
      <c r="M18" s="406">
        <v>9.93</v>
      </c>
      <c r="N18" s="406">
        <v>10.71</v>
      </c>
    </row>
    <row r="19" spans="1:14" s="399" customFormat="1" ht="16.5" customHeight="1">
      <c r="A19" s="431" t="s">
        <v>391</v>
      </c>
      <c r="B19" s="411">
        <v>2.58</v>
      </c>
      <c r="C19" s="406">
        <v>4.51</v>
      </c>
      <c r="D19" s="406">
        <v>6.23</v>
      </c>
      <c r="E19" s="406">
        <v>7.76</v>
      </c>
      <c r="F19" s="406">
        <v>9.53</v>
      </c>
      <c r="G19" s="406">
        <v>10.11</v>
      </c>
      <c r="H19" s="406">
        <v>10.01</v>
      </c>
      <c r="I19" s="406">
        <v>10.6</v>
      </c>
      <c r="J19" s="406">
        <v>8.73</v>
      </c>
      <c r="K19" s="406">
        <v>8.36</v>
      </c>
      <c r="L19" s="406">
        <v>11.01</v>
      </c>
      <c r="M19" s="406">
        <v>10.57</v>
      </c>
      <c r="N19" s="406">
        <v>10.48</v>
      </c>
    </row>
    <row r="20" spans="1:14" ht="16.5" customHeight="1">
      <c r="A20" s="431" t="s">
        <v>378</v>
      </c>
      <c r="B20" s="411">
        <v>2.63</v>
      </c>
      <c r="C20" s="406">
        <v>4.68</v>
      </c>
      <c r="D20" s="406">
        <v>6.41</v>
      </c>
      <c r="E20" s="406">
        <v>8.16</v>
      </c>
      <c r="F20" s="406">
        <v>10.57</v>
      </c>
      <c r="G20" s="406">
        <v>10.63</v>
      </c>
      <c r="H20" s="406">
        <v>11.11</v>
      </c>
      <c r="I20" s="406">
        <v>11.18</v>
      </c>
      <c r="J20" s="406">
        <v>9.63</v>
      </c>
      <c r="K20" s="406">
        <v>8.96</v>
      </c>
      <c r="L20" s="406">
        <v>11.72</v>
      </c>
      <c r="M20" s="406">
        <v>10.5</v>
      </c>
      <c r="N20" s="406">
        <v>10.56</v>
      </c>
    </row>
    <row r="21" spans="1:14" ht="16.5" customHeight="1">
      <c r="A21" s="593" t="s">
        <v>401</v>
      </c>
      <c r="B21" s="595">
        <v>3.65</v>
      </c>
      <c r="C21" s="595">
        <v>5.85</v>
      </c>
      <c r="D21" s="595">
        <v>8.77</v>
      </c>
      <c r="E21" s="595">
        <v>11.67</v>
      </c>
      <c r="F21" s="595">
        <v>13.58</v>
      </c>
      <c r="G21" s="595">
        <v>14.24</v>
      </c>
      <c r="H21" s="595">
        <v>13.31</v>
      </c>
      <c r="I21" s="595">
        <v>12.71</v>
      </c>
      <c r="J21" s="595">
        <v>12.18</v>
      </c>
      <c r="K21" s="595">
        <v>10.94</v>
      </c>
      <c r="L21" s="595">
        <v>12.07</v>
      </c>
      <c r="M21" s="595">
        <v>11.54</v>
      </c>
      <c r="N21" s="595">
        <v>12.48</v>
      </c>
    </row>
    <row r="22" spans="1:14" s="402" customFormat="1" ht="11.25" customHeight="1">
      <c r="A22" s="412"/>
      <c r="B22" s="413"/>
      <c r="C22" s="413"/>
      <c r="D22" s="413"/>
      <c r="E22" s="413"/>
      <c r="F22" s="413"/>
      <c r="G22" s="413"/>
      <c r="H22" s="413"/>
      <c r="I22" s="413"/>
      <c r="J22" s="413"/>
      <c r="K22" s="413"/>
      <c r="L22" s="413"/>
      <c r="M22" s="413"/>
      <c r="N22" s="413"/>
    </row>
    <row r="23" spans="1:14" s="402" customFormat="1" ht="11.25" customHeight="1">
      <c r="A23" s="412"/>
      <c r="B23" s="413"/>
      <c r="C23" s="413"/>
      <c r="D23" s="413"/>
      <c r="E23" s="413"/>
      <c r="F23" s="413"/>
      <c r="G23" s="413"/>
      <c r="H23" s="413"/>
      <c r="I23" s="413"/>
      <c r="J23" s="413"/>
      <c r="K23" s="413"/>
      <c r="L23" s="413"/>
      <c r="M23" s="413"/>
      <c r="N23" s="413"/>
    </row>
    <row r="24" spans="1:14" s="386" customFormat="1" ht="22.5" customHeight="1">
      <c r="A24" s="819" t="s">
        <v>454</v>
      </c>
      <c r="B24" s="819"/>
      <c r="C24" s="819"/>
      <c r="D24" s="819"/>
      <c r="E24" s="819"/>
      <c r="F24" s="819"/>
      <c r="G24" s="819"/>
      <c r="H24" s="819"/>
      <c r="I24" s="819"/>
      <c r="J24" s="819"/>
      <c r="K24" s="819"/>
      <c r="L24" s="819"/>
      <c r="M24" s="819"/>
      <c r="N24" s="819"/>
    </row>
    <row r="25" spans="1:14" ht="22.5" customHeight="1">
      <c r="A25" s="424"/>
      <c r="N25" s="389" t="s">
        <v>109</v>
      </c>
    </row>
    <row r="26" spans="1:14" ht="22.5" customHeight="1">
      <c r="A26" s="828" t="s">
        <v>171</v>
      </c>
      <c r="B26" s="9" t="s">
        <v>161</v>
      </c>
      <c r="C26" s="822" t="s">
        <v>162</v>
      </c>
      <c r="D26" s="822"/>
      <c r="E26" s="822"/>
      <c r="F26" s="822"/>
      <c r="G26" s="822"/>
      <c r="H26" s="822"/>
      <c r="I26" s="822" t="s">
        <v>163</v>
      </c>
      <c r="J26" s="822"/>
      <c r="K26" s="822"/>
      <c r="L26" s="822" t="s">
        <v>164</v>
      </c>
      <c r="M26" s="822"/>
      <c r="N26" s="823"/>
    </row>
    <row r="27" spans="1:14" ht="22.5" customHeight="1">
      <c r="A27" s="821"/>
      <c r="B27" s="10" t="s">
        <v>165</v>
      </c>
      <c r="C27" s="9" t="s">
        <v>166</v>
      </c>
      <c r="D27" s="9" t="s">
        <v>167</v>
      </c>
      <c r="E27" s="9" t="s">
        <v>168</v>
      </c>
      <c r="F27" s="9" t="s">
        <v>110</v>
      </c>
      <c r="G27" s="9" t="s">
        <v>94</v>
      </c>
      <c r="H27" s="9" t="s">
        <v>95</v>
      </c>
      <c r="I27" s="9" t="s">
        <v>96</v>
      </c>
      <c r="J27" s="9" t="s">
        <v>3</v>
      </c>
      <c r="K27" s="9" t="s">
        <v>4</v>
      </c>
      <c r="L27" s="9" t="s">
        <v>97</v>
      </c>
      <c r="M27" s="9" t="s">
        <v>5</v>
      </c>
      <c r="N27" s="34" t="s">
        <v>6</v>
      </c>
    </row>
    <row r="28" spans="1:14" ht="16.5" customHeight="1">
      <c r="A28" s="431" t="s">
        <v>462</v>
      </c>
      <c r="B28" s="408">
        <v>2.97</v>
      </c>
      <c r="C28" s="408">
        <v>4.98</v>
      </c>
      <c r="D28" s="408">
        <v>5.85</v>
      </c>
      <c r="E28" s="408">
        <v>7.41</v>
      </c>
      <c r="F28" s="408">
        <v>8.55</v>
      </c>
      <c r="G28" s="408">
        <v>8.62</v>
      </c>
      <c r="H28" s="408">
        <v>9.95</v>
      </c>
      <c r="I28" s="408">
        <v>10.13</v>
      </c>
      <c r="J28" s="408">
        <v>9.46</v>
      </c>
      <c r="K28" s="408">
        <v>9.2</v>
      </c>
      <c r="L28" s="408">
        <v>10.15</v>
      </c>
      <c r="M28" s="408">
        <v>9.46</v>
      </c>
      <c r="N28" s="408">
        <v>9.67</v>
      </c>
    </row>
    <row r="29" spans="1:14" ht="16.5" customHeight="1">
      <c r="A29" s="431" t="s">
        <v>386</v>
      </c>
      <c r="B29" s="408">
        <v>2.96</v>
      </c>
      <c r="C29" s="408">
        <v>4.7</v>
      </c>
      <c r="D29" s="408">
        <v>5.71</v>
      </c>
      <c r="E29" s="408">
        <v>7.5</v>
      </c>
      <c r="F29" s="408">
        <v>8.16</v>
      </c>
      <c r="G29" s="408">
        <v>8.92</v>
      </c>
      <c r="H29" s="408">
        <v>9.47</v>
      </c>
      <c r="I29" s="408">
        <v>9.67</v>
      </c>
      <c r="J29" s="408">
        <v>8.99</v>
      </c>
      <c r="K29" s="408">
        <v>8.75</v>
      </c>
      <c r="L29" s="408">
        <v>9.87</v>
      </c>
      <c r="M29" s="408">
        <v>9.18</v>
      </c>
      <c r="N29" s="408">
        <v>9.23</v>
      </c>
    </row>
    <row r="30" spans="1:14" ht="16.5" customHeight="1">
      <c r="A30" s="431" t="s">
        <v>387</v>
      </c>
      <c r="B30" s="406">
        <v>2.78</v>
      </c>
      <c r="C30" s="406">
        <v>4.57</v>
      </c>
      <c r="D30" s="406">
        <v>5.88</v>
      </c>
      <c r="E30" s="406">
        <v>7.18</v>
      </c>
      <c r="F30" s="406">
        <v>7.91</v>
      </c>
      <c r="G30" s="406">
        <v>9.42</v>
      </c>
      <c r="H30" s="406">
        <v>9.68</v>
      </c>
      <c r="I30" s="406">
        <v>9.84</v>
      </c>
      <c r="J30" s="406">
        <v>9.05</v>
      </c>
      <c r="K30" s="406">
        <v>8.54</v>
      </c>
      <c r="L30" s="406">
        <v>9.56</v>
      </c>
      <c r="M30" s="406">
        <v>8.4</v>
      </c>
      <c r="N30" s="406">
        <v>8.64</v>
      </c>
    </row>
    <row r="31" spans="1:14" ht="16.5" customHeight="1">
      <c r="A31" s="431" t="s">
        <v>388</v>
      </c>
      <c r="B31" s="406">
        <v>2.65</v>
      </c>
      <c r="C31" s="406">
        <v>4.17</v>
      </c>
      <c r="D31" s="406">
        <v>5.4</v>
      </c>
      <c r="E31" s="406">
        <v>7.05</v>
      </c>
      <c r="F31" s="406">
        <v>7.58</v>
      </c>
      <c r="G31" s="406">
        <v>8.26</v>
      </c>
      <c r="H31" s="406">
        <v>8.74</v>
      </c>
      <c r="I31" s="406">
        <v>9.04</v>
      </c>
      <c r="J31" s="406">
        <v>8.13</v>
      </c>
      <c r="K31" s="406">
        <v>8.21</v>
      </c>
      <c r="L31" s="406">
        <v>8.47</v>
      </c>
      <c r="M31" s="406">
        <v>8.27</v>
      </c>
      <c r="N31" s="406">
        <v>8.35</v>
      </c>
    </row>
    <row r="32" spans="1:14" ht="16.5" customHeight="1">
      <c r="A32" s="431" t="s">
        <v>369</v>
      </c>
      <c r="B32" s="406">
        <v>2.83</v>
      </c>
      <c r="C32" s="406">
        <v>4.23</v>
      </c>
      <c r="D32" s="406">
        <v>5.13</v>
      </c>
      <c r="E32" s="406">
        <v>6.9</v>
      </c>
      <c r="F32" s="406">
        <v>7.51</v>
      </c>
      <c r="G32" s="406">
        <v>8.13</v>
      </c>
      <c r="H32" s="406">
        <v>8.83</v>
      </c>
      <c r="I32" s="406">
        <v>8.92</v>
      </c>
      <c r="J32" s="406">
        <v>7.96</v>
      </c>
      <c r="K32" s="406">
        <v>7.89</v>
      </c>
      <c r="L32" s="406">
        <v>8.59</v>
      </c>
      <c r="M32" s="406">
        <v>7.81</v>
      </c>
      <c r="N32" s="406">
        <v>8.14</v>
      </c>
    </row>
    <row r="33" spans="1:14" ht="16.5" customHeight="1">
      <c r="A33" s="431"/>
      <c r="B33" s="406"/>
      <c r="C33" s="406"/>
      <c r="D33" s="406"/>
      <c r="E33" s="406"/>
      <c r="F33" s="406"/>
      <c r="G33" s="406"/>
      <c r="H33" s="406"/>
      <c r="I33" s="406"/>
      <c r="J33" s="406"/>
      <c r="K33" s="406"/>
      <c r="L33" s="406"/>
      <c r="M33" s="406"/>
      <c r="N33" s="406"/>
    </row>
    <row r="34" spans="1:14" ht="16.5" customHeight="1">
      <c r="A34" s="431" t="s">
        <v>370</v>
      </c>
      <c r="B34" s="410">
        <v>2.4</v>
      </c>
      <c r="C34" s="410">
        <v>3.93</v>
      </c>
      <c r="D34" s="410">
        <v>4.86</v>
      </c>
      <c r="E34" s="410">
        <v>5.94</v>
      </c>
      <c r="F34" s="410">
        <v>6.82</v>
      </c>
      <c r="G34" s="410">
        <v>7.71</v>
      </c>
      <c r="H34" s="410">
        <v>8.12</v>
      </c>
      <c r="I34" s="410">
        <v>8.51</v>
      </c>
      <c r="J34" s="410">
        <v>7.49</v>
      </c>
      <c r="K34" s="410">
        <v>7.43</v>
      </c>
      <c r="L34" s="410">
        <v>8.26</v>
      </c>
      <c r="M34" s="410">
        <v>7.33</v>
      </c>
      <c r="N34" s="410">
        <v>7.76</v>
      </c>
    </row>
    <row r="35" spans="1:14" ht="16.5" customHeight="1">
      <c r="A35" s="431" t="s">
        <v>371</v>
      </c>
      <c r="B35" s="406">
        <v>2.36</v>
      </c>
      <c r="C35" s="406">
        <v>4.37</v>
      </c>
      <c r="D35" s="406">
        <v>5.23</v>
      </c>
      <c r="E35" s="406">
        <v>6.09</v>
      </c>
      <c r="F35" s="406">
        <v>7.23</v>
      </c>
      <c r="G35" s="406">
        <v>7.73</v>
      </c>
      <c r="H35" s="406">
        <v>8.61</v>
      </c>
      <c r="I35" s="406">
        <v>8.64</v>
      </c>
      <c r="J35" s="406">
        <v>7.9</v>
      </c>
      <c r="K35" s="406">
        <v>7.36</v>
      </c>
      <c r="L35" s="406">
        <v>8.51</v>
      </c>
      <c r="M35" s="406">
        <v>7.74</v>
      </c>
      <c r="N35" s="406">
        <v>8.18</v>
      </c>
    </row>
    <row r="36" spans="1:14" ht="16.5" customHeight="1">
      <c r="A36" s="431" t="s">
        <v>372</v>
      </c>
      <c r="B36" s="411">
        <v>2.49</v>
      </c>
      <c r="C36" s="406">
        <v>3.91</v>
      </c>
      <c r="D36" s="406">
        <v>5.38</v>
      </c>
      <c r="E36" s="406">
        <v>6.31</v>
      </c>
      <c r="F36" s="406">
        <v>7.58</v>
      </c>
      <c r="G36" s="406">
        <v>7.96</v>
      </c>
      <c r="H36" s="406">
        <v>8.69</v>
      </c>
      <c r="I36" s="406">
        <v>8.54</v>
      </c>
      <c r="J36" s="406">
        <v>7.83</v>
      </c>
      <c r="K36" s="406">
        <v>7.42</v>
      </c>
      <c r="L36" s="406">
        <v>8.08</v>
      </c>
      <c r="M36" s="406">
        <v>7.66</v>
      </c>
      <c r="N36" s="406">
        <v>7.83</v>
      </c>
    </row>
    <row r="37" spans="1:14" ht="16.5" customHeight="1">
      <c r="A37" s="431" t="s">
        <v>373</v>
      </c>
      <c r="B37" s="411">
        <v>2.69</v>
      </c>
      <c r="C37" s="406">
        <v>4.15</v>
      </c>
      <c r="D37" s="406">
        <v>5.41</v>
      </c>
      <c r="E37" s="406">
        <v>6.24</v>
      </c>
      <c r="F37" s="406">
        <v>7.36</v>
      </c>
      <c r="G37" s="406">
        <v>8.4</v>
      </c>
      <c r="H37" s="406">
        <v>8.56</v>
      </c>
      <c r="I37" s="406">
        <v>7.97</v>
      </c>
      <c r="J37" s="406">
        <v>7.89</v>
      </c>
      <c r="K37" s="406">
        <v>7.68</v>
      </c>
      <c r="L37" s="406">
        <v>8.35</v>
      </c>
      <c r="M37" s="406">
        <v>7.44</v>
      </c>
      <c r="N37" s="406">
        <v>8.25</v>
      </c>
    </row>
    <row r="38" spans="1:14" ht="16.5" customHeight="1">
      <c r="A38" s="431" t="s">
        <v>374</v>
      </c>
      <c r="B38" s="411">
        <v>2.24</v>
      </c>
      <c r="C38" s="406">
        <v>3.93</v>
      </c>
      <c r="D38" s="406">
        <v>5</v>
      </c>
      <c r="E38" s="406">
        <v>6.31</v>
      </c>
      <c r="F38" s="406">
        <v>6.99</v>
      </c>
      <c r="G38" s="406">
        <v>7.42</v>
      </c>
      <c r="H38" s="406">
        <v>7.92</v>
      </c>
      <c r="I38" s="406">
        <v>8.36</v>
      </c>
      <c r="J38" s="406">
        <v>7.69</v>
      </c>
      <c r="K38" s="406">
        <v>7.14</v>
      </c>
      <c r="L38" s="406">
        <v>7.82</v>
      </c>
      <c r="M38" s="406">
        <v>7.48</v>
      </c>
      <c r="N38" s="406">
        <v>7.75</v>
      </c>
    </row>
    <row r="39" spans="1:14" ht="16.5" customHeight="1">
      <c r="A39" s="431"/>
      <c r="B39" s="411"/>
      <c r="C39" s="406"/>
      <c r="D39" s="406"/>
      <c r="E39" s="406"/>
      <c r="F39" s="406"/>
      <c r="G39" s="406"/>
      <c r="H39" s="406"/>
      <c r="I39" s="406"/>
      <c r="J39" s="406"/>
      <c r="K39" s="406"/>
      <c r="L39" s="406"/>
      <c r="M39" s="406"/>
      <c r="N39" s="406"/>
    </row>
    <row r="40" spans="1:14" s="399" customFormat="1" ht="16.5" customHeight="1">
      <c r="A40" s="431" t="s">
        <v>375</v>
      </c>
      <c r="B40" s="411">
        <v>2.44</v>
      </c>
      <c r="C40" s="406">
        <v>4.24</v>
      </c>
      <c r="D40" s="406">
        <v>5.18</v>
      </c>
      <c r="E40" s="406">
        <v>6.63</v>
      </c>
      <c r="F40" s="406">
        <v>7.17</v>
      </c>
      <c r="G40" s="406">
        <v>7.86</v>
      </c>
      <c r="H40" s="406">
        <v>8.31</v>
      </c>
      <c r="I40" s="406">
        <v>8.57</v>
      </c>
      <c r="J40" s="406">
        <v>7.46</v>
      </c>
      <c r="K40" s="406">
        <v>7.7</v>
      </c>
      <c r="L40" s="406">
        <v>8.46</v>
      </c>
      <c r="M40" s="406">
        <v>7.36</v>
      </c>
      <c r="N40" s="406">
        <v>7.95</v>
      </c>
    </row>
    <row r="41" spans="1:14" ht="16.5" customHeight="1">
      <c r="A41" s="431" t="s">
        <v>376</v>
      </c>
      <c r="B41" s="411">
        <v>2.67</v>
      </c>
      <c r="C41" s="406">
        <v>4.42</v>
      </c>
      <c r="D41" s="406">
        <v>5.24</v>
      </c>
      <c r="E41" s="406">
        <v>6.55</v>
      </c>
      <c r="F41" s="406">
        <v>7.7</v>
      </c>
      <c r="G41" s="406">
        <v>7.74</v>
      </c>
      <c r="H41" s="406">
        <v>8.72</v>
      </c>
      <c r="I41" s="406">
        <v>8.01</v>
      </c>
      <c r="J41" s="406">
        <v>7.45</v>
      </c>
      <c r="K41" s="406">
        <v>7.01</v>
      </c>
      <c r="L41" s="406">
        <v>7.96</v>
      </c>
      <c r="M41" s="406">
        <v>7.38</v>
      </c>
      <c r="N41" s="406">
        <v>7.95</v>
      </c>
    </row>
    <row r="42" spans="1:14" s="399" customFormat="1" ht="16.5" customHeight="1">
      <c r="A42" s="431" t="s">
        <v>377</v>
      </c>
      <c r="B42" s="411">
        <v>2.71</v>
      </c>
      <c r="C42" s="406">
        <v>4.47</v>
      </c>
      <c r="D42" s="406">
        <v>5.53</v>
      </c>
      <c r="E42" s="406">
        <v>6.41</v>
      </c>
      <c r="F42" s="406">
        <v>7.69</v>
      </c>
      <c r="G42" s="406">
        <v>7.82</v>
      </c>
      <c r="H42" s="406">
        <v>8.79</v>
      </c>
      <c r="I42" s="406">
        <v>8.45</v>
      </c>
      <c r="J42" s="406">
        <v>7.37</v>
      </c>
      <c r="K42" s="406">
        <v>7.22</v>
      </c>
      <c r="L42" s="406">
        <v>8.35</v>
      </c>
      <c r="M42" s="406">
        <v>6.93</v>
      </c>
      <c r="N42" s="406">
        <v>7.94</v>
      </c>
    </row>
    <row r="43" spans="1:14" ht="16.5" customHeight="1">
      <c r="A43" s="431" t="s">
        <v>378</v>
      </c>
      <c r="B43" s="411">
        <v>2.93</v>
      </c>
      <c r="C43" s="406">
        <v>4.33</v>
      </c>
      <c r="D43" s="406">
        <v>5.61</v>
      </c>
      <c r="E43" s="406">
        <v>6.88</v>
      </c>
      <c r="F43" s="406">
        <v>7.85</v>
      </c>
      <c r="G43" s="406">
        <v>8.46</v>
      </c>
      <c r="H43" s="406">
        <v>8.84</v>
      </c>
      <c r="I43" s="406">
        <v>8.48</v>
      </c>
      <c r="J43" s="406">
        <v>7.88</v>
      </c>
      <c r="K43" s="406">
        <v>7.37</v>
      </c>
      <c r="L43" s="406">
        <v>7.84</v>
      </c>
      <c r="M43" s="406">
        <v>7.3</v>
      </c>
      <c r="N43" s="406">
        <v>7.99</v>
      </c>
    </row>
    <row r="44" spans="1:14" ht="16.5" customHeight="1">
      <c r="A44" s="593" t="s">
        <v>401</v>
      </c>
      <c r="B44" s="595">
        <v>3.37</v>
      </c>
      <c r="C44" s="595">
        <v>5.16</v>
      </c>
      <c r="D44" s="595">
        <v>7.25</v>
      </c>
      <c r="E44" s="595">
        <v>8.89</v>
      </c>
      <c r="F44" s="595">
        <v>9.32</v>
      </c>
      <c r="G44" s="595">
        <v>9.47</v>
      </c>
      <c r="H44" s="595">
        <v>9.36</v>
      </c>
      <c r="I44" s="595">
        <v>8.89</v>
      </c>
      <c r="J44" s="595">
        <v>8.53</v>
      </c>
      <c r="K44" s="595">
        <v>8.29</v>
      </c>
      <c r="L44" s="595">
        <v>7.3</v>
      </c>
      <c r="M44" s="595">
        <v>6.59</v>
      </c>
      <c r="N44" s="595">
        <v>7.63</v>
      </c>
    </row>
    <row r="45" spans="1:14" ht="16.5" customHeight="1">
      <c r="A45" s="604"/>
      <c r="B45" s="390"/>
      <c r="C45" s="390"/>
      <c r="D45" s="390"/>
      <c r="E45" s="390"/>
      <c r="F45" s="390"/>
      <c r="G45" s="390"/>
      <c r="H45" s="390"/>
      <c r="I45" s="390"/>
      <c r="J45" s="390"/>
      <c r="K45" s="390"/>
      <c r="L45" s="390"/>
      <c r="M45" s="390"/>
      <c r="N45" s="390"/>
    </row>
    <row r="46" spans="1:14" ht="15" customHeight="1">
      <c r="A46" s="425" t="s">
        <v>379</v>
      </c>
      <c r="B46" s="428" t="s">
        <v>455</v>
      </c>
      <c r="C46" s="407"/>
      <c r="D46" s="426"/>
      <c r="E46" s="426"/>
      <c r="F46" s="426"/>
      <c r="G46" s="426"/>
      <c r="H46" s="426"/>
      <c r="I46" s="426"/>
      <c r="J46" s="426"/>
      <c r="K46" s="426"/>
      <c r="L46" s="426"/>
      <c r="M46" s="407"/>
      <c r="N46" s="407"/>
    </row>
    <row r="47" spans="1:14" ht="15" customHeight="1">
      <c r="A47" s="388"/>
      <c r="B47" s="429" t="s">
        <v>392</v>
      </c>
      <c r="C47" s="407"/>
      <c r="D47" s="407"/>
      <c r="E47" s="407"/>
      <c r="F47" s="407"/>
      <c r="G47" s="407"/>
      <c r="H47" s="407"/>
      <c r="I47" s="407"/>
      <c r="J47" s="407"/>
      <c r="K47" s="407"/>
      <c r="L47" s="407"/>
      <c r="M47" s="407"/>
      <c r="N47" s="407"/>
    </row>
    <row r="48" ht="14.25" customHeight="1"/>
  </sheetData>
  <sheetProtection/>
  <mergeCells count="10">
    <mergeCell ref="A24:N24"/>
    <mergeCell ref="A26:A27"/>
    <mergeCell ref="C26:H26"/>
    <mergeCell ref="I26:K26"/>
    <mergeCell ref="L26:N26"/>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14　－</oddFooter>
  </headerFooter>
</worksheet>
</file>

<file path=xl/worksheets/sheet17.xml><?xml version="1.0" encoding="utf-8"?>
<worksheet xmlns="http://schemas.openxmlformats.org/spreadsheetml/2006/main" xmlns:r="http://schemas.openxmlformats.org/officeDocument/2006/relationships">
  <dimension ref="A1:O49"/>
  <sheetViews>
    <sheetView showGridLines="0" view="pageBreakPreview" zoomScaleSheetLayoutView="100" workbookViewId="0" topLeftCell="A1">
      <selection activeCell="H52" sqref="H52"/>
    </sheetView>
  </sheetViews>
  <sheetFormatPr defaultColWidth="9.00390625" defaultRowHeight="13.5" customHeight="1"/>
  <cols>
    <col min="1" max="1" width="10.625" style="388" customWidth="1"/>
    <col min="2" max="15" width="7.625" style="388" customWidth="1"/>
    <col min="16" max="16384" width="9.00390625" style="388" customWidth="1"/>
  </cols>
  <sheetData>
    <row r="1" spans="1:14" s="386" customFormat="1" ht="22.5" customHeight="1">
      <c r="A1" s="819" t="s">
        <v>367</v>
      </c>
      <c r="B1" s="819"/>
      <c r="C1" s="819"/>
      <c r="D1" s="819"/>
      <c r="E1" s="819"/>
      <c r="F1" s="819"/>
      <c r="G1" s="819"/>
      <c r="H1" s="819"/>
      <c r="I1" s="819"/>
      <c r="J1" s="819"/>
      <c r="K1" s="819"/>
      <c r="L1" s="819"/>
      <c r="M1" s="819"/>
      <c r="N1" s="819"/>
    </row>
    <row r="2" spans="1:14" ht="22.5" customHeight="1">
      <c r="A2" s="405"/>
      <c r="N2" s="8" t="s">
        <v>109</v>
      </c>
    </row>
    <row r="3" spans="1:14" ht="22.5" customHeight="1">
      <c r="A3" s="829" t="s">
        <v>169</v>
      </c>
      <c r="B3" s="9" t="s">
        <v>111</v>
      </c>
      <c r="C3" s="822" t="s">
        <v>112</v>
      </c>
      <c r="D3" s="822"/>
      <c r="E3" s="822"/>
      <c r="F3" s="822"/>
      <c r="G3" s="822"/>
      <c r="H3" s="822"/>
      <c r="I3" s="822" t="s">
        <v>113</v>
      </c>
      <c r="J3" s="822"/>
      <c r="K3" s="822"/>
      <c r="L3" s="822" t="s">
        <v>114</v>
      </c>
      <c r="M3" s="822"/>
      <c r="N3" s="823"/>
    </row>
    <row r="4" spans="1:14" ht="22.5" customHeight="1">
      <c r="A4" s="829"/>
      <c r="B4" s="10" t="s">
        <v>165</v>
      </c>
      <c r="C4" s="9" t="s">
        <v>166</v>
      </c>
      <c r="D4" s="9" t="s">
        <v>167</v>
      </c>
      <c r="E4" s="9" t="s">
        <v>168</v>
      </c>
      <c r="F4" s="9" t="s">
        <v>110</v>
      </c>
      <c r="G4" s="9" t="s">
        <v>94</v>
      </c>
      <c r="H4" s="9" t="s">
        <v>95</v>
      </c>
      <c r="I4" s="9" t="s">
        <v>96</v>
      </c>
      <c r="J4" s="9" t="s">
        <v>3</v>
      </c>
      <c r="K4" s="9" t="s">
        <v>4</v>
      </c>
      <c r="L4" s="9" t="s">
        <v>97</v>
      </c>
      <c r="M4" s="9" t="s">
        <v>5</v>
      </c>
      <c r="N4" s="34" t="s">
        <v>6</v>
      </c>
    </row>
    <row r="5" spans="1:14" ht="22.5" customHeight="1">
      <c r="A5" s="427" t="s">
        <v>447</v>
      </c>
      <c r="B5" s="416">
        <v>0.13</v>
      </c>
      <c r="C5" s="416">
        <v>0.7</v>
      </c>
      <c r="D5" s="416">
        <v>0.39</v>
      </c>
      <c r="E5" s="416">
        <v>0.42</v>
      </c>
      <c r="F5" s="416">
        <v>0.88</v>
      </c>
      <c r="G5" s="416">
        <v>1.45</v>
      </c>
      <c r="H5" s="416">
        <v>2.76</v>
      </c>
      <c r="I5" s="416">
        <v>1.93</v>
      </c>
      <c r="J5" s="416">
        <v>1.36</v>
      </c>
      <c r="K5" s="416">
        <v>1.28</v>
      </c>
      <c r="L5" s="416">
        <v>1.45</v>
      </c>
      <c r="M5" s="416">
        <v>0.87</v>
      </c>
      <c r="N5" s="416">
        <v>0.19</v>
      </c>
    </row>
    <row r="6" spans="1:14" ht="22.5" customHeight="1">
      <c r="A6" s="431" t="s">
        <v>386</v>
      </c>
      <c r="B6" s="416">
        <v>0</v>
      </c>
      <c r="C6" s="417">
        <v>0.5</v>
      </c>
      <c r="D6" s="416">
        <v>0.22</v>
      </c>
      <c r="E6" s="416">
        <v>1</v>
      </c>
      <c r="F6" s="416">
        <v>2.26</v>
      </c>
      <c r="G6" s="416">
        <v>2.24</v>
      </c>
      <c r="H6" s="416">
        <v>2.31</v>
      </c>
      <c r="I6" s="416">
        <v>1.61</v>
      </c>
      <c r="J6" s="416">
        <v>0.92</v>
      </c>
      <c r="K6" s="416">
        <v>1.75</v>
      </c>
      <c r="L6" s="416">
        <v>0.8</v>
      </c>
      <c r="M6" s="416">
        <v>0.95</v>
      </c>
      <c r="N6" s="416">
        <v>0.79</v>
      </c>
    </row>
    <row r="7" spans="1:14" ht="22.5" customHeight="1">
      <c r="A7" s="431" t="s">
        <v>387</v>
      </c>
      <c r="B7" s="419">
        <v>0.16</v>
      </c>
      <c r="C7" s="417">
        <v>0.53</v>
      </c>
      <c r="D7" s="417">
        <v>0.63</v>
      </c>
      <c r="E7" s="417">
        <v>0.89</v>
      </c>
      <c r="F7" s="417">
        <v>1.69</v>
      </c>
      <c r="G7" s="417">
        <v>1.87</v>
      </c>
      <c r="H7" s="417">
        <v>2.84</v>
      </c>
      <c r="I7" s="417">
        <v>1.23</v>
      </c>
      <c r="J7" s="417">
        <v>2.39</v>
      </c>
      <c r="K7" s="417">
        <v>1.44</v>
      </c>
      <c r="L7" s="417">
        <v>1.37</v>
      </c>
      <c r="M7" s="417">
        <v>2.4</v>
      </c>
      <c r="N7" s="417">
        <v>2.14</v>
      </c>
    </row>
    <row r="8" spans="1:14" ht="22.5" customHeight="1">
      <c r="A8" s="427" t="s">
        <v>388</v>
      </c>
      <c r="B8" s="416">
        <v>0.11</v>
      </c>
      <c r="C8" s="416">
        <v>0.22</v>
      </c>
      <c r="D8" s="416">
        <v>1.35</v>
      </c>
      <c r="E8" s="416">
        <v>1.36</v>
      </c>
      <c r="F8" s="416">
        <v>1.61</v>
      </c>
      <c r="G8" s="416">
        <v>2.12</v>
      </c>
      <c r="H8" s="416">
        <v>2.49</v>
      </c>
      <c r="I8" s="416">
        <v>1.78</v>
      </c>
      <c r="J8" s="416">
        <v>1.97</v>
      </c>
      <c r="K8" s="416">
        <v>2.62</v>
      </c>
      <c r="L8" s="416">
        <v>1.07</v>
      </c>
      <c r="M8" s="416">
        <v>2.07</v>
      </c>
      <c r="N8" s="416">
        <v>1.34</v>
      </c>
    </row>
    <row r="9" spans="1:14" ht="22.5" customHeight="1">
      <c r="A9" s="431" t="s">
        <v>369</v>
      </c>
      <c r="B9" s="416">
        <v>0.16</v>
      </c>
      <c r="C9" s="417" t="s">
        <v>50</v>
      </c>
      <c r="D9" s="416">
        <v>0.18</v>
      </c>
      <c r="E9" s="416">
        <v>0.6</v>
      </c>
      <c r="F9" s="416">
        <v>1.15</v>
      </c>
      <c r="G9" s="416">
        <v>2.22</v>
      </c>
      <c r="H9" s="416">
        <v>1.41</v>
      </c>
      <c r="I9" s="416">
        <v>1.23</v>
      </c>
      <c r="J9" s="416">
        <v>1.21</v>
      </c>
      <c r="K9" s="416">
        <v>1.23</v>
      </c>
      <c r="L9" s="416">
        <v>0.84</v>
      </c>
      <c r="M9" s="416">
        <v>0.86</v>
      </c>
      <c r="N9" s="416">
        <v>0.5</v>
      </c>
    </row>
    <row r="10" spans="1:14" ht="22.5" customHeight="1">
      <c r="A10" s="431"/>
      <c r="B10" s="416"/>
      <c r="C10" s="417"/>
      <c r="D10" s="416"/>
      <c r="E10" s="416"/>
      <c r="F10" s="416"/>
      <c r="G10" s="416"/>
      <c r="H10" s="416"/>
      <c r="I10" s="416"/>
      <c r="J10" s="416"/>
      <c r="K10" s="416"/>
      <c r="L10" s="416"/>
      <c r="M10" s="416"/>
      <c r="N10" s="416"/>
    </row>
    <row r="11" spans="1:14" ht="22.5" customHeight="1">
      <c r="A11" s="431" t="s">
        <v>370</v>
      </c>
      <c r="B11" s="419" t="s">
        <v>50</v>
      </c>
      <c r="C11" s="417" t="s">
        <v>50</v>
      </c>
      <c r="D11" s="417" t="s">
        <v>50</v>
      </c>
      <c r="E11" s="417" t="s">
        <v>50</v>
      </c>
      <c r="F11" s="417" t="s">
        <v>50</v>
      </c>
      <c r="G11" s="417" t="s">
        <v>50</v>
      </c>
      <c r="H11" s="417" t="s">
        <v>50</v>
      </c>
      <c r="I11" s="417" t="s">
        <v>50</v>
      </c>
      <c r="J11" s="417" t="s">
        <v>50</v>
      </c>
      <c r="K11" s="417" t="s">
        <v>50</v>
      </c>
      <c r="L11" s="417" t="s">
        <v>50</v>
      </c>
      <c r="M11" s="417" t="s">
        <v>50</v>
      </c>
      <c r="N11" s="417" t="s">
        <v>50</v>
      </c>
    </row>
    <row r="12" spans="1:14" ht="22.5" customHeight="1">
      <c r="A12" s="431" t="s">
        <v>382</v>
      </c>
      <c r="B12" s="416">
        <v>0.12</v>
      </c>
      <c r="C12" s="416">
        <v>0.22</v>
      </c>
      <c r="D12" s="416">
        <v>0.47</v>
      </c>
      <c r="E12" s="416">
        <v>1.28</v>
      </c>
      <c r="F12" s="416">
        <v>1.72</v>
      </c>
      <c r="G12" s="416">
        <v>2.2</v>
      </c>
      <c r="H12" s="416">
        <v>1.79</v>
      </c>
      <c r="I12" s="416">
        <v>2.22</v>
      </c>
      <c r="J12" s="416">
        <v>1.26</v>
      </c>
      <c r="K12" s="416">
        <v>1.01</v>
      </c>
      <c r="L12" s="416">
        <v>3.34</v>
      </c>
      <c r="M12" s="416">
        <v>2.3</v>
      </c>
      <c r="N12" s="416">
        <v>1.61</v>
      </c>
    </row>
    <row r="13" spans="1:14" ht="22.5" customHeight="1">
      <c r="A13" s="431" t="s">
        <v>372</v>
      </c>
      <c r="B13" s="416">
        <v>0.58</v>
      </c>
      <c r="C13" s="417" t="s">
        <v>50</v>
      </c>
      <c r="D13" s="417" t="s">
        <v>50</v>
      </c>
      <c r="E13" s="416">
        <v>0.58</v>
      </c>
      <c r="F13" s="416">
        <v>3.12</v>
      </c>
      <c r="G13" s="416">
        <v>1.73</v>
      </c>
      <c r="H13" s="416">
        <v>3.57</v>
      </c>
      <c r="I13" s="416">
        <v>1.19</v>
      </c>
      <c r="J13" s="416">
        <v>1.07</v>
      </c>
      <c r="K13" s="416">
        <v>1.13</v>
      </c>
      <c r="L13" s="416">
        <v>2.75</v>
      </c>
      <c r="M13" s="416">
        <v>2.53</v>
      </c>
      <c r="N13" s="416">
        <v>0.96</v>
      </c>
    </row>
    <row r="14" spans="1:14" ht="22.5" customHeight="1">
      <c r="A14" s="431" t="s">
        <v>373</v>
      </c>
      <c r="B14" s="418">
        <v>0.09</v>
      </c>
      <c r="C14" s="416">
        <v>0.57</v>
      </c>
      <c r="D14" s="416">
        <v>0.39</v>
      </c>
      <c r="E14" s="416">
        <v>0.43</v>
      </c>
      <c r="F14" s="416">
        <v>1.58</v>
      </c>
      <c r="G14" s="416">
        <v>1.4</v>
      </c>
      <c r="H14" s="416">
        <v>2.39</v>
      </c>
      <c r="I14" s="416">
        <v>2.59</v>
      </c>
      <c r="J14" s="416">
        <v>1.53</v>
      </c>
      <c r="K14" s="416">
        <v>1.04</v>
      </c>
      <c r="L14" s="416">
        <v>1.21</v>
      </c>
      <c r="M14" s="416">
        <v>1.28</v>
      </c>
      <c r="N14" s="416">
        <v>0.92</v>
      </c>
    </row>
    <row r="15" spans="1:14" ht="22.5" customHeight="1">
      <c r="A15" s="431" t="s">
        <v>383</v>
      </c>
      <c r="B15" s="418">
        <v>0.12</v>
      </c>
      <c r="C15" s="416">
        <v>0.82</v>
      </c>
      <c r="D15" s="416">
        <v>1.95</v>
      </c>
      <c r="E15" s="416">
        <v>0.88</v>
      </c>
      <c r="F15" s="416">
        <v>1.51</v>
      </c>
      <c r="G15" s="416">
        <v>1.29</v>
      </c>
      <c r="H15" s="416">
        <v>1</v>
      </c>
      <c r="I15" s="416">
        <v>2.52</v>
      </c>
      <c r="J15" s="416">
        <v>1.77</v>
      </c>
      <c r="K15" s="416">
        <v>0.97</v>
      </c>
      <c r="L15" s="416">
        <v>1.47</v>
      </c>
      <c r="M15" s="416">
        <v>1.99</v>
      </c>
      <c r="N15" s="416">
        <v>1.96</v>
      </c>
    </row>
    <row r="16" spans="1:14" ht="22.5" customHeight="1">
      <c r="A16" s="431"/>
      <c r="B16" s="418"/>
      <c r="C16" s="416"/>
      <c r="D16" s="416"/>
      <c r="E16" s="416"/>
      <c r="F16" s="416"/>
      <c r="G16" s="416"/>
      <c r="H16" s="416"/>
      <c r="I16" s="416"/>
      <c r="J16" s="416"/>
      <c r="K16" s="416"/>
      <c r="L16" s="416"/>
      <c r="M16" s="416"/>
      <c r="N16" s="416"/>
    </row>
    <row r="17" spans="1:14" ht="22.5" customHeight="1">
      <c r="A17" s="431" t="s">
        <v>375</v>
      </c>
      <c r="B17" s="419" t="s">
        <v>50</v>
      </c>
      <c r="C17" s="416">
        <v>0.48</v>
      </c>
      <c r="D17" s="416">
        <v>0.72</v>
      </c>
      <c r="E17" s="416">
        <v>2.22</v>
      </c>
      <c r="F17" s="416">
        <v>1.89</v>
      </c>
      <c r="G17" s="416">
        <v>3.62</v>
      </c>
      <c r="H17" s="416">
        <v>2.49</v>
      </c>
      <c r="I17" s="416">
        <v>2.37</v>
      </c>
      <c r="J17" s="416">
        <v>1.83</v>
      </c>
      <c r="K17" s="416">
        <v>2.01</v>
      </c>
      <c r="L17" s="416">
        <v>1.71</v>
      </c>
      <c r="M17" s="416">
        <v>2.47</v>
      </c>
      <c r="N17" s="416">
        <v>0.08</v>
      </c>
    </row>
    <row r="18" spans="1:14" ht="22.5" customHeight="1">
      <c r="A18" s="431" t="s">
        <v>384</v>
      </c>
      <c r="B18" s="419">
        <v>0.24</v>
      </c>
      <c r="C18" s="416">
        <v>1.34</v>
      </c>
      <c r="D18" s="416">
        <v>0.5</v>
      </c>
      <c r="E18" s="416">
        <v>1.48</v>
      </c>
      <c r="F18" s="416">
        <v>1.9</v>
      </c>
      <c r="G18" s="416">
        <v>2.05</v>
      </c>
      <c r="H18" s="416">
        <v>1.55</v>
      </c>
      <c r="I18" s="416">
        <v>1.69</v>
      </c>
      <c r="J18" s="416">
        <v>2.09</v>
      </c>
      <c r="K18" s="416">
        <v>2.04</v>
      </c>
      <c r="L18" s="416">
        <v>3.65</v>
      </c>
      <c r="M18" s="416">
        <v>3.27</v>
      </c>
      <c r="N18" s="416">
        <v>1.39</v>
      </c>
    </row>
    <row r="19" spans="1:14" ht="22.5" customHeight="1">
      <c r="A19" s="431" t="s">
        <v>377</v>
      </c>
      <c r="B19" s="419" t="s">
        <v>50</v>
      </c>
      <c r="C19" s="416">
        <v>0.48</v>
      </c>
      <c r="D19" s="416">
        <v>0.96</v>
      </c>
      <c r="E19" s="416">
        <v>0.74</v>
      </c>
      <c r="F19" s="416">
        <v>1.55</v>
      </c>
      <c r="G19" s="416">
        <v>3</v>
      </c>
      <c r="H19" s="416">
        <v>3.02</v>
      </c>
      <c r="I19" s="416">
        <v>2.36</v>
      </c>
      <c r="J19" s="416">
        <v>2.03</v>
      </c>
      <c r="K19" s="416">
        <v>1.66</v>
      </c>
      <c r="L19" s="416">
        <v>4.94</v>
      </c>
      <c r="M19" s="416">
        <v>2.15</v>
      </c>
      <c r="N19" s="416">
        <v>2.99</v>
      </c>
    </row>
    <row r="20" spans="1:14" ht="22.5" customHeight="1">
      <c r="A20" s="427" t="s">
        <v>378</v>
      </c>
      <c r="B20" s="419">
        <v>0.04</v>
      </c>
      <c r="C20" s="416">
        <v>0.82</v>
      </c>
      <c r="D20" s="416">
        <v>0.95</v>
      </c>
      <c r="E20" s="416">
        <v>1.28</v>
      </c>
      <c r="F20" s="416">
        <v>0.86</v>
      </c>
      <c r="G20" s="416">
        <v>2.08</v>
      </c>
      <c r="H20" s="416">
        <v>2.05</v>
      </c>
      <c r="I20" s="416">
        <v>2.62</v>
      </c>
      <c r="J20" s="416">
        <v>1.75</v>
      </c>
      <c r="K20" s="416">
        <v>1.87</v>
      </c>
      <c r="L20" s="416">
        <v>2.54</v>
      </c>
      <c r="M20" s="416">
        <v>1.68</v>
      </c>
      <c r="N20" s="416">
        <v>2.92</v>
      </c>
    </row>
    <row r="21" spans="1:14" ht="22.5" customHeight="1">
      <c r="A21" s="596">
        <v>2</v>
      </c>
      <c r="B21" s="597">
        <v>0.7</v>
      </c>
      <c r="C21" s="598">
        <v>0.69</v>
      </c>
      <c r="D21" s="598">
        <v>1.03</v>
      </c>
      <c r="E21" s="598">
        <v>1.12</v>
      </c>
      <c r="F21" s="598">
        <v>1.2</v>
      </c>
      <c r="G21" s="598">
        <v>1.53</v>
      </c>
      <c r="H21" s="598">
        <v>3.08</v>
      </c>
      <c r="I21" s="598">
        <v>3.52</v>
      </c>
      <c r="J21" s="598">
        <v>1.84</v>
      </c>
      <c r="K21" s="598">
        <v>2.15</v>
      </c>
      <c r="L21" s="598">
        <v>1.64</v>
      </c>
      <c r="M21" s="598">
        <v>3.35</v>
      </c>
      <c r="N21" s="598">
        <v>2.53</v>
      </c>
    </row>
    <row r="22" ht="22.5" customHeight="1">
      <c r="A22" s="403"/>
    </row>
    <row r="23" spans="1:14" ht="22.5" customHeight="1">
      <c r="A23" s="819" t="s">
        <v>381</v>
      </c>
      <c r="B23" s="819"/>
      <c r="C23" s="819"/>
      <c r="D23" s="819"/>
      <c r="E23" s="819"/>
      <c r="F23" s="819"/>
      <c r="G23" s="819"/>
      <c r="H23" s="819"/>
      <c r="I23" s="819"/>
      <c r="J23" s="819"/>
      <c r="K23" s="819"/>
      <c r="L23" s="819"/>
      <c r="M23" s="819"/>
      <c r="N23" s="819"/>
    </row>
    <row r="24" spans="1:14" ht="22.5" customHeight="1">
      <c r="A24" s="405"/>
      <c r="N24" s="8" t="s">
        <v>109</v>
      </c>
    </row>
    <row r="25" spans="1:14" ht="22.5" customHeight="1">
      <c r="A25" s="829" t="s">
        <v>169</v>
      </c>
      <c r="B25" s="9" t="s">
        <v>111</v>
      </c>
      <c r="C25" s="822" t="s">
        <v>112</v>
      </c>
      <c r="D25" s="822"/>
      <c r="E25" s="822"/>
      <c r="F25" s="822"/>
      <c r="G25" s="822"/>
      <c r="H25" s="822"/>
      <c r="I25" s="822" t="s">
        <v>113</v>
      </c>
      <c r="J25" s="822"/>
      <c r="K25" s="822"/>
      <c r="L25" s="822" t="s">
        <v>114</v>
      </c>
      <c r="M25" s="822"/>
      <c r="N25" s="823"/>
    </row>
    <row r="26" spans="1:14" ht="22.5" customHeight="1">
      <c r="A26" s="829"/>
      <c r="B26" s="10" t="s">
        <v>165</v>
      </c>
      <c r="C26" s="9" t="s">
        <v>166</v>
      </c>
      <c r="D26" s="9" t="s">
        <v>167</v>
      </c>
      <c r="E26" s="9" t="s">
        <v>168</v>
      </c>
      <c r="F26" s="9" t="s">
        <v>110</v>
      </c>
      <c r="G26" s="9" t="s">
        <v>94</v>
      </c>
      <c r="H26" s="9" t="s">
        <v>95</v>
      </c>
      <c r="I26" s="9" t="s">
        <v>96</v>
      </c>
      <c r="J26" s="9" t="s">
        <v>3</v>
      </c>
      <c r="K26" s="9" t="s">
        <v>4</v>
      </c>
      <c r="L26" s="9" t="s">
        <v>97</v>
      </c>
      <c r="M26" s="9" t="s">
        <v>5</v>
      </c>
      <c r="N26" s="34" t="s">
        <v>6</v>
      </c>
    </row>
    <row r="27" spans="1:14" ht="22.5" customHeight="1">
      <c r="A27" s="427" t="s">
        <v>447</v>
      </c>
      <c r="B27" s="420">
        <v>0.31</v>
      </c>
      <c r="C27" s="420">
        <v>0.79</v>
      </c>
      <c r="D27" s="420">
        <v>0.48</v>
      </c>
      <c r="E27" s="420">
        <v>1.29</v>
      </c>
      <c r="F27" s="420">
        <v>1.52</v>
      </c>
      <c r="G27" s="420">
        <v>1.43</v>
      </c>
      <c r="H27" s="420">
        <v>1.78</v>
      </c>
      <c r="I27" s="420">
        <v>2.29</v>
      </c>
      <c r="J27" s="420">
        <v>1.76</v>
      </c>
      <c r="K27" s="420">
        <v>3.14</v>
      </c>
      <c r="L27" s="420">
        <v>1.74</v>
      </c>
      <c r="M27" s="420">
        <v>0.48</v>
      </c>
      <c r="N27" s="420">
        <v>1.58</v>
      </c>
    </row>
    <row r="28" spans="1:14" ht="22.5" customHeight="1">
      <c r="A28" s="431" t="s">
        <v>386</v>
      </c>
      <c r="B28" s="421">
        <v>0.97</v>
      </c>
      <c r="C28" s="420">
        <v>0.38</v>
      </c>
      <c r="D28" s="420">
        <v>0.66</v>
      </c>
      <c r="E28" s="420">
        <v>0.7</v>
      </c>
      <c r="F28" s="420">
        <v>2.2</v>
      </c>
      <c r="G28" s="420">
        <v>2.85</v>
      </c>
      <c r="H28" s="420">
        <v>2.66</v>
      </c>
      <c r="I28" s="420">
        <v>3.31</v>
      </c>
      <c r="J28" s="420">
        <v>3.73</v>
      </c>
      <c r="K28" s="420">
        <v>2.41</v>
      </c>
      <c r="L28" s="420">
        <v>1.37</v>
      </c>
      <c r="M28" s="420">
        <v>1.93</v>
      </c>
      <c r="N28" s="420">
        <v>2.53</v>
      </c>
    </row>
    <row r="29" spans="1:14" ht="22.5" customHeight="1">
      <c r="A29" s="431" t="s">
        <v>387</v>
      </c>
      <c r="B29" s="430">
        <v>0.1</v>
      </c>
      <c r="C29" s="421">
        <v>0.18</v>
      </c>
      <c r="D29" s="421">
        <v>0.34</v>
      </c>
      <c r="E29" s="421">
        <v>0.81</v>
      </c>
      <c r="F29" s="421">
        <v>1.61</v>
      </c>
      <c r="G29" s="421">
        <v>3.08</v>
      </c>
      <c r="H29" s="421">
        <v>1.34</v>
      </c>
      <c r="I29" s="421">
        <v>3</v>
      </c>
      <c r="J29" s="421">
        <v>1.61</v>
      </c>
      <c r="K29" s="421">
        <v>1.73</v>
      </c>
      <c r="L29" s="421">
        <v>2.77</v>
      </c>
      <c r="M29" s="421">
        <v>2.26</v>
      </c>
      <c r="N29" s="421">
        <v>1.64</v>
      </c>
    </row>
    <row r="30" spans="1:14" ht="22.5" customHeight="1">
      <c r="A30" s="427" t="s">
        <v>388</v>
      </c>
      <c r="B30" s="420">
        <v>0.12</v>
      </c>
      <c r="C30" s="420">
        <v>0.15</v>
      </c>
      <c r="D30" s="420">
        <v>0.67</v>
      </c>
      <c r="E30" s="420">
        <v>1.74</v>
      </c>
      <c r="F30" s="420">
        <v>2.2</v>
      </c>
      <c r="G30" s="420">
        <v>1.27</v>
      </c>
      <c r="H30" s="420">
        <v>1.76</v>
      </c>
      <c r="I30" s="420">
        <v>4.01</v>
      </c>
      <c r="J30" s="420">
        <v>2.58</v>
      </c>
      <c r="K30" s="420">
        <v>2.2</v>
      </c>
      <c r="L30" s="420">
        <v>1.3</v>
      </c>
      <c r="M30" s="420">
        <v>1.77</v>
      </c>
      <c r="N30" s="420">
        <v>1.53</v>
      </c>
    </row>
    <row r="31" spans="1:14" ht="22.5" customHeight="1">
      <c r="A31" s="431" t="s">
        <v>369</v>
      </c>
      <c r="B31" s="421" t="s">
        <v>50</v>
      </c>
      <c r="C31" s="420">
        <v>0.49</v>
      </c>
      <c r="D31" s="420">
        <v>0.79</v>
      </c>
      <c r="E31" s="420">
        <v>0.22</v>
      </c>
      <c r="F31" s="420">
        <v>1.88</v>
      </c>
      <c r="G31" s="420">
        <v>2.98</v>
      </c>
      <c r="H31" s="420">
        <v>2.28</v>
      </c>
      <c r="I31" s="420">
        <v>2.62</v>
      </c>
      <c r="J31" s="420">
        <v>2.65</v>
      </c>
      <c r="K31" s="420">
        <v>2.63</v>
      </c>
      <c r="L31" s="420">
        <v>2.08</v>
      </c>
      <c r="M31" s="420">
        <v>1.15</v>
      </c>
      <c r="N31" s="420">
        <v>0.63</v>
      </c>
    </row>
    <row r="32" spans="1:14" ht="22.5" customHeight="1">
      <c r="A32" s="431"/>
      <c r="B32" s="421"/>
      <c r="C32" s="420"/>
      <c r="D32" s="420"/>
      <c r="E32" s="420"/>
      <c r="F32" s="420"/>
      <c r="G32" s="420"/>
      <c r="H32" s="420"/>
      <c r="I32" s="420"/>
      <c r="J32" s="420"/>
      <c r="K32" s="420"/>
      <c r="L32" s="420"/>
      <c r="M32" s="420"/>
      <c r="N32" s="420"/>
    </row>
    <row r="33" spans="1:14" ht="22.5" customHeight="1">
      <c r="A33" s="431" t="s">
        <v>370</v>
      </c>
      <c r="B33" s="430" t="s">
        <v>50</v>
      </c>
      <c r="C33" s="421" t="s">
        <v>50</v>
      </c>
      <c r="D33" s="421" t="s">
        <v>50</v>
      </c>
      <c r="E33" s="421" t="s">
        <v>50</v>
      </c>
      <c r="F33" s="421" t="s">
        <v>50</v>
      </c>
      <c r="G33" s="421" t="s">
        <v>50</v>
      </c>
      <c r="H33" s="421" t="s">
        <v>50</v>
      </c>
      <c r="I33" s="421" t="s">
        <v>50</v>
      </c>
      <c r="J33" s="421" t="s">
        <v>50</v>
      </c>
      <c r="K33" s="421" t="s">
        <v>50</v>
      </c>
      <c r="L33" s="421" t="s">
        <v>50</v>
      </c>
      <c r="M33" s="421" t="s">
        <v>50</v>
      </c>
      <c r="N33" s="421" t="s">
        <v>50</v>
      </c>
    </row>
    <row r="34" spans="1:14" ht="22.5" customHeight="1">
      <c r="A34" s="431" t="s">
        <v>382</v>
      </c>
      <c r="B34" s="420">
        <v>0.2</v>
      </c>
      <c r="C34" s="420">
        <v>0.39</v>
      </c>
      <c r="D34" s="421" t="s">
        <v>50</v>
      </c>
      <c r="E34" s="420">
        <v>0.46</v>
      </c>
      <c r="F34" s="420">
        <v>3.07</v>
      </c>
      <c r="G34" s="420">
        <v>1.66</v>
      </c>
      <c r="H34" s="420">
        <v>4.58</v>
      </c>
      <c r="I34" s="420">
        <v>3.38</v>
      </c>
      <c r="J34" s="420">
        <v>1.78</v>
      </c>
      <c r="K34" s="420">
        <v>1.37</v>
      </c>
      <c r="L34" s="420">
        <v>2.43</v>
      </c>
      <c r="M34" s="420">
        <v>0.87</v>
      </c>
      <c r="N34" s="420">
        <v>1.26</v>
      </c>
    </row>
    <row r="35" spans="1:14" ht="22.5" customHeight="1">
      <c r="A35" s="431" t="s">
        <v>372</v>
      </c>
      <c r="B35" s="420">
        <v>0.17</v>
      </c>
      <c r="C35" s="420">
        <v>0.16</v>
      </c>
      <c r="D35" s="420">
        <v>0.36</v>
      </c>
      <c r="E35" s="420">
        <v>0.77</v>
      </c>
      <c r="F35" s="420">
        <v>1.45</v>
      </c>
      <c r="G35" s="420">
        <v>2.11</v>
      </c>
      <c r="H35" s="420">
        <v>2.58</v>
      </c>
      <c r="I35" s="420">
        <v>3.55</v>
      </c>
      <c r="J35" s="420">
        <v>2.67</v>
      </c>
      <c r="K35" s="420">
        <v>1.77</v>
      </c>
      <c r="L35" s="420">
        <v>2.9</v>
      </c>
      <c r="M35" s="420">
        <v>1.66</v>
      </c>
      <c r="N35" s="420">
        <v>0.64</v>
      </c>
    </row>
    <row r="36" spans="1:14" ht="22.5" customHeight="1">
      <c r="A36" s="431" t="s">
        <v>373</v>
      </c>
      <c r="B36" s="422">
        <v>0.08</v>
      </c>
      <c r="C36" s="420">
        <v>0.5</v>
      </c>
      <c r="D36" s="420">
        <v>0.19</v>
      </c>
      <c r="E36" s="420">
        <v>0.8</v>
      </c>
      <c r="F36" s="420">
        <v>1.77</v>
      </c>
      <c r="G36" s="420">
        <v>4</v>
      </c>
      <c r="H36" s="420">
        <v>3.35</v>
      </c>
      <c r="I36" s="420">
        <v>3.69</v>
      </c>
      <c r="J36" s="420">
        <v>2.38</v>
      </c>
      <c r="K36" s="420">
        <v>1.07</v>
      </c>
      <c r="L36" s="420">
        <v>2.69</v>
      </c>
      <c r="M36" s="420">
        <v>2.02</v>
      </c>
      <c r="N36" s="420">
        <v>1.07</v>
      </c>
    </row>
    <row r="37" spans="1:14" ht="22.5" customHeight="1">
      <c r="A37" s="431" t="s">
        <v>383</v>
      </c>
      <c r="B37" s="422">
        <v>0.21</v>
      </c>
      <c r="C37" s="420">
        <v>1.07</v>
      </c>
      <c r="D37" s="420">
        <v>0.68</v>
      </c>
      <c r="E37" s="420">
        <v>1.14</v>
      </c>
      <c r="F37" s="420">
        <v>1.61</v>
      </c>
      <c r="G37" s="420">
        <v>2.05</v>
      </c>
      <c r="H37" s="420">
        <v>2.92</v>
      </c>
      <c r="I37" s="420">
        <v>2.47</v>
      </c>
      <c r="J37" s="420">
        <v>2.79</v>
      </c>
      <c r="K37" s="420">
        <v>2.28</v>
      </c>
      <c r="L37" s="420">
        <v>1.76</v>
      </c>
      <c r="M37" s="420">
        <v>2</v>
      </c>
      <c r="N37" s="420">
        <v>0.82</v>
      </c>
    </row>
    <row r="38" spans="1:14" ht="22.5" customHeight="1">
      <c r="A38" s="431"/>
      <c r="B38" s="422"/>
      <c r="C38" s="420"/>
      <c r="D38" s="420"/>
      <c r="E38" s="420"/>
      <c r="F38" s="420"/>
      <c r="G38" s="420"/>
      <c r="H38" s="420"/>
      <c r="I38" s="420"/>
      <c r="J38" s="420"/>
      <c r="K38" s="420"/>
      <c r="L38" s="420"/>
      <c r="M38" s="420"/>
      <c r="N38" s="420"/>
    </row>
    <row r="39" spans="1:14" ht="22.5" customHeight="1">
      <c r="A39" s="431" t="s">
        <v>375</v>
      </c>
      <c r="B39" s="422">
        <v>0.81</v>
      </c>
      <c r="C39" s="420">
        <v>1.61</v>
      </c>
      <c r="D39" s="420">
        <v>1.62</v>
      </c>
      <c r="E39" s="420">
        <v>1.01</v>
      </c>
      <c r="F39" s="420">
        <v>1.34</v>
      </c>
      <c r="G39" s="420">
        <v>3.51</v>
      </c>
      <c r="H39" s="420">
        <v>3.08</v>
      </c>
      <c r="I39" s="420">
        <v>3.32</v>
      </c>
      <c r="J39" s="420">
        <v>2.92</v>
      </c>
      <c r="K39" s="420">
        <v>0.88</v>
      </c>
      <c r="L39" s="420">
        <v>2.19</v>
      </c>
      <c r="M39" s="420">
        <v>0.67</v>
      </c>
      <c r="N39" s="420">
        <v>1.96</v>
      </c>
    </row>
    <row r="40" spans="1:14" ht="22.5" customHeight="1">
      <c r="A40" s="431" t="s">
        <v>384</v>
      </c>
      <c r="B40" s="422">
        <v>0.41</v>
      </c>
      <c r="C40" s="420">
        <v>0.59</v>
      </c>
      <c r="D40" s="420">
        <v>0.88</v>
      </c>
      <c r="E40" s="420">
        <v>1.15</v>
      </c>
      <c r="F40" s="420">
        <v>0.69</v>
      </c>
      <c r="G40" s="420">
        <v>2.17</v>
      </c>
      <c r="H40" s="420">
        <v>3.3</v>
      </c>
      <c r="I40" s="420">
        <v>3.35</v>
      </c>
      <c r="J40" s="420">
        <v>3.17</v>
      </c>
      <c r="K40" s="420">
        <v>3.08</v>
      </c>
      <c r="L40" s="420">
        <v>1.11</v>
      </c>
      <c r="M40" s="420">
        <v>1.47</v>
      </c>
      <c r="N40" s="420">
        <v>0.2</v>
      </c>
    </row>
    <row r="41" spans="1:14" ht="22.5" customHeight="1">
      <c r="A41" s="431" t="s">
        <v>377</v>
      </c>
      <c r="B41" s="432" t="s">
        <v>118</v>
      </c>
      <c r="C41" s="420">
        <v>0.33</v>
      </c>
      <c r="D41" s="420">
        <v>1.06</v>
      </c>
      <c r="E41" s="420">
        <v>0.76</v>
      </c>
      <c r="F41" s="420">
        <v>0.99</v>
      </c>
      <c r="G41" s="420">
        <v>2.3</v>
      </c>
      <c r="H41" s="420">
        <v>3.19</v>
      </c>
      <c r="I41" s="420">
        <v>1.94</v>
      </c>
      <c r="J41" s="420">
        <v>2.21</v>
      </c>
      <c r="K41" s="420">
        <v>1.72</v>
      </c>
      <c r="L41" s="420">
        <v>3.77</v>
      </c>
      <c r="M41" s="420">
        <v>0.51</v>
      </c>
      <c r="N41" s="420">
        <v>1.64</v>
      </c>
    </row>
    <row r="42" spans="1:14" ht="22.5" customHeight="1">
      <c r="A42" s="427" t="s">
        <v>378</v>
      </c>
      <c r="B42" s="430">
        <v>0.42</v>
      </c>
      <c r="C42" s="420">
        <v>0.92</v>
      </c>
      <c r="D42" s="420">
        <v>0.85</v>
      </c>
      <c r="E42" s="420">
        <v>1.15</v>
      </c>
      <c r="F42" s="420">
        <v>1.13</v>
      </c>
      <c r="G42" s="420">
        <v>2.14</v>
      </c>
      <c r="H42" s="420">
        <v>3.38</v>
      </c>
      <c r="I42" s="420">
        <v>3.47</v>
      </c>
      <c r="J42" s="420">
        <v>2.9</v>
      </c>
      <c r="K42" s="420">
        <v>2.43</v>
      </c>
      <c r="L42" s="420">
        <v>1.55</v>
      </c>
      <c r="M42" s="420">
        <v>0.83</v>
      </c>
      <c r="N42" s="420">
        <v>1.43</v>
      </c>
    </row>
    <row r="43" spans="1:14" ht="22.5" customHeight="1">
      <c r="A43" s="593" t="s">
        <v>401</v>
      </c>
      <c r="B43" s="599">
        <v>0.24</v>
      </c>
      <c r="C43" s="600">
        <v>0.66</v>
      </c>
      <c r="D43" s="600">
        <v>0.92</v>
      </c>
      <c r="E43" s="600">
        <v>0.56</v>
      </c>
      <c r="F43" s="600">
        <v>1.58</v>
      </c>
      <c r="G43" s="600">
        <v>1.7</v>
      </c>
      <c r="H43" s="600">
        <v>3.56</v>
      </c>
      <c r="I43" s="600">
        <v>2.43</v>
      </c>
      <c r="J43" s="600">
        <v>2.13</v>
      </c>
      <c r="K43" s="600">
        <v>2.08</v>
      </c>
      <c r="L43" s="600">
        <v>3.44</v>
      </c>
      <c r="M43" s="600">
        <v>3.23</v>
      </c>
      <c r="N43" s="600">
        <v>3.44</v>
      </c>
    </row>
    <row r="44" spans="1:14" s="402" customFormat="1" ht="22.5" customHeight="1">
      <c r="A44" s="412"/>
      <c r="B44" s="423"/>
      <c r="C44" s="423"/>
      <c r="D44" s="423"/>
      <c r="E44" s="423"/>
      <c r="F44" s="423"/>
      <c r="G44" s="423"/>
      <c r="H44" s="423"/>
      <c r="I44" s="423"/>
      <c r="J44" s="423"/>
      <c r="K44" s="423"/>
      <c r="L44" s="423"/>
      <c r="M44" s="423"/>
      <c r="N44" s="423"/>
    </row>
    <row r="45" spans="1:14" ht="15" customHeight="1">
      <c r="A45" s="425" t="s">
        <v>379</v>
      </c>
      <c r="B45" s="428" t="s">
        <v>456</v>
      </c>
      <c r="C45" s="407"/>
      <c r="D45" s="426"/>
      <c r="E45" s="426"/>
      <c r="F45" s="426"/>
      <c r="G45" s="426"/>
      <c r="H45" s="426"/>
      <c r="I45" s="426"/>
      <c r="J45" s="426"/>
      <c r="K45" s="426"/>
      <c r="L45" s="426"/>
      <c r="M45" s="407"/>
      <c r="N45" s="407"/>
    </row>
    <row r="46" spans="2:14" ht="15" customHeight="1">
      <c r="B46" s="429" t="s">
        <v>394</v>
      </c>
      <c r="C46" s="407"/>
      <c r="D46" s="407"/>
      <c r="E46" s="407"/>
      <c r="F46" s="407"/>
      <c r="G46" s="407"/>
      <c r="H46" s="407"/>
      <c r="I46" s="407"/>
      <c r="J46" s="407"/>
      <c r="K46" s="407"/>
      <c r="L46" s="407"/>
      <c r="M46" s="407"/>
      <c r="N46" s="407"/>
    </row>
    <row r="47" spans="2:14" ht="15" customHeight="1">
      <c r="B47" s="818" t="s">
        <v>422</v>
      </c>
      <c r="C47" s="818"/>
      <c r="D47" s="818"/>
      <c r="E47" s="818"/>
      <c r="F47" s="818"/>
      <c r="G47" s="818"/>
      <c r="H47" s="818"/>
      <c r="I47" s="818"/>
      <c r="J47" s="818"/>
      <c r="K47" s="818"/>
      <c r="L47" s="818"/>
      <c r="M47" s="818"/>
      <c r="N47" s="818"/>
    </row>
    <row r="48" spans="1:14" ht="15" customHeight="1">
      <c r="A48" s="404"/>
      <c r="B48" s="818"/>
      <c r="C48" s="818"/>
      <c r="D48" s="818"/>
      <c r="E48" s="818"/>
      <c r="F48" s="818"/>
      <c r="G48" s="818"/>
      <c r="H48" s="818"/>
      <c r="I48" s="818"/>
      <c r="J48" s="818"/>
      <c r="K48" s="818"/>
      <c r="L48" s="818"/>
      <c r="M48" s="818"/>
      <c r="N48" s="818"/>
    </row>
    <row r="49" spans="2:15" s="17" customFormat="1" ht="13.5" customHeight="1">
      <c r="B49" s="830" t="s">
        <v>463</v>
      </c>
      <c r="C49" s="830"/>
      <c r="D49" s="830"/>
      <c r="E49" s="830"/>
      <c r="F49" s="830"/>
      <c r="G49" s="830"/>
      <c r="H49" s="830"/>
      <c r="I49" s="830"/>
      <c r="J49" s="830"/>
      <c r="K49" s="830"/>
      <c r="L49" s="830"/>
      <c r="M49" s="273"/>
      <c r="N49" s="273"/>
      <c r="O49" s="273"/>
    </row>
  </sheetData>
  <sheetProtection/>
  <mergeCells count="12">
    <mergeCell ref="B49:L49"/>
    <mergeCell ref="A23:N23"/>
    <mergeCell ref="A25:A26"/>
    <mergeCell ref="C25:H25"/>
    <mergeCell ref="I25:K25"/>
    <mergeCell ref="L25:N25"/>
    <mergeCell ref="B47:N48"/>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15　－</oddFooter>
  </headerFooter>
</worksheet>
</file>

<file path=xl/worksheets/sheet18.xml><?xml version="1.0" encoding="utf-8"?>
<worksheet xmlns="http://schemas.openxmlformats.org/spreadsheetml/2006/main" xmlns:r="http://schemas.openxmlformats.org/officeDocument/2006/relationships">
  <dimension ref="A1:N50"/>
  <sheetViews>
    <sheetView view="pageBreakPreview" zoomScaleSheetLayoutView="100" workbookViewId="0" topLeftCell="A1">
      <pane xSplit="1" ySplit="4" topLeftCell="B35" activePane="bottomRight" state="frozen"/>
      <selection pane="topLeft" activeCell="B5" sqref="B5"/>
      <selection pane="topRight" activeCell="B5" sqref="B5"/>
      <selection pane="bottomLeft" activeCell="B5" sqref="B5"/>
      <selection pane="bottomRight" activeCell="A29" sqref="A29"/>
    </sheetView>
  </sheetViews>
  <sheetFormatPr defaultColWidth="9.00390625" defaultRowHeight="13.5" customHeight="1"/>
  <cols>
    <col min="1" max="1" width="10.625" style="388" customWidth="1"/>
    <col min="2" max="15" width="7.625" style="388" customWidth="1"/>
    <col min="16" max="16384" width="9.00390625" style="388" customWidth="1"/>
  </cols>
  <sheetData>
    <row r="1" spans="1:14" s="386" customFormat="1" ht="22.5" customHeight="1">
      <c r="A1" s="819" t="s">
        <v>458</v>
      </c>
      <c r="B1" s="819"/>
      <c r="C1" s="819"/>
      <c r="D1" s="819"/>
      <c r="E1" s="819"/>
      <c r="F1" s="819"/>
      <c r="G1" s="819"/>
      <c r="H1" s="819"/>
      <c r="I1" s="819"/>
      <c r="J1" s="819"/>
      <c r="K1" s="819"/>
      <c r="L1" s="819"/>
      <c r="M1" s="819"/>
      <c r="N1" s="819"/>
    </row>
    <row r="2" spans="1:14" ht="22.5" customHeight="1">
      <c r="A2" s="405"/>
      <c r="N2" s="389" t="s">
        <v>109</v>
      </c>
    </row>
    <row r="3" spans="1:14" ht="22.5" customHeight="1">
      <c r="A3" s="828" t="s">
        <v>171</v>
      </c>
      <c r="B3" s="9" t="s">
        <v>161</v>
      </c>
      <c r="C3" s="822" t="s">
        <v>162</v>
      </c>
      <c r="D3" s="822"/>
      <c r="E3" s="822"/>
      <c r="F3" s="822"/>
      <c r="G3" s="822"/>
      <c r="H3" s="822"/>
      <c r="I3" s="822" t="s">
        <v>163</v>
      </c>
      <c r="J3" s="822"/>
      <c r="K3" s="822"/>
      <c r="L3" s="822" t="s">
        <v>164</v>
      </c>
      <c r="M3" s="822"/>
      <c r="N3" s="823"/>
    </row>
    <row r="4" spans="1:14" ht="22.5" customHeight="1">
      <c r="A4" s="821"/>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31" t="s">
        <v>462</v>
      </c>
      <c r="B5" s="408">
        <v>0.39</v>
      </c>
      <c r="C5" s="408">
        <v>0.35</v>
      </c>
      <c r="D5" s="408">
        <v>0.39</v>
      </c>
      <c r="E5" s="408">
        <v>0.87</v>
      </c>
      <c r="F5" s="408">
        <v>1.51</v>
      </c>
      <c r="G5" s="408">
        <v>2.33</v>
      </c>
      <c r="H5" s="408">
        <v>2.48</v>
      </c>
      <c r="I5" s="408">
        <v>1.99</v>
      </c>
      <c r="J5" s="408">
        <v>1.37</v>
      </c>
      <c r="K5" s="408">
        <v>1.46</v>
      </c>
      <c r="L5" s="408">
        <v>1.98</v>
      </c>
      <c r="M5" s="408">
        <v>1.61</v>
      </c>
      <c r="N5" s="408">
        <v>1.39</v>
      </c>
    </row>
    <row r="6" spans="1:14" ht="16.5" customHeight="1">
      <c r="A6" s="431" t="s">
        <v>386</v>
      </c>
      <c r="B6" s="408">
        <v>0.26</v>
      </c>
      <c r="C6" s="408">
        <v>0.39</v>
      </c>
      <c r="D6" s="408">
        <v>0.38</v>
      </c>
      <c r="E6" s="408">
        <v>0.86</v>
      </c>
      <c r="F6" s="408">
        <v>1.56</v>
      </c>
      <c r="G6" s="408">
        <v>2.54</v>
      </c>
      <c r="H6" s="408">
        <v>2.85</v>
      </c>
      <c r="I6" s="408">
        <v>2.38</v>
      </c>
      <c r="J6" s="408">
        <v>1.64</v>
      </c>
      <c r="K6" s="408">
        <v>1.63</v>
      </c>
      <c r="L6" s="408">
        <v>2.38</v>
      </c>
      <c r="M6" s="408">
        <v>1.69</v>
      </c>
      <c r="N6" s="408">
        <v>1.38</v>
      </c>
    </row>
    <row r="7" spans="1:14" ht="16.5" customHeight="1">
      <c r="A7" s="431" t="s">
        <v>387</v>
      </c>
      <c r="B7" s="406">
        <v>0.35</v>
      </c>
      <c r="C7" s="406">
        <v>0.46</v>
      </c>
      <c r="D7" s="406">
        <v>0.43</v>
      </c>
      <c r="E7" s="406">
        <v>0.8</v>
      </c>
      <c r="F7" s="406">
        <v>1.25</v>
      </c>
      <c r="G7" s="406">
        <v>2.39</v>
      </c>
      <c r="H7" s="406">
        <v>2.75</v>
      </c>
      <c r="I7" s="406">
        <v>2.25</v>
      </c>
      <c r="J7" s="406">
        <v>1.68</v>
      </c>
      <c r="K7" s="406">
        <v>1.75</v>
      </c>
      <c r="L7" s="406">
        <v>2.24</v>
      </c>
      <c r="M7" s="406">
        <v>1.75</v>
      </c>
      <c r="N7" s="406">
        <v>1.96</v>
      </c>
    </row>
    <row r="8" spans="1:14" ht="16.5" customHeight="1">
      <c r="A8" s="431" t="s">
        <v>388</v>
      </c>
      <c r="B8" s="406">
        <v>0.34</v>
      </c>
      <c r="C8" s="406">
        <v>0.44</v>
      </c>
      <c r="D8" s="406">
        <v>0.43</v>
      </c>
      <c r="E8" s="406">
        <v>1.06</v>
      </c>
      <c r="F8" s="406">
        <v>1.69</v>
      </c>
      <c r="G8" s="406">
        <v>2.57</v>
      </c>
      <c r="H8" s="406">
        <v>3.28</v>
      </c>
      <c r="I8" s="406">
        <v>2.38</v>
      </c>
      <c r="J8" s="406">
        <v>1.68</v>
      </c>
      <c r="K8" s="406">
        <v>1.94</v>
      </c>
      <c r="L8" s="406">
        <v>2.45</v>
      </c>
      <c r="M8" s="406">
        <v>1.85</v>
      </c>
      <c r="N8" s="406">
        <v>1.77</v>
      </c>
    </row>
    <row r="9" spans="1:14" ht="16.5" customHeight="1">
      <c r="A9" s="431" t="s">
        <v>389</v>
      </c>
      <c r="B9" s="406">
        <v>0.42</v>
      </c>
      <c r="C9" s="406">
        <v>0.48</v>
      </c>
      <c r="D9" s="406">
        <v>0.42</v>
      </c>
      <c r="E9" s="406">
        <v>0.95</v>
      </c>
      <c r="F9" s="406">
        <v>1.59</v>
      </c>
      <c r="G9" s="406">
        <v>2.36</v>
      </c>
      <c r="H9" s="406">
        <v>2.55</v>
      </c>
      <c r="I9" s="406">
        <v>2.3</v>
      </c>
      <c r="J9" s="406">
        <v>1.53</v>
      </c>
      <c r="K9" s="406">
        <v>1.48</v>
      </c>
      <c r="L9" s="406">
        <v>2.11</v>
      </c>
      <c r="M9" s="406">
        <v>1.91</v>
      </c>
      <c r="N9" s="406">
        <v>1.67</v>
      </c>
    </row>
    <row r="10" spans="1:14" ht="16.5" customHeight="1">
      <c r="A10" s="431"/>
      <c r="B10" s="406"/>
      <c r="C10" s="406"/>
      <c r="D10" s="406"/>
      <c r="E10" s="406"/>
      <c r="F10" s="406"/>
      <c r="G10" s="406"/>
      <c r="H10" s="406"/>
      <c r="I10" s="406"/>
      <c r="J10" s="406"/>
      <c r="K10" s="406"/>
      <c r="L10" s="406"/>
      <c r="M10" s="406"/>
      <c r="N10" s="406"/>
    </row>
    <row r="11" spans="1:14" ht="16.5" customHeight="1">
      <c r="A11" s="431" t="s">
        <v>370</v>
      </c>
      <c r="B11" s="409">
        <v>0.33</v>
      </c>
      <c r="C11" s="410">
        <v>0.4</v>
      </c>
      <c r="D11" s="410">
        <v>0.54</v>
      </c>
      <c r="E11" s="410">
        <v>1.17</v>
      </c>
      <c r="F11" s="410">
        <v>1.5</v>
      </c>
      <c r="G11" s="410">
        <v>2.69</v>
      </c>
      <c r="H11" s="410">
        <v>3.05</v>
      </c>
      <c r="I11" s="410">
        <v>2.43</v>
      </c>
      <c r="J11" s="410">
        <v>1.55</v>
      </c>
      <c r="K11" s="410">
        <v>1.73</v>
      </c>
      <c r="L11" s="410">
        <v>2.6</v>
      </c>
      <c r="M11" s="410">
        <v>1.82</v>
      </c>
      <c r="N11" s="410">
        <v>1.54</v>
      </c>
    </row>
    <row r="12" spans="1:14" ht="16.5" customHeight="1">
      <c r="A12" s="431" t="s">
        <v>371</v>
      </c>
      <c r="B12" s="406">
        <v>0.36</v>
      </c>
      <c r="C12" s="406">
        <v>0.27</v>
      </c>
      <c r="D12" s="406">
        <v>0.49</v>
      </c>
      <c r="E12" s="406">
        <v>1.06</v>
      </c>
      <c r="F12" s="406">
        <v>1.44</v>
      </c>
      <c r="G12" s="406">
        <v>2.49</v>
      </c>
      <c r="H12" s="406">
        <v>3.38</v>
      </c>
      <c r="I12" s="406">
        <v>2.4</v>
      </c>
      <c r="J12" s="406">
        <v>1.66</v>
      </c>
      <c r="K12" s="406">
        <v>1.79</v>
      </c>
      <c r="L12" s="406">
        <v>2.35</v>
      </c>
      <c r="M12" s="406">
        <v>1.89</v>
      </c>
      <c r="N12" s="406">
        <v>1.64</v>
      </c>
    </row>
    <row r="13" spans="1:14" ht="16.5" customHeight="1">
      <c r="A13" s="431" t="s">
        <v>372</v>
      </c>
      <c r="B13" s="411">
        <v>0.36</v>
      </c>
      <c r="C13" s="406">
        <v>0.39</v>
      </c>
      <c r="D13" s="406">
        <v>0.4</v>
      </c>
      <c r="E13" s="406">
        <v>0.98</v>
      </c>
      <c r="F13" s="406">
        <v>1.78</v>
      </c>
      <c r="G13" s="406">
        <v>2.48</v>
      </c>
      <c r="H13" s="406">
        <v>2.9</v>
      </c>
      <c r="I13" s="406">
        <v>2.43</v>
      </c>
      <c r="J13" s="406">
        <v>1.46</v>
      </c>
      <c r="K13" s="406">
        <v>1.57</v>
      </c>
      <c r="L13" s="406">
        <v>2.7</v>
      </c>
      <c r="M13" s="406">
        <v>1.88</v>
      </c>
      <c r="N13" s="406">
        <v>1.84</v>
      </c>
    </row>
    <row r="14" spans="1:14" ht="16.5" customHeight="1">
      <c r="A14" s="431" t="s">
        <v>373</v>
      </c>
      <c r="B14" s="411">
        <v>0.34</v>
      </c>
      <c r="C14" s="406">
        <v>0.41</v>
      </c>
      <c r="D14" s="406">
        <v>0.5</v>
      </c>
      <c r="E14" s="406">
        <v>0.98</v>
      </c>
      <c r="F14" s="406">
        <v>1.79</v>
      </c>
      <c r="G14" s="406">
        <v>2.85</v>
      </c>
      <c r="H14" s="406">
        <v>3.24</v>
      </c>
      <c r="I14" s="406">
        <v>2.77</v>
      </c>
      <c r="J14" s="406">
        <v>1.75</v>
      </c>
      <c r="K14" s="406">
        <v>1.79</v>
      </c>
      <c r="L14" s="406">
        <v>2.66</v>
      </c>
      <c r="M14" s="406">
        <v>2.19</v>
      </c>
      <c r="N14" s="406">
        <v>1.99</v>
      </c>
    </row>
    <row r="15" spans="1:14" ht="16.5" customHeight="1">
      <c r="A15" s="431" t="s">
        <v>390</v>
      </c>
      <c r="B15" s="411">
        <v>0.4</v>
      </c>
      <c r="C15" s="406">
        <v>0.41</v>
      </c>
      <c r="D15" s="406">
        <v>0.47</v>
      </c>
      <c r="E15" s="406">
        <v>0.79</v>
      </c>
      <c r="F15" s="406">
        <v>1.6</v>
      </c>
      <c r="G15" s="406">
        <v>2.81</v>
      </c>
      <c r="H15" s="406">
        <v>3.18</v>
      </c>
      <c r="I15" s="406">
        <v>2.72</v>
      </c>
      <c r="J15" s="406">
        <v>1.8</v>
      </c>
      <c r="K15" s="406">
        <v>1.72</v>
      </c>
      <c r="L15" s="406">
        <v>2.62</v>
      </c>
      <c r="M15" s="406">
        <v>2.18</v>
      </c>
      <c r="N15" s="406">
        <v>2.07</v>
      </c>
    </row>
    <row r="16" spans="1:14" ht="16.5" customHeight="1">
      <c r="A16" s="431"/>
      <c r="B16" s="411"/>
      <c r="C16" s="406"/>
      <c r="D16" s="406"/>
      <c r="E16" s="406"/>
      <c r="F16" s="406"/>
      <c r="G16" s="406"/>
      <c r="H16" s="406"/>
      <c r="I16" s="406"/>
      <c r="J16" s="406"/>
      <c r="K16" s="406"/>
      <c r="L16" s="406"/>
      <c r="M16" s="406"/>
      <c r="N16" s="406"/>
    </row>
    <row r="17" spans="1:14" ht="16.5" customHeight="1">
      <c r="A17" s="431" t="s">
        <v>375</v>
      </c>
      <c r="B17" s="411">
        <v>0.24</v>
      </c>
      <c r="C17" s="406">
        <v>0.45</v>
      </c>
      <c r="D17" s="406">
        <v>0.41</v>
      </c>
      <c r="E17" s="406">
        <v>1.16</v>
      </c>
      <c r="F17" s="406">
        <v>1.48</v>
      </c>
      <c r="G17" s="406">
        <v>2.49</v>
      </c>
      <c r="H17" s="406">
        <v>2.94</v>
      </c>
      <c r="I17" s="406">
        <v>2.75</v>
      </c>
      <c r="J17" s="406">
        <v>2.04</v>
      </c>
      <c r="K17" s="406">
        <v>1.84</v>
      </c>
      <c r="L17" s="406">
        <v>3.07</v>
      </c>
      <c r="M17" s="406">
        <v>2.25</v>
      </c>
      <c r="N17" s="406">
        <v>2.21</v>
      </c>
    </row>
    <row r="18" spans="1:14" ht="16.5" customHeight="1">
      <c r="A18" s="431" t="s">
        <v>376</v>
      </c>
      <c r="B18" s="411">
        <v>0.33</v>
      </c>
      <c r="C18" s="406">
        <v>0.47</v>
      </c>
      <c r="D18" s="406">
        <v>0.53</v>
      </c>
      <c r="E18" s="406">
        <v>0.95</v>
      </c>
      <c r="F18" s="406">
        <v>1.57</v>
      </c>
      <c r="G18" s="406">
        <v>2.66</v>
      </c>
      <c r="H18" s="406">
        <v>3.27</v>
      </c>
      <c r="I18" s="406">
        <v>2.96</v>
      </c>
      <c r="J18" s="406">
        <v>2.26</v>
      </c>
      <c r="K18" s="406">
        <v>2.05</v>
      </c>
      <c r="L18" s="406">
        <v>3.01</v>
      </c>
      <c r="M18" s="406">
        <v>2.5</v>
      </c>
      <c r="N18" s="406">
        <v>2.09</v>
      </c>
    </row>
    <row r="19" spans="1:14" s="399" customFormat="1" ht="16.5" customHeight="1">
      <c r="A19" s="431" t="s">
        <v>391</v>
      </c>
      <c r="B19" s="411">
        <v>0.27</v>
      </c>
      <c r="C19" s="406">
        <v>0.31</v>
      </c>
      <c r="D19" s="406">
        <v>0.39</v>
      </c>
      <c r="E19" s="406">
        <v>0.95</v>
      </c>
      <c r="F19" s="406">
        <v>1.71</v>
      </c>
      <c r="G19" s="406">
        <v>2.87</v>
      </c>
      <c r="H19" s="406">
        <v>3.16</v>
      </c>
      <c r="I19" s="406">
        <v>2.79</v>
      </c>
      <c r="J19" s="406">
        <v>2.21</v>
      </c>
      <c r="K19" s="406">
        <v>2.18</v>
      </c>
      <c r="L19" s="406">
        <v>3.24</v>
      </c>
      <c r="M19" s="406">
        <v>2.78</v>
      </c>
      <c r="N19" s="406">
        <v>2.38</v>
      </c>
    </row>
    <row r="20" spans="1:14" s="399" customFormat="1" ht="16.5" customHeight="1">
      <c r="A20" s="431" t="s">
        <v>378</v>
      </c>
      <c r="B20" s="411">
        <v>0.33</v>
      </c>
      <c r="C20" s="406">
        <v>0.42</v>
      </c>
      <c r="D20" s="406">
        <v>0.37</v>
      </c>
      <c r="E20" s="406">
        <v>0.73</v>
      </c>
      <c r="F20" s="406">
        <v>1.55</v>
      </c>
      <c r="G20" s="406">
        <v>2.61</v>
      </c>
      <c r="H20" s="406">
        <v>3.25</v>
      </c>
      <c r="I20" s="406">
        <v>2.99</v>
      </c>
      <c r="J20" s="406">
        <v>2.31</v>
      </c>
      <c r="K20" s="406">
        <v>2.4</v>
      </c>
      <c r="L20" s="406">
        <v>3.6</v>
      </c>
      <c r="M20" s="406">
        <v>2.6</v>
      </c>
      <c r="N20" s="406">
        <v>2.68</v>
      </c>
    </row>
    <row r="21" spans="1:14" s="399" customFormat="1" ht="16.5" customHeight="1">
      <c r="A21" s="593" t="s">
        <v>385</v>
      </c>
      <c r="B21" s="594">
        <v>0.5</v>
      </c>
      <c r="C21" s="595">
        <v>0.42</v>
      </c>
      <c r="D21" s="595">
        <v>0.62</v>
      </c>
      <c r="E21" s="595">
        <v>0.97</v>
      </c>
      <c r="F21" s="595">
        <v>1.83</v>
      </c>
      <c r="G21" s="595">
        <v>2.76</v>
      </c>
      <c r="H21" s="595">
        <v>3.45</v>
      </c>
      <c r="I21" s="595">
        <v>3.65</v>
      </c>
      <c r="J21" s="595">
        <v>2.99</v>
      </c>
      <c r="K21" s="595">
        <v>3.24</v>
      </c>
      <c r="L21" s="595">
        <v>4.24</v>
      </c>
      <c r="M21" s="595">
        <v>4.07</v>
      </c>
      <c r="N21" s="595">
        <v>3.57</v>
      </c>
    </row>
    <row r="22" spans="1:14" s="402" customFormat="1" ht="11.25" customHeight="1">
      <c r="A22" s="412"/>
      <c r="B22" s="413"/>
      <c r="C22" s="413"/>
      <c r="D22" s="413"/>
      <c r="E22" s="413"/>
      <c r="F22" s="413"/>
      <c r="G22" s="413"/>
      <c r="H22" s="413"/>
      <c r="I22" s="413"/>
      <c r="J22" s="413"/>
      <c r="K22" s="413"/>
      <c r="L22" s="413"/>
      <c r="M22" s="413"/>
      <c r="N22" s="413"/>
    </row>
    <row r="23" spans="1:14" s="402" customFormat="1" ht="11.25" customHeight="1">
      <c r="A23" s="412"/>
      <c r="B23" s="413"/>
      <c r="C23" s="413"/>
      <c r="D23" s="413"/>
      <c r="E23" s="413"/>
      <c r="F23" s="413"/>
      <c r="G23" s="413"/>
      <c r="H23" s="413"/>
      <c r="I23" s="413"/>
      <c r="J23" s="413"/>
      <c r="K23" s="413"/>
      <c r="L23" s="413"/>
      <c r="M23" s="413"/>
      <c r="N23" s="413"/>
    </row>
    <row r="24" spans="1:14" s="386" customFormat="1" ht="22.5" customHeight="1">
      <c r="A24" s="819" t="s">
        <v>459</v>
      </c>
      <c r="B24" s="819"/>
      <c r="C24" s="819"/>
      <c r="D24" s="819"/>
      <c r="E24" s="819"/>
      <c r="F24" s="819"/>
      <c r="G24" s="819"/>
      <c r="H24" s="819"/>
      <c r="I24" s="819"/>
      <c r="J24" s="819"/>
      <c r="K24" s="819"/>
      <c r="L24" s="819"/>
      <c r="M24" s="819"/>
      <c r="N24" s="819"/>
    </row>
    <row r="25" spans="1:14" ht="22.5" customHeight="1">
      <c r="A25" s="405"/>
      <c r="N25" s="389" t="s">
        <v>109</v>
      </c>
    </row>
    <row r="26" spans="1:14" ht="22.5" customHeight="1">
      <c r="A26" s="828" t="s">
        <v>171</v>
      </c>
      <c r="B26" s="9" t="s">
        <v>161</v>
      </c>
      <c r="C26" s="822" t="s">
        <v>162</v>
      </c>
      <c r="D26" s="822"/>
      <c r="E26" s="822"/>
      <c r="F26" s="822"/>
      <c r="G26" s="822"/>
      <c r="H26" s="822"/>
      <c r="I26" s="822" t="s">
        <v>163</v>
      </c>
      <c r="J26" s="822"/>
      <c r="K26" s="822"/>
      <c r="L26" s="822" t="s">
        <v>164</v>
      </c>
      <c r="M26" s="822"/>
      <c r="N26" s="823"/>
    </row>
    <row r="27" spans="1:14" ht="22.5" customHeight="1">
      <c r="A27" s="821"/>
      <c r="B27" s="10" t="s">
        <v>165</v>
      </c>
      <c r="C27" s="9" t="s">
        <v>166</v>
      </c>
      <c r="D27" s="9" t="s">
        <v>167</v>
      </c>
      <c r="E27" s="9" t="s">
        <v>168</v>
      </c>
      <c r="F27" s="9" t="s">
        <v>110</v>
      </c>
      <c r="G27" s="9" t="s">
        <v>94</v>
      </c>
      <c r="H27" s="9" t="s">
        <v>95</v>
      </c>
      <c r="I27" s="9" t="s">
        <v>96</v>
      </c>
      <c r="J27" s="9" t="s">
        <v>3</v>
      </c>
      <c r="K27" s="9" t="s">
        <v>4</v>
      </c>
      <c r="L27" s="9" t="s">
        <v>97</v>
      </c>
      <c r="M27" s="9" t="s">
        <v>5</v>
      </c>
      <c r="N27" s="34" t="s">
        <v>6</v>
      </c>
    </row>
    <row r="28" spans="1:14" ht="16.5" customHeight="1">
      <c r="A28" s="431" t="s">
        <v>462</v>
      </c>
      <c r="B28" s="408">
        <v>0.42</v>
      </c>
      <c r="C28" s="408">
        <v>0.53</v>
      </c>
      <c r="D28" s="408">
        <v>0.58</v>
      </c>
      <c r="E28" s="408">
        <v>1.08</v>
      </c>
      <c r="F28" s="408">
        <v>1.82</v>
      </c>
      <c r="G28" s="408">
        <v>2.72</v>
      </c>
      <c r="H28" s="408">
        <v>2.49</v>
      </c>
      <c r="I28" s="408">
        <v>3.53</v>
      </c>
      <c r="J28" s="408">
        <v>3.39</v>
      </c>
      <c r="K28" s="408">
        <v>2.76</v>
      </c>
      <c r="L28" s="408">
        <v>2.22</v>
      </c>
      <c r="M28" s="408">
        <v>1.5</v>
      </c>
      <c r="N28" s="408">
        <v>1.23</v>
      </c>
    </row>
    <row r="29" spans="1:14" ht="16.5" customHeight="1">
      <c r="A29" s="431" t="s">
        <v>386</v>
      </c>
      <c r="B29" s="408">
        <v>0.43</v>
      </c>
      <c r="C29" s="408">
        <v>0.55</v>
      </c>
      <c r="D29" s="408">
        <v>0.66</v>
      </c>
      <c r="E29" s="408">
        <v>1.06</v>
      </c>
      <c r="F29" s="408">
        <v>1.77</v>
      </c>
      <c r="G29" s="408">
        <v>2.88</v>
      </c>
      <c r="H29" s="408">
        <v>3.36</v>
      </c>
      <c r="I29" s="408">
        <v>4.01</v>
      </c>
      <c r="J29" s="408">
        <v>3.57</v>
      </c>
      <c r="K29" s="408">
        <v>2.69</v>
      </c>
      <c r="L29" s="408">
        <v>2.38</v>
      </c>
      <c r="M29" s="408">
        <v>1.83</v>
      </c>
      <c r="N29" s="408">
        <v>1.42</v>
      </c>
    </row>
    <row r="30" spans="1:14" ht="16.5" customHeight="1">
      <c r="A30" s="431" t="s">
        <v>387</v>
      </c>
      <c r="B30" s="406">
        <v>0.5</v>
      </c>
      <c r="C30" s="406">
        <v>0.54</v>
      </c>
      <c r="D30" s="406">
        <v>0.57</v>
      </c>
      <c r="E30" s="406">
        <v>1.01</v>
      </c>
      <c r="F30" s="406">
        <v>1.51</v>
      </c>
      <c r="G30" s="406">
        <v>2.42</v>
      </c>
      <c r="H30" s="406">
        <v>2.69</v>
      </c>
      <c r="I30" s="406">
        <v>3.91</v>
      </c>
      <c r="J30" s="406">
        <v>3.39</v>
      </c>
      <c r="K30" s="406">
        <v>2.69</v>
      </c>
      <c r="L30" s="406">
        <v>2.51</v>
      </c>
      <c r="M30" s="406">
        <v>2.06</v>
      </c>
      <c r="N30" s="406">
        <v>1.74</v>
      </c>
    </row>
    <row r="31" spans="1:14" ht="16.5" customHeight="1">
      <c r="A31" s="431" t="s">
        <v>388</v>
      </c>
      <c r="B31" s="406">
        <v>0.51</v>
      </c>
      <c r="C31" s="406">
        <v>0.6</v>
      </c>
      <c r="D31" s="406">
        <v>0.52</v>
      </c>
      <c r="E31" s="406">
        <v>1.18</v>
      </c>
      <c r="F31" s="406">
        <v>1.79</v>
      </c>
      <c r="G31" s="406">
        <v>2.8</v>
      </c>
      <c r="H31" s="406">
        <v>2.7</v>
      </c>
      <c r="I31" s="406">
        <v>4.37</v>
      </c>
      <c r="J31" s="406">
        <v>3.64</v>
      </c>
      <c r="K31" s="406">
        <v>2.95</v>
      </c>
      <c r="L31" s="406">
        <v>2.55</v>
      </c>
      <c r="M31" s="406">
        <v>1.86</v>
      </c>
      <c r="N31" s="406">
        <v>1.69</v>
      </c>
    </row>
    <row r="32" spans="1:14" ht="16.5" customHeight="1">
      <c r="A32" s="431" t="s">
        <v>369</v>
      </c>
      <c r="B32" s="406">
        <v>0.51</v>
      </c>
      <c r="C32" s="406">
        <v>0.62</v>
      </c>
      <c r="D32" s="406">
        <v>0.53</v>
      </c>
      <c r="E32" s="406">
        <v>0.93</v>
      </c>
      <c r="F32" s="406">
        <v>1.5</v>
      </c>
      <c r="G32" s="406">
        <v>2.61</v>
      </c>
      <c r="H32" s="406">
        <v>3.08</v>
      </c>
      <c r="I32" s="406">
        <v>3.92</v>
      </c>
      <c r="J32" s="406">
        <v>3.84</v>
      </c>
      <c r="K32" s="406">
        <v>3.09</v>
      </c>
      <c r="L32" s="406">
        <v>2.37</v>
      </c>
      <c r="M32" s="406">
        <v>2.4</v>
      </c>
      <c r="N32" s="406">
        <v>1.81</v>
      </c>
    </row>
    <row r="33" spans="1:14" ht="16.5" customHeight="1">
      <c r="A33" s="431"/>
      <c r="B33" s="406"/>
      <c r="C33" s="406"/>
      <c r="D33" s="406"/>
      <c r="E33" s="406"/>
      <c r="F33" s="406"/>
      <c r="G33" s="406"/>
      <c r="H33" s="406"/>
      <c r="I33" s="406"/>
      <c r="J33" s="406"/>
      <c r="K33" s="406"/>
      <c r="L33" s="406"/>
      <c r="M33" s="406"/>
      <c r="N33" s="406"/>
    </row>
    <row r="34" spans="1:14" ht="16.5" customHeight="1">
      <c r="A34" s="431" t="s">
        <v>370</v>
      </c>
      <c r="B34" s="409">
        <v>0.4</v>
      </c>
      <c r="C34" s="410">
        <v>0.65</v>
      </c>
      <c r="D34" s="410">
        <v>0.55</v>
      </c>
      <c r="E34" s="410">
        <v>1.03</v>
      </c>
      <c r="F34" s="410">
        <v>1.96</v>
      </c>
      <c r="G34" s="410">
        <v>2.64</v>
      </c>
      <c r="H34" s="410">
        <v>2.98</v>
      </c>
      <c r="I34" s="410">
        <v>4.32</v>
      </c>
      <c r="J34" s="410">
        <v>3.91</v>
      </c>
      <c r="K34" s="410">
        <v>2.61</v>
      </c>
      <c r="L34" s="410">
        <v>2.65</v>
      </c>
      <c r="M34" s="410">
        <v>2.22</v>
      </c>
      <c r="N34" s="410">
        <v>1.89</v>
      </c>
    </row>
    <row r="35" spans="1:14" ht="16.5" customHeight="1">
      <c r="A35" s="431" t="s">
        <v>371</v>
      </c>
      <c r="B35" s="406">
        <v>0.35</v>
      </c>
      <c r="C35" s="406">
        <v>0.57</v>
      </c>
      <c r="D35" s="406">
        <v>0.6</v>
      </c>
      <c r="E35" s="406">
        <v>1.16</v>
      </c>
      <c r="F35" s="406">
        <v>1.85</v>
      </c>
      <c r="G35" s="406">
        <v>2.61</v>
      </c>
      <c r="H35" s="406">
        <v>3.12</v>
      </c>
      <c r="I35" s="406">
        <v>4.18</v>
      </c>
      <c r="J35" s="406">
        <v>3.64</v>
      </c>
      <c r="K35" s="406">
        <v>3.22</v>
      </c>
      <c r="L35" s="406">
        <v>2.43</v>
      </c>
      <c r="M35" s="406">
        <v>2.12</v>
      </c>
      <c r="N35" s="406">
        <v>1.85</v>
      </c>
    </row>
    <row r="36" spans="1:14" ht="16.5" customHeight="1">
      <c r="A36" s="431" t="s">
        <v>372</v>
      </c>
      <c r="B36" s="411">
        <v>0.34</v>
      </c>
      <c r="C36" s="406">
        <v>0.62</v>
      </c>
      <c r="D36" s="406">
        <v>0.66</v>
      </c>
      <c r="E36" s="406">
        <v>1.06</v>
      </c>
      <c r="F36" s="406">
        <v>1.9</v>
      </c>
      <c r="G36" s="406">
        <v>2.89</v>
      </c>
      <c r="H36" s="406">
        <v>2.74</v>
      </c>
      <c r="I36" s="406">
        <v>4.16</v>
      </c>
      <c r="J36" s="406">
        <v>3.48</v>
      </c>
      <c r="K36" s="406">
        <v>2.68</v>
      </c>
      <c r="L36" s="406">
        <v>2.69</v>
      </c>
      <c r="M36" s="406">
        <v>1.98</v>
      </c>
      <c r="N36" s="406">
        <v>1.72</v>
      </c>
    </row>
    <row r="37" spans="1:14" ht="16.5" customHeight="1">
      <c r="A37" s="431" t="s">
        <v>373</v>
      </c>
      <c r="B37" s="411">
        <v>0.39</v>
      </c>
      <c r="C37" s="406">
        <v>0.64</v>
      </c>
      <c r="D37" s="406">
        <v>0.75</v>
      </c>
      <c r="E37" s="406">
        <v>1.1</v>
      </c>
      <c r="F37" s="406">
        <v>2.06</v>
      </c>
      <c r="G37" s="406">
        <v>2.5</v>
      </c>
      <c r="H37" s="406">
        <v>2.86</v>
      </c>
      <c r="I37" s="406">
        <v>4.17</v>
      </c>
      <c r="J37" s="406">
        <v>3.52</v>
      </c>
      <c r="K37" s="406">
        <v>2.52</v>
      </c>
      <c r="L37" s="406">
        <v>2.53</v>
      </c>
      <c r="M37" s="406">
        <v>1.85</v>
      </c>
      <c r="N37" s="406">
        <v>1.69</v>
      </c>
    </row>
    <row r="38" spans="1:14" ht="16.5" customHeight="1">
      <c r="A38" s="431" t="s">
        <v>374</v>
      </c>
      <c r="B38" s="411">
        <v>0.47</v>
      </c>
      <c r="C38" s="406">
        <v>0.48</v>
      </c>
      <c r="D38" s="406">
        <v>0.53</v>
      </c>
      <c r="E38" s="406">
        <v>0.98</v>
      </c>
      <c r="F38" s="406">
        <v>2.02</v>
      </c>
      <c r="G38" s="406">
        <v>2.71</v>
      </c>
      <c r="H38" s="406">
        <v>2.97</v>
      </c>
      <c r="I38" s="406">
        <v>4.33</v>
      </c>
      <c r="J38" s="406">
        <v>3.49</v>
      </c>
      <c r="K38" s="406">
        <v>2.93</v>
      </c>
      <c r="L38" s="406">
        <v>2.4</v>
      </c>
      <c r="M38" s="406">
        <v>1.96</v>
      </c>
      <c r="N38" s="406">
        <v>1.57</v>
      </c>
    </row>
    <row r="39" spans="1:14" ht="16.5" customHeight="1">
      <c r="A39" s="431"/>
      <c r="B39" s="411"/>
      <c r="C39" s="406"/>
      <c r="D39" s="406"/>
      <c r="E39" s="406"/>
      <c r="F39" s="406"/>
      <c r="G39" s="406"/>
      <c r="H39" s="406"/>
      <c r="I39" s="406"/>
      <c r="J39" s="406"/>
      <c r="K39" s="406"/>
      <c r="L39" s="406"/>
      <c r="M39" s="406"/>
      <c r="N39" s="406"/>
    </row>
    <row r="40" spans="1:14" ht="16.5" customHeight="1">
      <c r="A40" s="431" t="s">
        <v>375</v>
      </c>
      <c r="B40" s="411">
        <v>0.44</v>
      </c>
      <c r="C40" s="406">
        <v>0.4</v>
      </c>
      <c r="D40" s="406">
        <v>0.64</v>
      </c>
      <c r="E40" s="406">
        <v>1.07</v>
      </c>
      <c r="F40" s="406">
        <v>1.86</v>
      </c>
      <c r="G40" s="406">
        <v>2.99</v>
      </c>
      <c r="H40" s="406">
        <v>2.99</v>
      </c>
      <c r="I40" s="406">
        <v>4.29</v>
      </c>
      <c r="J40" s="406">
        <v>3.47</v>
      </c>
      <c r="K40" s="406">
        <v>2.67</v>
      </c>
      <c r="L40" s="406">
        <v>2.3</v>
      </c>
      <c r="M40" s="406">
        <v>1.84</v>
      </c>
      <c r="N40" s="406">
        <v>1.51</v>
      </c>
    </row>
    <row r="41" spans="1:14" ht="16.5" customHeight="1">
      <c r="A41" s="431" t="s">
        <v>376</v>
      </c>
      <c r="B41" s="411">
        <v>0.29</v>
      </c>
      <c r="C41" s="406">
        <v>0.64</v>
      </c>
      <c r="D41" s="406">
        <v>0.61</v>
      </c>
      <c r="E41" s="406">
        <v>1.07</v>
      </c>
      <c r="F41" s="406">
        <v>1.86</v>
      </c>
      <c r="G41" s="406">
        <v>2.43</v>
      </c>
      <c r="H41" s="406">
        <v>2.52</v>
      </c>
      <c r="I41" s="406">
        <v>4.36</v>
      </c>
      <c r="J41" s="406">
        <v>3.69</v>
      </c>
      <c r="K41" s="406">
        <v>2.74</v>
      </c>
      <c r="L41" s="406">
        <v>2.24</v>
      </c>
      <c r="M41" s="406">
        <v>1.87</v>
      </c>
      <c r="N41" s="406">
        <v>1.69</v>
      </c>
    </row>
    <row r="42" spans="1:14" s="399" customFormat="1" ht="16.5" customHeight="1">
      <c r="A42" s="431" t="s">
        <v>377</v>
      </c>
      <c r="B42" s="411">
        <v>0.35</v>
      </c>
      <c r="C42" s="406">
        <v>0.63</v>
      </c>
      <c r="D42" s="406">
        <v>0.53</v>
      </c>
      <c r="E42" s="406">
        <v>1.19</v>
      </c>
      <c r="F42" s="406">
        <v>1.69</v>
      </c>
      <c r="G42" s="406">
        <v>2.65</v>
      </c>
      <c r="H42" s="406">
        <v>2.93</v>
      </c>
      <c r="I42" s="406">
        <v>4.18</v>
      </c>
      <c r="J42" s="406">
        <v>3.32</v>
      </c>
      <c r="K42" s="406">
        <v>2.78</v>
      </c>
      <c r="L42" s="406">
        <v>2.22</v>
      </c>
      <c r="M42" s="406">
        <v>2</v>
      </c>
      <c r="N42" s="406">
        <v>1.57</v>
      </c>
    </row>
    <row r="43" spans="1:14" s="399" customFormat="1" ht="16.5" customHeight="1">
      <c r="A43" s="431" t="s">
        <v>378</v>
      </c>
      <c r="B43" s="411">
        <v>0.31</v>
      </c>
      <c r="C43" s="406">
        <v>0.56</v>
      </c>
      <c r="D43" s="406">
        <v>0.45</v>
      </c>
      <c r="E43" s="406">
        <v>1.09</v>
      </c>
      <c r="F43" s="406">
        <v>1.65</v>
      </c>
      <c r="G43" s="406">
        <v>2.71</v>
      </c>
      <c r="H43" s="406">
        <v>2.67</v>
      </c>
      <c r="I43" s="406">
        <v>4.22</v>
      </c>
      <c r="J43" s="406">
        <v>3.56</v>
      </c>
      <c r="K43" s="406">
        <v>2.59</v>
      </c>
      <c r="L43" s="406">
        <v>2.36</v>
      </c>
      <c r="M43" s="406">
        <v>1.89</v>
      </c>
      <c r="N43" s="406">
        <v>1.71</v>
      </c>
    </row>
    <row r="44" spans="1:14" s="399" customFormat="1" ht="16.5" customHeight="1">
      <c r="A44" s="593" t="s">
        <v>385</v>
      </c>
      <c r="B44" s="594">
        <v>0.38</v>
      </c>
      <c r="C44" s="595">
        <v>0.63</v>
      </c>
      <c r="D44" s="595">
        <v>0.65</v>
      </c>
      <c r="E44" s="595">
        <v>1.09</v>
      </c>
      <c r="F44" s="595">
        <v>2.35</v>
      </c>
      <c r="G44" s="595">
        <v>2.76</v>
      </c>
      <c r="H44" s="595">
        <v>2.87</v>
      </c>
      <c r="I44" s="595">
        <v>4.37</v>
      </c>
      <c r="J44" s="595">
        <v>3.2</v>
      </c>
      <c r="K44" s="595">
        <v>2.79</v>
      </c>
      <c r="L44" s="595">
        <v>3.13</v>
      </c>
      <c r="M44" s="595">
        <v>3.24</v>
      </c>
      <c r="N44" s="595">
        <v>2.82</v>
      </c>
    </row>
    <row r="45" spans="1:14" s="399" customFormat="1" ht="16.5" customHeight="1">
      <c r="A45" s="604"/>
      <c r="B45" s="390"/>
      <c r="C45" s="390"/>
      <c r="D45" s="390"/>
      <c r="E45" s="390"/>
      <c r="F45" s="390"/>
      <c r="G45" s="390"/>
      <c r="H45" s="390"/>
      <c r="I45" s="390"/>
      <c r="J45" s="390"/>
      <c r="K45" s="390"/>
      <c r="L45" s="390"/>
      <c r="M45" s="390"/>
      <c r="N45" s="390"/>
    </row>
    <row r="46" spans="1:14" ht="15.75" customHeight="1">
      <c r="A46" s="425" t="s">
        <v>379</v>
      </c>
      <c r="B46" s="831" t="s">
        <v>457</v>
      </c>
      <c r="C46" s="831"/>
      <c r="D46" s="831"/>
      <c r="E46" s="831"/>
      <c r="F46" s="831"/>
      <c r="G46" s="831"/>
      <c r="H46" s="831"/>
      <c r="I46" s="831"/>
      <c r="J46" s="831"/>
      <c r="K46" s="831"/>
      <c r="L46" s="831"/>
      <c r="M46" s="831"/>
      <c r="N46" s="831"/>
    </row>
    <row r="47" spans="1:14" ht="15.75" customHeight="1">
      <c r="A47" s="425"/>
      <c r="B47" s="831"/>
      <c r="C47" s="831"/>
      <c r="D47" s="831"/>
      <c r="E47" s="831"/>
      <c r="F47" s="831"/>
      <c r="G47" s="831"/>
      <c r="H47" s="831"/>
      <c r="I47" s="831"/>
      <c r="J47" s="831"/>
      <c r="K47" s="831"/>
      <c r="L47" s="831"/>
      <c r="M47" s="831"/>
      <c r="N47" s="831"/>
    </row>
    <row r="48" ht="15.75" customHeight="1">
      <c r="B48" s="407" t="s">
        <v>393</v>
      </c>
    </row>
    <row r="49" spans="1:2" ht="13.5" customHeight="1">
      <c r="A49" s="414"/>
      <c r="B49" s="414"/>
    </row>
    <row r="50" spans="1:2" ht="13.5" customHeight="1">
      <c r="A50" s="415"/>
      <c r="B50" s="415"/>
    </row>
  </sheetData>
  <sheetProtection/>
  <mergeCells count="11">
    <mergeCell ref="L26:N26"/>
    <mergeCell ref="I3:K3"/>
    <mergeCell ref="L3:N3"/>
    <mergeCell ref="A1:N1"/>
    <mergeCell ref="A3:A4"/>
    <mergeCell ref="C3:H3"/>
    <mergeCell ref="B46:N47"/>
    <mergeCell ref="A24:N24"/>
    <mergeCell ref="A26:A27"/>
    <mergeCell ref="C26:H26"/>
    <mergeCell ref="I26:K26"/>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16　－</oddFooter>
  </headerFooter>
</worksheet>
</file>

<file path=xl/worksheets/sheet2.xml><?xml version="1.0" encoding="utf-8"?>
<worksheet xmlns="http://schemas.openxmlformats.org/spreadsheetml/2006/main" xmlns:r="http://schemas.openxmlformats.org/officeDocument/2006/relationships">
  <dimension ref="A1:I28"/>
  <sheetViews>
    <sheetView tabSelected="1" zoomScaleSheetLayoutView="100" workbookViewId="0" topLeftCell="A13">
      <selection activeCell="A29" sqref="A29"/>
    </sheetView>
  </sheetViews>
  <sheetFormatPr defaultColWidth="9.00390625" defaultRowHeight="13.5"/>
  <cols>
    <col min="1" max="2" width="9.00390625" style="76" customWidth="1"/>
    <col min="3" max="16384" width="9.00390625" style="76" customWidth="1"/>
  </cols>
  <sheetData>
    <row r="1" spans="1:9" ht="22.5" customHeight="1">
      <c r="A1" s="612" t="s">
        <v>272</v>
      </c>
      <c r="B1" s="612"/>
      <c r="C1" s="612"/>
      <c r="D1" s="612"/>
      <c r="E1" s="612"/>
      <c r="F1" s="612"/>
      <c r="G1" s="612"/>
      <c r="H1" s="612"/>
      <c r="I1" s="612"/>
    </row>
    <row r="2" ht="22.5" customHeight="1"/>
    <row r="3" ht="22.5" customHeight="1"/>
    <row r="4" spans="1:9" ht="22.5" customHeight="1">
      <c r="A4" s="87" t="s">
        <v>289</v>
      </c>
      <c r="I4" s="88" t="s">
        <v>146</v>
      </c>
    </row>
    <row r="5" ht="22.5" customHeight="1"/>
    <row r="6" ht="22.5" customHeight="1">
      <c r="A6" s="90" t="s">
        <v>273</v>
      </c>
    </row>
    <row r="7" ht="22.5" customHeight="1">
      <c r="A7" s="87"/>
    </row>
    <row r="8" spans="1:9" ht="22.5" customHeight="1">
      <c r="A8" s="76" t="s">
        <v>274</v>
      </c>
      <c r="I8" s="88"/>
    </row>
    <row r="9" spans="1:9" ht="22.5" customHeight="1">
      <c r="A9" s="76" t="s">
        <v>277</v>
      </c>
      <c r="I9" s="88" t="s">
        <v>230</v>
      </c>
    </row>
    <row r="10" spans="1:9" ht="22.5" customHeight="1">
      <c r="A10" s="76" t="s">
        <v>278</v>
      </c>
      <c r="I10" s="88" t="s">
        <v>231</v>
      </c>
    </row>
    <row r="11" spans="1:9" ht="22.5" customHeight="1">
      <c r="A11" s="76" t="s">
        <v>279</v>
      </c>
      <c r="I11" s="88" t="s">
        <v>232</v>
      </c>
    </row>
    <row r="12" ht="22.5" customHeight="1">
      <c r="I12" s="88"/>
    </row>
    <row r="13" spans="1:9" ht="22.5" customHeight="1">
      <c r="A13" s="76" t="s">
        <v>275</v>
      </c>
      <c r="I13" s="88"/>
    </row>
    <row r="14" spans="1:9" ht="22.5" customHeight="1">
      <c r="A14" s="76" t="s">
        <v>280</v>
      </c>
      <c r="I14" s="88" t="s">
        <v>233</v>
      </c>
    </row>
    <row r="15" ht="22.5" customHeight="1">
      <c r="I15" s="88"/>
    </row>
    <row r="16" spans="1:9" ht="22.5" customHeight="1">
      <c r="A16" s="89" t="s">
        <v>276</v>
      </c>
      <c r="I16" s="88"/>
    </row>
    <row r="17" spans="1:9" ht="22.5" customHeight="1">
      <c r="A17" s="76" t="s">
        <v>281</v>
      </c>
      <c r="I17" s="88" t="s">
        <v>108</v>
      </c>
    </row>
    <row r="18" spans="1:9" ht="22.5" customHeight="1">
      <c r="A18" s="76" t="s">
        <v>282</v>
      </c>
      <c r="I18" s="88" t="s">
        <v>141</v>
      </c>
    </row>
    <row r="19" spans="1:9" ht="22.5" customHeight="1">
      <c r="A19" s="76" t="s">
        <v>283</v>
      </c>
      <c r="I19" s="88" t="s">
        <v>142</v>
      </c>
    </row>
    <row r="20" spans="1:9" ht="22.5" customHeight="1">
      <c r="A20" s="76" t="s">
        <v>284</v>
      </c>
      <c r="I20" s="88" t="s">
        <v>143</v>
      </c>
    </row>
    <row r="21" spans="1:9" ht="22.5" customHeight="1">
      <c r="A21" s="76" t="s">
        <v>285</v>
      </c>
      <c r="I21" s="88" t="s">
        <v>144</v>
      </c>
    </row>
    <row r="22" spans="1:9" ht="22.5" customHeight="1">
      <c r="A22" s="76" t="s">
        <v>286</v>
      </c>
      <c r="I22" s="88" t="s">
        <v>144</v>
      </c>
    </row>
    <row r="23" spans="1:9" ht="22.5" customHeight="1">
      <c r="A23" s="76" t="s">
        <v>449</v>
      </c>
      <c r="I23" s="88" t="s">
        <v>234</v>
      </c>
    </row>
    <row r="24" spans="1:9" ht="22.5" customHeight="1">
      <c r="A24" s="76" t="s">
        <v>450</v>
      </c>
      <c r="I24" s="88" t="s">
        <v>234</v>
      </c>
    </row>
    <row r="25" spans="1:9" ht="22.5" customHeight="1">
      <c r="A25" s="76" t="s">
        <v>287</v>
      </c>
      <c r="I25" s="88" t="s">
        <v>235</v>
      </c>
    </row>
    <row r="26" spans="1:9" ht="22.5" customHeight="1">
      <c r="A26" s="76" t="s">
        <v>288</v>
      </c>
      <c r="I26" s="88" t="s">
        <v>235</v>
      </c>
    </row>
    <row r="27" spans="1:9" ht="22.5" customHeight="1">
      <c r="A27" s="76" t="s">
        <v>451</v>
      </c>
      <c r="I27" s="88" t="s">
        <v>145</v>
      </c>
    </row>
    <row r="28" spans="1:9" ht="22.5" customHeight="1">
      <c r="A28" s="76" t="s">
        <v>452</v>
      </c>
      <c r="I28" s="88" t="s">
        <v>145</v>
      </c>
    </row>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41"/>
  <sheetViews>
    <sheetView view="pageBreakPreview" zoomScaleSheetLayoutView="100" workbookViewId="0" topLeftCell="A31">
      <selection activeCell="V35" sqref="V35"/>
    </sheetView>
  </sheetViews>
  <sheetFormatPr defaultColWidth="9.00390625" defaultRowHeight="13.5"/>
  <cols>
    <col min="1" max="19" width="4.375" style="5" customWidth="1"/>
    <col min="20" max="20" width="10.75390625" style="5" bestFit="1" customWidth="1"/>
    <col min="21" max="21" width="9.125" style="5" bestFit="1" customWidth="1"/>
    <col min="22" max="22" width="9.625" style="5" bestFit="1" customWidth="1"/>
    <col min="23" max="23" width="9.50390625" style="5" bestFit="1" customWidth="1"/>
    <col min="24" max="25" width="9.125" style="5" bestFit="1" customWidth="1"/>
    <col min="26" max="16384" width="9.00390625" style="5" customWidth="1"/>
  </cols>
  <sheetData>
    <row r="1" spans="1:4" ht="22.5" customHeight="1">
      <c r="A1" s="101" t="s">
        <v>148</v>
      </c>
      <c r="B1" s="91"/>
      <c r="C1" s="91"/>
      <c r="D1" s="91"/>
    </row>
    <row r="2" ht="22.5" customHeight="1"/>
    <row r="3" spans="2:19" ht="22.5" customHeight="1">
      <c r="B3" s="639" t="s">
        <v>427</v>
      </c>
      <c r="C3" s="639"/>
      <c r="D3" s="639"/>
      <c r="E3" s="639"/>
      <c r="F3" s="639"/>
      <c r="G3" s="639"/>
      <c r="H3" s="639"/>
      <c r="I3" s="639"/>
      <c r="J3" s="639"/>
      <c r="K3" s="639"/>
      <c r="L3" s="639"/>
      <c r="M3" s="639"/>
      <c r="N3" s="639"/>
      <c r="O3" s="639"/>
      <c r="P3" s="639"/>
      <c r="Q3" s="639"/>
      <c r="R3" s="639"/>
      <c r="S3" s="639"/>
    </row>
    <row r="4" spans="1:19" ht="22.5" customHeight="1">
      <c r="A4" s="17"/>
      <c r="B4" s="639"/>
      <c r="C4" s="639"/>
      <c r="D4" s="639"/>
      <c r="E4" s="639"/>
      <c r="F4" s="639"/>
      <c r="G4" s="639"/>
      <c r="H4" s="639"/>
      <c r="I4" s="639"/>
      <c r="J4" s="639"/>
      <c r="K4" s="639"/>
      <c r="L4" s="639"/>
      <c r="M4" s="639"/>
      <c r="N4" s="639"/>
      <c r="O4" s="639"/>
      <c r="P4" s="639"/>
      <c r="Q4" s="639"/>
      <c r="R4" s="639"/>
      <c r="S4" s="639"/>
    </row>
    <row r="5" spans="1:19" ht="22.5" customHeight="1">
      <c r="A5" s="17"/>
      <c r="B5" s="17"/>
      <c r="C5" s="17"/>
      <c r="D5" s="17"/>
      <c r="E5" s="17"/>
      <c r="F5" s="17"/>
      <c r="G5" s="17"/>
      <c r="H5" s="17"/>
      <c r="I5" s="17"/>
      <c r="J5" s="17"/>
      <c r="K5" s="17"/>
      <c r="L5" s="17"/>
      <c r="M5" s="17"/>
      <c r="N5" s="17"/>
      <c r="O5" s="17"/>
      <c r="P5" s="17"/>
      <c r="Q5" s="17"/>
      <c r="R5" s="17"/>
      <c r="S5" s="17"/>
    </row>
    <row r="6" spans="1:4" ht="22.5" customHeight="1">
      <c r="A6" s="105" t="s">
        <v>147</v>
      </c>
      <c r="B6" s="17"/>
      <c r="C6" s="17"/>
      <c r="D6" s="17"/>
    </row>
    <row r="7" spans="2:19" ht="22.5" customHeight="1">
      <c r="B7" s="639" t="s">
        <v>290</v>
      </c>
      <c r="C7" s="639"/>
      <c r="D7" s="639"/>
      <c r="E7" s="639"/>
      <c r="F7" s="639"/>
      <c r="G7" s="639"/>
      <c r="H7" s="639"/>
      <c r="I7" s="639"/>
      <c r="J7" s="639"/>
      <c r="K7" s="639"/>
      <c r="L7" s="639"/>
      <c r="M7" s="639"/>
      <c r="N7" s="639"/>
      <c r="O7" s="639"/>
      <c r="P7" s="639"/>
      <c r="Q7" s="639"/>
      <c r="R7" s="639"/>
      <c r="S7" s="639"/>
    </row>
    <row r="8" spans="1:19" ht="22.5" customHeight="1">
      <c r="A8" s="86"/>
      <c r="B8" s="639"/>
      <c r="C8" s="639"/>
      <c r="D8" s="639"/>
      <c r="E8" s="639"/>
      <c r="F8" s="639"/>
      <c r="G8" s="639"/>
      <c r="H8" s="639"/>
      <c r="I8" s="639"/>
      <c r="J8" s="639"/>
      <c r="K8" s="639"/>
      <c r="L8" s="639"/>
      <c r="M8" s="639"/>
      <c r="N8" s="639"/>
      <c r="O8" s="639"/>
      <c r="P8" s="639"/>
      <c r="Q8" s="639"/>
      <c r="R8" s="639"/>
      <c r="S8" s="639"/>
    </row>
    <row r="9" ht="22.5" customHeight="1"/>
    <row r="10" spans="1:4" ht="22.5" customHeight="1">
      <c r="A10" s="103" t="s">
        <v>131</v>
      </c>
      <c r="B10" s="17"/>
      <c r="C10" s="17"/>
      <c r="D10" s="17"/>
    </row>
    <row r="11" spans="2:19" ht="22.5" customHeight="1">
      <c r="B11" s="106" t="s">
        <v>292</v>
      </c>
      <c r="C11" s="86" t="s">
        <v>291</v>
      </c>
      <c r="D11" s="104"/>
      <c r="E11" s="104"/>
      <c r="F11" s="104"/>
      <c r="G11" s="104"/>
      <c r="H11" s="104"/>
      <c r="I11" s="104"/>
      <c r="J11" s="104"/>
      <c r="K11" s="104"/>
      <c r="L11" s="104"/>
      <c r="M11" s="104"/>
      <c r="N11" s="104"/>
      <c r="O11" s="104"/>
      <c r="P11" s="104"/>
      <c r="Q11" s="104"/>
      <c r="R11" s="104"/>
      <c r="S11" s="104"/>
    </row>
    <row r="12" spans="2:19" ht="22.5" customHeight="1">
      <c r="B12" s="106" t="s">
        <v>293</v>
      </c>
      <c r="C12" s="86" t="s">
        <v>294</v>
      </c>
      <c r="D12" s="86"/>
      <c r="E12" s="86"/>
      <c r="F12" s="86"/>
      <c r="G12" s="86"/>
      <c r="H12" s="86"/>
      <c r="I12" s="86"/>
      <c r="J12" s="86"/>
      <c r="K12" s="86"/>
      <c r="L12" s="86"/>
      <c r="M12" s="86"/>
      <c r="N12" s="86"/>
      <c r="O12" s="86"/>
      <c r="P12" s="86"/>
      <c r="Q12" s="86"/>
      <c r="R12" s="86"/>
      <c r="S12" s="86"/>
    </row>
    <row r="13" spans="3:18" ht="11.25" customHeight="1">
      <c r="C13" s="681" t="s">
        <v>36</v>
      </c>
      <c r="D13" s="682"/>
      <c r="E13" s="682"/>
      <c r="F13" s="683"/>
      <c r="G13" s="2"/>
      <c r="H13" s="2"/>
      <c r="I13" s="687" t="s">
        <v>66</v>
      </c>
      <c r="J13" s="688"/>
      <c r="K13" s="688"/>
      <c r="L13" s="689"/>
      <c r="M13" s="2"/>
      <c r="N13" s="2"/>
      <c r="O13" s="687" t="s">
        <v>37</v>
      </c>
      <c r="P13" s="688"/>
      <c r="Q13" s="688"/>
      <c r="R13" s="689"/>
    </row>
    <row r="14" spans="3:18" ht="11.25" customHeight="1">
      <c r="C14" s="684"/>
      <c r="D14" s="685"/>
      <c r="E14" s="685"/>
      <c r="F14" s="686"/>
      <c r="G14" s="2"/>
      <c r="H14" s="2"/>
      <c r="I14" s="690"/>
      <c r="J14" s="691"/>
      <c r="K14" s="691"/>
      <c r="L14" s="692"/>
      <c r="M14" s="2"/>
      <c r="N14" s="2"/>
      <c r="O14" s="690"/>
      <c r="P14" s="691"/>
      <c r="Q14" s="691"/>
      <c r="R14" s="692"/>
    </row>
    <row r="15" ht="22.5" customHeight="1"/>
    <row r="16" ht="22.5" customHeight="1">
      <c r="A16" s="103" t="s">
        <v>132</v>
      </c>
    </row>
    <row r="17" spans="2:19" ht="22.5" customHeight="1">
      <c r="B17" s="109" t="s">
        <v>295</v>
      </c>
      <c r="C17" s="639" t="s">
        <v>296</v>
      </c>
      <c r="D17" s="639"/>
      <c r="E17" s="639"/>
      <c r="F17" s="639"/>
      <c r="G17" s="639"/>
      <c r="H17" s="639"/>
      <c r="I17" s="639"/>
      <c r="J17" s="639"/>
      <c r="K17" s="639"/>
      <c r="L17" s="639"/>
      <c r="M17" s="639"/>
      <c r="N17" s="639"/>
      <c r="O17" s="639"/>
      <c r="P17" s="639"/>
      <c r="Q17" s="639"/>
      <c r="R17" s="639"/>
      <c r="S17" s="639"/>
    </row>
    <row r="18" spans="2:19" ht="22.5" customHeight="1">
      <c r="B18" s="107"/>
      <c r="C18" s="639"/>
      <c r="D18" s="639"/>
      <c r="E18" s="639"/>
      <c r="F18" s="639"/>
      <c r="G18" s="639"/>
      <c r="H18" s="639"/>
      <c r="I18" s="639"/>
      <c r="J18" s="639"/>
      <c r="K18" s="639"/>
      <c r="L18" s="639"/>
      <c r="M18" s="639"/>
      <c r="N18" s="639"/>
      <c r="O18" s="639"/>
      <c r="P18" s="639"/>
      <c r="Q18" s="639"/>
      <c r="R18" s="639"/>
      <c r="S18" s="639"/>
    </row>
    <row r="19" spans="2:19" ht="22.5" customHeight="1">
      <c r="B19" s="110" t="s">
        <v>293</v>
      </c>
      <c r="C19" s="639" t="s">
        <v>428</v>
      </c>
      <c r="D19" s="639"/>
      <c r="E19" s="639"/>
      <c r="F19" s="639"/>
      <c r="G19" s="639"/>
      <c r="H19" s="639"/>
      <c r="I19" s="639"/>
      <c r="J19" s="639"/>
      <c r="K19" s="639"/>
      <c r="L19" s="639"/>
      <c r="M19" s="639"/>
      <c r="N19" s="639"/>
      <c r="O19" s="639"/>
      <c r="P19" s="639"/>
      <c r="Q19" s="639"/>
      <c r="R19" s="639"/>
      <c r="S19" s="639"/>
    </row>
    <row r="20" spans="1:19" ht="22.5" customHeight="1">
      <c r="A20" s="46"/>
      <c r="C20" s="639"/>
      <c r="D20" s="639"/>
      <c r="E20" s="639"/>
      <c r="F20" s="639"/>
      <c r="G20" s="639"/>
      <c r="H20" s="639"/>
      <c r="I20" s="639"/>
      <c r="J20" s="639"/>
      <c r="K20" s="639"/>
      <c r="L20" s="639"/>
      <c r="M20" s="639"/>
      <c r="N20" s="639"/>
      <c r="O20" s="639"/>
      <c r="P20" s="639"/>
      <c r="Q20" s="639"/>
      <c r="R20" s="639"/>
      <c r="S20" s="639"/>
    </row>
    <row r="21" spans="1:26" ht="22.5" customHeight="1">
      <c r="A21" s="660" t="s">
        <v>35</v>
      </c>
      <c r="B21" s="641"/>
      <c r="C21" s="641"/>
      <c r="D21" s="642"/>
      <c r="E21" s="640" t="s">
        <v>13</v>
      </c>
      <c r="F21" s="641"/>
      <c r="G21" s="642"/>
      <c r="H21" s="640" t="s">
        <v>14</v>
      </c>
      <c r="I21" s="641"/>
      <c r="J21" s="642"/>
      <c r="K21" s="640" t="s">
        <v>15</v>
      </c>
      <c r="L21" s="641"/>
      <c r="M21" s="642"/>
      <c r="N21" s="640" t="s">
        <v>16</v>
      </c>
      <c r="O21" s="641"/>
      <c r="P21" s="642"/>
      <c r="Q21" s="640" t="s">
        <v>33</v>
      </c>
      <c r="R21" s="641"/>
      <c r="S21" s="643"/>
      <c r="U21" s="92"/>
      <c r="V21" s="92" t="s">
        <v>241</v>
      </c>
      <c r="W21" s="92"/>
      <c r="X21" s="94" t="s">
        <v>302</v>
      </c>
      <c r="Y21" s="119">
        <v>43952</v>
      </c>
      <c r="Z21" s="93"/>
    </row>
    <row r="22" spans="1:26" ht="22.5" customHeight="1">
      <c r="A22" s="667" t="s">
        <v>208</v>
      </c>
      <c r="B22" s="668"/>
      <c r="C22" s="668"/>
      <c r="D22" s="669"/>
      <c r="E22" s="652">
        <v>382</v>
      </c>
      <c r="F22" s="653"/>
      <c r="G22" s="654"/>
      <c r="H22" s="652">
        <v>210</v>
      </c>
      <c r="I22" s="653"/>
      <c r="J22" s="654"/>
      <c r="K22" s="652">
        <v>97</v>
      </c>
      <c r="L22" s="653"/>
      <c r="M22" s="654"/>
      <c r="N22" s="652">
        <v>293</v>
      </c>
      <c r="O22" s="653"/>
      <c r="P22" s="654"/>
      <c r="Q22" s="652">
        <f>SUM(E22:P23)</f>
        <v>982</v>
      </c>
      <c r="R22" s="653"/>
      <c r="S22" s="658"/>
      <c r="U22" s="92"/>
      <c r="V22" s="72" t="s">
        <v>238</v>
      </c>
      <c r="W22" s="120" t="s">
        <v>239</v>
      </c>
      <c r="X22" s="121" t="s">
        <v>238</v>
      </c>
      <c r="Y22" s="73" t="s">
        <v>239</v>
      </c>
      <c r="Z22" s="92"/>
    </row>
    <row r="23" spans="1:26" ht="22.5" customHeight="1">
      <c r="A23" s="670"/>
      <c r="B23" s="671"/>
      <c r="C23" s="671"/>
      <c r="D23" s="672"/>
      <c r="E23" s="655"/>
      <c r="F23" s="656"/>
      <c r="G23" s="657"/>
      <c r="H23" s="655"/>
      <c r="I23" s="656"/>
      <c r="J23" s="657"/>
      <c r="K23" s="655"/>
      <c r="L23" s="656"/>
      <c r="M23" s="657"/>
      <c r="N23" s="655"/>
      <c r="O23" s="656"/>
      <c r="P23" s="657"/>
      <c r="Q23" s="655"/>
      <c r="R23" s="656"/>
      <c r="S23" s="659"/>
      <c r="U23" s="122" t="s">
        <v>243</v>
      </c>
      <c r="V23" s="123">
        <f>SUM(X23:X24)</f>
        <v>382</v>
      </c>
      <c r="W23" s="124">
        <f>SUM(Y23:Y24)</f>
        <v>114293</v>
      </c>
      <c r="X23" s="125">
        <v>381</v>
      </c>
      <c r="Y23" s="126">
        <v>114086</v>
      </c>
      <c r="Z23" s="95" t="s">
        <v>13</v>
      </c>
    </row>
    <row r="24" spans="1:26" ht="22.5" customHeight="1">
      <c r="A24" s="661" t="s">
        <v>217</v>
      </c>
      <c r="B24" s="662"/>
      <c r="C24" s="662"/>
      <c r="D24" s="663"/>
      <c r="E24" s="644">
        <v>114293</v>
      </c>
      <c r="F24" s="645"/>
      <c r="G24" s="646"/>
      <c r="H24" s="644">
        <v>59375</v>
      </c>
      <c r="I24" s="645"/>
      <c r="J24" s="646"/>
      <c r="K24" s="644">
        <v>59193</v>
      </c>
      <c r="L24" s="645"/>
      <c r="M24" s="646"/>
      <c r="N24" s="644">
        <v>11246</v>
      </c>
      <c r="O24" s="645"/>
      <c r="P24" s="646"/>
      <c r="Q24" s="644">
        <f>SUM(E24:P25)</f>
        <v>244107</v>
      </c>
      <c r="R24" s="645"/>
      <c r="S24" s="650"/>
      <c r="U24" s="122"/>
      <c r="V24" s="123"/>
      <c r="W24" s="124"/>
      <c r="X24" s="125">
        <v>1</v>
      </c>
      <c r="Y24" s="126">
        <f>21+26+27+28+13+24+13+11+11+12+8+13</f>
        <v>207</v>
      </c>
      <c r="Z24" s="96" t="s">
        <v>237</v>
      </c>
    </row>
    <row r="25" spans="1:26" ht="22.5" customHeight="1" thickBot="1">
      <c r="A25" s="664"/>
      <c r="B25" s="665"/>
      <c r="C25" s="665"/>
      <c r="D25" s="666"/>
      <c r="E25" s="647"/>
      <c r="F25" s="648"/>
      <c r="G25" s="649"/>
      <c r="H25" s="647"/>
      <c r="I25" s="648"/>
      <c r="J25" s="649"/>
      <c r="K25" s="647"/>
      <c r="L25" s="648"/>
      <c r="M25" s="649"/>
      <c r="N25" s="647"/>
      <c r="O25" s="648"/>
      <c r="P25" s="649"/>
      <c r="Q25" s="647"/>
      <c r="R25" s="648"/>
      <c r="S25" s="651"/>
      <c r="U25" s="127" t="s">
        <v>244</v>
      </c>
      <c r="V25" s="128">
        <f>SUM(X25:X27)</f>
        <v>210</v>
      </c>
      <c r="W25" s="129">
        <f>SUM(Y25:Y27)</f>
        <v>59375</v>
      </c>
      <c r="X25" s="130">
        <v>207</v>
      </c>
      <c r="Y25" s="131">
        <v>58381</v>
      </c>
      <c r="Z25" s="98" t="s">
        <v>14</v>
      </c>
    </row>
    <row r="26" spans="1:26" ht="22.5" customHeight="1" thickTop="1">
      <c r="A26" s="673" t="s">
        <v>204</v>
      </c>
      <c r="B26" s="674"/>
      <c r="C26" s="674"/>
      <c r="D26" s="675"/>
      <c r="E26" s="625" t="s">
        <v>173</v>
      </c>
      <c r="F26" s="626"/>
      <c r="G26" s="627"/>
      <c r="H26" s="625" t="s">
        <v>174</v>
      </c>
      <c r="I26" s="626"/>
      <c r="J26" s="627"/>
      <c r="K26" s="625" t="s">
        <v>175</v>
      </c>
      <c r="L26" s="626"/>
      <c r="M26" s="627"/>
      <c r="N26" s="625" t="s">
        <v>205</v>
      </c>
      <c r="O26" s="626"/>
      <c r="P26" s="627"/>
      <c r="Q26" s="625" t="s">
        <v>206</v>
      </c>
      <c r="R26" s="626"/>
      <c r="S26" s="631"/>
      <c r="U26" s="127"/>
      <c r="V26" s="128"/>
      <c r="W26" s="129"/>
      <c r="X26" s="130">
        <v>1</v>
      </c>
      <c r="Y26" s="131">
        <f>17+21+11+16+12+14</f>
        <v>91</v>
      </c>
      <c r="Z26" s="98" t="s">
        <v>240</v>
      </c>
    </row>
    <row r="27" spans="1:26" ht="22.5" customHeight="1">
      <c r="A27" s="676"/>
      <c r="B27" s="677"/>
      <c r="C27" s="677"/>
      <c r="D27" s="678"/>
      <c r="E27" s="628"/>
      <c r="F27" s="629"/>
      <c r="G27" s="630"/>
      <c r="H27" s="628"/>
      <c r="I27" s="629"/>
      <c r="J27" s="630"/>
      <c r="K27" s="628"/>
      <c r="L27" s="629"/>
      <c r="M27" s="630"/>
      <c r="N27" s="628"/>
      <c r="O27" s="629"/>
      <c r="P27" s="630"/>
      <c r="Q27" s="628"/>
      <c r="R27" s="629"/>
      <c r="S27" s="632"/>
      <c r="U27" s="127"/>
      <c r="V27" s="128"/>
      <c r="W27" s="129"/>
      <c r="X27" s="130">
        <v>2</v>
      </c>
      <c r="Y27" s="131">
        <v>903</v>
      </c>
      <c r="Z27" s="92" t="s">
        <v>248</v>
      </c>
    </row>
    <row r="28" spans="1:26" ht="22.5" customHeight="1">
      <c r="A28" s="635" t="s">
        <v>209</v>
      </c>
      <c r="B28" s="617" t="s">
        <v>260</v>
      </c>
      <c r="C28" s="618"/>
      <c r="D28" s="619"/>
      <c r="E28" s="616">
        <f>476+475+478+480+480+480+480+480+480+480+478+480</f>
        <v>5747</v>
      </c>
      <c r="F28" s="616"/>
      <c r="G28" s="616"/>
      <c r="H28" s="616">
        <f>780+800+780+798+780+800</f>
        <v>4738</v>
      </c>
      <c r="I28" s="616"/>
      <c r="J28" s="616"/>
      <c r="K28" s="616">
        <f>390+420+390+420+390+420</f>
        <v>2430</v>
      </c>
      <c r="L28" s="616"/>
      <c r="M28" s="616"/>
      <c r="N28" s="616">
        <f>663+686</f>
        <v>1349</v>
      </c>
      <c r="O28" s="616"/>
      <c r="P28" s="616"/>
      <c r="Q28" s="616">
        <f>SUM(E28:P28)</f>
        <v>14264</v>
      </c>
      <c r="R28" s="616"/>
      <c r="S28" s="633"/>
      <c r="U28" s="122" t="s">
        <v>245</v>
      </c>
      <c r="V28" s="123">
        <f>SUM(X28:X29)</f>
        <v>97</v>
      </c>
      <c r="W28" s="124">
        <f>SUM(Y28:Y29)</f>
        <v>59193</v>
      </c>
      <c r="X28" s="125">
        <v>95</v>
      </c>
      <c r="Y28" s="126">
        <v>58803</v>
      </c>
      <c r="Z28" s="96" t="s">
        <v>236</v>
      </c>
    </row>
    <row r="29" spans="1:27" s="92" customFormat="1" ht="22.5" customHeight="1">
      <c r="A29" s="636"/>
      <c r="B29" s="620" t="s">
        <v>210</v>
      </c>
      <c r="C29" s="621"/>
      <c r="D29" s="622"/>
      <c r="E29" s="623">
        <f>E28/E24*100</f>
        <v>5.028304445591593</v>
      </c>
      <c r="F29" s="623"/>
      <c r="G29" s="623"/>
      <c r="H29" s="623">
        <f>H28/H24*100</f>
        <v>7.979789473684211</v>
      </c>
      <c r="I29" s="623"/>
      <c r="J29" s="623"/>
      <c r="K29" s="623">
        <f>K28/K24*100</f>
        <v>4.10521514368253</v>
      </c>
      <c r="L29" s="623"/>
      <c r="M29" s="623"/>
      <c r="N29" s="623">
        <f>N28/N24*100</f>
        <v>11.995376133736439</v>
      </c>
      <c r="O29" s="623"/>
      <c r="P29" s="623"/>
      <c r="Q29" s="623">
        <f>Q28/Q24*100</f>
        <v>5.843339191420156</v>
      </c>
      <c r="R29" s="623"/>
      <c r="S29" s="638"/>
      <c r="T29" s="5"/>
      <c r="U29" s="122"/>
      <c r="V29" s="123"/>
      <c r="W29" s="124"/>
      <c r="X29" s="125">
        <v>2</v>
      </c>
      <c r="Y29" s="126">
        <f>157+233</f>
        <v>390</v>
      </c>
      <c r="Z29" s="95" t="s">
        <v>247</v>
      </c>
      <c r="AA29" s="5"/>
    </row>
    <row r="30" spans="1:26" ht="22.5" customHeight="1">
      <c r="A30" s="636"/>
      <c r="B30" s="617" t="s">
        <v>261</v>
      </c>
      <c r="C30" s="618"/>
      <c r="D30" s="619"/>
      <c r="E30" s="616">
        <f>2552+2453+2668+2489+2473+2431+2608+2461+2639+2567+2727+2515</f>
        <v>30583</v>
      </c>
      <c r="F30" s="616"/>
      <c r="G30" s="616"/>
      <c r="H30" s="616">
        <f>2854+2811+2711+2760+2690+2673</f>
        <v>16499</v>
      </c>
      <c r="I30" s="616"/>
      <c r="J30" s="616"/>
      <c r="K30" s="616">
        <f>3865+3952+3794+3915+3824+3924</f>
        <v>23274</v>
      </c>
      <c r="L30" s="616"/>
      <c r="M30" s="616"/>
      <c r="N30" s="616">
        <f>1078+1118</f>
        <v>2196</v>
      </c>
      <c r="O30" s="616"/>
      <c r="P30" s="616"/>
      <c r="Q30" s="616">
        <f>SUM(E30:P30)</f>
        <v>72552</v>
      </c>
      <c r="R30" s="616"/>
      <c r="S30" s="633"/>
      <c r="T30" s="92"/>
      <c r="U30" s="127" t="s">
        <v>246</v>
      </c>
      <c r="V30" s="128">
        <f>SUM(X30:X31)</f>
        <v>293</v>
      </c>
      <c r="W30" s="129">
        <f>SUM(Y30:Y31)</f>
        <v>11246</v>
      </c>
      <c r="X30" s="130">
        <v>232</v>
      </c>
      <c r="Y30" s="131">
        <v>9210</v>
      </c>
      <c r="Z30" s="92" t="s">
        <v>270</v>
      </c>
    </row>
    <row r="31" spans="1:26" ht="22.5" customHeight="1">
      <c r="A31" s="637"/>
      <c r="B31" s="613" t="s">
        <v>210</v>
      </c>
      <c r="C31" s="614"/>
      <c r="D31" s="615"/>
      <c r="E31" s="624">
        <f>E30/E24*100</f>
        <v>26.75841915077914</v>
      </c>
      <c r="F31" s="624"/>
      <c r="G31" s="624"/>
      <c r="H31" s="624">
        <f>H30/H24*100</f>
        <v>27.78778947368421</v>
      </c>
      <c r="I31" s="624"/>
      <c r="J31" s="624"/>
      <c r="K31" s="624">
        <f>K30/K24*100</f>
        <v>39.31883837615934</v>
      </c>
      <c r="L31" s="624"/>
      <c r="M31" s="624"/>
      <c r="N31" s="624">
        <f>N30/N24*100</f>
        <v>19.526942913035747</v>
      </c>
      <c r="O31" s="624"/>
      <c r="P31" s="624"/>
      <c r="Q31" s="624">
        <f>Q30/Q24*100</f>
        <v>29.721392667969376</v>
      </c>
      <c r="R31" s="624"/>
      <c r="S31" s="634"/>
      <c r="U31" s="92"/>
      <c r="V31" s="132"/>
      <c r="W31" s="133"/>
      <c r="X31" s="134">
        <v>61</v>
      </c>
      <c r="Y31" s="135">
        <v>2036</v>
      </c>
      <c r="Z31" s="98" t="s">
        <v>242</v>
      </c>
    </row>
    <row r="32" spans="1:26" ht="22.5" customHeight="1">
      <c r="A32" s="51"/>
      <c r="B32" s="50"/>
      <c r="C32" s="50"/>
      <c r="D32" s="50"/>
      <c r="E32" s="99"/>
      <c r="F32" s="99"/>
      <c r="G32" s="99"/>
      <c r="H32" s="99"/>
      <c r="I32" s="99"/>
      <c r="J32" s="99"/>
      <c r="K32" s="99"/>
      <c r="L32" s="99"/>
      <c r="M32" s="99"/>
      <c r="N32" s="99"/>
      <c r="O32" s="99"/>
      <c r="P32" s="99"/>
      <c r="Q32" s="99"/>
      <c r="R32" s="99"/>
      <c r="S32" s="99"/>
      <c r="U32" s="127" t="s">
        <v>33</v>
      </c>
      <c r="V32" s="136">
        <f>SUM(V23:V31)</f>
        <v>982</v>
      </c>
      <c r="W32" s="136">
        <f>SUM(W23:W31)</f>
        <v>244107</v>
      </c>
      <c r="X32" s="136">
        <f>SUM(X23:X31)</f>
        <v>982</v>
      </c>
      <c r="Y32" s="136">
        <f>SUM(Y23:Y31)</f>
        <v>244107</v>
      </c>
      <c r="Z32" s="92"/>
    </row>
    <row r="33" spans="1:27" s="100" customFormat="1" ht="22.5" customHeight="1">
      <c r="A33" s="116" t="s">
        <v>229</v>
      </c>
      <c r="B33" s="117" t="s">
        <v>297</v>
      </c>
      <c r="C33" s="115" t="s">
        <v>429</v>
      </c>
      <c r="D33" s="71"/>
      <c r="E33" s="71"/>
      <c r="F33" s="71"/>
      <c r="G33" s="71"/>
      <c r="H33" s="71"/>
      <c r="I33" s="71"/>
      <c r="J33" s="71"/>
      <c r="K33" s="71"/>
      <c r="L33" s="71"/>
      <c r="M33" s="71"/>
      <c r="N33" s="71"/>
      <c r="O33" s="71"/>
      <c r="P33" s="71"/>
      <c r="Q33" s="71"/>
      <c r="R33" s="71"/>
      <c r="S33" s="71"/>
      <c r="T33" s="5"/>
      <c r="Z33" s="5"/>
      <c r="AA33" s="5"/>
    </row>
    <row r="34" spans="1:20" ht="22.5" customHeight="1">
      <c r="A34" s="112"/>
      <c r="B34" s="118" t="s">
        <v>298</v>
      </c>
      <c r="C34" s="679" t="s">
        <v>299</v>
      </c>
      <c r="D34" s="679"/>
      <c r="E34" s="679"/>
      <c r="F34" s="679"/>
      <c r="G34" s="679"/>
      <c r="H34" s="679"/>
      <c r="I34" s="679"/>
      <c r="J34" s="679"/>
      <c r="K34" s="679"/>
      <c r="L34" s="679"/>
      <c r="M34" s="679"/>
      <c r="N34" s="679"/>
      <c r="O34" s="679"/>
      <c r="P34" s="679"/>
      <c r="Q34" s="679"/>
      <c r="R34" s="679"/>
      <c r="S34" s="679"/>
      <c r="T34" s="100"/>
    </row>
    <row r="35" spans="1:25" ht="22.5" customHeight="1">
      <c r="A35" s="112"/>
      <c r="B35" s="113"/>
      <c r="C35" s="679"/>
      <c r="D35" s="679"/>
      <c r="E35" s="679"/>
      <c r="F35" s="679"/>
      <c r="G35" s="679"/>
      <c r="H35" s="679"/>
      <c r="I35" s="679"/>
      <c r="J35" s="679"/>
      <c r="K35" s="679"/>
      <c r="L35" s="679"/>
      <c r="M35" s="679"/>
      <c r="N35" s="679"/>
      <c r="O35" s="679"/>
      <c r="P35" s="679"/>
      <c r="Q35" s="679"/>
      <c r="R35" s="679"/>
      <c r="S35" s="679"/>
      <c r="T35" s="100"/>
      <c r="Y35" s="100"/>
    </row>
    <row r="36" spans="2:19" ht="22.5" customHeight="1">
      <c r="B36" s="118" t="s">
        <v>300</v>
      </c>
      <c r="C36" s="680" t="s">
        <v>301</v>
      </c>
      <c r="D36" s="680"/>
      <c r="E36" s="680"/>
      <c r="F36" s="680"/>
      <c r="G36" s="680"/>
      <c r="H36" s="680"/>
      <c r="I36" s="680"/>
      <c r="J36" s="680"/>
      <c r="K36" s="680"/>
      <c r="L36" s="680"/>
      <c r="M36" s="680"/>
      <c r="N36" s="680"/>
      <c r="O36" s="680"/>
      <c r="P36" s="680"/>
      <c r="Q36" s="680"/>
      <c r="R36" s="680"/>
      <c r="S36" s="680"/>
    </row>
    <row r="37" spans="1:19" ht="22.5" customHeight="1">
      <c r="A37" s="114"/>
      <c r="B37" s="92"/>
      <c r="C37" s="680"/>
      <c r="D37" s="680"/>
      <c r="E37" s="680"/>
      <c r="F37" s="680"/>
      <c r="G37" s="680"/>
      <c r="H37" s="680"/>
      <c r="I37" s="680"/>
      <c r="J37" s="680"/>
      <c r="K37" s="680"/>
      <c r="L37" s="680"/>
      <c r="M37" s="680"/>
      <c r="N37" s="680"/>
      <c r="O37" s="680"/>
      <c r="P37" s="680"/>
      <c r="Q37" s="680"/>
      <c r="R37" s="680"/>
      <c r="S37" s="680"/>
    </row>
    <row r="38" spans="4:16" ht="13.5" customHeight="1">
      <c r="D38" s="4"/>
      <c r="E38" s="4"/>
      <c r="F38" s="4"/>
      <c r="G38" s="4"/>
      <c r="H38" s="4"/>
      <c r="I38" s="4"/>
      <c r="J38" s="4"/>
      <c r="K38" s="4"/>
      <c r="L38" s="4"/>
      <c r="M38" s="4"/>
      <c r="N38" s="4"/>
      <c r="O38" s="4"/>
      <c r="P38" s="4"/>
    </row>
    <row r="39" spans="4:16" ht="13.5" customHeight="1">
      <c r="D39" s="4"/>
      <c r="E39" s="4"/>
      <c r="F39" s="4"/>
      <c r="G39" s="4"/>
      <c r="H39" s="4"/>
      <c r="I39" s="4"/>
      <c r="J39" s="4"/>
      <c r="K39" s="4"/>
      <c r="L39" s="4"/>
      <c r="M39" s="4"/>
      <c r="N39" s="4"/>
      <c r="O39" s="4"/>
      <c r="P39" s="4"/>
    </row>
    <row r="40" spans="4:16" ht="13.5" customHeight="1">
      <c r="D40" s="4"/>
      <c r="E40" s="4"/>
      <c r="F40" s="4"/>
      <c r="G40" s="4"/>
      <c r="H40" s="4"/>
      <c r="I40" s="4"/>
      <c r="J40" s="4"/>
      <c r="K40" s="4"/>
      <c r="L40" s="4"/>
      <c r="M40" s="4"/>
      <c r="N40" s="4"/>
      <c r="O40" s="4"/>
      <c r="P40" s="4"/>
    </row>
    <row r="41" spans="4:16" ht="13.5" customHeight="1">
      <c r="D41" s="4"/>
      <c r="E41" s="4"/>
      <c r="F41" s="4"/>
      <c r="G41" s="4"/>
      <c r="H41" s="4"/>
      <c r="I41" s="4"/>
      <c r="J41" s="4"/>
      <c r="K41" s="4"/>
      <c r="L41" s="4"/>
      <c r="M41" s="4"/>
      <c r="N41" s="4"/>
      <c r="O41" s="4"/>
      <c r="P41" s="4"/>
    </row>
  </sheetData>
  <sheetProtection/>
  <mergeCells count="58">
    <mergeCell ref="A26:D27"/>
    <mergeCell ref="C34:S35"/>
    <mergeCell ref="C36:S37"/>
    <mergeCell ref="B3:S4"/>
    <mergeCell ref="B7:S8"/>
    <mergeCell ref="C13:F14"/>
    <mergeCell ref="I13:L14"/>
    <mergeCell ref="O13:R14"/>
    <mergeCell ref="C17:S18"/>
    <mergeCell ref="N30:P30"/>
    <mergeCell ref="Q22:S23"/>
    <mergeCell ref="N24:P25"/>
    <mergeCell ref="A21:D21"/>
    <mergeCell ref="E21:G21"/>
    <mergeCell ref="A24:D25"/>
    <mergeCell ref="E24:G25"/>
    <mergeCell ref="A22:D23"/>
    <mergeCell ref="E22:G23"/>
    <mergeCell ref="H22:J23"/>
    <mergeCell ref="C19:S20"/>
    <mergeCell ref="H21:J21"/>
    <mergeCell ref="K21:M21"/>
    <mergeCell ref="N21:P21"/>
    <mergeCell ref="Q21:S21"/>
    <mergeCell ref="H24:J25"/>
    <mergeCell ref="K24:M25"/>
    <mergeCell ref="Q24:S25"/>
    <mergeCell ref="K22:M23"/>
    <mergeCell ref="N22:P23"/>
    <mergeCell ref="Q31:S31"/>
    <mergeCell ref="A28:A31"/>
    <mergeCell ref="N31:P31"/>
    <mergeCell ref="Q30:S30"/>
    <mergeCell ref="N29:P29"/>
    <mergeCell ref="H31:J31"/>
    <mergeCell ref="K28:M28"/>
    <mergeCell ref="E31:G31"/>
    <mergeCell ref="Q29:S29"/>
    <mergeCell ref="N28:P28"/>
    <mergeCell ref="N26:P27"/>
    <mergeCell ref="Q26:S27"/>
    <mergeCell ref="E28:G28"/>
    <mergeCell ref="E29:G29"/>
    <mergeCell ref="H29:J29"/>
    <mergeCell ref="Q28:S28"/>
    <mergeCell ref="E26:G27"/>
    <mergeCell ref="H26:J27"/>
    <mergeCell ref="K26:M27"/>
    <mergeCell ref="B31:D31"/>
    <mergeCell ref="H28:J28"/>
    <mergeCell ref="H30:J30"/>
    <mergeCell ref="B28:D28"/>
    <mergeCell ref="K30:M30"/>
    <mergeCell ref="E30:G30"/>
    <mergeCell ref="B29:D29"/>
    <mergeCell ref="B30:D30"/>
    <mergeCell ref="K29:M29"/>
    <mergeCell ref="K31:M31"/>
  </mergeCells>
  <printOptions horizontalCentered="1"/>
  <pageMargins left="0.7874015748031497" right="0.7874015748031497" top="0.984251968503937" bottom="0.7874015748031497" header="0.31496062992125984" footer="0.3937007874015748"/>
  <pageSetup fitToHeight="0" fitToWidth="0" horizontalDpi="600" verticalDpi="600" orientation="portrait" paperSize="9" scale="90" r:id="rId2"/>
  <headerFooter scaleWithDoc="0">
    <oddFooter>&amp;C- １ -</oddFooter>
  </headerFooter>
  <drawing r:id="rId1"/>
</worksheet>
</file>

<file path=xl/worksheets/sheet4.xml><?xml version="1.0" encoding="utf-8"?>
<worksheet xmlns="http://schemas.openxmlformats.org/spreadsheetml/2006/main" xmlns:r="http://schemas.openxmlformats.org/officeDocument/2006/relationships">
  <dimension ref="A3:IV42"/>
  <sheetViews>
    <sheetView view="pageBreakPreview" zoomScaleSheetLayoutView="100" workbookViewId="0" topLeftCell="A28">
      <selection activeCell="X33" sqref="X33"/>
    </sheetView>
  </sheetViews>
  <sheetFormatPr defaultColWidth="9.00390625" defaultRowHeight="13.5" customHeight="1"/>
  <cols>
    <col min="1" max="19" width="4.375" style="3" customWidth="1"/>
    <col min="20" max="16384" width="9.00390625" style="3" customWidth="1"/>
  </cols>
  <sheetData>
    <row r="1" ht="22.5" customHeight="1"/>
    <row r="2" ht="22.5" customHeight="1"/>
    <row r="3" ht="22.5" customHeight="1">
      <c r="A3" s="105" t="s">
        <v>203</v>
      </c>
    </row>
    <row r="4" spans="2:19" s="5" customFormat="1" ht="22.5" customHeight="1">
      <c r="B4" s="66" t="s">
        <v>303</v>
      </c>
      <c r="D4" s="694" t="s">
        <v>304</v>
      </c>
      <c r="E4" s="694"/>
      <c r="F4" s="694"/>
      <c r="G4" s="694"/>
      <c r="H4" s="694"/>
      <c r="I4" s="694"/>
      <c r="J4" s="694"/>
      <c r="K4" s="694"/>
      <c r="L4" s="694"/>
      <c r="M4" s="694"/>
      <c r="N4" s="694"/>
      <c r="O4" s="694"/>
      <c r="P4" s="694"/>
      <c r="Q4" s="694"/>
      <c r="R4" s="694"/>
      <c r="S4" s="694"/>
    </row>
    <row r="5" spans="1:19" s="5" customFormat="1" ht="22.5" customHeight="1">
      <c r="A5" s="17"/>
      <c r="B5" s="17"/>
      <c r="C5" s="17"/>
      <c r="D5" s="694"/>
      <c r="E5" s="694"/>
      <c r="F5" s="694"/>
      <c r="G5" s="694"/>
      <c r="H5" s="694"/>
      <c r="I5" s="694"/>
      <c r="J5" s="694"/>
      <c r="K5" s="694"/>
      <c r="L5" s="694"/>
      <c r="M5" s="694"/>
      <c r="N5" s="694"/>
      <c r="O5" s="694"/>
      <c r="P5" s="694"/>
      <c r="Q5" s="694"/>
      <c r="R5" s="694"/>
      <c r="S5" s="694"/>
    </row>
    <row r="6" spans="2:19" s="5" customFormat="1" ht="22.5" customHeight="1">
      <c r="B6" s="66" t="s">
        <v>305</v>
      </c>
      <c r="C6" s="17"/>
      <c r="D6" s="694" t="s">
        <v>426</v>
      </c>
      <c r="E6" s="694"/>
      <c r="F6" s="694"/>
      <c r="G6" s="694"/>
      <c r="H6" s="694"/>
      <c r="I6" s="694"/>
      <c r="J6" s="694"/>
      <c r="K6" s="694"/>
      <c r="L6" s="694"/>
      <c r="M6" s="694"/>
      <c r="N6" s="694"/>
      <c r="O6" s="694"/>
      <c r="P6" s="694"/>
      <c r="Q6" s="694"/>
      <c r="R6" s="694"/>
      <c r="S6" s="694"/>
    </row>
    <row r="7" spans="1:19" s="5" customFormat="1" ht="22.5" customHeight="1">
      <c r="A7" s="17"/>
      <c r="B7" s="17"/>
      <c r="C7" s="17"/>
      <c r="D7" s="694"/>
      <c r="E7" s="694"/>
      <c r="F7" s="694"/>
      <c r="G7" s="694"/>
      <c r="H7" s="694"/>
      <c r="I7" s="694"/>
      <c r="J7" s="694"/>
      <c r="K7" s="694"/>
      <c r="L7" s="694"/>
      <c r="M7" s="694"/>
      <c r="N7" s="694"/>
      <c r="O7" s="694"/>
      <c r="P7" s="694"/>
      <c r="Q7" s="694"/>
      <c r="R7" s="694"/>
      <c r="S7" s="694"/>
    </row>
    <row r="8" ht="22.5" customHeight="1"/>
    <row r="9" ht="22.5" customHeight="1">
      <c r="A9" s="103" t="s">
        <v>133</v>
      </c>
    </row>
    <row r="10" spans="1:18" ht="22.5" customHeight="1">
      <c r="A10" s="137"/>
      <c r="B10" s="140" t="s">
        <v>295</v>
      </c>
      <c r="C10" s="139" t="s">
        <v>306</v>
      </c>
      <c r="D10" s="137"/>
      <c r="E10" s="137"/>
      <c r="F10" s="137"/>
      <c r="G10" s="137"/>
      <c r="H10" s="137"/>
      <c r="I10" s="137"/>
      <c r="J10" s="137"/>
      <c r="K10" s="137"/>
      <c r="L10" s="137"/>
      <c r="M10" s="137"/>
      <c r="N10" s="137"/>
      <c r="O10" s="137"/>
      <c r="P10" s="137"/>
      <c r="Q10" s="137"/>
      <c r="R10" s="137"/>
    </row>
    <row r="11" spans="1:19" ht="22.5" customHeight="1">
      <c r="A11" s="138"/>
      <c r="B11" s="141" t="s">
        <v>293</v>
      </c>
      <c r="C11" s="695" t="s">
        <v>307</v>
      </c>
      <c r="D11" s="695"/>
      <c r="E11" s="695"/>
      <c r="F11" s="695"/>
      <c r="G11" s="695"/>
      <c r="H11" s="695"/>
      <c r="I11" s="695"/>
      <c r="J11" s="695"/>
      <c r="K11" s="695"/>
      <c r="L11" s="695"/>
      <c r="M11" s="695"/>
      <c r="N11" s="695"/>
      <c r="O11" s="695"/>
      <c r="P11" s="695"/>
      <c r="Q11" s="695"/>
      <c r="R11" s="695"/>
      <c r="S11" s="695"/>
    </row>
    <row r="12" spans="1:19" ht="22.5" customHeight="1">
      <c r="A12" s="138"/>
      <c r="B12" s="138"/>
      <c r="C12" s="695"/>
      <c r="D12" s="695"/>
      <c r="E12" s="695"/>
      <c r="F12" s="695"/>
      <c r="G12" s="695"/>
      <c r="H12" s="695"/>
      <c r="I12" s="695"/>
      <c r="J12" s="695"/>
      <c r="K12" s="695"/>
      <c r="L12" s="695"/>
      <c r="M12" s="695"/>
      <c r="N12" s="695"/>
      <c r="O12" s="695"/>
      <c r="P12" s="695"/>
      <c r="Q12" s="695"/>
      <c r="R12" s="695"/>
      <c r="S12" s="695"/>
    </row>
    <row r="13" spans="1:19" ht="22.5" customHeight="1">
      <c r="A13" s="138"/>
      <c r="B13" s="138"/>
      <c r="C13" s="695"/>
      <c r="D13" s="695"/>
      <c r="E13" s="695"/>
      <c r="F13" s="695"/>
      <c r="G13" s="695"/>
      <c r="H13" s="695"/>
      <c r="I13" s="695"/>
      <c r="J13" s="695"/>
      <c r="K13" s="695"/>
      <c r="L13" s="695"/>
      <c r="M13" s="695"/>
      <c r="N13" s="695"/>
      <c r="O13" s="695"/>
      <c r="P13" s="695"/>
      <c r="Q13" s="695"/>
      <c r="R13" s="695"/>
      <c r="S13" s="695"/>
    </row>
    <row r="14" spans="1:19" ht="22.5" customHeight="1">
      <c r="A14" s="138"/>
      <c r="B14" s="138"/>
      <c r="C14" s="601"/>
      <c r="D14" s="601"/>
      <c r="E14" s="601"/>
      <c r="F14" s="601"/>
      <c r="G14" s="601"/>
      <c r="H14" s="601"/>
      <c r="I14" s="601"/>
      <c r="J14" s="601"/>
      <c r="K14" s="601"/>
      <c r="L14" s="601"/>
      <c r="M14" s="601"/>
      <c r="N14" s="601"/>
      <c r="O14" s="601"/>
      <c r="P14" s="601"/>
      <c r="Q14" s="601"/>
      <c r="R14" s="601"/>
      <c r="S14" s="601"/>
    </row>
    <row r="15" ht="22.5" customHeight="1">
      <c r="A15" s="103" t="s">
        <v>442</v>
      </c>
    </row>
    <row r="16" spans="1:19" ht="22.5" customHeight="1">
      <c r="A16" s="137"/>
      <c r="B16" s="696" t="s">
        <v>443</v>
      </c>
      <c r="C16" s="696"/>
      <c r="D16" s="696"/>
      <c r="E16" s="696"/>
      <c r="F16" s="696"/>
      <c r="G16" s="696"/>
      <c r="H16" s="696"/>
      <c r="I16" s="696"/>
      <c r="J16" s="696"/>
      <c r="K16" s="696"/>
      <c r="L16" s="696"/>
      <c r="M16" s="696"/>
      <c r="N16" s="696"/>
      <c r="O16" s="696"/>
      <c r="P16" s="696"/>
      <c r="Q16" s="696"/>
      <c r="R16" s="696"/>
      <c r="S16" s="696"/>
    </row>
    <row r="17" spans="1:19" ht="22.5" customHeight="1">
      <c r="A17" s="138"/>
      <c r="B17" s="696"/>
      <c r="C17" s="696"/>
      <c r="D17" s="696"/>
      <c r="E17" s="696"/>
      <c r="F17" s="696"/>
      <c r="G17" s="696"/>
      <c r="H17" s="696"/>
      <c r="I17" s="696"/>
      <c r="J17" s="696"/>
      <c r="K17" s="696"/>
      <c r="L17" s="696"/>
      <c r="M17" s="696"/>
      <c r="N17" s="696"/>
      <c r="O17" s="696"/>
      <c r="P17" s="696"/>
      <c r="Q17" s="696"/>
      <c r="R17" s="696"/>
      <c r="S17" s="696"/>
    </row>
    <row r="18" spans="1:19" ht="22.5" customHeight="1">
      <c r="A18" s="138"/>
      <c r="B18" s="696"/>
      <c r="C18" s="696"/>
      <c r="D18" s="696"/>
      <c r="E18" s="696"/>
      <c r="F18" s="696"/>
      <c r="G18" s="696"/>
      <c r="H18" s="696"/>
      <c r="I18" s="696"/>
      <c r="J18" s="696"/>
      <c r="K18" s="696"/>
      <c r="L18" s="696"/>
      <c r="M18" s="696"/>
      <c r="N18" s="696"/>
      <c r="O18" s="696"/>
      <c r="P18" s="696"/>
      <c r="Q18" s="696"/>
      <c r="R18" s="696"/>
      <c r="S18" s="696"/>
    </row>
    <row r="19" spans="1:19" ht="22.5" customHeight="1">
      <c r="A19" s="138"/>
      <c r="B19" s="696"/>
      <c r="C19" s="696"/>
      <c r="D19" s="696"/>
      <c r="E19" s="696"/>
      <c r="F19" s="696"/>
      <c r="G19" s="696"/>
      <c r="H19" s="696"/>
      <c r="I19" s="696"/>
      <c r="J19" s="696"/>
      <c r="K19" s="696"/>
      <c r="L19" s="696"/>
      <c r="M19" s="696"/>
      <c r="N19" s="696"/>
      <c r="O19" s="696"/>
      <c r="P19" s="696"/>
      <c r="Q19" s="696"/>
      <c r="R19" s="696"/>
      <c r="S19" s="696"/>
    </row>
    <row r="20" spans="1:18" ht="22.5" customHeight="1">
      <c r="A20" s="32" t="s">
        <v>207</v>
      </c>
      <c r="B20" s="32"/>
      <c r="C20" s="32"/>
      <c r="D20" s="32"/>
      <c r="E20" s="32"/>
      <c r="F20" s="32"/>
      <c r="G20" s="32"/>
      <c r="H20" s="32"/>
      <c r="I20" s="32"/>
      <c r="J20" s="32"/>
      <c r="K20" s="32"/>
      <c r="L20" s="32"/>
      <c r="M20" s="32"/>
      <c r="N20" s="32"/>
      <c r="O20" s="32"/>
      <c r="P20" s="32"/>
      <c r="Q20" s="32"/>
      <c r="R20" s="32"/>
    </row>
    <row r="21" spans="1:256" s="68" customFormat="1" ht="22.5" customHeight="1">
      <c r="A21" s="103" t="s">
        <v>444</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row>
    <row r="22" spans="2:256" s="68" customFormat="1" ht="22.5" customHeight="1">
      <c r="B22" s="66" t="s">
        <v>262</v>
      </c>
      <c r="C22" s="66"/>
      <c r="D22" s="27" t="s">
        <v>263</v>
      </c>
      <c r="E22" s="66"/>
      <c r="F22" s="66"/>
      <c r="G22" s="66"/>
      <c r="H22" s="66"/>
      <c r="I22" s="66"/>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row>
    <row r="23" spans="2:256" s="68" customFormat="1" ht="22.5" customHeight="1">
      <c r="B23" s="66" t="s">
        <v>264</v>
      </c>
      <c r="C23" s="66"/>
      <c r="D23" s="27" t="s">
        <v>265</v>
      </c>
      <c r="E23" s="66"/>
      <c r="F23" s="66"/>
      <c r="G23" s="66"/>
      <c r="H23" s="66"/>
      <c r="I23" s="66"/>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row>
    <row r="24" spans="2:256" s="68" customFormat="1" ht="22.5" customHeight="1">
      <c r="B24" s="66" t="s">
        <v>266</v>
      </c>
      <c r="C24" s="66"/>
      <c r="D24" s="27" t="s">
        <v>267</v>
      </c>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2:256" s="68" customFormat="1" ht="22.5" customHeight="1">
      <c r="B25" s="66" t="s">
        <v>268</v>
      </c>
      <c r="C25" s="66"/>
      <c r="D25" s="639" t="s">
        <v>308</v>
      </c>
      <c r="E25" s="639"/>
      <c r="F25" s="639"/>
      <c r="G25" s="639"/>
      <c r="H25" s="639"/>
      <c r="I25" s="639"/>
      <c r="J25" s="639"/>
      <c r="K25" s="639"/>
      <c r="L25" s="639"/>
      <c r="M25" s="639"/>
      <c r="N25" s="639"/>
      <c r="O25" s="639"/>
      <c r="P25" s="639"/>
      <c r="Q25" s="639"/>
      <c r="R25" s="639"/>
      <c r="S25" s="639"/>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row>
    <row r="26" spans="1:19" ht="22.5" customHeight="1">
      <c r="A26" s="32"/>
      <c r="B26" s="32"/>
      <c r="C26" s="32"/>
      <c r="D26" s="639"/>
      <c r="E26" s="639"/>
      <c r="F26" s="639"/>
      <c r="G26" s="639"/>
      <c r="H26" s="639"/>
      <c r="I26" s="639"/>
      <c r="J26" s="639"/>
      <c r="K26" s="639"/>
      <c r="L26" s="639"/>
      <c r="M26" s="639"/>
      <c r="N26" s="639"/>
      <c r="O26" s="639"/>
      <c r="P26" s="639"/>
      <c r="Q26" s="639"/>
      <c r="R26" s="639"/>
      <c r="S26" s="639"/>
    </row>
    <row r="27" spans="1:19" ht="22.5" customHeight="1">
      <c r="A27" s="32"/>
      <c r="B27" s="32"/>
      <c r="C27" s="32"/>
      <c r="D27" s="49"/>
      <c r="E27" s="49"/>
      <c r="F27" s="49"/>
      <c r="G27" s="49"/>
      <c r="H27" s="49"/>
      <c r="I27" s="49"/>
      <c r="J27" s="49"/>
      <c r="K27" s="49"/>
      <c r="L27" s="49"/>
      <c r="M27" s="49"/>
      <c r="N27" s="49"/>
      <c r="O27" s="49"/>
      <c r="P27" s="49"/>
      <c r="Q27" s="49"/>
      <c r="R27" s="49"/>
      <c r="S27" s="49"/>
    </row>
    <row r="28" ht="22.5" customHeight="1">
      <c r="A28" s="103" t="s">
        <v>445</v>
      </c>
    </row>
    <row r="29" spans="2:19" ht="22.5" customHeight="1">
      <c r="B29" s="694" t="s">
        <v>430</v>
      </c>
      <c r="C29" s="694"/>
      <c r="D29" s="694"/>
      <c r="E29" s="694"/>
      <c r="F29" s="694"/>
      <c r="G29" s="694"/>
      <c r="H29" s="694"/>
      <c r="I29" s="694"/>
      <c r="J29" s="694"/>
      <c r="K29" s="694"/>
      <c r="L29" s="694"/>
      <c r="M29" s="694"/>
      <c r="N29" s="694"/>
      <c r="O29" s="694"/>
      <c r="P29" s="694"/>
      <c r="Q29" s="694"/>
      <c r="R29" s="694"/>
      <c r="S29" s="694"/>
    </row>
    <row r="30" spans="2:19" ht="22.5" customHeight="1">
      <c r="B30" s="694"/>
      <c r="C30" s="694"/>
      <c r="D30" s="694"/>
      <c r="E30" s="694"/>
      <c r="F30" s="694"/>
      <c r="G30" s="694"/>
      <c r="H30" s="694"/>
      <c r="I30" s="694"/>
      <c r="J30" s="694"/>
      <c r="K30" s="694"/>
      <c r="L30" s="694"/>
      <c r="M30" s="694"/>
      <c r="N30" s="694"/>
      <c r="O30" s="694"/>
      <c r="P30" s="694"/>
      <c r="Q30" s="694"/>
      <c r="R30" s="694"/>
      <c r="S30" s="694"/>
    </row>
    <row r="31" spans="2:19" ht="22.5" customHeight="1">
      <c r="B31" s="694"/>
      <c r="C31" s="694"/>
      <c r="D31" s="694"/>
      <c r="E31" s="694"/>
      <c r="F31" s="694"/>
      <c r="G31" s="694"/>
      <c r="H31" s="694"/>
      <c r="I31" s="694"/>
      <c r="J31" s="694"/>
      <c r="K31" s="694"/>
      <c r="L31" s="694"/>
      <c r="M31" s="694"/>
      <c r="N31" s="694"/>
      <c r="O31" s="694"/>
      <c r="P31" s="694"/>
      <c r="Q31" s="694"/>
      <c r="R31" s="694"/>
      <c r="S31" s="694"/>
    </row>
    <row r="32" spans="1:19" ht="22.5" customHeight="1">
      <c r="A32" s="1"/>
      <c r="B32" s="694"/>
      <c r="C32" s="694"/>
      <c r="D32" s="694"/>
      <c r="E32" s="694"/>
      <c r="F32" s="694"/>
      <c r="G32" s="694"/>
      <c r="H32" s="694"/>
      <c r="I32" s="694"/>
      <c r="J32" s="694"/>
      <c r="K32" s="694"/>
      <c r="L32" s="694"/>
      <c r="M32" s="694"/>
      <c r="N32" s="694"/>
      <c r="O32" s="694"/>
      <c r="P32" s="694"/>
      <c r="Q32" s="694"/>
      <c r="R32" s="694"/>
      <c r="S32" s="694"/>
    </row>
    <row r="33" spans="1:18" ht="22.5" customHeight="1">
      <c r="A33" s="49"/>
      <c r="B33" s="49"/>
      <c r="C33" s="49"/>
      <c r="D33" s="49"/>
      <c r="E33" s="49"/>
      <c r="F33" s="49"/>
      <c r="G33" s="49"/>
      <c r="H33" s="49"/>
      <c r="I33" s="49"/>
      <c r="J33" s="33"/>
      <c r="K33" s="33"/>
      <c r="L33" s="33"/>
      <c r="M33" s="33"/>
      <c r="N33" s="33"/>
      <c r="O33" s="33"/>
      <c r="P33" s="33"/>
      <c r="Q33" s="33"/>
      <c r="R33" s="33"/>
    </row>
    <row r="37" spans="1:9" ht="13.5" customHeight="1">
      <c r="A37" s="693" t="s">
        <v>117</v>
      </c>
      <c r="B37" s="693"/>
      <c r="C37" s="693"/>
      <c r="D37" s="693"/>
      <c r="E37" s="693"/>
      <c r="F37" s="693"/>
      <c r="G37" s="693"/>
      <c r="H37" s="693"/>
      <c r="I37" s="693"/>
    </row>
    <row r="38" spans="1:9" ht="13.5" customHeight="1">
      <c r="A38" s="693" t="s">
        <v>117</v>
      </c>
      <c r="B38" s="693"/>
      <c r="C38" s="693"/>
      <c r="D38" s="693"/>
      <c r="E38" s="693"/>
      <c r="F38" s="693"/>
      <c r="G38" s="693"/>
      <c r="H38" s="693"/>
      <c r="I38" s="693"/>
    </row>
    <row r="39" spans="1:9" ht="13.5" customHeight="1">
      <c r="A39" s="693" t="s">
        <v>117</v>
      </c>
      <c r="B39" s="693"/>
      <c r="C39" s="693"/>
      <c r="D39" s="693"/>
      <c r="E39" s="693"/>
      <c r="F39" s="693"/>
      <c r="G39" s="693"/>
      <c r="H39" s="693"/>
      <c r="I39" s="693"/>
    </row>
    <row r="40" spans="1:9" ht="13.5" customHeight="1">
      <c r="A40" s="693"/>
      <c r="B40" s="693"/>
      <c r="C40" s="693"/>
      <c r="D40" s="693"/>
      <c r="E40" s="693"/>
      <c r="F40" s="693"/>
      <c r="G40" s="693"/>
      <c r="H40" s="693"/>
      <c r="I40" s="693"/>
    </row>
    <row r="41" spans="1:9" ht="13.5" customHeight="1">
      <c r="A41" s="693" t="s">
        <v>117</v>
      </c>
      <c r="B41" s="693"/>
      <c r="C41" s="693"/>
      <c r="D41" s="693"/>
      <c r="E41" s="693"/>
      <c r="F41" s="693"/>
      <c r="G41" s="693"/>
      <c r="H41" s="693"/>
      <c r="I41" s="693"/>
    </row>
    <row r="42" spans="1:9" ht="13.5" customHeight="1">
      <c r="A42" s="693" t="s">
        <v>117</v>
      </c>
      <c r="B42" s="693"/>
      <c r="C42" s="693"/>
      <c r="D42" s="693"/>
      <c r="E42" s="693"/>
      <c r="F42" s="693"/>
      <c r="G42" s="693"/>
      <c r="H42" s="693"/>
      <c r="I42" s="693"/>
    </row>
  </sheetData>
  <sheetProtection/>
  <mergeCells count="13">
    <mergeCell ref="D4:S5"/>
    <mergeCell ref="D6:S7"/>
    <mergeCell ref="C11:S13"/>
    <mergeCell ref="D25:S26"/>
    <mergeCell ref="B29:S30"/>
    <mergeCell ref="B31:S32"/>
    <mergeCell ref="B16:S19"/>
    <mergeCell ref="A42:I42"/>
    <mergeCell ref="A37:I37"/>
    <mergeCell ref="A38:I38"/>
    <mergeCell ref="A39:I39"/>
    <mergeCell ref="A40:I40"/>
    <mergeCell ref="A41:I41"/>
  </mergeCells>
  <printOptions horizontalCentered="1"/>
  <pageMargins left="0.7086614173228347" right="0.7086614173228347" top="0.7874015748031497" bottom="0.7874015748031497" header="0.31496062992125984" footer="0.3937007874015748"/>
  <pageSetup horizontalDpi="600" verticalDpi="600" orientation="portrait" paperSize="9" scale="90" r:id="rId1"/>
  <headerFooter scaleWithDoc="0" alignWithMargins="0">
    <oddFooter>&amp;C- ２ -</oddFooter>
  </headerFooter>
</worksheet>
</file>

<file path=xl/worksheets/sheet5.xml><?xml version="1.0" encoding="utf-8"?>
<worksheet xmlns="http://schemas.openxmlformats.org/spreadsheetml/2006/main" xmlns:r="http://schemas.openxmlformats.org/officeDocument/2006/relationships">
  <dimension ref="A1:S29"/>
  <sheetViews>
    <sheetView view="pageBreakPreview" zoomScaleSheetLayoutView="100" workbookViewId="0" topLeftCell="A19">
      <selection activeCell="C10" sqref="C10:S11"/>
    </sheetView>
  </sheetViews>
  <sheetFormatPr defaultColWidth="9.00390625" defaultRowHeight="13.5" customHeight="1"/>
  <cols>
    <col min="1" max="19" width="4.375" style="3" customWidth="1"/>
    <col min="20" max="16384" width="9.00390625" style="3" customWidth="1"/>
  </cols>
  <sheetData>
    <row r="1" s="142" customFormat="1" ht="22.5" customHeight="1">
      <c r="A1" s="101" t="s">
        <v>149</v>
      </c>
    </row>
    <row r="2" s="142" customFormat="1" ht="22.5" customHeight="1"/>
    <row r="3" s="17" customFormat="1" ht="22.5" customHeight="1">
      <c r="A3" s="144" t="s">
        <v>309</v>
      </c>
    </row>
    <row r="4" s="17" customFormat="1" ht="22.5" customHeight="1"/>
    <row r="5" spans="1:3" s="17" customFormat="1" ht="22.5" customHeight="1">
      <c r="A5" s="28"/>
      <c r="B5" s="108" t="s">
        <v>310</v>
      </c>
      <c r="C5" s="103" t="s">
        <v>318</v>
      </c>
    </row>
    <row r="6" s="5" customFormat="1" ht="22.5" customHeight="1"/>
    <row r="7" spans="1:3" s="5" customFormat="1" ht="22.5" customHeight="1">
      <c r="A7" s="28"/>
      <c r="B7" s="145" t="s">
        <v>312</v>
      </c>
      <c r="C7" s="103" t="s">
        <v>311</v>
      </c>
    </row>
    <row r="8" spans="2:19" s="5" customFormat="1" ht="22.5" customHeight="1">
      <c r="B8" s="17"/>
      <c r="C8" s="697" t="s">
        <v>424</v>
      </c>
      <c r="D8" s="697"/>
      <c r="E8" s="697"/>
      <c r="F8" s="697"/>
      <c r="G8" s="697"/>
      <c r="H8" s="697"/>
      <c r="I8" s="697"/>
      <c r="J8" s="697"/>
      <c r="K8" s="697"/>
      <c r="L8" s="697"/>
      <c r="M8" s="697"/>
      <c r="N8" s="697"/>
      <c r="O8" s="697"/>
      <c r="P8" s="697"/>
      <c r="Q8" s="697"/>
      <c r="R8" s="697"/>
      <c r="S8" s="697"/>
    </row>
    <row r="9" spans="2:19" s="5" customFormat="1" ht="11.25" customHeight="1">
      <c r="B9" s="17"/>
      <c r="C9" s="697"/>
      <c r="D9" s="697"/>
      <c r="E9" s="697"/>
      <c r="F9" s="697"/>
      <c r="G9" s="697"/>
      <c r="H9" s="697"/>
      <c r="I9" s="697"/>
      <c r="J9" s="697"/>
      <c r="K9" s="697"/>
      <c r="L9" s="697"/>
      <c r="M9" s="697"/>
      <c r="N9" s="697"/>
      <c r="O9" s="697"/>
      <c r="P9" s="697"/>
      <c r="Q9" s="697"/>
      <c r="R9" s="697"/>
      <c r="S9" s="697"/>
    </row>
    <row r="10" spans="2:19" s="5" customFormat="1" ht="22.5" customHeight="1">
      <c r="B10" s="17"/>
      <c r="C10" s="697" t="s">
        <v>423</v>
      </c>
      <c r="D10" s="697"/>
      <c r="E10" s="697"/>
      <c r="F10" s="697"/>
      <c r="G10" s="697"/>
      <c r="H10" s="697"/>
      <c r="I10" s="697"/>
      <c r="J10" s="697"/>
      <c r="K10" s="697"/>
      <c r="L10" s="697"/>
      <c r="M10" s="697"/>
      <c r="N10" s="697"/>
      <c r="O10" s="697"/>
      <c r="P10" s="697"/>
      <c r="Q10" s="697"/>
      <c r="R10" s="697"/>
      <c r="S10" s="697"/>
    </row>
    <row r="11" spans="2:19" s="5" customFormat="1" ht="11.25" customHeight="1">
      <c r="B11" s="17"/>
      <c r="C11" s="697"/>
      <c r="D11" s="697"/>
      <c r="E11" s="697"/>
      <c r="F11" s="697"/>
      <c r="G11" s="697"/>
      <c r="H11" s="697"/>
      <c r="I11" s="697"/>
      <c r="J11" s="697"/>
      <c r="K11" s="697"/>
      <c r="L11" s="697"/>
      <c r="M11" s="697"/>
      <c r="N11" s="697"/>
      <c r="O11" s="697"/>
      <c r="P11" s="697"/>
      <c r="Q11" s="697"/>
      <c r="R11" s="697"/>
      <c r="S11" s="697"/>
    </row>
    <row r="12" spans="2:19" s="5" customFormat="1" ht="22.5" customHeight="1">
      <c r="B12" s="17"/>
      <c r="C12" s="697" t="s">
        <v>431</v>
      </c>
      <c r="D12" s="697"/>
      <c r="E12" s="697"/>
      <c r="F12" s="697"/>
      <c r="G12" s="697"/>
      <c r="H12" s="697"/>
      <c r="I12" s="697"/>
      <c r="J12" s="697"/>
      <c r="K12" s="697"/>
      <c r="L12" s="697"/>
      <c r="M12" s="697"/>
      <c r="N12" s="697"/>
      <c r="O12" s="697"/>
      <c r="P12" s="697"/>
      <c r="Q12" s="697"/>
      <c r="R12" s="697"/>
      <c r="S12" s="697"/>
    </row>
    <row r="13" spans="2:19" s="5" customFormat="1" ht="11.25" customHeight="1">
      <c r="B13" s="17"/>
      <c r="C13" s="697"/>
      <c r="D13" s="697"/>
      <c r="E13" s="697"/>
      <c r="F13" s="697"/>
      <c r="G13" s="697"/>
      <c r="H13" s="697"/>
      <c r="I13" s="697"/>
      <c r="J13" s="697"/>
      <c r="K13" s="697"/>
      <c r="L13" s="697"/>
      <c r="M13" s="697"/>
      <c r="N13" s="697"/>
      <c r="O13" s="697"/>
      <c r="P13" s="697"/>
      <c r="Q13" s="697"/>
      <c r="R13" s="697"/>
      <c r="S13" s="697"/>
    </row>
    <row r="14" spans="2:19" s="5" customFormat="1" ht="22.5" customHeight="1">
      <c r="B14" s="17"/>
      <c r="C14" s="697" t="s">
        <v>432</v>
      </c>
      <c r="D14" s="697"/>
      <c r="E14" s="697"/>
      <c r="F14" s="697"/>
      <c r="G14" s="697"/>
      <c r="H14" s="697"/>
      <c r="I14" s="697"/>
      <c r="J14" s="697"/>
      <c r="K14" s="697"/>
      <c r="L14" s="697"/>
      <c r="M14" s="697"/>
      <c r="N14" s="697"/>
      <c r="O14" s="697"/>
      <c r="P14" s="697"/>
      <c r="Q14" s="697"/>
      <c r="R14" s="697"/>
      <c r="S14" s="697"/>
    </row>
    <row r="15" spans="2:19" s="5" customFormat="1" ht="11.25" customHeight="1">
      <c r="B15" s="17"/>
      <c r="C15" s="697"/>
      <c r="D15" s="697"/>
      <c r="E15" s="697"/>
      <c r="F15" s="697"/>
      <c r="G15" s="697"/>
      <c r="H15" s="697"/>
      <c r="I15" s="697"/>
      <c r="J15" s="697"/>
      <c r="K15" s="697"/>
      <c r="L15" s="697"/>
      <c r="M15" s="697"/>
      <c r="N15" s="697"/>
      <c r="O15" s="697"/>
      <c r="P15" s="697"/>
      <c r="Q15" s="697"/>
      <c r="R15" s="697"/>
      <c r="S15" s="697"/>
    </row>
    <row r="16" spans="2:19" s="5" customFormat="1" ht="22.5" customHeight="1">
      <c r="B16" s="17"/>
      <c r="C16" s="697" t="s">
        <v>433</v>
      </c>
      <c r="D16" s="697"/>
      <c r="E16" s="697"/>
      <c r="F16" s="697"/>
      <c r="G16" s="697"/>
      <c r="H16" s="697"/>
      <c r="I16" s="697"/>
      <c r="J16" s="697"/>
      <c r="K16" s="697"/>
      <c r="L16" s="697"/>
      <c r="M16" s="697"/>
      <c r="N16" s="697"/>
      <c r="O16" s="697"/>
      <c r="P16" s="697"/>
      <c r="Q16" s="697"/>
      <c r="R16" s="697"/>
      <c r="S16" s="697"/>
    </row>
    <row r="17" spans="2:19" s="5" customFormat="1" ht="11.25" customHeight="1">
      <c r="B17" s="17"/>
      <c r="C17" s="697"/>
      <c r="D17" s="697"/>
      <c r="E17" s="697"/>
      <c r="F17" s="697"/>
      <c r="G17" s="697"/>
      <c r="H17" s="697"/>
      <c r="I17" s="697"/>
      <c r="J17" s="697"/>
      <c r="K17" s="697"/>
      <c r="L17" s="697"/>
      <c r="M17" s="697"/>
      <c r="N17" s="697"/>
      <c r="O17" s="697"/>
      <c r="P17" s="697"/>
      <c r="Q17" s="697"/>
      <c r="R17" s="697"/>
      <c r="S17" s="697"/>
    </row>
    <row r="18" spans="1:9" s="5" customFormat="1" ht="22.5" customHeight="1">
      <c r="A18" s="45"/>
      <c r="B18" s="45"/>
      <c r="C18" s="45"/>
      <c r="D18" s="45"/>
      <c r="E18" s="45"/>
      <c r="F18" s="45"/>
      <c r="G18" s="45"/>
      <c r="H18" s="45"/>
      <c r="I18" s="45"/>
    </row>
    <row r="19" spans="1:3" s="5" customFormat="1" ht="22.5" customHeight="1">
      <c r="A19" s="28"/>
      <c r="B19" s="145" t="s">
        <v>313</v>
      </c>
      <c r="C19" s="103" t="s">
        <v>314</v>
      </c>
    </row>
    <row r="20" spans="2:9" s="5" customFormat="1" ht="22.5" customHeight="1">
      <c r="B20" s="143"/>
      <c r="C20" s="456" t="s">
        <v>425</v>
      </c>
      <c r="D20" s="143"/>
      <c r="E20" s="143"/>
      <c r="F20" s="143"/>
      <c r="G20" s="143"/>
      <c r="H20" s="143"/>
      <c r="I20" s="143"/>
    </row>
    <row r="21" spans="2:19" s="5" customFormat="1" ht="22.5" customHeight="1">
      <c r="B21" s="17"/>
      <c r="C21" s="698" t="s">
        <v>434</v>
      </c>
      <c r="D21" s="698"/>
      <c r="E21" s="698"/>
      <c r="F21" s="698"/>
      <c r="G21" s="698"/>
      <c r="H21" s="698"/>
      <c r="I21" s="698"/>
      <c r="J21" s="698"/>
      <c r="K21" s="698"/>
      <c r="L21" s="698"/>
      <c r="M21" s="698"/>
      <c r="N21" s="698"/>
      <c r="O21" s="698"/>
      <c r="P21" s="698"/>
      <c r="Q21" s="698"/>
      <c r="R21" s="698"/>
      <c r="S21" s="698"/>
    </row>
    <row r="22" spans="2:19" s="5" customFormat="1" ht="11.25" customHeight="1">
      <c r="B22" s="17"/>
      <c r="C22" s="698"/>
      <c r="D22" s="698"/>
      <c r="E22" s="698"/>
      <c r="F22" s="698"/>
      <c r="G22" s="698"/>
      <c r="H22" s="698"/>
      <c r="I22" s="698"/>
      <c r="J22" s="698"/>
      <c r="K22" s="698"/>
      <c r="L22" s="698"/>
      <c r="M22" s="698"/>
      <c r="N22" s="698"/>
      <c r="O22" s="698"/>
      <c r="P22" s="698"/>
      <c r="Q22" s="698"/>
      <c r="R22" s="698"/>
      <c r="S22" s="698"/>
    </row>
    <row r="23" spans="2:19" s="5" customFormat="1" ht="22.5" customHeight="1">
      <c r="B23" s="17"/>
      <c r="C23" s="697" t="s">
        <v>435</v>
      </c>
      <c r="D23" s="697"/>
      <c r="E23" s="697"/>
      <c r="F23" s="697"/>
      <c r="G23" s="697"/>
      <c r="H23" s="697"/>
      <c r="I23" s="697"/>
      <c r="J23" s="697"/>
      <c r="K23" s="697"/>
      <c r="L23" s="697"/>
      <c r="M23" s="697"/>
      <c r="N23" s="697"/>
      <c r="O23" s="697"/>
      <c r="P23" s="697"/>
      <c r="Q23" s="697"/>
      <c r="R23" s="697"/>
      <c r="S23" s="697"/>
    </row>
    <row r="24" spans="2:19" s="5" customFormat="1" ht="11.25" customHeight="1">
      <c r="B24" s="17"/>
      <c r="C24" s="697"/>
      <c r="D24" s="697"/>
      <c r="E24" s="697"/>
      <c r="F24" s="697"/>
      <c r="G24" s="697"/>
      <c r="H24" s="697"/>
      <c r="I24" s="697"/>
      <c r="J24" s="697"/>
      <c r="K24" s="697"/>
      <c r="L24" s="697"/>
      <c r="M24" s="697"/>
      <c r="N24" s="697"/>
      <c r="O24" s="697"/>
      <c r="P24" s="697"/>
      <c r="Q24" s="697"/>
      <c r="R24" s="697"/>
      <c r="S24" s="697"/>
    </row>
    <row r="25" spans="2:19" s="5" customFormat="1" ht="22.5" customHeight="1">
      <c r="B25" s="17"/>
      <c r="C25" s="697" t="s">
        <v>436</v>
      </c>
      <c r="D25" s="697"/>
      <c r="E25" s="697"/>
      <c r="F25" s="697"/>
      <c r="G25" s="697"/>
      <c r="H25" s="697"/>
      <c r="I25" s="697"/>
      <c r="J25" s="697"/>
      <c r="K25" s="697"/>
      <c r="L25" s="697"/>
      <c r="M25" s="697"/>
      <c r="N25" s="697"/>
      <c r="O25" s="697"/>
      <c r="P25" s="697"/>
      <c r="Q25" s="697"/>
      <c r="R25" s="697"/>
      <c r="S25" s="697"/>
    </row>
    <row r="26" spans="2:19" s="5" customFormat="1" ht="11.25" customHeight="1">
      <c r="B26" s="17"/>
      <c r="C26" s="697"/>
      <c r="D26" s="697"/>
      <c r="E26" s="697"/>
      <c r="F26" s="697"/>
      <c r="G26" s="697"/>
      <c r="H26" s="697"/>
      <c r="I26" s="697"/>
      <c r="J26" s="697"/>
      <c r="K26" s="697"/>
      <c r="L26" s="697"/>
      <c r="M26" s="697"/>
      <c r="N26" s="697"/>
      <c r="O26" s="697"/>
      <c r="P26" s="697"/>
      <c r="Q26" s="697"/>
      <c r="R26" s="697"/>
      <c r="S26" s="697"/>
    </row>
    <row r="28" spans="1:9" ht="13.5" customHeight="1">
      <c r="A28" s="26"/>
      <c r="B28" s="26"/>
      <c r="C28" s="26"/>
      <c r="D28" s="26"/>
      <c r="E28" s="26"/>
      <c r="F28" s="26"/>
      <c r="G28" s="26"/>
      <c r="H28" s="26"/>
      <c r="I28" s="26"/>
    </row>
    <row r="29" spans="1:9" ht="13.5" customHeight="1">
      <c r="A29" s="5" t="s">
        <v>107</v>
      </c>
      <c r="B29" s="5"/>
      <c r="C29" s="5"/>
      <c r="D29" s="5"/>
      <c r="E29" s="5"/>
      <c r="F29" s="5"/>
      <c r="G29" s="5"/>
      <c r="H29" s="5"/>
      <c r="I29" s="5"/>
    </row>
  </sheetData>
  <sheetProtection/>
  <mergeCells count="8">
    <mergeCell ref="C10:S11"/>
    <mergeCell ref="C14:S15"/>
    <mergeCell ref="C23:S24"/>
    <mergeCell ref="C25:S26"/>
    <mergeCell ref="C8:S9"/>
    <mergeCell ref="C21:S22"/>
    <mergeCell ref="C16:S17"/>
    <mergeCell ref="C12:S13"/>
  </mergeCells>
  <printOptions horizontalCentered="1"/>
  <pageMargins left="0.7086614173228347" right="0.7086614173228347" top="0.984251968503937" bottom="0.7874015748031497" header="0.31496062992125984" footer="0.3937007874015748"/>
  <pageSetup horizontalDpi="600" verticalDpi="600" orientation="portrait" paperSize="9" scale="90" r:id="rId1"/>
  <headerFooter scaleWithDoc="0" alignWithMargins="0">
    <oddFooter>&amp;C- ３ -</oddFooter>
  </headerFooter>
</worksheet>
</file>

<file path=xl/worksheets/sheet6.xml><?xml version="1.0" encoding="utf-8"?>
<worksheet xmlns="http://schemas.openxmlformats.org/spreadsheetml/2006/main" xmlns:r="http://schemas.openxmlformats.org/officeDocument/2006/relationships">
  <dimension ref="A1:N74"/>
  <sheetViews>
    <sheetView view="pageBreakPreview" zoomScaleSheetLayoutView="100" workbookViewId="0" topLeftCell="A34">
      <selection activeCell="M15" sqref="M15"/>
    </sheetView>
  </sheetViews>
  <sheetFormatPr defaultColWidth="9.00390625" defaultRowHeight="13.5" customHeight="1"/>
  <cols>
    <col min="1" max="1" width="9.00390625" style="148" customWidth="1"/>
    <col min="2" max="2" width="7.125" style="148" customWidth="1"/>
    <col min="3" max="4" width="7.625" style="148" customWidth="1"/>
    <col min="5" max="7" width="7.625" style="154" customWidth="1"/>
    <col min="8" max="9" width="7.625" style="148" customWidth="1"/>
    <col min="10" max="12" width="7.625" style="154" customWidth="1"/>
    <col min="13" max="16384" width="9.00390625" style="148" customWidth="1"/>
  </cols>
  <sheetData>
    <row r="1" spans="1:12" s="146" customFormat="1" ht="18" customHeight="1">
      <c r="A1" s="712" t="s">
        <v>227</v>
      </c>
      <c r="B1" s="712"/>
      <c r="C1" s="712"/>
      <c r="D1" s="712"/>
      <c r="E1" s="712"/>
      <c r="F1" s="712"/>
      <c r="G1" s="712"/>
      <c r="H1" s="712"/>
      <c r="I1" s="712"/>
      <c r="J1" s="712"/>
      <c r="K1" s="712"/>
      <c r="L1" s="712"/>
    </row>
    <row r="2" spans="1:12" ht="18" customHeight="1">
      <c r="A2" s="85" t="s">
        <v>315</v>
      </c>
      <c r="B2" s="85"/>
      <c r="C2" s="85"/>
      <c r="D2" s="60"/>
      <c r="E2" s="60"/>
      <c r="F2" s="60"/>
      <c r="G2" s="60"/>
      <c r="H2" s="60"/>
      <c r="I2" s="60"/>
      <c r="J2" s="147"/>
      <c r="K2" s="147"/>
      <c r="L2" s="147"/>
    </row>
    <row r="3" spans="1:12" ht="18" customHeight="1">
      <c r="A3" s="703" t="s">
        <v>22</v>
      </c>
      <c r="B3" s="704"/>
      <c r="C3" s="709" t="s">
        <v>155</v>
      </c>
      <c r="D3" s="710"/>
      <c r="E3" s="710"/>
      <c r="F3" s="710"/>
      <c r="G3" s="711"/>
      <c r="H3" s="709" t="s">
        <v>32</v>
      </c>
      <c r="I3" s="710"/>
      <c r="J3" s="710"/>
      <c r="K3" s="710"/>
      <c r="L3" s="711"/>
    </row>
    <row r="4" spans="1:12" s="149" customFormat="1" ht="18" customHeight="1">
      <c r="A4" s="705"/>
      <c r="B4" s="706"/>
      <c r="C4" s="156" t="s">
        <v>19</v>
      </c>
      <c r="D4" s="157" t="s">
        <v>21</v>
      </c>
      <c r="E4" s="158" t="s">
        <v>20</v>
      </c>
      <c r="F4" s="699" t="s">
        <v>408</v>
      </c>
      <c r="G4" s="699" t="s">
        <v>317</v>
      </c>
      <c r="H4" s="156" t="s">
        <v>19</v>
      </c>
      <c r="I4" s="157" t="s">
        <v>21</v>
      </c>
      <c r="J4" s="158" t="s">
        <v>20</v>
      </c>
      <c r="K4" s="699" t="s">
        <v>410</v>
      </c>
      <c r="L4" s="701" t="s">
        <v>409</v>
      </c>
    </row>
    <row r="5" spans="1:12" s="149" customFormat="1" ht="18" customHeight="1">
      <c r="A5" s="707"/>
      <c r="B5" s="708"/>
      <c r="C5" s="159" t="s">
        <v>218</v>
      </c>
      <c r="D5" s="160" t="s">
        <v>219</v>
      </c>
      <c r="E5" s="161" t="s">
        <v>220</v>
      </c>
      <c r="F5" s="700"/>
      <c r="G5" s="700"/>
      <c r="H5" s="159" t="s">
        <v>218</v>
      </c>
      <c r="I5" s="160" t="s">
        <v>219</v>
      </c>
      <c r="J5" s="161" t="s">
        <v>220</v>
      </c>
      <c r="K5" s="700"/>
      <c r="L5" s="702"/>
    </row>
    <row r="6" spans="1:12" s="149" customFormat="1" ht="18" customHeight="1">
      <c r="A6" s="162" t="s">
        <v>16</v>
      </c>
      <c r="B6" s="163"/>
      <c r="C6" s="59"/>
      <c r="D6" s="52"/>
      <c r="E6" s="53"/>
      <c r="F6" s="54"/>
      <c r="G6" s="55"/>
      <c r="H6" s="59"/>
      <c r="I6" s="52"/>
      <c r="J6" s="53"/>
      <c r="K6" s="54"/>
      <c r="L6" s="547"/>
    </row>
    <row r="7" spans="1:13" s="149" customFormat="1" ht="18" customHeight="1">
      <c r="A7" s="164"/>
      <c r="B7" s="165" t="s">
        <v>17</v>
      </c>
      <c r="C7" s="433">
        <v>112.8</v>
      </c>
      <c r="D7" s="434">
        <v>111.6</v>
      </c>
      <c r="E7" s="435">
        <f>C7-D7</f>
        <v>1.2000000000000028</v>
      </c>
      <c r="F7" s="565">
        <v>1</v>
      </c>
      <c r="G7" s="440">
        <v>8</v>
      </c>
      <c r="H7" s="433">
        <v>20.1</v>
      </c>
      <c r="I7" s="436">
        <v>19.4</v>
      </c>
      <c r="J7" s="435">
        <f aca="true" t="shared" si="0" ref="J7:J22">H7-I7</f>
        <v>0.7000000000000028</v>
      </c>
      <c r="K7" s="565">
        <v>1</v>
      </c>
      <c r="L7" s="550">
        <v>2</v>
      </c>
      <c r="M7" s="150"/>
    </row>
    <row r="8" spans="1:13" s="149" customFormat="1" ht="18" customHeight="1">
      <c r="A8" s="164" t="s">
        <v>13</v>
      </c>
      <c r="B8" s="165"/>
      <c r="C8" s="173"/>
      <c r="D8" s="174"/>
      <c r="E8" s="175"/>
      <c r="F8" s="69"/>
      <c r="G8" s="69"/>
      <c r="H8" s="178"/>
      <c r="I8" s="179"/>
      <c r="J8" s="175"/>
      <c r="K8" s="69"/>
      <c r="L8" s="548"/>
      <c r="M8" s="150"/>
    </row>
    <row r="9" spans="1:13" s="149" customFormat="1" ht="18" customHeight="1">
      <c r="A9" s="166" t="s">
        <v>23</v>
      </c>
      <c r="B9" s="165" t="s">
        <v>18</v>
      </c>
      <c r="C9" s="433">
        <v>118.4</v>
      </c>
      <c r="D9" s="434">
        <v>117.5</v>
      </c>
      <c r="E9" s="435">
        <f>C9-D9</f>
        <v>0.9000000000000057</v>
      </c>
      <c r="F9" s="565">
        <v>1</v>
      </c>
      <c r="G9" s="441">
        <v>7</v>
      </c>
      <c r="H9" s="433">
        <v>22.2</v>
      </c>
      <c r="I9" s="436">
        <v>22</v>
      </c>
      <c r="J9" s="435">
        <f t="shared" si="0"/>
        <v>0.1999999999999993</v>
      </c>
      <c r="K9" s="441">
        <v>9</v>
      </c>
      <c r="L9" s="549">
        <v>5</v>
      </c>
      <c r="M9" s="150"/>
    </row>
    <row r="10" spans="1:13" s="149" customFormat="1" ht="18" customHeight="1">
      <c r="A10" s="166" t="s">
        <v>24</v>
      </c>
      <c r="B10" s="165" t="s">
        <v>29</v>
      </c>
      <c r="C10" s="433">
        <v>124.4</v>
      </c>
      <c r="D10" s="434">
        <v>123.5</v>
      </c>
      <c r="E10" s="435">
        <f aca="true" t="shared" si="1" ref="E10:E22">C10-D10</f>
        <v>0.9000000000000057</v>
      </c>
      <c r="F10" s="440">
        <v>2</v>
      </c>
      <c r="G10" s="441">
        <v>16</v>
      </c>
      <c r="H10" s="433">
        <v>25.8</v>
      </c>
      <c r="I10" s="436">
        <v>24.9</v>
      </c>
      <c r="J10" s="435">
        <f t="shared" si="0"/>
        <v>0.9000000000000021</v>
      </c>
      <c r="K10" s="440">
        <v>2</v>
      </c>
      <c r="L10" s="549">
        <v>26</v>
      </c>
      <c r="M10" s="150"/>
    </row>
    <row r="11" spans="1:13" s="149" customFormat="1" ht="18" customHeight="1">
      <c r="A11" s="166" t="s">
        <v>25</v>
      </c>
      <c r="B11" s="165" t="s">
        <v>30</v>
      </c>
      <c r="C11" s="433">
        <v>129.8</v>
      </c>
      <c r="D11" s="434">
        <v>129.1</v>
      </c>
      <c r="E11" s="435">
        <f t="shared" si="1"/>
        <v>0.700000000000017</v>
      </c>
      <c r="F11" s="441">
        <v>4</v>
      </c>
      <c r="G11" s="441">
        <v>10</v>
      </c>
      <c r="H11" s="433">
        <v>29.3</v>
      </c>
      <c r="I11" s="436">
        <v>28.4</v>
      </c>
      <c r="J11" s="435">
        <f t="shared" si="0"/>
        <v>0.9000000000000021</v>
      </c>
      <c r="K11" s="565">
        <v>1</v>
      </c>
      <c r="L11" s="549">
        <v>12</v>
      </c>
      <c r="M11" s="150"/>
    </row>
    <row r="12" spans="1:13" s="149" customFormat="1" ht="18" customHeight="1">
      <c r="A12" s="166" t="s">
        <v>26</v>
      </c>
      <c r="B12" s="165" t="s">
        <v>31</v>
      </c>
      <c r="C12" s="433">
        <v>135.6</v>
      </c>
      <c r="D12" s="434">
        <v>134.5</v>
      </c>
      <c r="E12" s="435">
        <f t="shared" si="1"/>
        <v>1.0999999999999943</v>
      </c>
      <c r="F12" s="565">
        <v>1</v>
      </c>
      <c r="G12" s="441">
        <v>11</v>
      </c>
      <c r="H12" s="433">
        <v>34.1</v>
      </c>
      <c r="I12" s="436">
        <v>32</v>
      </c>
      <c r="J12" s="435">
        <f t="shared" si="0"/>
        <v>2.1000000000000014</v>
      </c>
      <c r="K12" s="565">
        <v>1</v>
      </c>
      <c r="L12" s="549">
        <v>6</v>
      </c>
      <c r="M12" s="150"/>
    </row>
    <row r="13" spans="1:13" s="149" customFormat="1" ht="18" customHeight="1">
      <c r="A13" s="166" t="s">
        <v>27</v>
      </c>
      <c r="B13" s="167" t="s">
        <v>176</v>
      </c>
      <c r="C13" s="433">
        <v>140.7</v>
      </c>
      <c r="D13" s="434">
        <v>140.1</v>
      </c>
      <c r="E13" s="435">
        <f t="shared" si="1"/>
        <v>0.5999999999999943</v>
      </c>
      <c r="F13" s="441">
        <v>5</v>
      </c>
      <c r="G13" s="441">
        <v>12</v>
      </c>
      <c r="H13" s="433">
        <v>37.3</v>
      </c>
      <c r="I13" s="436">
        <v>35.9</v>
      </c>
      <c r="J13" s="435">
        <f t="shared" si="0"/>
        <v>1.3999999999999986</v>
      </c>
      <c r="K13" s="565">
        <v>1</v>
      </c>
      <c r="L13" s="549">
        <v>5</v>
      </c>
      <c r="M13" s="150"/>
    </row>
    <row r="14" spans="1:13" s="149" customFormat="1" ht="18" customHeight="1">
      <c r="A14" s="166" t="s">
        <v>28</v>
      </c>
      <c r="B14" s="165" t="s">
        <v>177</v>
      </c>
      <c r="C14" s="433">
        <v>147.4</v>
      </c>
      <c r="D14" s="434">
        <v>146.6</v>
      </c>
      <c r="E14" s="435">
        <f t="shared" si="1"/>
        <v>0.8000000000000114</v>
      </c>
      <c r="F14" s="441">
        <v>4</v>
      </c>
      <c r="G14" s="441">
        <v>8</v>
      </c>
      <c r="H14" s="433">
        <v>41.9</v>
      </c>
      <c r="I14" s="443">
        <v>40.4</v>
      </c>
      <c r="J14" s="435">
        <f t="shared" si="0"/>
        <v>1.5</v>
      </c>
      <c r="K14" s="440">
        <v>3</v>
      </c>
      <c r="L14" s="549">
        <v>6</v>
      </c>
      <c r="M14" s="150"/>
    </row>
    <row r="15" spans="1:13" s="149" customFormat="1" ht="18" customHeight="1">
      <c r="A15" s="164" t="s">
        <v>14</v>
      </c>
      <c r="B15" s="165"/>
      <c r="C15" s="173"/>
      <c r="D15" s="174"/>
      <c r="E15" s="175"/>
      <c r="F15" s="69"/>
      <c r="G15" s="69"/>
      <c r="H15" s="173"/>
      <c r="I15" s="179"/>
      <c r="J15" s="175"/>
      <c r="K15" s="69"/>
      <c r="L15" s="548"/>
      <c r="M15" s="150"/>
    </row>
    <row r="16" spans="1:13" s="149" customFormat="1" ht="18" customHeight="1">
      <c r="A16" s="166" t="s">
        <v>23</v>
      </c>
      <c r="B16" s="165" t="s">
        <v>178</v>
      </c>
      <c r="C16" s="433">
        <v>154.9</v>
      </c>
      <c r="D16" s="434">
        <v>154.3</v>
      </c>
      <c r="E16" s="435">
        <f t="shared" si="1"/>
        <v>0.5999999999999943</v>
      </c>
      <c r="F16" s="440">
        <v>8</v>
      </c>
      <c r="G16" s="440">
        <v>11</v>
      </c>
      <c r="H16" s="433">
        <v>47.4</v>
      </c>
      <c r="I16" s="436">
        <v>45.8</v>
      </c>
      <c r="J16" s="435">
        <f t="shared" si="0"/>
        <v>1.6000000000000014</v>
      </c>
      <c r="K16" s="440">
        <v>2</v>
      </c>
      <c r="L16" s="550">
        <v>3</v>
      </c>
      <c r="M16" s="150"/>
    </row>
    <row r="17" spans="1:13" s="149" customFormat="1" ht="18" customHeight="1">
      <c r="A17" s="166" t="s">
        <v>24</v>
      </c>
      <c r="B17" s="165" t="s">
        <v>179</v>
      </c>
      <c r="C17" s="433">
        <v>161.6</v>
      </c>
      <c r="D17" s="434">
        <v>161.4</v>
      </c>
      <c r="E17" s="435">
        <f t="shared" si="1"/>
        <v>0.19999999999998863</v>
      </c>
      <c r="F17" s="440">
        <v>12</v>
      </c>
      <c r="G17" s="440">
        <v>5</v>
      </c>
      <c r="H17" s="433">
        <v>52.4</v>
      </c>
      <c r="I17" s="436">
        <v>50.9</v>
      </c>
      <c r="J17" s="435">
        <f t="shared" si="0"/>
        <v>1.5</v>
      </c>
      <c r="K17" s="440">
        <v>3</v>
      </c>
      <c r="L17" s="550">
        <v>4</v>
      </c>
      <c r="M17" s="150"/>
    </row>
    <row r="18" spans="1:13" s="149" customFormat="1" ht="18" customHeight="1">
      <c r="A18" s="166" t="s">
        <v>25</v>
      </c>
      <c r="B18" s="165" t="s">
        <v>180</v>
      </c>
      <c r="C18" s="433">
        <v>166.4</v>
      </c>
      <c r="D18" s="434">
        <v>166.1</v>
      </c>
      <c r="E18" s="435">
        <f t="shared" si="1"/>
        <v>0.30000000000001137</v>
      </c>
      <c r="F18" s="440">
        <v>12</v>
      </c>
      <c r="G18" s="440">
        <v>11</v>
      </c>
      <c r="H18" s="433">
        <v>56.5</v>
      </c>
      <c r="I18" s="443">
        <v>55.2</v>
      </c>
      <c r="J18" s="435">
        <f t="shared" si="0"/>
        <v>1.2999999999999972</v>
      </c>
      <c r="K18" s="440">
        <v>3</v>
      </c>
      <c r="L18" s="550">
        <v>3</v>
      </c>
      <c r="M18" s="150"/>
    </row>
    <row r="19" spans="1:13" s="149" customFormat="1" ht="18" customHeight="1">
      <c r="A19" s="164" t="s">
        <v>15</v>
      </c>
      <c r="B19" s="165"/>
      <c r="C19" s="173"/>
      <c r="D19" s="174"/>
      <c r="E19" s="175"/>
      <c r="F19" s="176"/>
      <c r="G19" s="176"/>
      <c r="H19" s="173"/>
      <c r="I19" s="177"/>
      <c r="J19" s="175"/>
      <c r="K19" s="69"/>
      <c r="L19" s="552"/>
      <c r="M19" s="150"/>
    </row>
    <row r="20" spans="1:13" s="149" customFormat="1" ht="18" customHeight="1">
      <c r="A20" s="166" t="s">
        <v>23</v>
      </c>
      <c r="B20" s="165" t="s">
        <v>181</v>
      </c>
      <c r="C20" s="433">
        <v>169.9</v>
      </c>
      <c r="D20" s="434">
        <v>168.8</v>
      </c>
      <c r="E20" s="435">
        <f t="shared" si="1"/>
        <v>1.0999999999999943</v>
      </c>
      <c r="F20" s="440">
        <v>2</v>
      </c>
      <c r="G20" s="440">
        <v>17</v>
      </c>
      <c r="H20" s="433">
        <v>61.7</v>
      </c>
      <c r="I20" s="436">
        <v>58.9</v>
      </c>
      <c r="J20" s="435">
        <f t="shared" si="0"/>
        <v>2.8000000000000043</v>
      </c>
      <c r="K20" s="440">
        <v>2</v>
      </c>
      <c r="L20" s="550">
        <v>2</v>
      </c>
      <c r="M20" s="150"/>
    </row>
    <row r="21" spans="1:13" s="149" customFormat="1" ht="18" customHeight="1">
      <c r="A21" s="166" t="s">
        <v>24</v>
      </c>
      <c r="B21" s="165" t="s">
        <v>182</v>
      </c>
      <c r="C21" s="433">
        <v>170.5</v>
      </c>
      <c r="D21" s="434">
        <v>170.2</v>
      </c>
      <c r="E21" s="435">
        <f t="shared" si="1"/>
        <v>0.30000000000001137</v>
      </c>
      <c r="F21" s="440">
        <v>14</v>
      </c>
      <c r="G21" s="440">
        <v>4</v>
      </c>
      <c r="H21" s="433">
        <v>62.5</v>
      </c>
      <c r="I21" s="436">
        <v>60.9</v>
      </c>
      <c r="J21" s="435">
        <f t="shared" si="0"/>
        <v>1.6000000000000014</v>
      </c>
      <c r="K21" s="440">
        <v>4</v>
      </c>
      <c r="L21" s="550">
        <v>6</v>
      </c>
      <c r="M21" s="150"/>
    </row>
    <row r="22" spans="1:13" s="149" customFormat="1" ht="18" customHeight="1">
      <c r="A22" s="168" t="s">
        <v>25</v>
      </c>
      <c r="B22" s="169" t="s">
        <v>183</v>
      </c>
      <c r="C22" s="448">
        <v>171.3</v>
      </c>
      <c r="D22" s="449">
        <v>170.7</v>
      </c>
      <c r="E22" s="450">
        <f t="shared" si="1"/>
        <v>0.6000000000000227</v>
      </c>
      <c r="F22" s="451">
        <v>6</v>
      </c>
      <c r="G22" s="451">
        <v>23</v>
      </c>
      <c r="H22" s="448">
        <v>64.2</v>
      </c>
      <c r="I22" s="452">
        <v>62.6</v>
      </c>
      <c r="J22" s="450">
        <f t="shared" si="0"/>
        <v>1.6000000000000014</v>
      </c>
      <c r="K22" s="451">
        <v>6</v>
      </c>
      <c r="L22" s="551">
        <v>10</v>
      </c>
      <c r="M22" s="150"/>
    </row>
    <row r="23" spans="1:12" s="149" customFormat="1" ht="18" customHeight="1">
      <c r="A23" s="60"/>
      <c r="B23" s="60"/>
      <c r="C23" s="60"/>
      <c r="D23" s="60"/>
      <c r="E23" s="147"/>
      <c r="F23" s="147"/>
      <c r="G23" s="147"/>
      <c r="H23" s="60"/>
      <c r="I23" s="60"/>
      <c r="J23" s="147"/>
      <c r="K23" s="147"/>
      <c r="L23" s="147"/>
    </row>
    <row r="24" spans="1:12" s="149" customFormat="1" ht="18" customHeight="1">
      <c r="A24" s="85" t="s">
        <v>316</v>
      </c>
      <c r="B24" s="155"/>
      <c r="C24" s="155"/>
      <c r="D24" s="60"/>
      <c r="E24" s="147"/>
      <c r="F24" s="147"/>
      <c r="G24" s="147"/>
      <c r="H24" s="60"/>
      <c r="I24" s="60"/>
      <c r="J24" s="147"/>
      <c r="K24" s="147"/>
      <c r="L24" s="147"/>
    </row>
    <row r="25" spans="1:12" s="149" customFormat="1" ht="18" customHeight="1">
      <c r="A25" s="703" t="s">
        <v>22</v>
      </c>
      <c r="B25" s="704"/>
      <c r="C25" s="709" t="s">
        <v>155</v>
      </c>
      <c r="D25" s="710"/>
      <c r="E25" s="710"/>
      <c r="F25" s="710"/>
      <c r="G25" s="711"/>
      <c r="H25" s="709" t="s">
        <v>32</v>
      </c>
      <c r="I25" s="710"/>
      <c r="J25" s="710"/>
      <c r="K25" s="710"/>
      <c r="L25" s="711"/>
    </row>
    <row r="26" spans="1:12" s="149" customFormat="1" ht="18" customHeight="1">
      <c r="A26" s="705"/>
      <c r="B26" s="706"/>
      <c r="C26" s="156" t="s">
        <v>19</v>
      </c>
      <c r="D26" s="157" t="s">
        <v>21</v>
      </c>
      <c r="E26" s="158" t="s">
        <v>20</v>
      </c>
      <c r="F26" s="699" t="s">
        <v>410</v>
      </c>
      <c r="G26" s="701" t="s">
        <v>409</v>
      </c>
      <c r="H26" s="156" t="s">
        <v>19</v>
      </c>
      <c r="I26" s="157" t="s">
        <v>21</v>
      </c>
      <c r="J26" s="158" t="s">
        <v>20</v>
      </c>
      <c r="K26" s="699" t="s">
        <v>410</v>
      </c>
      <c r="L26" s="701" t="s">
        <v>409</v>
      </c>
    </row>
    <row r="27" spans="1:12" s="149" customFormat="1" ht="18" customHeight="1">
      <c r="A27" s="707"/>
      <c r="B27" s="708"/>
      <c r="C27" s="159" t="s">
        <v>218</v>
      </c>
      <c r="D27" s="160" t="s">
        <v>219</v>
      </c>
      <c r="E27" s="161" t="s">
        <v>220</v>
      </c>
      <c r="F27" s="700"/>
      <c r="G27" s="702"/>
      <c r="H27" s="159" t="s">
        <v>218</v>
      </c>
      <c r="I27" s="160" t="s">
        <v>219</v>
      </c>
      <c r="J27" s="161" t="s">
        <v>220</v>
      </c>
      <c r="K27" s="700"/>
      <c r="L27" s="702"/>
    </row>
    <row r="28" spans="1:12" s="149" customFormat="1" ht="18" customHeight="1">
      <c r="A28" s="162" t="s">
        <v>16</v>
      </c>
      <c r="B28" s="163"/>
      <c r="C28" s="59"/>
      <c r="D28" s="52"/>
      <c r="E28" s="170"/>
      <c r="F28" s="53"/>
      <c r="G28" s="55"/>
      <c r="H28" s="59"/>
      <c r="I28" s="52"/>
      <c r="J28" s="53"/>
      <c r="K28" s="53"/>
      <c r="L28" s="547"/>
    </row>
    <row r="29" spans="1:12" s="149" customFormat="1" ht="18" customHeight="1">
      <c r="A29" s="164"/>
      <c r="B29" s="165" t="s">
        <v>17</v>
      </c>
      <c r="C29" s="437">
        <v>111.6</v>
      </c>
      <c r="D29" s="438">
        <v>110.6</v>
      </c>
      <c r="E29" s="435">
        <f aca="true" t="shared" si="2" ref="E29:E44">C29-D29</f>
        <v>1</v>
      </c>
      <c r="F29" s="565">
        <v>1</v>
      </c>
      <c r="G29" s="439">
        <v>13</v>
      </c>
      <c r="H29" s="437">
        <v>19.6</v>
      </c>
      <c r="I29" s="438">
        <v>19</v>
      </c>
      <c r="J29" s="435">
        <f>H29-I29</f>
        <v>0.6000000000000014</v>
      </c>
      <c r="K29" s="440">
        <v>2</v>
      </c>
      <c r="L29" s="550">
        <v>8</v>
      </c>
    </row>
    <row r="30" spans="1:12" s="149" customFormat="1" ht="18" customHeight="1">
      <c r="A30" s="164" t="s">
        <v>13</v>
      </c>
      <c r="B30" s="165"/>
      <c r="C30" s="180"/>
      <c r="D30" s="181"/>
      <c r="E30" s="175"/>
      <c r="F30" s="182"/>
      <c r="G30" s="182"/>
      <c r="H30" s="180"/>
      <c r="I30" s="181"/>
      <c r="J30" s="175"/>
      <c r="K30" s="176"/>
      <c r="L30" s="552"/>
    </row>
    <row r="31" spans="1:12" s="149" customFormat="1" ht="18" customHeight="1">
      <c r="A31" s="166" t="s">
        <v>23</v>
      </c>
      <c r="B31" s="165" t="s">
        <v>18</v>
      </c>
      <c r="C31" s="437">
        <v>117.6</v>
      </c>
      <c r="D31" s="438">
        <v>116.7</v>
      </c>
      <c r="E31" s="435">
        <f t="shared" si="2"/>
        <v>0.8999999999999915</v>
      </c>
      <c r="F31" s="565">
        <v>1</v>
      </c>
      <c r="G31" s="439">
        <v>23</v>
      </c>
      <c r="H31" s="437">
        <v>22</v>
      </c>
      <c r="I31" s="438">
        <v>21.5</v>
      </c>
      <c r="J31" s="435">
        <f aca="true" t="shared" si="3" ref="J31:J44">H31-I31</f>
        <v>0.5</v>
      </c>
      <c r="K31" s="565">
        <v>1</v>
      </c>
      <c r="L31" s="550">
        <v>9</v>
      </c>
    </row>
    <row r="32" spans="1:12" s="149" customFormat="1" ht="18" customHeight="1">
      <c r="A32" s="166" t="s">
        <v>24</v>
      </c>
      <c r="B32" s="165" t="s">
        <v>29</v>
      </c>
      <c r="C32" s="437">
        <v>123.2</v>
      </c>
      <c r="D32" s="438">
        <v>122.6</v>
      </c>
      <c r="E32" s="435">
        <f t="shared" si="2"/>
        <v>0.6000000000000085</v>
      </c>
      <c r="F32" s="439">
        <v>6</v>
      </c>
      <c r="G32" s="439">
        <v>20</v>
      </c>
      <c r="H32" s="437">
        <v>24.9</v>
      </c>
      <c r="I32" s="438">
        <v>24.3</v>
      </c>
      <c r="J32" s="435">
        <f t="shared" si="3"/>
        <v>0.5999999999999979</v>
      </c>
      <c r="K32" s="440">
        <v>2</v>
      </c>
      <c r="L32" s="550">
        <v>10</v>
      </c>
    </row>
    <row r="33" spans="1:12" s="149" customFormat="1" ht="18" customHeight="1">
      <c r="A33" s="166" t="s">
        <v>25</v>
      </c>
      <c r="B33" s="165" t="s">
        <v>30</v>
      </c>
      <c r="C33" s="437">
        <v>129.5</v>
      </c>
      <c r="D33" s="438">
        <v>128.5</v>
      </c>
      <c r="E33" s="435">
        <f t="shared" si="2"/>
        <v>1</v>
      </c>
      <c r="F33" s="440">
        <v>2</v>
      </c>
      <c r="G33" s="439">
        <v>8</v>
      </c>
      <c r="H33" s="437">
        <v>29.2</v>
      </c>
      <c r="I33" s="438">
        <v>27.4</v>
      </c>
      <c r="J33" s="435">
        <f t="shared" si="3"/>
        <v>1.8000000000000007</v>
      </c>
      <c r="K33" s="565">
        <v>1</v>
      </c>
      <c r="L33" s="550">
        <v>10</v>
      </c>
    </row>
    <row r="34" spans="1:12" s="149" customFormat="1" ht="18" customHeight="1">
      <c r="A34" s="166" t="s">
        <v>26</v>
      </c>
      <c r="B34" s="165" t="s">
        <v>31</v>
      </c>
      <c r="C34" s="437">
        <v>135.1</v>
      </c>
      <c r="D34" s="438">
        <v>134.8</v>
      </c>
      <c r="E34" s="435">
        <f t="shared" si="2"/>
        <v>0.29999999999998295</v>
      </c>
      <c r="F34" s="439">
        <v>11</v>
      </c>
      <c r="G34" s="439">
        <v>6</v>
      </c>
      <c r="H34" s="437">
        <v>32.3</v>
      </c>
      <c r="I34" s="438">
        <v>31.1</v>
      </c>
      <c r="J34" s="435">
        <f t="shared" si="3"/>
        <v>1.1999999999999957</v>
      </c>
      <c r="K34" s="440">
        <v>2</v>
      </c>
      <c r="L34" s="550">
        <v>9</v>
      </c>
    </row>
    <row r="35" spans="1:12" s="149" customFormat="1" ht="18" customHeight="1">
      <c r="A35" s="166" t="s">
        <v>27</v>
      </c>
      <c r="B35" s="167" t="s">
        <v>176</v>
      </c>
      <c r="C35" s="437">
        <v>142.2</v>
      </c>
      <c r="D35" s="438">
        <v>141.5</v>
      </c>
      <c r="E35" s="435">
        <f t="shared" si="2"/>
        <v>0.6999999999999886</v>
      </c>
      <c r="F35" s="440">
        <v>6</v>
      </c>
      <c r="G35" s="440">
        <v>3</v>
      </c>
      <c r="H35" s="437">
        <v>36.9</v>
      </c>
      <c r="I35" s="438">
        <v>35.4</v>
      </c>
      <c r="J35" s="442">
        <f t="shared" si="3"/>
        <v>1.5</v>
      </c>
      <c r="K35" s="565">
        <v>1</v>
      </c>
      <c r="L35" s="550">
        <v>3</v>
      </c>
    </row>
    <row r="36" spans="1:12" s="149" customFormat="1" ht="18" customHeight="1">
      <c r="A36" s="166" t="s">
        <v>28</v>
      </c>
      <c r="B36" s="165" t="s">
        <v>177</v>
      </c>
      <c r="C36" s="437">
        <v>149.2</v>
      </c>
      <c r="D36" s="438">
        <v>148</v>
      </c>
      <c r="E36" s="435">
        <f t="shared" si="2"/>
        <v>1.1999999999999886</v>
      </c>
      <c r="F36" s="565">
        <v>1</v>
      </c>
      <c r="G36" s="440">
        <v>11</v>
      </c>
      <c r="H36" s="437">
        <v>42</v>
      </c>
      <c r="I36" s="438">
        <v>40.3</v>
      </c>
      <c r="J36" s="442">
        <f t="shared" si="3"/>
        <v>1.7000000000000028</v>
      </c>
      <c r="K36" s="565">
        <v>1</v>
      </c>
      <c r="L36" s="550">
        <v>16</v>
      </c>
    </row>
    <row r="37" spans="1:12" s="149" customFormat="1" ht="18" customHeight="1">
      <c r="A37" s="164" t="s">
        <v>14</v>
      </c>
      <c r="B37" s="165"/>
      <c r="C37" s="180"/>
      <c r="D37" s="181"/>
      <c r="E37" s="175"/>
      <c r="F37" s="182"/>
      <c r="G37" s="182"/>
      <c r="H37" s="180"/>
      <c r="I37" s="181"/>
      <c r="J37" s="183"/>
      <c r="K37" s="69"/>
      <c r="L37" s="552"/>
    </row>
    <row r="38" spans="1:12" s="149" customFormat="1" ht="18" customHeight="1">
      <c r="A38" s="166" t="s">
        <v>23</v>
      </c>
      <c r="B38" s="165" t="s">
        <v>178</v>
      </c>
      <c r="C38" s="437">
        <v>152.5</v>
      </c>
      <c r="D38" s="438">
        <v>152.6</v>
      </c>
      <c r="E38" s="435">
        <f t="shared" si="2"/>
        <v>-0.09999999999999432</v>
      </c>
      <c r="F38" s="439">
        <v>17</v>
      </c>
      <c r="G38" s="439">
        <v>6</v>
      </c>
      <c r="H38" s="437">
        <v>45.4</v>
      </c>
      <c r="I38" s="438">
        <v>44.5</v>
      </c>
      <c r="J38" s="442">
        <f t="shared" si="3"/>
        <v>0.8999999999999986</v>
      </c>
      <c r="K38" s="440">
        <v>4</v>
      </c>
      <c r="L38" s="550">
        <v>2</v>
      </c>
    </row>
    <row r="39" spans="1:12" s="149" customFormat="1" ht="18" customHeight="1">
      <c r="A39" s="166" t="s">
        <v>24</v>
      </c>
      <c r="B39" s="165" t="s">
        <v>179</v>
      </c>
      <c r="C39" s="437">
        <v>155.2</v>
      </c>
      <c r="D39" s="438">
        <v>155.2</v>
      </c>
      <c r="E39" s="435">
        <f t="shared" si="2"/>
        <v>0</v>
      </c>
      <c r="F39" s="439">
        <v>18</v>
      </c>
      <c r="G39" s="439">
        <v>7</v>
      </c>
      <c r="H39" s="437">
        <v>48.9</v>
      </c>
      <c r="I39" s="438">
        <v>47.9</v>
      </c>
      <c r="J39" s="442">
        <f t="shared" si="3"/>
        <v>1</v>
      </c>
      <c r="K39" s="440">
        <v>5</v>
      </c>
      <c r="L39" s="550">
        <v>8</v>
      </c>
    </row>
    <row r="40" spans="1:12" s="446" customFormat="1" ht="18" customHeight="1">
      <c r="A40" s="444" t="s">
        <v>25</v>
      </c>
      <c r="B40" s="445" t="s">
        <v>180</v>
      </c>
      <c r="C40" s="437">
        <v>156.8</v>
      </c>
      <c r="D40" s="447">
        <v>156.7</v>
      </c>
      <c r="E40" s="442">
        <f t="shared" si="2"/>
        <v>0.10000000000002274</v>
      </c>
      <c r="F40" s="440">
        <v>16</v>
      </c>
      <c r="G40" s="440">
        <v>17</v>
      </c>
      <c r="H40" s="437">
        <v>50.9</v>
      </c>
      <c r="I40" s="447">
        <v>50.2</v>
      </c>
      <c r="J40" s="442">
        <f t="shared" si="3"/>
        <v>0.6999999999999957</v>
      </c>
      <c r="K40" s="440">
        <v>10</v>
      </c>
      <c r="L40" s="550">
        <v>14</v>
      </c>
    </row>
    <row r="41" spans="1:12" s="149" customFormat="1" ht="18" customHeight="1">
      <c r="A41" s="164" t="s">
        <v>15</v>
      </c>
      <c r="B41" s="165"/>
      <c r="C41" s="180"/>
      <c r="D41" s="181"/>
      <c r="E41" s="175"/>
      <c r="F41" s="182"/>
      <c r="G41" s="182"/>
      <c r="H41" s="180"/>
      <c r="I41" s="181"/>
      <c r="J41" s="183"/>
      <c r="K41" s="176"/>
      <c r="L41" s="552"/>
    </row>
    <row r="42" spans="1:12" s="149" customFormat="1" ht="18" customHeight="1">
      <c r="A42" s="166" t="s">
        <v>23</v>
      </c>
      <c r="B42" s="165" t="s">
        <v>181</v>
      </c>
      <c r="C42" s="437">
        <v>157.6</v>
      </c>
      <c r="D42" s="438">
        <v>157.3</v>
      </c>
      <c r="E42" s="435">
        <f t="shared" si="2"/>
        <v>0.29999999999998295</v>
      </c>
      <c r="F42" s="439">
        <v>12</v>
      </c>
      <c r="G42" s="439">
        <v>21</v>
      </c>
      <c r="H42" s="437">
        <v>51.9</v>
      </c>
      <c r="I42" s="438">
        <v>51.2</v>
      </c>
      <c r="J42" s="435">
        <f t="shared" si="3"/>
        <v>0.6999999999999957</v>
      </c>
      <c r="K42" s="439">
        <v>10</v>
      </c>
      <c r="L42" s="553">
        <v>12</v>
      </c>
    </row>
    <row r="43" spans="1:12" s="149" customFormat="1" ht="18" customHeight="1">
      <c r="A43" s="166" t="s">
        <v>24</v>
      </c>
      <c r="B43" s="165" t="s">
        <v>182</v>
      </c>
      <c r="C43" s="437">
        <v>157.4</v>
      </c>
      <c r="D43" s="438">
        <v>157.7</v>
      </c>
      <c r="E43" s="435">
        <f t="shared" si="2"/>
        <v>-0.29999999999998295</v>
      </c>
      <c r="F43" s="439">
        <v>26</v>
      </c>
      <c r="G43" s="439">
        <v>35</v>
      </c>
      <c r="H43" s="437">
        <v>52.2</v>
      </c>
      <c r="I43" s="438">
        <v>51.9</v>
      </c>
      <c r="J43" s="435">
        <f t="shared" si="3"/>
        <v>0.30000000000000426</v>
      </c>
      <c r="K43" s="439">
        <v>21</v>
      </c>
      <c r="L43" s="553">
        <v>18</v>
      </c>
    </row>
    <row r="44" spans="1:14" s="149" customFormat="1" ht="18" customHeight="1">
      <c r="A44" s="168" t="s">
        <v>25</v>
      </c>
      <c r="B44" s="169" t="s">
        <v>183</v>
      </c>
      <c r="C44" s="453">
        <v>158.3</v>
      </c>
      <c r="D44" s="454">
        <v>157.9</v>
      </c>
      <c r="E44" s="450">
        <f t="shared" si="2"/>
        <v>0.4000000000000057</v>
      </c>
      <c r="F44" s="451">
        <v>9</v>
      </c>
      <c r="G44" s="451">
        <v>28</v>
      </c>
      <c r="H44" s="453">
        <v>52.7</v>
      </c>
      <c r="I44" s="454">
        <v>52.3</v>
      </c>
      <c r="J44" s="450">
        <f t="shared" si="3"/>
        <v>0.4000000000000057</v>
      </c>
      <c r="K44" s="455">
        <v>20</v>
      </c>
      <c r="L44" s="554">
        <v>7</v>
      </c>
      <c r="N44" s="541"/>
    </row>
    <row r="45" spans="1:12" ht="18" customHeight="1">
      <c r="A45" s="172" t="s">
        <v>226</v>
      </c>
      <c r="B45" s="171" t="s">
        <v>399</v>
      </c>
      <c r="C45" s="92"/>
      <c r="D45" s="92"/>
      <c r="E45" s="151"/>
      <c r="F45" s="151"/>
      <c r="G45" s="151"/>
      <c r="H45" s="98"/>
      <c r="I45" s="98"/>
      <c r="J45" s="152"/>
      <c r="K45" s="152"/>
      <c r="L45" s="152"/>
    </row>
    <row r="46" spans="1:12" ht="13.5" customHeight="1">
      <c r="A46" s="97"/>
      <c r="B46" s="540"/>
      <c r="C46" s="92"/>
      <c r="D46" s="92"/>
      <c r="E46" s="151"/>
      <c r="F46" s="151"/>
      <c r="G46" s="151"/>
      <c r="H46" s="98"/>
      <c r="I46" s="98"/>
      <c r="J46" s="152"/>
      <c r="K46" s="152"/>
      <c r="L46" s="152"/>
    </row>
    <row r="47" spans="1:12" ht="13.5" customHeight="1">
      <c r="A47" s="97"/>
      <c r="B47" s="94"/>
      <c r="C47" s="92"/>
      <c r="D47" s="92"/>
      <c r="E47" s="151"/>
      <c r="F47" s="151"/>
      <c r="G47" s="151"/>
      <c r="H47" s="98"/>
      <c r="I47" s="98"/>
      <c r="J47" s="152"/>
      <c r="K47" s="152"/>
      <c r="L47" s="152"/>
    </row>
    <row r="48" spans="1:12" ht="13.5" customHeight="1">
      <c r="A48" s="5"/>
      <c r="B48" s="70"/>
      <c r="C48" s="5"/>
      <c r="D48" s="5"/>
      <c r="E48" s="153"/>
      <c r="F48" s="153"/>
      <c r="G48" s="153"/>
      <c r="H48" s="60"/>
      <c r="I48" s="60"/>
      <c r="J48" s="147"/>
      <c r="K48" s="147"/>
      <c r="L48" s="147"/>
    </row>
    <row r="49" spans="1:12" ht="13.5" customHeight="1">
      <c r="A49" s="60"/>
      <c r="B49" s="60"/>
      <c r="C49" s="60"/>
      <c r="D49" s="60"/>
      <c r="E49" s="147"/>
      <c r="F49" s="147"/>
      <c r="G49" s="147"/>
      <c r="H49" s="60"/>
      <c r="I49" s="60"/>
      <c r="J49" s="147"/>
      <c r="K49" s="147"/>
      <c r="L49" s="147"/>
    </row>
    <row r="50" spans="1:12" ht="13.5" customHeight="1">
      <c r="A50" s="60"/>
      <c r="B50" s="60"/>
      <c r="C50" s="60"/>
      <c r="D50" s="60"/>
      <c r="E50" s="147"/>
      <c r="F50" s="147"/>
      <c r="G50" s="147"/>
      <c r="H50" s="60"/>
      <c r="I50" s="60"/>
      <c r="J50" s="147"/>
      <c r="K50" s="147"/>
      <c r="L50" s="147"/>
    </row>
    <row r="51" spans="1:12" ht="13.5" customHeight="1">
      <c r="A51" s="60"/>
      <c r="B51" s="60"/>
      <c r="C51" s="60"/>
      <c r="D51" s="60"/>
      <c r="E51" s="147"/>
      <c r="F51" s="147"/>
      <c r="G51" s="147"/>
      <c r="H51" s="60"/>
      <c r="I51" s="60"/>
      <c r="J51" s="147"/>
      <c r="K51" s="147"/>
      <c r="L51" s="147"/>
    </row>
    <row r="52" spans="1:12" ht="13.5" customHeight="1">
      <c r="A52" s="60"/>
      <c r="B52" s="60"/>
      <c r="C52" s="60"/>
      <c r="D52" s="60"/>
      <c r="E52" s="147"/>
      <c r="F52" s="147"/>
      <c r="G52" s="147"/>
      <c r="H52" s="60"/>
      <c r="I52" s="60"/>
      <c r="J52" s="147"/>
      <c r="K52" s="147"/>
      <c r="L52" s="147"/>
    </row>
    <row r="53" spans="1:12" ht="13.5" customHeight="1">
      <c r="A53" s="60"/>
      <c r="B53" s="60"/>
      <c r="C53" s="60"/>
      <c r="D53" s="60"/>
      <c r="E53" s="147"/>
      <c r="F53" s="147"/>
      <c r="G53" s="147"/>
      <c r="H53" s="60"/>
      <c r="I53" s="60"/>
      <c r="J53" s="147"/>
      <c r="K53" s="147"/>
      <c r="L53" s="147"/>
    </row>
    <row r="54" spans="1:12" ht="13.5" customHeight="1">
      <c r="A54" s="60"/>
      <c r="B54" s="60"/>
      <c r="C54" s="60"/>
      <c r="D54" s="60"/>
      <c r="E54" s="147"/>
      <c r="F54" s="147"/>
      <c r="G54" s="147"/>
      <c r="H54" s="60"/>
      <c r="I54" s="60"/>
      <c r="J54" s="147"/>
      <c r="K54" s="147"/>
      <c r="L54" s="147"/>
    </row>
    <row r="55" spans="1:12" ht="13.5" customHeight="1">
      <c r="A55" s="60"/>
      <c r="B55" s="60"/>
      <c r="C55" s="60"/>
      <c r="D55" s="60"/>
      <c r="E55" s="147"/>
      <c r="F55" s="147"/>
      <c r="G55" s="147"/>
      <c r="H55" s="60"/>
      <c r="I55" s="60"/>
      <c r="J55" s="147"/>
      <c r="K55" s="147"/>
      <c r="L55" s="147"/>
    </row>
    <row r="56" spans="1:12" ht="13.5" customHeight="1">
      <c r="A56" s="60"/>
      <c r="B56" s="60"/>
      <c r="C56" s="60"/>
      <c r="D56" s="60"/>
      <c r="E56" s="147"/>
      <c r="F56" s="147"/>
      <c r="G56" s="147"/>
      <c r="H56" s="60"/>
      <c r="I56" s="60"/>
      <c r="J56" s="147"/>
      <c r="K56" s="147"/>
      <c r="L56" s="147"/>
    </row>
    <row r="57" spans="1:12" ht="13.5" customHeight="1">
      <c r="A57" s="60"/>
      <c r="B57" s="60"/>
      <c r="C57" s="60"/>
      <c r="D57" s="60"/>
      <c r="E57" s="147"/>
      <c r="F57" s="147"/>
      <c r="G57" s="147"/>
      <c r="H57" s="60"/>
      <c r="I57" s="60"/>
      <c r="J57" s="147"/>
      <c r="K57" s="147"/>
      <c r="L57" s="147"/>
    </row>
    <row r="58" spans="1:12" ht="13.5" customHeight="1">
      <c r="A58" s="60"/>
      <c r="B58" s="60"/>
      <c r="C58" s="60"/>
      <c r="D58" s="60"/>
      <c r="E58" s="147"/>
      <c r="F58" s="147"/>
      <c r="G58" s="147"/>
      <c r="H58" s="60"/>
      <c r="I58" s="60"/>
      <c r="J58" s="147"/>
      <c r="K58" s="147"/>
      <c r="L58" s="147"/>
    </row>
    <row r="59" spans="1:12" ht="13.5" customHeight="1">
      <c r="A59" s="60"/>
      <c r="B59" s="60"/>
      <c r="C59" s="60"/>
      <c r="D59" s="60"/>
      <c r="E59" s="147"/>
      <c r="F59" s="147"/>
      <c r="G59" s="147"/>
      <c r="H59" s="60"/>
      <c r="I59" s="60"/>
      <c r="J59" s="147"/>
      <c r="K59" s="147"/>
      <c r="L59" s="147"/>
    </row>
    <row r="60" spans="1:12" ht="13.5" customHeight="1">
      <c r="A60" s="60"/>
      <c r="B60" s="60"/>
      <c r="C60" s="60"/>
      <c r="D60" s="60"/>
      <c r="E60" s="147"/>
      <c r="F60" s="147"/>
      <c r="G60" s="147"/>
      <c r="H60" s="60"/>
      <c r="I60" s="60"/>
      <c r="J60" s="147"/>
      <c r="K60" s="147"/>
      <c r="L60" s="147"/>
    </row>
    <row r="61" spans="1:12" ht="13.5" customHeight="1">
      <c r="A61" s="60"/>
      <c r="B61" s="60"/>
      <c r="C61" s="60"/>
      <c r="D61" s="60"/>
      <c r="E61" s="147"/>
      <c r="F61" s="147"/>
      <c r="G61" s="147"/>
      <c r="H61" s="60"/>
      <c r="I61" s="60"/>
      <c r="J61" s="147"/>
      <c r="K61" s="147"/>
      <c r="L61" s="147"/>
    </row>
    <row r="62" spans="1:12" ht="13.5" customHeight="1">
      <c r="A62" s="60"/>
      <c r="B62" s="60"/>
      <c r="C62" s="60"/>
      <c r="D62" s="60"/>
      <c r="E62" s="147"/>
      <c r="F62" s="147"/>
      <c r="G62" s="147"/>
      <c r="H62" s="60"/>
      <c r="I62" s="60"/>
      <c r="J62" s="147"/>
      <c r="K62" s="147"/>
      <c r="L62" s="147"/>
    </row>
    <row r="63" spans="1:12" ht="13.5" customHeight="1">
      <c r="A63" s="60"/>
      <c r="B63" s="60"/>
      <c r="C63" s="60"/>
      <c r="D63" s="60"/>
      <c r="E63" s="147"/>
      <c r="F63" s="147"/>
      <c r="G63" s="147"/>
      <c r="H63" s="60"/>
      <c r="I63" s="60"/>
      <c r="J63" s="147"/>
      <c r="K63" s="147"/>
      <c r="L63" s="147"/>
    </row>
    <row r="64" spans="1:12" ht="13.5" customHeight="1">
      <c r="A64" s="60"/>
      <c r="B64" s="60"/>
      <c r="C64" s="60"/>
      <c r="D64" s="60"/>
      <c r="E64" s="147"/>
      <c r="F64" s="147"/>
      <c r="G64" s="147"/>
      <c r="H64" s="60"/>
      <c r="I64" s="60"/>
      <c r="J64" s="147"/>
      <c r="K64" s="147"/>
      <c r="L64" s="147"/>
    </row>
    <row r="65" spans="1:12" ht="13.5" customHeight="1">
      <c r="A65" s="60"/>
      <c r="B65" s="60"/>
      <c r="C65" s="60"/>
      <c r="D65" s="60"/>
      <c r="E65" s="147"/>
      <c r="F65" s="147"/>
      <c r="G65" s="147"/>
      <c r="H65" s="60"/>
      <c r="I65" s="60"/>
      <c r="J65" s="147"/>
      <c r="K65" s="147"/>
      <c r="L65" s="147"/>
    </row>
    <row r="66" spans="1:12" ht="13.5" customHeight="1">
      <c r="A66" s="60"/>
      <c r="B66" s="60"/>
      <c r="C66" s="60"/>
      <c r="D66" s="60"/>
      <c r="E66" s="147"/>
      <c r="F66" s="147"/>
      <c r="G66" s="147"/>
      <c r="H66" s="60"/>
      <c r="I66" s="60"/>
      <c r="J66" s="147"/>
      <c r="K66" s="147"/>
      <c r="L66" s="147"/>
    </row>
    <row r="67" spans="1:12" ht="13.5" customHeight="1">
      <c r="A67" s="60"/>
      <c r="B67" s="60"/>
      <c r="C67" s="60"/>
      <c r="D67" s="60"/>
      <c r="E67" s="147"/>
      <c r="F67" s="147"/>
      <c r="G67" s="147"/>
      <c r="H67" s="60"/>
      <c r="I67" s="60"/>
      <c r="J67" s="147"/>
      <c r="K67" s="147"/>
      <c r="L67" s="147"/>
    </row>
    <row r="68" spans="1:12" ht="13.5" customHeight="1">
      <c r="A68" s="60"/>
      <c r="B68" s="60"/>
      <c r="C68" s="60"/>
      <c r="D68" s="60"/>
      <c r="E68" s="147"/>
      <c r="F68" s="147"/>
      <c r="G68" s="147"/>
      <c r="H68" s="60"/>
      <c r="I68" s="60"/>
      <c r="J68" s="147"/>
      <c r="K68" s="147"/>
      <c r="L68" s="147"/>
    </row>
    <row r="69" spans="1:12" ht="13.5" customHeight="1">
      <c r="A69" s="60"/>
      <c r="B69" s="60"/>
      <c r="C69" s="60"/>
      <c r="D69" s="60"/>
      <c r="E69" s="147"/>
      <c r="F69" s="147"/>
      <c r="G69" s="147"/>
      <c r="H69" s="60"/>
      <c r="I69" s="60"/>
      <c r="J69" s="147"/>
      <c r="K69" s="147"/>
      <c r="L69" s="147"/>
    </row>
    <row r="70" spans="1:12" ht="13.5" customHeight="1">
      <c r="A70" s="60"/>
      <c r="B70" s="60"/>
      <c r="C70" s="60"/>
      <c r="D70" s="60"/>
      <c r="E70" s="147"/>
      <c r="F70" s="147"/>
      <c r="G70" s="147"/>
      <c r="H70" s="60"/>
      <c r="I70" s="60"/>
      <c r="J70" s="147"/>
      <c r="K70" s="147"/>
      <c r="L70" s="147"/>
    </row>
    <row r="71" spans="1:12" ht="13.5" customHeight="1">
      <c r="A71" s="60"/>
      <c r="B71" s="60"/>
      <c r="C71" s="60"/>
      <c r="D71" s="60"/>
      <c r="E71" s="147"/>
      <c r="F71" s="147"/>
      <c r="G71" s="147"/>
      <c r="H71" s="60"/>
      <c r="I71" s="60"/>
      <c r="J71" s="147"/>
      <c r="K71" s="147"/>
      <c r="L71" s="147"/>
    </row>
    <row r="72" spans="1:12" ht="13.5" customHeight="1">
      <c r="A72" s="60"/>
      <c r="B72" s="60"/>
      <c r="C72" s="60"/>
      <c r="D72" s="60"/>
      <c r="E72" s="147"/>
      <c r="F72" s="147"/>
      <c r="G72" s="147"/>
      <c r="H72" s="60"/>
      <c r="I72" s="60"/>
      <c r="J72" s="147"/>
      <c r="K72" s="147"/>
      <c r="L72" s="147"/>
    </row>
    <row r="73" spans="1:12" ht="13.5" customHeight="1">
      <c r="A73" s="60"/>
      <c r="B73" s="60"/>
      <c r="C73" s="60"/>
      <c r="D73" s="60"/>
      <c r="E73" s="147"/>
      <c r="F73" s="147"/>
      <c r="G73" s="147"/>
      <c r="H73" s="60"/>
      <c r="I73" s="60"/>
      <c r="J73" s="147"/>
      <c r="K73" s="147"/>
      <c r="L73" s="147"/>
    </row>
    <row r="74" spans="1:12" ht="13.5" customHeight="1">
      <c r="A74" s="60"/>
      <c r="B74" s="60"/>
      <c r="C74" s="60"/>
      <c r="D74" s="60"/>
      <c r="E74" s="147"/>
      <c r="F74" s="147"/>
      <c r="G74" s="147"/>
      <c r="H74" s="60"/>
      <c r="I74" s="60"/>
      <c r="J74" s="147"/>
      <c r="K74" s="147"/>
      <c r="L74" s="147"/>
    </row>
  </sheetData>
  <sheetProtection/>
  <mergeCells count="15">
    <mergeCell ref="K4:K5"/>
    <mergeCell ref="L4:L5"/>
    <mergeCell ref="A1:L1"/>
    <mergeCell ref="A3:B5"/>
    <mergeCell ref="C3:G3"/>
    <mergeCell ref="H3:L3"/>
    <mergeCell ref="F4:F5"/>
    <mergeCell ref="G4:G5"/>
    <mergeCell ref="F26:F27"/>
    <mergeCell ref="G26:G27"/>
    <mergeCell ref="K26:K27"/>
    <mergeCell ref="L26:L27"/>
    <mergeCell ref="A25:B27"/>
    <mergeCell ref="C25:G25"/>
    <mergeCell ref="H25:L25"/>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&amp;C- ４ -</oddFooter>
  </headerFooter>
</worksheet>
</file>

<file path=xl/worksheets/sheet7.xml><?xml version="1.0" encoding="utf-8"?>
<worksheet xmlns="http://schemas.openxmlformats.org/spreadsheetml/2006/main" xmlns:r="http://schemas.openxmlformats.org/officeDocument/2006/relationships">
  <dimension ref="A1:T49"/>
  <sheetViews>
    <sheetView view="pageBreakPreview" zoomScaleSheetLayoutView="100" workbookViewId="0" topLeftCell="A43">
      <selection activeCell="Q35" sqref="Q35"/>
    </sheetView>
  </sheetViews>
  <sheetFormatPr defaultColWidth="9.00390625" defaultRowHeight="13.5"/>
  <cols>
    <col min="1" max="1" width="4.375" style="186" customWidth="1"/>
    <col min="2" max="2" width="10.00390625" style="186" customWidth="1"/>
    <col min="3" max="4" width="7.00390625" style="186" customWidth="1"/>
    <col min="5" max="12" width="7.75390625" style="186" customWidth="1"/>
    <col min="13" max="13" width="4.375" style="186" customWidth="1"/>
    <col min="14" max="19" width="9.00390625" style="186" customWidth="1"/>
    <col min="20" max="16384" width="9.00390625" style="186" customWidth="1"/>
  </cols>
  <sheetData>
    <row r="1" spans="1:14" s="17" customFormat="1" ht="22.5" customHeight="1">
      <c r="A1" s="108" t="s">
        <v>293</v>
      </c>
      <c r="B1" s="103" t="s">
        <v>319</v>
      </c>
      <c r="C1" s="103"/>
      <c r="D1" s="103"/>
      <c r="E1" s="103"/>
      <c r="F1" s="103"/>
      <c r="G1" s="103"/>
      <c r="H1" s="103"/>
      <c r="I1" s="103"/>
      <c r="J1" s="103"/>
      <c r="K1" s="103"/>
      <c r="L1" s="103"/>
      <c r="M1" s="103"/>
      <c r="N1" s="103"/>
    </row>
    <row r="2" spans="2:14" s="60" customFormat="1" ht="22.5" customHeight="1">
      <c r="B2" s="713" t="s">
        <v>400</v>
      </c>
      <c r="C2" s="713"/>
      <c r="D2" s="713"/>
      <c r="E2" s="713"/>
      <c r="F2" s="713"/>
      <c r="G2" s="713"/>
      <c r="H2" s="713"/>
      <c r="I2" s="713"/>
      <c r="J2" s="713"/>
      <c r="K2" s="713"/>
      <c r="L2" s="713"/>
      <c r="M2" s="713"/>
      <c r="N2" s="187"/>
    </row>
    <row r="3" spans="2:14" s="60" customFormat="1" ht="22.5" customHeight="1">
      <c r="B3" s="713"/>
      <c r="C3" s="713"/>
      <c r="D3" s="713"/>
      <c r="E3" s="713"/>
      <c r="F3" s="713"/>
      <c r="G3" s="713"/>
      <c r="H3" s="713"/>
      <c r="I3" s="713"/>
      <c r="J3" s="713"/>
      <c r="K3" s="713"/>
      <c r="L3" s="713"/>
      <c r="M3" s="713"/>
      <c r="N3" s="187"/>
    </row>
    <row r="4" spans="1:2" s="5" customFormat="1" ht="22.5" customHeight="1">
      <c r="A4" s="145" t="s">
        <v>312</v>
      </c>
      <c r="B4" s="103" t="s">
        <v>311</v>
      </c>
    </row>
    <row r="5" spans="1:14" s="17" customFormat="1" ht="22.5" customHeight="1">
      <c r="A5" s="45"/>
      <c r="B5" s="714" t="s">
        <v>437</v>
      </c>
      <c r="C5" s="714"/>
      <c r="D5" s="714"/>
      <c r="E5" s="714"/>
      <c r="F5" s="714"/>
      <c r="G5" s="714"/>
      <c r="H5" s="714"/>
      <c r="I5" s="714"/>
      <c r="J5" s="714"/>
      <c r="K5" s="714"/>
      <c r="L5" s="714"/>
      <c r="M5" s="714"/>
      <c r="N5" s="102"/>
    </row>
    <row r="6" spans="1:14" s="17" customFormat="1" ht="11.25" customHeight="1">
      <c r="A6" s="45"/>
      <c r="B6" s="714"/>
      <c r="C6" s="714"/>
      <c r="D6" s="714"/>
      <c r="E6" s="714"/>
      <c r="F6" s="714"/>
      <c r="G6" s="714"/>
      <c r="H6" s="714"/>
      <c r="I6" s="714"/>
      <c r="J6" s="714"/>
      <c r="K6" s="714"/>
      <c r="L6" s="714"/>
      <c r="M6" s="714"/>
      <c r="N6" s="102"/>
    </row>
    <row r="7" spans="1:14" s="17" customFormat="1" ht="22.5" customHeight="1">
      <c r="A7" s="45"/>
      <c r="B7" s="714" t="s">
        <v>438</v>
      </c>
      <c r="C7" s="714"/>
      <c r="D7" s="714"/>
      <c r="E7" s="714"/>
      <c r="F7" s="714"/>
      <c r="G7" s="714"/>
      <c r="H7" s="714"/>
      <c r="I7" s="714"/>
      <c r="J7" s="714"/>
      <c r="K7" s="714"/>
      <c r="L7" s="714"/>
      <c r="M7" s="714"/>
      <c r="N7" s="102"/>
    </row>
    <row r="8" spans="1:14" s="17" customFormat="1" ht="11.25" customHeight="1">
      <c r="A8" s="45"/>
      <c r="B8" s="714"/>
      <c r="C8" s="714"/>
      <c r="D8" s="714"/>
      <c r="E8" s="714"/>
      <c r="F8" s="714"/>
      <c r="G8" s="714"/>
      <c r="H8" s="714"/>
      <c r="I8" s="714"/>
      <c r="J8" s="714"/>
      <c r="K8" s="714"/>
      <c r="L8" s="714"/>
      <c r="M8" s="714"/>
      <c r="N8" s="102"/>
    </row>
    <row r="9" spans="1:2" s="5" customFormat="1" ht="22.5" customHeight="1">
      <c r="A9" s="145" t="s">
        <v>313</v>
      </c>
      <c r="B9" s="103" t="s">
        <v>314</v>
      </c>
    </row>
    <row r="10" spans="1:14" s="17" customFormat="1" ht="22.5" customHeight="1">
      <c r="A10" s="45"/>
      <c r="B10" s="714" t="s">
        <v>439</v>
      </c>
      <c r="C10" s="714"/>
      <c r="D10" s="714"/>
      <c r="E10" s="714"/>
      <c r="F10" s="714"/>
      <c r="G10" s="714"/>
      <c r="H10" s="714"/>
      <c r="I10" s="714"/>
      <c r="J10" s="714"/>
      <c r="K10" s="714"/>
      <c r="L10" s="714"/>
      <c r="M10" s="714"/>
      <c r="N10" s="102"/>
    </row>
    <row r="11" spans="1:14" s="17" customFormat="1" ht="11.25" customHeight="1">
      <c r="A11" s="45"/>
      <c r="B11" s="714"/>
      <c r="C11" s="714"/>
      <c r="D11" s="714"/>
      <c r="E11" s="714"/>
      <c r="F11" s="714"/>
      <c r="G11" s="714"/>
      <c r="H11" s="714"/>
      <c r="I11" s="714"/>
      <c r="J11" s="714"/>
      <c r="K11" s="714"/>
      <c r="L11" s="714"/>
      <c r="M11" s="714"/>
      <c r="N11" s="102"/>
    </row>
    <row r="12" spans="1:14" s="17" customFormat="1" ht="22.5" customHeight="1">
      <c r="A12" s="45"/>
      <c r="B12" s="714" t="s">
        <v>446</v>
      </c>
      <c r="C12" s="714"/>
      <c r="D12" s="714"/>
      <c r="E12" s="714"/>
      <c r="F12" s="714"/>
      <c r="G12" s="714"/>
      <c r="H12" s="714"/>
      <c r="I12" s="714"/>
      <c r="J12" s="714"/>
      <c r="K12" s="714"/>
      <c r="L12" s="714"/>
      <c r="M12" s="714"/>
      <c r="N12" s="102"/>
    </row>
    <row r="13" spans="1:14" s="17" customFormat="1" ht="11.25" customHeight="1">
      <c r="A13" s="45"/>
      <c r="B13" s="714"/>
      <c r="C13" s="714"/>
      <c r="D13" s="714"/>
      <c r="E13" s="714"/>
      <c r="F13" s="714"/>
      <c r="G13" s="714"/>
      <c r="H13" s="714"/>
      <c r="I13" s="714"/>
      <c r="J13" s="714"/>
      <c r="K13" s="714"/>
      <c r="L13" s="714"/>
      <c r="M13" s="714"/>
      <c r="N13" s="102"/>
    </row>
    <row r="14" spans="2:15" s="60" customFormat="1" ht="11.25" customHeight="1">
      <c r="B14" s="7"/>
      <c r="C14" s="7"/>
      <c r="D14" s="7"/>
      <c r="E14" s="7"/>
      <c r="F14" s="7"/>
      <c r="G14" s="7"/>
      <c r="H14" s="7"/>
      <c r="I14" s="7"/>
      <c r="J14" s="7"/>
      <c r="K14" s="7"/>
      <c r="L14" s="7"/>
      <c r="O14" s="60" t="s">
        <v>228</v>
      </c>
    </row>
    <row r="15" spans="2:20" s="5" customFormat="1" ht="22.5" customHeight="1">
      <c r="B15" s="712" t="s">
        <v>320</v>
      </c>
      <c r="C15" s="712"/>
      <c r="D15" s="712"/>
      <c r="E15" s="712"/>
      <c r="F15" s="712"/>
      <c r="G15" s="712"/>
      <c r="H15" s="712"/>
      <c r="I15" s="712"/>
      <c r="J15" s="712"/>
      <c r="K15" s="712"/>
      <c r="L15" s="712"/>
      <c r="O15" s="149"/>
      <c r="P15" s="149" t="s">
        <v>67</v>
      </c>
      <c r="Q15" s="149"/>
      <c r="R15" s="149"/>
      <c r="S15" s="149" t="s">
        <v>68</v>
      </c>
      <c r="T15" s="149"/>
    </row>
    <row r="16" spans="1:20" s="5" customFormat="1" ht="15" customHeight="1">
      <c r="A16" s="184"/>
      <c r="B16" s="718" t="s">
        <v>321</v>
      </c>
      <c r="C16" s="188"/>
      <c r="D16" s="163"/>
      <c r="E16" s="715" t="s">
        <v>154</v>
      </c>
      <c r="F16" s="716"/>
      <c r="G16" s="716"/>
      <c r="H16" s="717"/>
      <c r="I16" s="715" t="s">
        <v>153</v>
      </c>
      <c r="J16" s="716"/>
      <c r="K16" s="716"/>
      <c r="L16" s="717"/>
      <c r="O16" s="252" t="s">
        <v>69</v>
      </c>
      <c r="P16" s="252" t="s">
        <v>70</v>
      </c>
      <c r="Q16" s="252" t="s">
        <v>71</v>
      </c>
      <c r="R16" s="252" t="s">
        <v>69</v>
      </c>
      <c r="S16" s="252" t="s">
        <v>70</v>
      </c>
      <c r="T16" s="252" t="s">
        <v>71</v>
      </c>
    </row>
    <row r="17" spans="2:20" s="5" customFormat="1" ht="15" customHeight="1">
      <c r="B17" s="670"/>
      <c r="C17" s="718" t="s">
        <v>152</v>
      </c>
      <c r="D17" s="719"/>
      <c r="E17" s="718" t="s">
        <v>151</v>
      </c>
      <c r="F17" s="719"/>
      <c r="G17" s="718" t="s">
        <v>150</v>
      </c>
      <c r="H17" s="719"/>
      <c r="I17" s="718" t="s">
        <v>151</v>
      </c>
      <c r="J17" s="719"/>
      <c r="K17" s="718" t="s">
        <v>150</v>
      </c>
      <c r="L17" s="719"/>
      <c r="O17" s="253" t="s">
        <v>119</v>
      </c>
      <c r="P17" s="254">
        <v>5.9</v>
      </c>
      <c r="Q17" s="255">
        <v>5.8</v>
      </c>
      <c r="R17" s="253" t="s">
        <v>119</v>
      </c>
      <c r="S17" s="255">
        <v>2.2</v>
      </c>
      <c r="T17" s="255">
        <v>1.9</v>
      </c>
    </row>
    <row r="18" spans="2:20" s="5" customFormat="1" ht="15" customHeight="1">
      <c r="B18" s="189"/>
      <c r="C18" s="720"/>
      <c r="D18" s="721"/>
      <c r="E18" s="196"/>
      <c r="F18" s="197" t="s">
        <v>228</v>
      </c>
      <c r="G18" s="196"/>
      <c r="H18" s="197" t="s">
        <v>228</v>
      </c>
      <c r="I18" s="196"/>
      <c r="J18" s="197" t="s">
        <v>228</v>
      </c>
      <c r="K18" s="196"/>
      <c r="L18" s="197" t="s">
        <v>228</v>
      </c>
      <c r="O18" s="253" t="s">
        <v>120</v>
      </c>
      <c r="P18" s="254">
        <v>5.6</v>
      </c>
      <c r="Q18" s="255">
        <v>6.3</v>
      </c>
      <c r="R18" s="253" t="s">
        <v>120</v>
      </c>
      <c r="S18" s="255">
        <v>2.7</v>
      </c>
      <c r="T18" s="255">
        <v>2.9</v>
      </c>
    </row>
    <row r="19" spans="2:20" s="60" customFormat="1" ht="18.75" customHeight="1">
      <c r="B19" s="190"/>
      <c r="C19" s="191" t="s">
        <v>7</v>
      </c>
      <c r="D19" s="192"/>
      <c r="E19" s="198"/>
      <c r="F19" s="199"/>
      <c r="G19" s="200"/>
      <c r="H19" s="201"/>
      <c r="I19" s="237"/>
      <c r="J19" s="199"/>
      <c r="K19" s="200"/>
      <c r="L19" s="244"/>
      <c r="O19" s="253" t="s">
        <v>121</v>
      </c>
      <c r="P19" s="254"/>
      <c r="Q19" s="255"/>
      <c r="R19" s="253" t="s">
        <v>121</v>
      </c>
      <c r="S19" s="255"/>
      <c r="T19" s="255"/>
    </row>
    <row r="20" spans="2:20" s="60" customFormat="1" ht="18.75" customHeight="1">
      <c r="B20" s="217" t="s">
        <v>402</v>
      </c>
      <c r="C20" s="194"/>
      <c r="D20" s="214" t="s">
        <v>8</v>
      </c>
      <c r="E20" s="210">
        <v>111.3</v>
      </c>
      <c r="F20" s="233"/>
      <c r="G20" s="220">
        <v>110.4</v>
      </c>
      <c r="H20" s="238"/>
      <c r="I20" s="239">
        <v>19.7</v>
      </c>
      <c r="J20" s="233"/>
      <c r="K20" s="227">
        <v>19.4</v>
      </c>
      <c r="L20" s="238"/>
      <c r="O20" s="253" t="s">
        <v>122</v>
      </c>
      <c r="P20" s="254"/>
      <c r="Q20" s="255"/>
      <c r="R20" s="253" t="s">
        <v>122</v>
      </c>
      <c r="S20" s="255"/>
      <c r="T20" s="255"/>
    </row>
    <row r="21" spans="2:20" s="98" customFormat="1" ht="18.75" customHeight="1">
      <c r="B21" s="195"/>
      <c r="C21" s="194" t="s">
        <v>9</v>
      </c>
      <c r="D21" s="214"/>
      <c r="E21" s="210"/>
      <c r="F21" s="234">
        <f>E22-E20</f>
        <v>5.900000000000006</v>
      </c>
      <c r="G21" s="220"/>
      <c r="H21" s="240">
        <f>G22-G20</f>
        <v>5.799999999999997</v>
      </c>
      <c r="I21" s="239"/>
      <c r="J21" s="243">
        <f>I22-I20</f>
        <v>2.1999999999999993</v>
      </c>
      <c r="K21" s="228"/>
      <c r="L21" s="248">
        <f>K22-K20</f>
        <v>1.9000000000000021</v>
      </c>
      <c r="O21" s="253" t="s">
        <v>123</v>
      </c>
      <c r="P21" s="254">
        <v>5.6</v>
      </c>
      <c r="Q21" s="255">
        <v>7.3</v>
      </c>
      <c r="R21" s="253" t="s">
        <v>123</v>
      </c>
      <c r="S21" s="255">
        <v>4.2</v>
      </c>
      <c r="T21" s="255">
        <v>5.2</v>
      </c>
    </row>
    <row r="22" spans="2:20" s="60" customFormat="1" ht="18.75" customHeight="1">
      <c r="B22" s="217" t="s">
        <v>249</v>
      </c>
      <c r="C22" s="218" t="s">
        <v>323</v>
      </c>
      <c r="D22" s="214" t="s">
        <v>10</v>
      </c>
      <c r="E22" s="210">
        <v>117.2</v>
      </c>
      <c r="F22" s="206">
        <f>E23-E22</f>
        <v>5.599999999999994</v>
      </c>
      <c r="G22" s="220">
        <v>116.2</v>
      </c>
      <c r="H22" s="223">
        <f>G23-G22</f>
        <v>6.299999999999997</v>
      </c>
      <c r="I22" s="239">
        <v>21.9</v>
      </c>
      <c r="J22" s="209">
        <f>I23-I22</f>
        <v>2.700000000000003</v>
      </c>
      <c r="K22" s="227">
        <v>21.3</v>
      </c>
      <c r="L22" s="223">
        <f>K23-K22</f>
        <v>2.8999999999999986</v>
      </c>
      <c r="O22" s="253" t="s">
        <v>124</v>
      </c>
      <c r="P22" s="254">
        <v>5.7</v>
      </c>
      <c r="Q22" s="255">
        <v>6.2</v>
      </c>
      <c r="R22" s="253" t="s">
        <v>124</v>
      </c>
      <c r="S22" s="255">
        <v>4.1</v>
      </c>
      <c r="T22" s="255">
        <v>3.9</v>
      </c>
    </row>
    <row r="23" spans="2:20" s="60" customFormat="1" ht="18.75" customHeight="1">
      <c r="B23" s="217" t="s">
        <v>250</v>
      </c>
      <c r="C23" s="219" t="s">
        <v>325</v>
      </c>
      <c r="D23" s="214" t="s">
        <v>0</v>
      </c>
      <c r="E23" s="210">
        <v>122.8</v>
      </c>
      <c r="F23" s="207" t="s">
        <v>118</v>
      </c>
      <c r="G23" s="220">
        <v>122.5</v>
      </c>
      <c r="H23" s="224" t="s">
        <v>118</v>
      </c>
      <c r="I23" s="239">
        <v>24.6</v>
      </c>
      <c r="J23" s="207" t="s">
        <v>118</v>
      </c>
      <c r="K23" s="227">
        <v>24.2</v>
      </c>
      <c r="L23" s="224" t="s">
        <v>118</v>
      </c>
      <c r="O23" s="253" t="s">
        <v>125</v>
      </c>
      <c r="P23" s="254">
        <v>8.6</v>
      </c>
      <c r="Q23" s="255">
        <v>4.9</v>
      </c>
      <c r="R23" s="253" t="s">
        <v>125</v>
      </c>
      <c r="S23" s="255">
        <v>6.3</v>
      </c>
      <c r="T23" s="255">
        <v>5.2</v>
      </c>
    </row>
    <row r="24" spans="2:20" s="60" customFormat="1" ht="18.75" customHeight="1">
      <c r="B24" s="217" t="s">
        <v>251</v>
      </c>
      <c r="C24" s="219" t="s">
        <v>327</v>
      </c>
      <c r="D24" s="214" t="s">
        <v>1</v>
      </c>
      <c r="E24" s="543" t="s">
        <v>118</v>
      </c>
      <c r="F24" s="246" t="s">
        <v>118</v>
      </c>
      <c r="G24" s="544" t="s">
        <v>118</v>
      </c>
      <c r="H24" s="247" t="s">
        <v>118</v>
      </c>
      <c r="I24" s="545" t="s">
        <v>118</v>
      </c>
      <c r="J24" s="246" t="s">
        <v>118</v>
      </c>
      <c r="K24" s="546" t="s">
        <v>118</v>
      </c>
      <c r="L24" s="247" t="s">
        <v>118</v>
      </c>
      <c r="O24" s="253" t="s">
        <v>126</v>
      </c>
      <c r="P24" s="254">
        <v>6.5</v>
      </c>
      <c r="Q24" s="255">
        <v>3.1</v>
      </c>
      <c r="R24" s="253" t="s">
        <v>126</v>
      </c>
      <c r="S24" s="255">
        <v>4.3</v>
      </c>
      <c r="T24" s="255">
        <v>4</v>
      </c>
    </row>
    <row r="25" spans="2:20" s="60" customFormat="1" ht="18.75" customHeight="1">
      <c r="B25" s="217" t="s">
        <v>252</v>
      </c>
      <c r="C25" s="219" t="s">
        <v>328</v>
      </c>
      <c r="D25" s="214" t="s">
        <v>2</v>
      </c>
      <c r="E25" s="210">
        <v>134.2</v>
      </c>
      <c r="F25" s="542">
        <f>E26-E25</f>
        <v>5.600000000000023</v>
      </c>
      <c r="G25" s="221">
        <v>133.9</v>
      </c>
      <c r="H25" s="245">
        <f>G26-G25</f>
        <v>7.299999999999983</v>
      </c>
      <c r="I25" s="241">
        <v>31.6</v>
      </c>
      <c r="J25" s="208">
        <f>I26-I25</f>
        <v>4.199999999999996</v>
      </c>
      <c r="K25" s="229">
        <v>30.7</v>
      </c>
      <c r="L25" s="245">
        <f>K26-K25</f>
        <v>5.199999999999999</v>
      </c>
      <c r="O25" s="253" t="s">
        <v>127</v>
      </c>
      <c r="P25" s="254">
        <v>5.3</v>
      </c>
      <c r="Q25" s="255">
        <v>0.9</v>
      </c>
      <c r="R25" s="253" t="s">
        <v>127</v>
      </c>
      <c r="S25" s="255">
        <v>4.2</v>
      </c>
      <c r="T25" s="255">
        <v>1.4</v>
      </c>
    </row>
    <row r="26" spans="2:20" s="60" customFormat="1" ht="18.75" customHeight="1">
      <c r="B26" s="217" t="s">
        <v>253</v>
      </c>
      <c r="C26" s="219" t="s">
        <v>329</v>
      </c>
      <c r="D26" s="214" t="s">
        <v>176</v>
      </c>
      <c r="E26" s="210">
        <v>139.8</v>
      </c>
      <c r="F26" s="208">
        <f>E27-E26</f>
        <v>5.699999999999989</v>
      </c>
      <c r="G26" s="221">
        <v>141.2</v>
      </c>
      <c r="H26" s="226">
        <f>G27-G26</f>
        <v>6.200000000000017</v>
      </c>
      <c r="I26" s="241">
        <v>35.8</v>
      </c>
      <c r="J26" s="208">
        <f>I27-I26</f>
        <v>4.100000000000001</v>
      </c>
      <c r="K26" s="229">
        <v>35.9</v>
      </c>
      <c r="L26" s="226">
        <f>K27-K26</f>
        <v>3.8999999999999986</v>
      </c>
      <c r="O26" s="253" t="s">
        <v>128</v>
      </c>
      <c r="P26" s="258">
        <v>3</v>
      </c>
      <c r="Q26" s="255">
        <v>1</v>
      </c>
      <c r="R26" s="253" t="s">
        <v>128</v>
      </c>
      <c r="S26" s="255">
        <v>5</v>
      </c>
      <c r="T26" s="255">
        <v>1.8</v>
      </c>
    </row>
    <row r="27" spans="2:20" s="60" customFormat="1" ht="18.75" customHeight="1">
      <c r="B27" s="217" t="s">
        <v>254</v>
      </c>
      <c r="C27" s="219" t="s">
        <v>330</v>
      </c>
      <c r="D27" s="214" t="s">
        <v>177</v>
      </c>
      <c r="E27" s="210">
        <v>145.5</v>
      </c>
      <c r="F27" s="235"/>
      <c r="G27" s="221">
        <v>147.4</v>
      </c>
      <c r="H27" s="225"/>
      <c r="I27" s="241">
        <v>39.9</v>
      </c>
      <c r="J27" s="235"/>
      <c r="K27" s="229">
        <v>39.8</v>
      </c>
      <c r="L27" s="603"/>
      <c r="O27" s="253" t="s">
        <v>129</v>
      </c>
      <c r="P27" s="254">
        <v>1.5</v>
      </c>
      <c r="Q27" s="255">
        <v>-0.1</v>
      </c>
      <c r="R27" s="253" t="s">
        <v>129</v>
      </c>
      <c r="S27" s="255">
        <v>2.3</v>
      </c>
      <c r="T27" s="255">
        <v>0.8</v>
      </c>
    </row>
    <row r="28" spans="2:20" s="98" customFormat="1" ht="18.75" customHeight="1">
      <c r="B28" s="195"/>
      <c r="C28" s="194" t="s">
        <v>11</v>
      </c>
      <c r="D28" s="215"/>
      <c r="E28" s="210"/>
      <c r="F28" s="236">
        <f>E29-E27</f>
        <v>8.599999999999994</v>
      </c>
      <c r="G28" s="220"/>
      <c r="H28" s="203">
        <f>G29-G27</f>
        <v>4.900000000000006</v>
      </c>
      <c r="I28" s="239"/>
      <c r="J28" s="236">
        <f>I29-I27</f>
        <v>6.300000000000004</v>
      </c>
      <c r="K28" s="228"/>
      <c r="L28" s="602">
        <f>K29-K27</f>
        <v>5.200000000000003</v>
      </c>
      <c r="O28" s="253" t="s">
        <v>130</v>
      </c>
      <c r="P28" s="254">
        <v>0.9</v>
      </c>
      <c r="Q28" s="255">
        <v>1.1</v>
      </c>
      <c r="R28" s="253" t="s">
        <v>130</v>
      </c>
      <c r="S28" s="255">
        <v>2.2</v>
      </c>
      <c r="T28" s="255">
        <v>-0.3</v>
      </c>
    </row>
    <row r="29" spans="2:12" s="60" customFormat="1" ht="18.75" customHeight="1">
      <c r="B29" s="217" t="s">
        <v>255</v>
      </c>
      <c r="C29" s="218" t="s">
        <v>323</v>
      </c>
      <c r="D29" s="216" t="s">
        <v>184</v>
      </c>
      <c r="E29" s="210">
        <v>154.1</v>
      </c>
      <c r="F29" s="208">
        <f>E30-E29</f>
        <v>6.5</v>
      </c>
      <c r="G29" s="221">
        <v>152.3</v>
      </c>
      <c r="H29" s="224">
        <f>G30-G29</f>
        <v>3.0999999999999943</v>
      </c>
      <c r="I29" s="241">
        <v>46.2</v>
      </c>
      <c r="J29" s="208">
        <f>I30-I29</f>
        <v>4.299999999999997</v>
      </c>
      <c r="K29" s="229">
        <v>45</v>
      </c>
      <c r="L29" s="226">
        <f>K30-K29</f>
        <v>4</v>
      </c>
    </row>
    <row r="30" spans="2:12" s="60" customFormat="1" ht="18.75" customHeight="1">
      <c r="B30" s="217" t="s">
        <v>256</v>
      </c>
      <c r="C30" s="219" t="s">
        <v>324</v>
      </c>
      <c r="D30" s="216" t="s">
        <v>185</v>
      </c>
      <c r="E30" s="211">
        <v>160.6</v>
      </c>
      <c r="F30" s="208">
        <f>E31-E30</f>
        <v>5.300000000000011</v>
      </c>
      <c r="G30" s="222">
        <v>155.4</v>
      </c>
      <c r="H30" s="224">
        <f>G31-G30</f>
        <v>0.9000000000000057</v>
      </c>
      <c r="I30" s="242">
        <v>50.5</v>
      </c>
      <c r="J30" s="208">
        <f>I31-I30</f>
        <v>4.200000000000003</v>
      </c>
      <c r="K30" s="230">
        <v>49</v>
      </c>
      <c r="L30" s="224">
        <f>K31-K30</f>
        <v>1.3999999999999986</v>
      </c>
    </row>
    <row r="31" spans="2:12" s="60" customFormat="1" ht="18.75" customHeight="1">
      <c r="B31" s="217" t="s">
        <v>257</v>
      </c>
      <c r="C31" s="219" t="s">
        <v>326</v>
      </c>
      <c r="D31" s="216" t="s">
        <v>186</v>
      </c>
      <c r="E31" s="212">
        <v>165.9</v>
      </c>
      <c r="F31" s="225"/>
      <c r="G31" s="222">
        <v>156.3</v>
      </c>
      <c r="H31" s="225"/>
      <c r="I31" s="213">
        <v>54.7</v>
      </c>
      <c r="J31" s="223"/>
      <c r="K31" s="230">
        <v>50.4</v>
      </c>
      <c r="L31" s="225"/>
    </row>
    <row r="32" spans="2:12" s="98" customFormat="1" ht="18.75" customHeight="1">
      <c r="B32" s="193"/>
      <c r="C32" s="194" t="s">
        <v>12</v>
      </c>
      <c r="D32" s="215"/>
      <c r="E32" s="210"/>
      <c r="F32" s="203">
        <f>E33-E31</f>
        <v>3</v>
      </c>
      <c r="G32" s="220"/>
      <c r="H32" s="203">
        <f>G33-G31</f>
        <v>1</v>
      </c>
      <c r="I32" s="211"/>
      <c r="J32" s="202">
        <f>I33-I31</f>
        <v>5</v>
      </c>
      <c r="K32" s="231"/>
      <c r="L32" s="203">
        <f>K33-K31</f>
        <v>1.8000000000000043</v>
      </c>
    </row>
    <row r="33" spans="2:12" s="60" customFormat="1" ht="18.75" customHeight="1">
      <c r="B33" s="217" t="s">
        <v>258</v>
      </c>
      <c r="C33" s="218" t="s">
        <v>323</v>
      </c>
      <c r="D33" s="216" t="s">
        <v>181</v>
      </c>
      <c r="E33" s="213">
        <v>168.9</v>
      </c>
      <c r="F33" s="207">
        <f>E34-E33</f>
        <v>1.5</v>
      </c>
      <c r="G33" s="222">
        <v>157.3</v>
      </c>
      <c r="H33" s="224">
        <f>G34-G33</f>
        <v>-0.10000000000002274</v>
      </c>
      <c r="I33" s="213">
        <v>59.7</v>
      </c>
      <c r="J33" s="207">
        <f>I34-I33</f>
        <v>2.299999999999997</v>
      </c>
      <c r="K33" s="230">
        <v>52.2</v>
      </c>
      <c r="L33" s="224">
        <f>K34-K33</f>
        <v>0.7999999999999972</v>
      </c>
    </row>
    <row r="34" spans="2:12" s="60" customFormat="1" ht="18.75" customHeight="1">
      <c r="B34" s="217" t="s">
        <v>403</v>
      </c>
      <c r="C34" s="219" t="s">
        <v>324</v>
      </c>
      <c r="D34" s="216" t="s">
        <v>187</v>
      </c>
      <c r="E34" s="210">
        <v>170.4</v>
      </c>
      <c r="F34" s="209">
        <f>E35-E34</f>
        <v>0.9000000000000057</v>
      </c>
      <c r="G34" s="221">
        <v>157.2</v>
      </c>
      <c r="H34" s="224">
        <f>G35-G34</f>
        <v>1.1000000000000227</v>
      </c>
      <c r="I34" s="210">
        <v>62</v>
      </c>
      <c r="J34" s="209">
        <f>I35-I34</f>
        <v>2.200000000000003</v>
      </c>
      <c r="K34" s="232">
        <v>53</v>
      </c>
      <c r="L34" s="225">
        <f>K35-K34</f>
        <v>-0.29999999999999716</v>
      </c>
    </row>
    <row r="35" spans="2:12" s="185" customFormat="1" ht="18.75" customHeight="1">
      <c r="B35" s="558" t="s">
        <v>404</v>
      </c>
      <c r="C35" s="559" t="s">
        <v>326</v>
      </c>
      <c r="D35" s="560" t="s">
        <v>188</v>
      </c>
      <c r="E35" s="213">
        <v>171.3</v>
      </c>
      <c r="F35" s="561"/>
      <c r="G35" s="562">
        <v>158.3</v>
      </c>
      <c r="H35" s="563"/>
      <c r="I35" s="212">
        <v>64.2</v>
      </c>
      <c r="J35" s="561"/>
      <c r="K35" s="564">
        <v>52.7</v>
      </c>
      <c r="L35" s="203"/>
    </row>
    <row r="36" spans="2:12" s="60" customFormat="1" ht="18.75" customHeight="1">
      <c r="B36" s="725" t="s">
        <v>322</v>
      </c>
      <c r="C36" s="726"/>
      <c r="D36" s="727"/>
      <c r="E36" s="204"/>
      <c r="F36" s="457">
        <f>E35-E20</f>
        <v>60.000000000000014</v>
      </c>
      <c r="G36" s="205"/>
      <c r="H36" s="457">
        <f>G35-G20</f>
        <v>47.900000000000006</v>
      </c>
      <c r="I36" s="204"/>
      <c r="J36" s="457">
        <f>I35-I20</f>
        <v>44.5</v>
      </c>
      <c r="K36" s="204"/>
      <c r="L36" s="458">
        <f>K35-K20</f>
        <v>33.300000000000004</v>
      </c>
    </row>
    <row r="37" spans="2:12" s="77" customFormat="1" ht="22.5" customHeight="1">
      <c r="B37" s="249" t="s">
        <v>331</v>
      </c>
      <c r="C37" s="722" t="s">
        <v>405</v>
      </c>
      <c r="D37" s="722"/>
      <c r="E37" s="722"/>
      <c r="F37" s="722"/>
      <c r="G37" s="722"/>
      <c r="H37" s="722"/>
      <c r="I37" s="722"/>
      <c r="J37" s="722"/>
      <c r="K37" s="722"/>
      <c r="L37" s="722"/>
    </row>
    <row r="38" spans="2:12" s="250" customFormat="1" ht="22.5" customHeight="1">
      <c r="B38" s="251" t="s">
        <v>298</v>
      </c>
      <c r="C38" s="723" t="s">
        <v>406</v>
      </c>
      <c r="D38" s="723"/>
      <c r="E38" s="723"/>
      <c r="F38" s="723"/>
      <c r="G38" s="723"/>
      <c r="H38" s="723"/>
      <c r="I38" s="723"/>
      <c r="J38" s="723"/>
      <c r="K38" s="723"/>
      <c r="L38" s="723"/>
    </row>
    <row r="39" spans="2:12" s="60" customFormat="1" ht="11.25" customHeight="1">
      <c r="B39" s="7"/>
      <c r="C39" s="7"/>
      <c r="D39" s="7"/>
      <c r="E39" s="7"/>
      <c r="F39" s="7"/>
      <c r="G39" s="7"/>
      <c r="H39" s="7"/>
      <c r="I39" s="7"/>
      <c r="J39" s="7"/>
      <c r="K39" s="7"/>
      <c r="L39" s="7"/>
    </row>
    <row r="40" spans="2:12" s="5" customFormat="1" ht="22.5" customHeight="1">
      <c r="B40" s="712" t="s">
        <v>332</v>
      </c>
      <c r="C40" s="712"/>
      <c r="D40" s="712"/>
      <c r="E40" s="712"/>
      <c r="F40" s="712"/>
      <c r="G40" s="712"/>
      <c r="H40" s="712"/>
      <c r="I40" s="712"/>
      <c r="J40" s="712"/>
      <c r="K40" s="712"/>
      <c r="L40" s="712"/>
    </row>
    <row r="41" spans="2:17" s="60" customFormat="1" ht="22.5" customHeight="1">
      <c r="B41" s="111"/>
      <c r="C41" s="111"/>
      <c r="D41" s="111"/>
      <c r="E41" s="111"/>
      <c r="F41" s="111"/>
      <c r="G41" s="111"/>
      <c r="H41" s="111"/>
      <c r="I41" s="111"/>
      <c r="J41" s="111"/>
      <c r="K41" s="111"/>
      <c r="L41" s="111"/>
      <c r="P41" s="256"/>
      <c r="Q41" s="257"/>
    </row>
    <row r="42" spans="2:12" s="60" customFormat="1" ht="22.5" customHeight="1">
      <c r="B42" s="86"/>
      <c r="C42" s="86"/>
      <c r="D42" s="86"/>
      <c r="E42" s="86"/>
      <c r="F42" s="86"/>
      <c r="G42" s="86"/>
      <c r="H42" s="86"/>
      <c r="I42" s="86"/>
      <c r="J42" s="86"/>
      <c r="K42" s="86"/>
      <c r="L42" s="86"/>
    </row>
    <row r="43" s="60" customFormat="1" ht="22.5" customHeight="1"/>
    <row r="44" s="60" customFormat="1" ht="22.5" customHeight="1"/>
    <row r="45" s="60" customFormat="1" ht="22.5" customHeight="1"/>
    <row r="46" s="60" customFormat="1" ht="22.5" customHeight="1"/>
    <row r="47" s="60" customFormat="1" ht="22.5" customHeight="1"/>
    <row r="48" s="60" customFormat="1" ht="11.25" customHeight="1"/>
    <row r="49" spans="1:13" s="60" customFormat="1" ht="22.5" customHeight="1">
      <c r="A49" s="259" t="s">
        <v>333</v>
      </c>
      <c r="B49" s="724" t="s">
        <v>407</v>
      </c>
      <c r="C49" s="724"/>
      <c r="D49" s="724"/>
      <c r="E49" s="724"/>
      <c r="F49" s="724"/>
      <c r="G49" s="724"/>
      <c r="H49" s="724"/>
      <c r="I49" s="724"/>
      <c r="J49" s="724"/>
      <c r="K49" s="724"/>
      <c r="L49" s="724"/>
      <c r="M49" s="724"/>
    </row>
  </sheetData>
  <sheetProtection/>
  <mergeCells count="19">
    <mergeCell ref="B10:M11"/>
    <mergeCell ref="B12:M13"/>
    <mergeCell ref="B16:B17"/>
    <mergeCell ref="C37:L37"/>
    <mergeCell ref="C38:L38"/>
    <mergeCell ref="B49:M49"/>
    <mergeCell ref="B15:L15"/>
    <mergeCell ref="B40:L40"/>
    <mergeCell ref="B36:D36"/>
    <mergeCell ref="B2:M3"/>
    <mergeCell ref="B5:M6"/>
    <mergeCell ref="B7:M8"/>
    <mergeCell ref="E16:H16"/>
    <mergeCell ref="I16:L16"/>
    <mergeCell ref="C17:D18"/>
    <mergeCell ref="E17:F17"/>
    <mergeCell ref="G17:H17"/>
    <mergeCell ref="I17:J17"/>
    <mergeCell ref="K17:L17"/>
  </mergeCells>
  <printOptions horizontalCentered="1"/>
  <pageMargins left="0.7874015748031497" right="0.7874015748031497" top="0.984251968503937" bottom="0.5905511811023623" header="0.31496062992125984" footer="0.3937007874015748"/>
  <pageSetup horizontalDpi="600" verticalDpi="600" orientation="portrait" paperSize="9" scale="85" r:id="rId2"/>
  <headerFooter scaleWithDoc="0" alignWithMargins="0">
    <oddFooter>&amp;C- ５ -</oddFooter>
  </headerFooter>
  <drawing r:id="rId1"/>
</worksheet>
</file>

<file path=xl/worksheets/sheet8.xml><?xml version="1.0" encoding="utf-8"?>
<worksheet xmlns="http://schemas.openxmlformats.org/spreadsheetml/2006/main" xmlns:r="http://schemas.openxmlformats.org/officeDocument/2006/relationships">
  <dimension ref="A1:P57"/>
  <sheetViews>
    <sheetView view="pageBreakPreview" zoomScaleSheetLayoutView="100" workbookViewId="0" topLeftCell="A10">
      <selection activeCell="D31" sqref="D31"/>
    </sheetView>
  </sheetViews>
  <sheetFormatPr defaultColWidth="9.00390625" defaultRowHeight="15.75" customHeight="1"/>
  <cols>
    <col min="1" max="1" width="4.375" style="17" customWidth="1"/>
    <col min="2" max="3" width="7.00390625" style="17" customWidth="1"/>
    <col min="4" max="13" width="7.75390625" style="17" customWidth="1"/>
    <col min="14" max="102" width="4.625" style="17" customWidth="1"/>
    <col min="103" max="16384" width="9.00390625" style="17" customWidth="1"/>
  </cols>
  <sheetData>
    <row r="1" spans="1:13" ht="22.5" customHeight="1">
      <c r="A1" s="108" t="s">
        <v>334</v>
      </c>
      <c r="B1" s="569" t="s">
        <v>460</v>
      </c>
      <c r="C1" s="570"/>
      <c r="D1" s="570"/>
      <c r="E1" s="570"/>
      <c r="F1" s="570"/>
      <c r="G1" s="570"/>
      <c r="H1" s="570"/>
      <c r="I1" s="570"/>
      <c r="J1" s="570"/>
      <c r="K1" s="570"/>
      <c r="L1" s="570"/>
      <c r="M1" s="143"/>
    </row>
    <row r="2" spans="2:13" ht="22.5" customHeight="1">
      <c r="B2" s="733" t="s">
        <v>335</v>
      </c>
      <c r="C2" s="733"/>
      <c r="D2" s="733"/>
      <c r="E2" s="733"/>
      <c r="F2" s="733"/>
      <c r="G2" s="733"/>
      <c r="H2" s="733"/>
      <c r="I2" s="733"/>
      <c r="J2" s="733"/>
      <c r="K2" s="733"/>
      <c r="L2" s="733"/>
      <c r="M2" s="733"/>
    </row>
    <row r="3" spans="2:13" ht="22.5" customHeight="1">
      <c r="B3" s="714" t="s">
        <v>412</v>
      </c>
      <c r="C3" s="714"/>
      <c r="D3" s="714"/>
      <c r="E3" s="714"/>
      <c r="F3" s="714"/>
      <c r="G3" s="714"/>
      <c r="H3" s="714"/>
      <c r="I3" s="714"/>
      <c r="J3" s="714"/>
      <c r="K3" s="714"/>
      <c r="L3" s="714"/>
      <c r="M3" s="714"/>
    </row>
    <row r="4" spans="2:13" ht="11.25" customHeight="1">
      <c r="B4" s="714"/>
      <c r="C4" s="714"/>
      <c r="D4" s="714"/>
      <c r="E4" s="714"/>
      <c r="F4" s="714"/>
      <c r="G4" s="714"/>
      <c r="H4" s="714"/>
      <c r="I4" s="714"/>
      <c r="J4" s="714"/>
      <c r="K4" s="714"/>
      <c r="L4" s="714"/>
      <c r="M4" s="714"/>
    </row>
    <row r="5" spans="2:13" ht="22.5" customHeight="1">
      <c r="B5" s="714" t="s">
        <v>440</v>
      </c>
      <c r="C5" s="714"/>
      <c r="D5" s="714"/>
      <c r="E5" s="714"/>
      <c r="F5" s="714"/>
      <c r="G5" s="714"/>
      <c r="H5" s="714"/>
      <c r="I5" s="714"/>
      <c r="J5" s="714"/>
      <c r="K5" s="714"/>
      <c r="L5" s="714"/>
      <c r="M5" s="714"/>
    </row>
    <row r="6" spans="2:13" ht="22.5" customHeight="1">
      <c r="B6" s="714"/>
      <c r="C6" s="714"/>
      <c r="D6" s="714"/>
      <c r="E6" s="714"/>
      <c r="F6" s="714"/>
      <c r="G6" s="714"/>
      <c r="H6" s="714"/>
      <c r="I6" s="714"/>
      <c r="J6" s="714"/>
      <c r="K6" s="714"/>
      <c r="L6" s="714"/>
      <c r="M6" s="714"/>
    </row>
    <row r="7" spans="2:13" ht="22.5" customHeight="1">
      <c r="B7" s="733" t="s">
        <v>441</v>
      </c>
      <c r="C7" s="733"/>
      <c r="D7" s="733"/>
      <c r="E7" s="733"/>
      <c r="F7" s="733"/>
      <c r="G7" s="733"/>
      <c r="H7" s="733"/>
      <c r="I7" s="733"/>
      <c r="J7" s="733"/>
      <c r="K7" s="733"/>
      <c r="L7" s="733"/>
      <c r="M7" s="733"/>
    </row>
    <row r="8" spans="2:13" ht="22.5" customHeight="1">
      <c r="B8" s="714" t="s">
        <v>413</v>
      </c>
      <c r="C8" s="714"/>
      <c r="D8" s="714"/>
      <c r="E8" s="714"/>
      <c r="F8" s="714"/>
      <c r="G8" s="714"/>
      <c r="H8" s="714"/>
      <c r="I8" s="714"/>
      <c r="J8" s="714"/>
      <c r="K8" s="714"/>
      <c r="L8" s="714"/>
      <c r="M8" s="714"/>
    </row>
    <row r="9" spans="2:13" ht="11.25" customHeight="1">
      <c r="B9" s="46" t="s">
        <v>222</v>
      </c>
      <c r="C9" s="46"/>
      <c r="D9" s="46"/>
      <c r="E9" s="46"/>
      <c r="F9" s="46"/>
      <c r="G9" s="46"/>
      <c r="H9" s="46"/>
      <c r="I9" s="46"/>
      <c r="J9" s="46"/>
      <c r="K9" s="46"/>
      <c r="L9" s="46"/>
      <c r="M9" s="46"/>
    </row>
    <row r="10" spans="1:13" s="100" customFormat="1" ht="22.5" customHeight="1">
      <c r="A10" s="155"/>
      <c r="B10" s="281" t="s">
        <v>336</v>
      </c>
      <c r="C10" s="260"/>
      <c r="D10" s="260"/>
      <c r="E10" s="260"/>
      <c r="F10" s="260"/>
      <c r="G10" s="260"/>
      <c r="H10" s="260"/>
      <c r="I10" s="260"/>
      <c r="J10" s="155"/>
      <c r="K10" s="260"/>
      <c r="L10" s="260"/>
      <c r="M10" s="81" t="s">
        <v>89</v>
      </c>
    </row>
    <row r="11" spans="2:13" s="5" customFormat="1" ht="15" customHeight="1">
      <c r="B11" s="718" t="s">
        <v>115</v>
      </c>
      <c r="C11" s="736"/>
      <c r="D11" s="715" t="s">
        <v>86</v>
      </c>
      <c r="E11" s="716"/>
      <c r="F11" s="716"/>
      <c r="G11" s="716"/>
      <c r="H11" s="717"/>
      <c r="I11" s="715" t="s">
        <v>87</v>
      </c>
      <c r="J11" s="716"/>
      <c r="K11" s="716"/>
      <c r="L11" s="716"/>
      <c r="M11" s="717"/>
    </row>
    <row r="12" spans="2:13" s="5" customFormat="1" ht="15" customHeight="1">
      <c r="B12" s="670"/>
      <c r="C12" s="737"/>
      <c r="D12" s="289" t="s">
        <v>85</v>
      </c>
      <c r="E12" s="290" t="s">
        <v>221</v>
      </c>
      <c r="F12" s="291" t="s">
        <v>20</v>
      </c>
      <c r="G12" s="699" t="s">
        <v>408</v>
      </c>
      <c r="H12" s="699" t="s">
        <v>317</v>
      </c>
      <c r="I12" s="289" t="s">
        <v>85</v>
      </c>
      <c r="J12" s="290" t="s">
        <v>221</v>
      </c>
      <c r="K12" s="291" t="s">
        <v>20</v>
      </c>
      <c r="L12" s="699" t="s">
        <v>408</v>
      </c>
      <c r="M12" s="701" t="s">
        <v>317</v>
      </c>
    </row>
    <row r="13" spans="2:13" s="5" customFormat="1" ht="15" customHeight="1">
      <c r="B13" s="738"/>
      <c r="C13" s="739"/>
      <c r="D13" s="292" t="s">
        <v>218</v>
      </c>
      <c r="E13" s="293" t="s">
        <v>219</v>
      </c>
      <c r="F13" s="294" t="s">
        <v>220</v>
      </c>
      <c r="G13" s="700"/>
      <c r="H13" s="700"/>
      <c r="I13" s="292" t="s">
        <v>218</v>
      </c>
      <c r="J13" s="293" t="s">
        <v>219</v>
      </c>
      <c r="K13" s="294" t="s">
        <v>220</v>
      </c>
      <c r="L13" s="700"/>
      <c r="M13" s="702"/>
    </row>
    <row r="14" spans="2:13" s="5" customFormat="1" ht="15" customHeight="1">
      <c r="B14" s="728" t="s">
        <v>16</v>
      </c>
      <c r="C14" s="729"/>
      <c r="D14" s="295"/>
      <c r="E14" s="296"/>
      <c r="F14" s="297"/>
      <c r="G14" s="298"/>
      <c r="H14" s="261"/>
      <c r="I14" s="299"/>
      <c r="J14" s="300"/>
      <c r="K14" s="300"/>
      <c r="L14" s="300"/>
      <c r="M14" s="264"/>
    </row>
    <row r="15" spans="2:13" s="5" customFormat="1" ht="15" customHeight="1">
      <c r="B15" s="194"/>
      <c r="C15" s="283" t="s">
        <v>17</v>
      </c>
      <c r="D15" s="459">
        <v>4.67</v>
      </c>
      <c r="E15" s="460">
        <v>3.65</v>
      </c>
      <c r="F15" s="461">
        <f>D15-E15</f>
        <v>1.02</v>
      </c>
      <c r="G15" s="462">
        <v>6</v>
      </c>
      <c r="H15" s="462">
        <v>6</v>
      </c>
      <c r="I15" s="463">
        <v>5.05</v>
      </c>
      <c r="J15" s="464">
        <v>3.37</v>
      </c>
      <c r="K15" s="465">
        <f>I15-J15</f>
        <v>1.6799999999999997</v>
      </c>
      <c r="L15" s="462">
        <v>7</v>
      </c>
      <c r="M15" s="555">
        <v>25</v>
      </c>
    </row>
    <row r="16" spans="2:13" s="5" customFormat="1" ht="15" customHeight="1">
      <c r="B16" s="734" t="s">
        <v>13</v>
      </c>
      <c r="C16" s="735"/>
      <c r="D16" s="466"/>
      <c r="E16" s="464"/>
      <c r="F16" s="465"/>
      <c r="G16" s="462"/>
      <c r="H16" s="462"/>
      <c r="I16" s="466"/>
      <c r="J16" s="464"/>
      <c r="K16" s="465"/>
      <c r="L16" s="462"/>
      <c r="M16" s="555"/>
    </row>
    <row r="17" spans="2:13" s="5" customFormat="1" ht="15" customHeight="1">
      <c r="B17" s="284" t="s">
        <v>323</v>
      </c>
      <c r="C17" s="285" t="s">
        <v>18</v>
      </c>
      <c r="D17" s="463">
        <v>5.35</v>
      </c>
      <c r="E17" s="464">
        <v>5.85</v>
      </c>
      <c r="F17" s="465">
        <f aca="true" t="shared" si="0" ref="F17:F30">D17-E17</f>
        <v>-0.5</v>
      </c>
      <c r="G17" s="462">
        <v>27</v>
      </c>
      <c r="H17" s="462">
        <v>5</v>
      </c>
      <c r="I17" s="463">
        <v>6.2</v>
      </c>
      <c r="J17" s="464">
        <v>5.16</v>
      </c>
      <c r="K17" s="465">
        <f aca="true" t="shared" si="1" ref="K17:K30">I17-J17</f>
        <v>1.04</v>
      </c>
      <c r="L17" s="462">
        <v>11</v>
      </c>
      <c r="M17" s="555">
        <v>17</v>
      </c>
    </row>
    <row r="18" spans="2:13" s="5" customFormat="1" ht="15" customHeight="1">
      <c r="B18" s="286" t="s">
        <v>325</v>
      </c>
      <c r="C18" s="285" t="s">
        <v>0</v>
      </c>
      <c r="D18" s="463">
        <v>10.7</v>
      </c>
      <c r="E18" s="464">
        <v>8.77</v>
      </c>
      <c r="F18" s="465">
        <f t="shared" si="0"/>
        <v>1.9299999999999997</v>
      </c>
      <c r="G18" s="462">
        <v>11</v>
      </c>
      <c r="H18" s="462">
        <v>29</v>
      </c>
      <c r="I18" s="463">
        <v>10.96</v>
      </c>
      <c r="J18" s="464">
        <v>7.25</v>
      </c>
      <c r="K18" s="465">
        <f t="shared" si="1"/>
        <v>3.710000000000001</v>
      </c>
      <c r="L18" s="467">
        <v>1</v>
      </c>
      <c r="M18" s="555">
        <v>9</v>
      </c>
    </row>
    <row r="19" spans="2:13" s="5" customFormat="1" ht="15" customHeight="1">
      <c r="B19" s="286" t="s">
        <v>338</v>
      </c>
      <c r="C19" s="285" t="s">
        <v>1</v>
      </c>
      <c r="D19" s="463">
        <v>15.63</v>
      </c>
      <c r="E19" s="464">
        <v>11.67</v>
      </c>
      <c r="F19" s="465">
        <f t="shared" si="0"/>
        <v>3.960000000000001</v>
      </c>
      <c r="G19" s="462">
        <v>5</v>
      </c>
      <c r="H19" s="462">
        <v>17</v>
      </c>
      <c r="I19" s="463">
        <v>15.31</v>
      </c>
      <c r="J19" s="464">
        <v>8.89</v>
      </c>
      <c r="K19" s="465">
        <f t="shared" si="1"/>
        <v>6.42</v>
      </c>
      <c r="L19" s="467">
        <v>1</v>
      </c>
      <c r="M19" s="555">
        <v>22</v>
      </c>
    </row>
    <row r="20" spans="2:13" s="5" customFormat="1" ht="15" customHeight="1">
      <c r="B20" s="286" t="s">
        <v>328</v>
      </c>
      <c r="C20" s="285" t="s">
        <v>2</v>
      </c>
      <c r="D20" s="463">
        <v>19.9</v>
      </c>
      <c r="E20" s="464">
        <v>13.58</v>
      </c>
      <c r="F20" s="465">
        <f t="shared" si="0"/>
        <v>6.3199999999999985</v>
      </c>
      <c r="G20" s="566">
        <v>2</v>
      </c>
      <c r="H20" s="462">
        <v>10</v>
      </c>
      <c r="I20" s="463">
        <v>14.1</v>
      </c>
      <c r="J20" s="464">
        <v>9.32</v>
      </c>
      <c r="K20" s="465">
        <f t="shared" si="1"/>
        <v>4.779999999999999</v>
      </c>
      <c r="L20" s="566">
        <v>2</v>
      </c>
      <c r="M20" s="555">
        <v>37</v>
      </c>
    </row>
    <row r="21" spans="2:13" s="5" customFormat="1" ht="15" customHeight="1">
      <c r="B21" s="286" t="s">
        <v>339</v>
      </c>
      <c r="C21" s="285" t="s">
        <v>189</v>
      </c>
      <c r="D21" s="463">
        <v>18.89</v>
      </c>
      <c r="E21" s="464">
        <v>14.24</v>
      </c>
      <c r="F21" s="465">
        <f t="shared" si="0"/>
        <v>4.65</v>
      </c>
      <c r="G21" s="462">
        <v>5</v>
      </c>
      <c r="H21" s="462">
        <v>8</v>
      </c>
      <c r="I21" s="463">
        <v>13.22</v>
      </c>
      <c r="J21" s="464">
        <v>9.47</v>
      </c>
      <c r="K21" s="465">
        <f t="shared" si="1"/>
        <v>3.75</v>
      </c>
      <c r="L21" s="462">
        <v>7</v>
      </c>
      <c r="M21" s="555">
        <v>7</v>
      </c>
    </row>
    <row r="22" spans="2:13" s="5" customFormat="1" ht="15" customHeight="1">
      <c r="B22" s="286" t="s">
        <v>330</v>
      </c>
      <c r="C22" s="285" t="s">
        <v>190</v>
      </c>
      <c r="D22" s="463">
        <v>18.32</v>
      </c>
      <c r="E22" s="464">
        <v>13.31</v>
      </c>
      <c r="F22" s="465">
        <f t="shared" si="0"/>
        <v>5.01</v>
      </c>
      <c r="G22" s="462">
        <v>3</v>
      </c>
      <c r="H22" s="462">
        <v>10</v>
      </c>
      <c r="I22" s="463">
        <v>12.5</v>
      </c>
      <c r="J22" s="464">
        <v>9.36</v>
      </c>
      <c r="K22" s="465">
        <f t="shared" si="1"/>
        <v>3.1400000000000006</v>
      </c>
      <c r="L22" s="462">
        <v>8</v>
      </c>
      <c r="M22" s="555">
        <v>25</v>
      </c>
    </row>
    <row r="23" spans="2:13" s="5" customFormat="1" ht="15" customHeight="1">
      <c r="B23" s="734" t="s">
        <v>14</v>
      </c>
      <c r="C23" s="735"/>
      <c r="D23" s="466"/>
      <c r="E23" s="464"/>
      <c r="F23" s="465"/>
      <c r="G23" s="462"/>
      <c r="H23" s="462"/>
      <c r="I23" s="466"/>
      <c r="J23" s="464"/>
      <c r="K23" s="465"/>
      <c r="L23" s="462"/>
      <c r="M23" s="555"/>
    </row>
    <row r="24" spans="2:13" s="5" customFormat="1" ht="15" customHeight="1">
      <c r="B24" s="284" t="s">
        <v>323</v>
      </c>
      <c r="C24" s="285" t="s">
        <v>184</v>
      </c>
      <c r="D24" s="463">
        <v>17.04</v>
      </c>
      <c r="E24" s="464">
        <v>12.71</v>
      </c>
      <c r="F24" s="465">
        <f t="shared" si="0"/>
        <v>4.329999999999998</v>
      </c>
      <c r="G24" s="566">
        <v>2</v>
      </c>
      <c r="H24" s="462">
        <v>4</v>
      </c>
      <c r="I24" s="463">
        <v>11.02</v>
      </c>
      <c r="J24" s="464">
        <v>8.89</v>
      </c>
      <c r="K24" s="465">
        <f t="shared" si="1"/>
        <v>2.129999999999999</v>
      </c>
      <c r="L24" s="462">
        <v>11</v>
      </c>
      <c r="M24" s="555">
        <v>1</v>
      </c>
    </row>
    <row r="25" spans="2:13" s="5" customFormat="1" ht="15" customHeight="1">
      <c r="B25" s="286" t="s">
        <v>340</v>
      </c>
      <c r="C25" s="285" t="s">
        <v>191</v>
      </c>
      <c r="D25" s="463">
        <v>13.24</v>
      </c>
      <c r="E25" s="464">
        <v>12.18</v>
      </c>
      <c r="F25" s="465">
        <f t="shared" si="0"/>
        <v>1.0600000000000005</v>
      </c>
      <c r="G25" s="462">
        <v>14</v>
      </c>
      <c r="H25" s="462">
        <v>4</v>
      </c>
      <c r="I25" s="463">
        <v>11.04</v>
      </c>
      <c r="J25" s="464">
        <v>8.53</v>
      </c>
      <c r="K25" s="465">
        <f>I25-J25</f>
        <v>2.51</v>
      </c>
      <c r="L25" s="462">
        <v>7</v>
      </c>
      <c r="M25" s="555">
        <v>7</v>
      </c>
    </row>
    <row r="26" spans="2:13" s="5" customFormat="1" ht="15" customHeight="1">
      <c r="B26" s="286" t="s">
        <v>341</v>
      </c>
      <c r="C26" s="285" t="s">
        <v>192</v>
      </c>
      <c r="D26" s="463">
        <v>13.35</v>
      </c>
      <c r="E26" s="464">
        <v>10.94</v>
      </c>
      <c r="F26" s="465">
        <f t="shared" si="0"/>
        <v>2.41</v>
      </c>
      <c r="G26" s="462">
        <v>10</v>
      </c>
      <c r="H26" s="462">
        <v>5</v>
      </c>
      <c r="I26" s="463">
        <v>9.3</v>
      </c>
      <c r="J26" s="464">
        <v>8.29</v>
      </c>
      <c r="K26" s="465">
        <f t="shared" si="1"/>
        <v>1.0100000000000016</v>
      </c>
      <c r="L26" s="462">
        <v>17</v>
      </c>
      <c r="M26" s="555">
        <v>24</v>
      </c>
    </row>
    <row r="27" spans="2:13" s="5" customFormat="1" ht="15" customHeight="1">
      <c r="B27" s="734" t="s">
        <v>15</v>
      </c>
      <c r="C27" s="735"/>
      <c r="D27" s="466"/>
      <c r="E27" s="464"/>
      <c r="F27" s="465"/>
      <c r="G27" s="462"/>
      <c r="H27" s="462"/>
      <c r="I27" s="466"/>
      <c r="J27" s="464"/>
      <c r="K27" s="465"/>
      <c r="L27" s="462"/>
      <c r="M27" s="555"/>
    </row>
    <row r="28" spans="2:13" s="5" customFormat="1" ht="15" customHeight="1">
      <c r="B28" s="284" t="s">
        <v>323</v>
      </c>
      <c r="C28" s="285" t="s">
        <v>193</v>
      </c>
      <c r="D28" s="463">
        <v>15.76</v>
      </c>
      <c r="E28" s="464">
        <v>12.07</v>
      </c>
      <c r="F28" s="465">
        <f>D28-E28</f>
        <v>3.6899999999999995</v>
      </c>
      <c r="G28" s="462">
        <v>6</v>
      </c>
      <c r="H28" s="462">
        <v>9</v>
      </c>
      <c r="I28" s="463">
        <v>9.1</v>
      </c>
      <c r="J28" s="464">
        <v>7.3</v>
      </c>
      <c r="K28" s="465">
        <f t="shared" si="1"/>
        <v>1.7999999999999998</v>
      </c>
      <c r="L28" s="462">
        <v>11</v>
      </c>
      <c r="M28" s="555">
        <v>10</v>
      </c>
    </row>
    <row r="29" spans="2:13" s="5" customFormat="1" ht="15" customHeight="1">
      <c r="B29" s="286" t="s">
        <v>342</v>
      </c>
      <c r="C29" s="285" t="s">
        <v>194</v>
      </c>
      <c r="D29" s="463">
        <v>17.1</v>
      </c>
      <c r="E29" s="464">
        <v>11.54</v>
      </c>
      <c r="F29" s="465">
        <f t="shared" si="0"/>
        <v>5.560000000000002</v>
      </c>
      <c r="G29" s="566">
        <v>2</v>
      </c>
      <c r="H29" s="462">
        <v>6</v>
      </c>
      <c r="I29" s="463">
        <v>4.88</v>
      </c>
      <c r="J29" s="464">
        <v>6.59</v>
      </c>
      <c r="K29" s="465">
        <f t="shared" si="1"/>
        <v>-1.71</v>
      </c>
      <c r="L29" s="462">
        <v>44</v>
      </c>
      <c r="M29" s="555">
        <v>24</v>
      </c>
    </row>
    <row r="30" spans="2:13" s="5" customFormat="1" ht="15" customHeight="1">
      <c r="B30" s="287" t="s">
        <v>327</v>
      </c>
      <c r="C30" s="288" t="s">
        <v>195</v>
      </c>
      <c r="D30" s="468">
        <v>13.05</v>
      </c>
      <c r="E30" s="469">
        <v>12.48</v>
      </c>
      <c r="F30" s="470">
        <f t="shared" si="0"/>
        <v>0.5700000000000003</v>
      </c>
      <c r="G30" s="471">
        <v>25</v>
      </c>
      <c r="H30" s="471">
        <v>5</v>
      </c>
      <c r="I30" s="468">
        <v>8.83</v>
      </c>
      <c r="J30" s="469">
        <v>7.63</v>
      </c>
      <c r="K30" s="470">
        <f t="shared" si="1"/>
        <v>1.2000000000000002</v>
      </c>
      <c r="L30" s="471">
        <v>23</v>
      </c>
      <c r="M30" s="557">
        <v>3</v>
      </c>
    </row>
    <row r="31" spans="2:13" s="5" customFormat="1" ht="11.25" customHeight="1">
      <c r="B31" s="265"/>
      <c r="C31" s="266"/>
      <c r="D31" s="275"/>
      <c r="E31" s="276"/>
      <c r="F31" s="277"/>
      <c r="G31" s="278"/>
      <c r="H31" s="279"/>
      <c r="I31" s="275"/>
      <c r="J31" s="276"/>
      <c r="K31" s="277"/>
      <c r="L31" s="278"/>
      <c r="M31" s="280"/>
    </row>
    <row r="32" spans="2:13" s="5" customFormat="1" ht="22.5" customHeight="1">
      <c r="B32" s="86" t="s">
        <v>337</v>
      </c>
      <c r="D32" s="262"/>
      <c r="E32" s="262"/>
      <c r="F32" s="262"/>
      <c r="G32" s="262"/>
      <c r="H32" s="262"/>
      <c r="I32" s="262"/>
      <c r="J32" s="263"/>
      <c r="K32" s="41"/>
      <c r="L32" s="41"/>
      <c r="M32" s="282" t="s">
        <v>116</v>
      </c>
    </row>
    <row r="33" spans="2:13" s="5" customFormat="1" ht="15" customHeight="1">
      <c r="B33" s="718" t="s">
        <v>115</v>
      </c>
      <c r="C33" s="736"/>
      <c r="D33" s="730" t="s">
        <v>86</v>
      </c>
      <c r="E33" s="731"/>
      <c r="F33" s="731"/>
      <c r="G33" s="731"/>
      <c r="H33" s="732"/>
      <c r="I33" s="730" t="s">
        <v>87</v>
      </c>
      <c r="J33" s="731"/>
      <c r="K33" s="731"/>
      <c r="L33" s="731"/>
      <c r="M33" s="732"/>
    </row>
    <row r="34" spans="2:13" s="5" customFormat="1" ht="15" customHeight="1">
      <c r="B34" s="670"/>
      <c r="C34" s="737"/>
      <c r="D34" s="289" t="s">
        <v>85</v>
      </c>
      <c r="E34" s="290" t="s">
        <v>221</v>
      </c>
      <c r="F34" s="291" t="s">
        <v>20</v>
      </c>
      <c r="G34" s="699" t="s">
        <v>408</v>
      </c>
      <c r="H34" s="699" t="s">
        <v>317</v>
      </c>
      <c r="I34" s="289" t="s">
        <v>85</v>
      </c>
      <c r="J34" s="290" t="s">
        <v>221</v>
      </c>
      <c r="K34" s="291" t="s">
        <v>20</v>
      </c>
      <c r="L34" s="699" t="s">
        <v>408</v>
      </c>
      <c r="M34" s="701" t="s">
        <v>317</v>
      </c>
    </row>
    <row r="35" spans="2:13" s="5" customFormat="1" ht="15" customHeight="1">
      <c r="B35" s="738"/>
      <c r="C35" s="739"/>
      <c r="D35" s="292" t="s">
        <v>218</v>
      </c>
      <c r="E35" s="293" t="s">
        <v>219</v>
      </c>
      <c r="F35" s="294" t="s">
        <v>220</v>
      </c>
      <c r="G35" s="700"/>
      <c r="H35" s="700"/>
      <c r="I35" s="292" t="s">
        <v>218</v>
      </c>
      <c r="J35" s="293" t="s">
        <v>219</v>
      </c>
      <c r="K35" s="294" t="s">
        <v>220</v>
      </c>
      <c r="L35" s="700"/>
      <c r="M35" s="702"/>
    </row>
    <row r="36" spans="2:13" s="5" customFormat="1" ht="15" customHeight="1">
      <c r="B36" s="728" t="s">
        <v>16</v>
      </c>
      <c r="C36" s="729"/>
      <c r="D36" s="301"/>
      <c r="E36" s="300"/>
      <c r="F36" s="302"/>
      <c r="G36" s="298"/>
      <c r="H36" s="264"/>
      <c r="I36" s="303"/>
      <c r="J36" s="304"/>
      <c r="K36" s="305"/>
      <c r="L36" s="304"/>
      <c r="M36" s="264"/>
    </row>
    <row r="37" spans="2:13" s="5" customFormat="1" ht="15" customHeight="1">
      <c r="B37" s="194"/>
      <c r="C37" s="283" t="s">
        <v>17</v>
      </c>
      <c r="D37" s="472">
        <v>0.7</v>
      </c>
      <c r="E37" s="464">
        <v>0.5</v>
      </c>
      <c r="F37" s="473">
        <f>D37-E37</f>
        <v>0.19999999999999996</v>
      </c>
      <c r="G37" s="474">
        <v>11</v>
      </c>
      <c r="H37" s="474">
        <v>37</v>
      </c>
      <c r="I37" s="472">
        <v>0.24</v>
      </c>
      <c r="J37" s="464">
        <v>0.38</v>
      </c>
      <c r="K37" s="473">
        <f>I37-J37</f>
        <v>-0.14</v>
      </c>
      <c r="L37" s="474">
        <v>27</v>
      </c>
      <c r="M37" s="556">
        <v>20</v>
      </c>
    </row>
    <row r="38" spans="2:13" s="5" customFormat="1" ht="15" customHeight="1">
      <c r="B38" s="734" t="s">
        <v>13</v>
      </c>
      <c r="C38" s="735"/>
      <c r="D38" s="475"/>
      <c r="E38" s="464"/>
      <c r="F38" s="476"/>
      <c r="G38" s="476"/>
      <c r="H38" s="476"/>
      <c r="I38" s="475"/>
      <c r="J38" s="476"/>
      <c r="K38" s="465"/>
      <c r="L38" s="462"/>
      <c r="M38" s="555"/>
    </row>
    <row r="39" spans="2:13" s="5" customFormat="1" ht="15" customHeight="1">
      <c r="B39" s="284" t="s">
        <v>323</v>
      </c>
      <c r="C39" s="285" t="s">
        <v>18</v>
      </c>
      <c r="D39" s="472">
        <v>0.69</v>
      </c>
      <c r="E39" s="464">
        <v>0.42</v>
      </c>
      <c r="F39" s="473">
        <f>D39-E39</f>
        <v>0.26999999999999996</v>
      </c>
      <c r="G39" s="474">
        <v>10</v>
      </c>
      <c r="H39" s="474">
        <v>4</v>
      </c>
      <c r="I39" s="472">
        <v>0.66</v>
      </c>
      <c r="J39" s="464">
        <v>0.63</v>
      </c>
      <c r="K39" s="465">
        <f aca="true" t="shared" si="2" ref="K39:K52">I39-J39</f>
        <v>0.030000000000000027</v>
      </c>
      <c r="L39" s="462">
        <v>18</v>
      </c>
      <c r="M39" s="555">
        <v>6</v>
      </c>
    </row>
    <row r="40" spans="2:13" s="5" customFormat="1" ht="15" customHeight="1">
      <c r="B40" s="286" t="s">
        <v>325</v>
      </c>
      <c r="C40" s="285" t="s">
        <v>0</v>
      </c>
      <c r="D40" s="463">
        <v>1.03</v>
      </c>
      <c r="E40" s="464">
        <v>0.62</v>
      </c>
      <c r="F40" s="473">
        <f aca="true" t="shared" si="3" ref="F40:F52">D40-E40</f>
        <v>0.41000000000000003</v>
      </c>
      <c r="G40" s="477">
        <v>4</v>
      </c>
      <c r="H40" s="474">
        <v>2</v>
      </c>
      <c r="I40" s="463">
        <v>0.92</v>
      </c>
      <c r="J40" s="478">
        <v>0.65</v>
      </c>
      <c r="K40" s="465">
        <f t="shared" si="2"/>
        <v>0.27</v>
      </c>
      <c r="L40" s="462">
        <v>11</v>
      </c>
      <c r="M40" s="555">
        <v>7</v>
      </c>
    </row>
    <row r="41" spans="2:13" s="5" customFormat="1" ht="15" customHeight="1">
      <c r="B41" s="286" t="s">
        <v>327</v>
      </c>
      <c r="C41" s="285" t="s">
        <v>1</v>
      </c>
      <c r="D41" s="463">
        <v>1.12</v>
      </c>
      <c r="E41" s="464">
        <v>0.97</v>
      </c>
      <c r="F41" s="465">
        <f t="shared" si="3"/>
        <v>0.15000000000000013</v>
      </c>
      <c r="G41" s="462">
        <v>10</v>
      </c>
      <c r="H41" s="462">
        <v>4</v>
      </c>
      <c r="I41" s="463">
        <v>0.56</v>
      </c>
      <c r="J41" s="464">
        <v>1.09</v>
      </c>
      <c r="K41" s="465">
        <f t="shared" si="2"/>
        <v>-0.53</v>
      </c>
      <c r="L41" s="462">
        <v>35</v>
      </c>
      <c r="M41" s="555">
        <v>17</v>
      </c>
    </row>
    <row r="42" spans="2:13" s="5" customFormat="1" ht="15" customHeight="1">
      <c r="B42" s="286" t="s">
        <v>343</v>
      </c>
      <c r="C42" s="285" t="s">
        <v>2</v>
      </c>
      <c r="D42" s="463">
        <v>1.2</v>
      </c>
      <c r="E42" s="464">
        <v>1.83</v>
      </c>
      <c r="F42" s="465">
        <f t="shared" si="3"/>
        <v>-0.6300000000000001</v>
      </c>
      <c r="G42" s="462">
        <v>31</v>
      </c>
      <c r="H42" s="462">
        <v>35</v>
      </c>
      <c r="I42" s="463">
        <v>1.58</v>
      </c>
      <c r="J42" s="464">
        <v>2.35</v>
      </c>
      <c r="K42" s="465">
        <f t="shared" si="2"/>
        <v>-0.77</v>
      </c>
      <c r="L42" s="462">
        <v>32</v>
      </c>
      <c r="M42" s="555">
        <v>35</v>
      </c>
    </row>
    <row r="43" spans="2:13" s="5" customFormat="1" ht="15" customHeight="1">
      <c r="B43" s="286" t="s">
        <v>344</v>
      </c>
      <c r="C43" s="285" t="s">
        <v>189</v>
      </c>
      <c r="D43" s="463">
        <v>1.53</v>
      </c>
      <c r="E43" s="464">
        <v>2.76</v>
      </c>
      <c r="F43" s="465">
        <f t="shared" si="3"/>
        <v>-1.2299999999999998</v>
      </c>
      <c r="G43" s="462">
        <v>41</v>
      </c>
      <c r="H43" s="462">
        <v>32</v>
      </c>
      <c r="I43" s="463">
        <v>1.7</v>
      </c>
      <c r="J43" s="464">
        <v>2.76</v>
      </c>
      <c r="K43" s="465">
        <f t="shared" si="2"/>
        <v>-1.0599999999999998</v>
      </c>
      <c r="L43" s="462">
        <v>37</v>
      </c>
      <c r="M43" s="555">
        <v>26</v>
      </c>
    </row>
    <row r="44" spans="2:13" s="5" customFormat="1" ht="15" customHeight="1">
      <c r="B44" s="286" t="s">
        <v>345</v>
      </c>
      <c r="C44" s="285" t="s">
        <v>190</v>
      </c>
      <c r="D44" s="463">
        <v>3.08</v>
      </c>
      <c r="E44" s="464">
        <v>3.45</v>
      </c>
      <c r="F44" s="465">
        <f t="shared" si="3"/>
        <v>-0.3700000000000001</v>
      </c>
      <c r="G44" s="462">
        <v>21</v>
      </c>
      <c r="H44" s="462">
        <v>39</v>
      </c>
      <c r="I44" s="463">
        <v>3.56</v>
      </c>
      <c r="J44" s="464">
        <v>2.87</v>
      </c>
      <c r="K44" s="465">
        <f t="shared" si="2"/>
        <v>0.69</v>
      </c>
      <c r="L44" s="462">
        <v>8</v>
      </c>
      <c r="M44" s="555">
        <v>8</v>
      </c>
    </row>
    <row r="45" spans="2:13" s="5" customFormat="1" ht="15" customHeight="1">
      <c r="B45" s="734" t="s">
        <v>14</v>
      </c>
      <c r="C45" s="735"/>
      <c r="D45" s="466"/>
      <c r="E45" s="464"/>
      <c r="F45" s="465"/>
      <c r="G45" s="462"/>
      <c r="H45" s="462"/>
      <c r="I45" s="466"/>
      <c r="J45" s="464"/>
      <c r="K45" s="465"/>
      <c r="L45" s="462"/>
      <c r="M45" s="555"/>
    </row>
    <row r="46" spans="2:13" s="5" customFormat="1" ht="15" customHeight="1">
      <c r="B46" s="284" t="s">
        <v>323</v>
      </c>
      <c r="C46" s="285" t="s">
        <v>184</v>
      </c>
      <c r="D46" s="463">
        <v>3.52</v>
      </c>
      <c r="E46" s="464">
        <v>3.65</v>
      </c>
      <c r="F46" s="465">
        <f t="shared" si="3"/>
        <v>-0.1299999999999999</v>
      </c>
      <c r="G46" s="462">
        <v>17</v>
      </c>
      <c r="H46" s="462">
        <v>29</v>
      </c>
      <c r="I46" s="463">
        <v>2.43</v>
      </c>
      <c r="J46" s="464">
        <v>4.37</v>
      </c>
      <c r="K46" s="465">
        <f t="shared" si="2"/>
        <v>-1.94</v>
      </c>
      <c r="L46" s="462">
        <v>39</v>
      </c>
      <c r="M46" s="555">
        <v>28</v>
      </c>
    </row>
    <row r="47" spans="2:13" s="5" customFormat="1" ht="15" customHeight="1">
      <c r="B47" s="286" t="s">
        <v>325</v>
      </c>
      <c r="C47" s="285" t="s">
        <v>191</v>
      </c>
      <c r="D47" s="463">
        <v>1.84</v>
      </c>
      <c r="E47" s="464">
        <v>2.99</v>
      </c>
      <c r="F47" s="465">
        <f t="shared" si="3"/>
        <v>-1.1500000000000001</v>
      </c>
      <c r="G47" s="462">
        <v>33</v>
      </c>
      <c r="H47" s="462">
        <v>30</v>
      </c>
      <c r="I47" s="463">
        <v>2.13</v>
      </c>
      <c r="J47" s="464">
        <v>3.2</v>
      </c>
      <c r="K47" s="465">
        <f t="shared" si="2"/>
        <v>-1.0700000000000003</v>
      </c>
      <c r="L47" s="462">
        <v>27</v>
      </c>
      <c r="M47" s="555">
        <v>32</v>
      </c>
    </row>
    <row r="48" spans="2:13" s="5" customFormat="1" ht="15" customHeight="1">
      <c r="B48" s="286" t="s">
        <v>346</v>
      </c>
      <c r="C48" s="285" t="s">
        <v>192</v>
      </c>
      <c r="D48" s="459">
        <v>2.15</v>
      </c>
      <c r="E48" s="460">
        <v>3.24</v>
      </c>
      <c r="F48" s="461">
        <f t="shared" si="3"/>
        <v>-1.0900000000000003</v>
      </c>
      <c r="G48" s="462">
        <v>37</v>
      </c>
      <c r="H48" s="462">
        <v>28</v>
      </c>
      <c r="I48" s="463">
        <v>2.08</v>
      </c>
      <c r="J48" s="464">
        <v>2.79</v>
      </c>
      <c r="K48" s="465">
        <f t="shared" si="2"/>
        <v>-0.71</v>
      </c>
      <c r="L48" s="462">
        <v>37</v>
      </c>
      <c r="M48" s="555">
        <v>18</v>
      </c>
    </row>
    <row r="49" spans="2:13" s="5" customFormat="1" ht="15" customHeight="1">
      <c r="B49" s="734" t="s">
        <v>15</v>
      </c>
      <c r="C49" s="735"/>
      <c r="D49" s="479"/>
      <c r="E49" s="460"/>
      <c r="F49" s="461"/>
      <c r="G49" s="462"/>
      <c r="H49" s="462"/>
      <c r="I49" s="466"/>
      <c r="J49" s="464"/>
      <c r="K49" s="465"/>
      <c r="L49" s="462"/>
      <c r="M49" s="555"/>
    </row>
    <row r="50" spans="2:13" s="5" customFormat="1" ht="15" customHeight="1">
      <c r="B50" s="284" t="s">
        <v>323</v>
      </c>
      <c r="C50" s="285" t="s">
        <v>193</v>
      </c>
      <c r="D50" s="459">
        <v>1.64</v>
      </c>
      <c r="E50" s="460">
        <v>4.24</v>
      </c>
      <c r="F50" s="461">
        <f t="shared" si="3"/>
        <v>-2.6000000000000005</v>
      </c>
      <c r="G50" s="462">
        <v>46</v>
      </c>
      <c r="H50" s="462">
        <v>33</v>
      </c>
      <c r="I50" s="463">
        <v>3.44</v>
      </c>
      <c r="J50" s="464">
        <v>3.13</v>
      </c>
      <c r="K50" s="465">
        <f t="shared" si="2"/>
        <v>0.31000000000000005</v>
      </c>
      <c r="L50" s="462">
        <v>12</v>
      </c>
      <c r="M50" s="555">
        <v>34</v>
      </c>
    </row>
    <row r="51" spans="2:13" s="5" customFormat="1" ht="15" customHeight="1">
      <c r="B51" s="286" t="s">
        <v>325</v>
      </c>
      <c r="C51" s="285" t="s">
        <v>194</v>
      </c>
      <c r="D51" s="459">
        <v>3.35</v>
      </c>
      <c r="E51" s="460">
        <v>4.07</v>
      </c>
      <c r="F51" s="461">
        <f t="shared" si="3"/>
        <v>-0.7200000000000002</v>
      </c>
      <c r="G51" s="462">
        <v>26</v>
      </c>
      <c r="H51" s="462">
        <v>40</v>
      </c>
      <c r="I51" s="463">
        <v>3.23</v>
      </c>
      <c r="J51" s="464">
        <v>3.24</v>
      </c>
      <c r="K51" s="465">
        <f t="shared" si="2"/>
        <v>-0.010000000000000231</v>
      </c>
      <c r="L51" s="462">
        <v>10</v>
      </c>
      <c r="M51" s="555">
        <v>43</v>
      </c>
    </row>
    <row r="52" spans="2:13" s="5" customFormat="1" ht="15" customHeight="1">
      <c r="B52" s="287" t="s">
        <v>347</v>
      </c>
      <c r="C52" s="288" t="s">
        <v>195</v>
      </c>
      <c r="D52" s="480">
        <v>2.53</v>
      </c>
      <c r="E52" s="481">
        <v>3.57</v>
      </c>
      <c r="F52" s="482">
        <f t="shared" si="3"/>
        <v>-1.04</v>
      </c>
      <c r="G52" s="471">
        <v>34</v>
      </c>
      <c r="H52" s="471">
        <v>14</v>
      </c>
      <c r="I52" s="468">
        <v>3.44</v>
      </c>
      <c r="J52" s="469">
        <v>2.82</v>
      </c>
      <c r="K52" s="470">
        <f t="shared" si="2"/>
        <v>0.6200000000000001</v>
      </c>
      <c r="L52" s="471">
        <v>9</v>
      </c>
      <c r="M52" s="557">
        <v>27</v>
      </c>
    </row>
    <row r="53" spans="2:13" s="5" customFormat="1" ht="11.25" customHeight="1">
      <c r="B53" s="265"/>
      <c r="C53" s="266"/>
      <c r="D53" s="267"/>
      <c r="E53" s="268"/>
      <c r="F53" s="269"/>
      <c r="G53" s="270"/>
      <c r="H53" s="271"/>
      <c r="I53" s="267"/>
      <c r="J53" s="268"/>
      <c r="K53" s="269"/>
      <c r="L53" s="270"/>
      <c r="M53" s="272"/>
    </row>
    <row r="54" spans="2:13" s="5" customFormat="1" ht="15" customHeight="1">
      <c r="B54" s="537" t="s">
        <v>331</v>
      </c>
      <c r="C54" s="306" t="s">
        <v>348</v>
      </c>
      <c r="D54" s="307"/>
      <c r="E54" s="307"/>
      <c r="F54" s="307"/>
      <c r="G54" s="307"/>
      <c r="H54" s="307"/>
      <c r="I54" s="307"/>
      <c r="J54" s="307"/>
      <c r="K54" s="307"/>
      <c r="L54" s="307"/>
      <c r="M54" s="307"/>
    </row>
    <row r="55" spans="2:13" s="5" customFormat="1" ht="15" customHeight="1">
      <c r="B55" s="309" t="s">
        <v>298</v>
      </c>
      <c r="C55" s="307" t="s">
        <v>349</v>
      </c>
      <c r="D55" s="307"/>
      <c r="E55" s="307"/>
      <c r="F55" s="307"/>
      <c r="G55" s="307"/>
      <c r="H55" s="307"/>
      <c r="I55" s="307"/>
      <c r="J55" s="307"/>
      <c r="K55" s="307"/>
      <c r="L55" s="307"/>
      <c r="M55" s="307"/>
    </row>
    <row r="56" spans="3:13" ht="15" customHeight="1">
      <c r="C56" s="307" t="s">
        <v>393</v>
      </c>
      <c r="D56" s="307"/>
      <c r="E56" s="307"/>
      <c r="F56" s="307"/>
      <c r="G56" s="307"/>
      <c r="H56" s="307"/>
      <c r="I56" s="307"/>
      <c r="J56" s="307"/>
      <c r="K56" s="308"/>
      <c r="L56" s="308"/>
      <c r="M56" s="308"/>
    </row>
    <row r="57" spans="3:16" ht="15" customHeight="1">
      <c r="C57" s="567" t="s">
        <v>414</v>
      </c>
      <c r="D57" s="568"/>
      <c r="E57" s="568"/>
      <c r="F57" s="568"/>
      <c r="G57" s="568"/>
      <c r="H57" s="568"/>
      <c r="I57" s="568"/>
      <c r="J57" s="568"/>
      <c r="K57" s="568"/>
      <c r="L57" s="568"/>
      <c r="M57" s="568"/>
      <c r="N57" s="273"/>
      <c r="O57" s="273"/>
      <c r="P57" s="273"/>
    </row>
  </sheetData>
  <sheetProtection/>
  <mergeCells count="27">
    <mergeCell ref="B38:C38"/>
    <mergeCell ref="M34:M35"/>
    <mergeCell ref="B49:C49"/>
    <mergeCell ref="B11:C13"/>
    <mergeCell ref="B16:C16"/>
    <mergeCell ref="B45:C45"/>
    <mergeCell ref="I33:M33"/>
    <mergeCell ref="B33:C35"/>
    <mergeCell ref="B23:C23"/>
    <mergeCell ref="B27:C27"/>
    <mergeCell ref="B3:M4"/>
    <mergeCell ref="B2:M2"/>
    <mergeCell ref="M12:M13"/>
    <mergeCell ref="G12:G13"/>
    <mergeCell ref="L12:L13"/>
    <mergeCell ref="H12:H13"/>
    <mergeCell ref="D11:H11"/>
    <mergeCell ref="B7:M7"/>
    <mergeCell ref="I11:M11"/>
    <mergeCell ref="B36:C36"/>
    <mergeCell ref="L34:L35"/>
    <mergeCell ref="H34:H35"/>
    <mergeCell ref="G34:G35"/>
    <mergeCell ref="D33:H33"/>
    <mergeCell ref="B5:M6"/>
    <mergeCell ref="B8:M8"/>
    <mergeCell ref="B14:C14"/>
  </mergeCells>
  <printOptions horizontalCentered="1"/>
  <pageMargins left="0.7874015748031497" right="0.7874015748031497" top="0.984251968503937" bottom="0.7874015748031497" header="0.31496062992125984" footer="0.3937007874015748"/>
  <pageSetup horizontalDpi="600" verticalDpi="600" orientation="portrait" paperSize="9" scale="85" r:id="rId1"/>
  <headerFooter scaleWithDoc="0" alignWithMargins="0">
    <oddFooter>&amp;C- ６ -</oddFooter>
  </headerFooter>
</worksheet>
</file>

<file path=xl/worksheets/sheet9.xml><?xml version="1.0" encoding="utf-8"?>
<worksheet xmlns="http://schemas.openxmlformats.org/spreadsheetml/2006/main" xmlns:r="http://schemas.openxmlformats.org/officeDocument/2006/relationships">
  <dimension ref="A1:M48"/>
  <sheetViews>
    <sheetView view="pageBreakPreview" zoomScaleSheetLayoutView="100" workbookViewId="0" topLeftCell="A31">
      <selection activeCell="B4" sqref="B4:M6"/>
    </sheetView>
  </sheetViews>
  <sheetFormatPr defaultColWidth="9.00390625" defaultRowHeight="13.5" customHeight="1"/>
  <cols>
    <col min="1" max="1" width="4.375" style="311" customWidth="1"/>
    <col min="2" max="2" width="5.00390625" style="5" customWidth="1"/>
    <col min="3" max="3" width="12.625" style="5" customWidth="1"/>
    <col min="4" max="13" width="7.25390625" style="5" customWidth="1"/>
    <col min="14" max="16384" width="9.00390625" style="5" customWidth="1"/>
  </cols>
  <sheetData>
    <row r="1" spans="1:7" ht="22.5" customHeight="1">
      <c r="A1" s="320" t="s">
        <v>156</v>
      </c>
      <c r="B1" s="17"/>
      <c r="C1" s="17"/>
      <c r="D1" s="17"/>
      <c r="E1" s="17"/>
      <c r="F1" s="17"/>
      <c r="G1" s="17"/>
    </row>
    <row r="2" spans="1:13" ht="22.5" customHeight="1">
      <c r="A2" s="70"/>
      <c r="B2" s="742" t="s">
        <v>461</v>
      </c>
      <c r="C2" s="742"/>
      <c r="D2" s="742"/>
      <c r="E2" s="742"/>
      <c r="F2" s="742"/>
      <c r="G2" s="742"/>
      <c r="H2" s="742"/>
      <c r="I2" s="742"/>
      <c r="J2" s="742"/>
      <c r="K2" s="742"/>
      <c r="L2" s="742"/>
      <c r="M2" s="742"/>
    </row>
    <row r="3" spans="2:13" s="17" customFormat="1" ht="22.5" customHeight="1">
      <c r="B3" s="742"/>
      <c r="C3" s="742"/>
      <c r="D3" s="742"/>
      <c r="E3" s="742"/>
      <c r="F3" s="742"/>
      <c r="G3" s="742"/>
      <c r="H3" s="742"/>
      <c r="I3" s="742"/>
      <c r="J3" s="742"/>
      <c r="K3" s="742"/>
      <c r="L3" s="742"/>
      <c r="M3" s="742"/>
    </row>
    <row r="4" spans="1:13" ht="22.5" customHeight="1">
      <c r="A4" s="70"/>
      <c r="B4" s="697" t="s">
        <v>415</v>
      </c>
      <c r="C4" s="697"/>
      <c r="D4" s="697"/>
      <c r="E4" s="697"/>
      <c r="F4" s="697"/>
      <c r="G4" s="697"/>
      <c r="H4" s="697"/>
      <c r="I4" s="697"/>
      <c r="J4" s="697"/>
      <c r="K4" s="697"/>
      <c r="L4" s="697"/>
      <c r="M4" s="697"/>
    </row>
    <row r="5" spans="1:13" ht="22.5" customHeight="1">
      <c r="A5" s="70"/>
      <c r="B5" s="697"/>
      <c r="C5" s="697"/>
      <c r="D5" s="697"/>
      <c r="E5" s="697"/>
      <c r="F5" s="697"/>
      <c r="G5" s="697"/>
      <c r="H5" s="697"/>
      <c r="I5" s="697"/>
      <c r="J5" s="697"/>
      <c r="K5" s="697"/>
      <c r="L5" s="697"/>
      <c r="M5" s="697"/>
    </row>
    <row r="6" spans="1:13" ht="11.25" customHeight="1">
      <c r="A6" s="274"/>
      <c r="B6" s="697"/>
      <c r="C6" s="697"/>
      <c r="D6" s="697"/>
      <c r="E6" s="697"/>
      <c r="F6" s="697"/>
      <c r="G6" s="697"/>
      <c r="H6" s="697"/>
      <c r="I6" s="697"/>
      <c r="J6" s="697"/>
      <c r="K6" s="697"/>
      <c r="L6" s="697"/>
      <c r="M6" s="697"/>
    </row>
    <row r="7" spans="1:13" ht="22.5" customHeight="1">
      <c r="A7" s="274"/>
      <c r="B7" s="714" t="s">
        <v>416</v>
      </c>
      <c r="C7" s="714"/>
      <c r="D7" s="714"/>
      <c r="E7" s="714"/>
      <c r="F7" s="714"/>
      <c r="G7" s="714"/>
      <c r="H7" s="714"/>
      <c r="I7" s="714"/>
      <c r="J7" s="714"/>
      <c r="K7" s="714"/>
      <c r="L7" s="714"/>
      <c r="M7" s="714"/>
    </row>
    <row r="8" spans="1:13" ht="11.25" customHeight="1">
      <c r="A8" s="274"/>
      <c r="B8" s="714"/>
      <c r="C8" s="714"/>
      <c r="D8" s="714"/>
      <c r="E8" s="714"/>
      <c r="F8" s="714"/>
      <c r="G8" s="714"/>
      <c r="H8" s="714"/>
      <c r="I8" s="714"/>
      <c r="J8" s="714"/>
      <c r="K8" s="714"/>
      <c r="L8" s="714"/>
      <c r="M8" s="714"/>
    </row>
    <row r="9" spans="1:13" ht="22.5" customHeight="1">
      <c r="A9" s="274"/>
      <c r="B9" s="714" t="s">
        <v>417</v>
      </c>
      <c r="C9" s="714"/>
      <c r="D9" s="714"/>
      <c r="E9" s="714"/>
      <c r="F9" s="714"/>
      <c r="G9" s="714"/>
      <c r="H9" s="714"/>
      <c r="I9" s="714"/>
      <c r="J9" s="714"/>
      <c r="K9" s="714"/>
      <c r="L9" s="714"/>
      <c r="M9" s="714"/>
    </row>
    <row r="10" spans="1:13" ht="11.25" customHeight="1">
      <c r="A10" s="274"/>
      <c r="B10" s="714"/>
      <c r="C10" s="714"/>
      <c r="D10" s="714"/>
      <c r="E10" s="714"/>
      <c r="F10" s="714"/>
      <c r="G10" s="714"/>
      <c r="H10" s="714"/>
      <c r="I10" s="714"/>
      <c r="J10" s="714"/>
      <c r="K10" s="714"/>
      <c r="L10" s="714"/>
      <c r="M10" s="714"/>
    </row>
    <row r="11" spans="1:13" ht="22.5" customHeight="1">
      <c r="A11" s="274"/>
      <c r="B11" s="714" t="s">
        <v>418</v>
      </c>
      <c r="C11" s="714"/>
      <c r="D11" s="714"/>
      <c r="E11" s="714"/>
      <c r="F11" s="714"/>
      <c r="G11" s="714"/>
      <c r="H11" s="714"/>
      <c r="I11" s="714"/>
      <c r="J11" s="714"/>
      <c r="K11" s="714"/>
      <c r="L11" s="714"/>
      <c r="M11" s="714"/>
    </row>
    <row r="12" spans="1:13" ht="11.25" customHeight="1">
      <c r="A12" s="274"/>
      <c r="B12" s="714"/>
      <c r="C12" s="714"/>
      <c r="D12" s="714"/>
      <c r="E12" s="714"/>
      <c r="F12" s="714"/>
      <c r="G12" s="714"/>
      <c r="H12" s="714"/>
      <c r="I12" s="714"/>
      <c r="J12" s="714"/>
      <c r="K12" s="714"/>
      <c r="L12" s="714"/>
      <c r="M12" s="714"/>
    </row>
    <row r="13" spans="1:13" ht="22.5" customHeight="1">
      <c r="A13" s="274"/>
      <c r="B13" s="714" t="s">
        <v>419</v>
      </c>
      <c r="C13" s="714"/>
      <c r="D13" s="714"/>
      <c r="E13" s="714"/>
      <c r="F13" s="714"/>
      <c r="G13" s="714"/>
      <c r="H13" s="714"/>
      <c r="I13" s="714"/>
      <c r="J13" s="714"/>
      <c r="K13" s="714"/>
      <c r="L13" s="714"/>
      <c r="M13" s="714"/>
    </row>
    <row r="14" spans="1:13" ht="11.25" customHeight="1">
      <c r="A14" s="274"/>
      <c r="B14" s="714"/>
      <c r="C14" s="714"/>
      <c r="D14" s="714"/>
      <c r="E14" s="714"/>
      <c r="F14" s="714"/>
      <c r="G14" s="714"/>
      <c r="H14" s="714"/>
      <c r="I14" s="714"/>
      <c r="J14" s="714"/>
      <c r="K14" s="714"/>
      <c r="L14" s="714"/>
      <c r="M14" s="714"/>
    </row>
    <row r="15" spans="1:13" ht="22.5" customHeight="1">
      <c r="A15" s="310"/>
      <c r="B15" s="574" t="s">
        <v>117</v>
      </c>
      <c r="C15" s="574"/>
      <c r="D15" s="575"/>
      <c r="E15" s="575"/>
      <c r="F15" s="575"/>
      <c r="G15" s="575"/>
      <c r="H15" s="575"/>
      <c r="I15" s="575"/>
      <c r="J15" s="575"/>
      <c r="K15" s="575"/>
      <c r="L15" s="575"/>
      <c r="M15" s="575"/>
    </row>
    <row r="16" spans="2:13" ht="22.5" customHeight="1">
      <c r="B16" s="86" t="s">
        <v>200</v>
      </c>
      <c r="M16" s="89" t="s">
        <v>89</v>
      </c>
    </row>
    <row r="17" spans="2:13" ht="13.5" customHeight="1">
      <c r="B17" s="82"/>
      <c r="C17" s="83"/>
      <c r="D17" s="312"/>
      <c r="E17" s="313"/>
      <c r="F17" s="313"/>
      <c r="G17" s="313"/>
      <c r="H17" s="313"/>
      <c r="I17" s="313"/>
      <c r="J17" s="313"/>
      <c r="K17" s="313"/>
      <c r="L17" s="313"/>
      <c r="M17" s="314"/>
    </row>
    <row r="18" spans="2:13" ht="13.5" customHeight="1">
      <c r="B18" s="670" t="s">
        <v>34</v>
      </c>
      <c r="C18" s="737"/>
      <c r="D18" s="746" t="s">
        <v>196</v>
      </c>
      <c r="E18" s="740" t="s">
        <v>197</v>
      </c>
      <c r="F18" s="740" t="s">
        <v>59</v>
      </c>
      <c r="G18" s="740" t="s">
        <v>198</v>
      </c>
      <c r="H18" s="740" t="s">
        <v>40</v>
      </c>
      <c r="I18" s="740" t="s">
        <v>38</v>
      </c>
      <c r="J18" s="741" t="s">
        <v>350</v>
      </c>
      <c r="K18" s="740" t="s">
        <v>39</v>
      </c>
      <c r="L18" s="740" t="s">
        <v>199</v>
      </c>
      <c r="M18" s="753" t="s">
        <v>202</v>
      </c>
    </row>
    <row r="19" spans="2:13" ht="13.5" customHeight="1">
      <c r="B19" s="670"/>
      <c r="C19" s="737"/>
      <c r="D19" s="747"/>
      <c r="E19" s="740"/>
      <c r="F19" s="740"/>
      <c r="G19" s="740"/>
      <c r="H19" s="740"/>
      <c r="I19" s="740"/>
      <c r="J19" s="740"/>
      <c r="K19" s="740"/>
      <c r="L19" s="740"/>
      <c r="M19" s="753"/>
    </row>
    <row r="20" spans="2:13" ht="13.5" customHeight="1">
      <c r="B20" s="670"/>
      <c r="C20" s="737"/>
      <c r="D20" s="747"/>
      <c r="E20" s="740"/>
      <c r="F20" s="740"/>
      <c r="G20" s="740"/>
      <c r="H20" s="740"/>
      <c r="I20" s="740"/>
      <c r="J20" s="740"/>
      <c r="K20" s="740"/>
      <c r="L20" s="740"/>
      <c r="M20" s="753"/>
    </row>
    <row r="21" spans="2:13" ht="13.5" customHeight="1">
      <c r="B21" s="670"/>
      <c r="C21" s="737"/>
      <c r="D21" s="747"/>
      <c r="E21" s="740"/>
      <c r="F21" s="740"/>
      <c r="G21" s="740"/>
      <c r="H21" s="740"/>
      <c r="I21" s="740"/>
      <c r="J21" s="740"/>
      <c r="K21" s="740"/>
      <c r="L21" s="740"/>
      <c r="M21" s="753"/>
    </row>
    <row r="22" spans="2:13" ht="13.5" customHeight="1">
      <c r="B22" s="670"/>
      <c r="C22" s="737"/>
      <c r="D22" s="747"/>
      <c r="E22" s="740"/>
      <c r="F22" s="740"/>
      <c r="G22" s="740"/>
      <c r="H22" s="740"/>
      <c r="I22" s="740"/>
      <c r="J22" s="740"/>
      <c r="K22" s="740"/>
      <c r="L22" s="740"/>
      <c r="M22" s="753"/>
    </row>
    <row r="23" spans="2:13" ht="13.5" customHeight="1">
      <c r="B23" s="670"/>
      <c r="C23" s="737"/>
      <c r="D23" s="747"/>
      <c r="E23" s="740"/>
      <c r="F23" s="740"/>
      <c r="G23" s="740"/>
      <c r="H23" s="740"/>
      <c r="I23" s="740"/>
      <c r="J23" s="740"/>
      <c r="K23" s="740"/>
      <c r="L23" s="740"/>
      <c r="M23" s="753"/>
    </row>
    <row r="24" spans="2:13" ht="13.5" customHeight="1">
      <c r="B24" s="670"/>
      <c r="C24" s="737"/>
      <c r="D24" s="747"/>
      <c r="E24" s="740"/>
      <c r="F24" s="740"/>
      <c r="G24" s="740"/>
      <c r="H24" s="740"/>
      <c r="I24" s="740"/>
      <c r="J24" s="740"/>
      <c r="K24" s="740"/>
      <c r="L24" s="740"/>
      <c r="M24" s="753"/>
    </row>
    <row r="25" spans="2:13" ht="13.5" customHeight="1">
      <c r="B25" s="670"/>
      <c r="C25" s="737"/>
      <c r="D25" s="747"/>
      <c r="E25" s="740"/>
      <c r="F25" s="740"/>
      <c r="G25" s="740"/>
      <c r="H25" s="740"/>
      <c r="I25" s="740"/>
      <c r="J25" s="740"/>
      <c r="K25" s="740"/>
      <c r="L25" s="740"/>
      <c r="M25" s="753"/>
    </row>
    <row r="26" spans="2:13" ht="13.5" customHeight="1">
      <c r="B26" s="670"/>
      <c r="C26" s="737"/>
      <c r="D26" s="747"/>
      <c r="E26" s="740"/>
      <c r="F26" s="740"/>
      <c r="G26" s="740"/>
      <c r="H26" s="740"/>
      <c r="I26" s="740"/>
      <c r="J26" s="740"/>
      <c r="K26" s="740"/>
      <c r="L26" s="740"/>
      <c r="M26" s="753"/>
    </row>
    <row r="27" spans="2:13" ht="13.5" customHeight="1">
      <c r="B27" s="670"/>
      <c r="C27" s="737"/>
      <c r="D27" s="747"/>
      <c r="E27" s="740"/>
      <c r="F27" s="740"/>
      <c r="G27" s="740"/>
      <c r="H27" s="740"/>
      <c r="I27" s="740"/>
      <c r="J27" s="740"/>
      <c r="K27" s="740"/>
      <c r="L27" s="740"/>
      <c r="M27" s="753"/>
    </row>
    <row r="28" spans="2:13" ht="13.5" customHeight="1">
      <c r="B28" s="670"/>
      <c r="C28" s="737"/>
      <c r="D28" s="748"/>
      <c r="E28" s="740"/>
      <c r="F28" s="740"/>
      <c r="G28" s="740"/>
      <c r="H28" s="740"/>
      <c r="I28" s="740"/>
      <c r="J28" s="740"/>
      <c r="K28" s="740"/>
      <c r="L28" s="740"/>
      <c r="M28" s="753"/>
    </row>
    <row r="29" spans="1:13" ht="13.5" customHeight="1">
      <c r="A29" s="315"/>
      <c r="B29" s="47"/>
      <c r="C29" s="6"/>
      <c r="D29" s="316"/>
      <c r="E29" s="317"/>
      <c r="F29" s="317"/>
      <c r="G29" s="317"/>
      <c r="H29" s="317"/>
      <c r="I29" s="317"/>
      <c r="J29" s="317"/>
      <c r="K29" s="317"/>
      <c r="L29" s="317"/>
      <c r="M29" s="318"/>
    </row>
    <row r="30" spans="1:13" s="64" customFormat="1" ht="22.5" customHeight="1">
      <c r="A30" s="63"/>
      <c r="B30" s="743" t="s">
        <v>16</v>
      </c>
      <c r="C30" s="324" t="s">
        <v>223</v>
      </c>
      <c r="D30" s="483">
        <v>29.9</v>
      </c>
      <c r="E30" s="484">
        <v>2</v>
      </c>
      <c r="F30" s="484">
        <v>1.1</v>
      </c>
      <c r="G30" s="484">
        <v>25.1</v>
      </c>
      <c r="H30" s="485" t="s">
        <v>138</v>
      </c>
      <c r="I30" s="486">
        <v>0.9</v>
      </c>
      <c r="J30" s="484">
        <v>0.5</v>
      </c>
      <c r="K30" s="486">
        <v>4.9</v>
      </c>
      <c r="L30" s="486">
        <v>4.6</v>
      </c>
      <c r="M30" s="571">
        <v>3.2</v>
      </c>
    </row>
    <row r="31" spans="1:13" s="64" customFormat="1" ht="22.5" customHeight="1">
      <c r="A31" s="63"/>
      <c r="B31" s="744"/>
      <c r="C31" s="325" t="s">
        <v>224</v>
      </c>
      <c r="D31" s="491">
        <v>30.3</v>
      </c>
      <c r="E31" s="494">
        <v>1.9</v>
      </c>
      <c r="F31" s="494">
        <v>1.6</v>
      </c>
      <c r="G31" s="494">
        <v>27.9</v>
      </c>
      <c r="H31" s="520" t="s">
        <v>211</v>
      </c>
      <c r="I31" s="494">
        <v>1</v>
      </c>
      <c r="J31" s="494">
        <v>0.4</v>
      </c>
      <c r="K31" s="494">
        <v>2</v>
      </c>
      <c r="L31" s="494">
        <v>2.4</v>
      </c>
      <c r="M31" s="572">
        <v>1</v>
      </c>
    </row>
    <row r="32" spans="1:13" s="64" customFormat="1" ht="22.5" customHeight="1">
      <c r="A32" s="63"/>
      <c r="B32" s="744"/>
      <c r="C32" s="326" t="s">
        <v>225</v>
      </c>
      <c r="D32" s="512">
        <f>D30-D31</f>
        <v>-0.40000000000000213</v>
      </c>
      <c r="E32" s="515">
        <f>E30-E31</f>
        <v>0.10000000000000009</v>
      </c>
      <c r="F32" s="515">
        <f>F30-F31</f>
        <v>-0.5</v>
      </c>
      <c r="G32" s="515">
        <f>G30-G31</f>
        <v>-2.799999999999997</v>
      </c>
      <c r="H32" s="521" t="s">
        <v>138</v>
      </c>
      <c r="I32" s="515">
        <f>I30-I31</f>
        <v>-0.09999999999999998</v>
      </c>
      <c r="J32" s="515">
        <f>J30-J31</f>
        <v>0.09999999999999998</v>
      </c>
      <c r="K32" s="515">
        <f>K30-K31</f>
        <v>2.9000000000000004</v>
      </c>
      <c r="L32" s="515">
        <f>L30-L31</f>
        <v>2.1999999999999997</v>
      </c>
      <c r="M32" s="573">
        <f>M30-M31</f>
        <v>2.2</v>
      </c>
    </row>
    <row r="33" spans="1:13" s="64" customFormat="1" ht="22.5" customHeight="1">
      <c r="A33" s="63"/>
      <c r="B33" s="744" t="s">
        <v>13</v>
      </c>
      <c r="C33" s="327" t="s">
        <v>223</v>
      </c>
      <c r="D33" s="490">
        <v>45.6</v>
      </c>
      <c r="E33" s="488">
        <v>4.5</v>
      </c>
      <c r="F33" s="488">
        <v>5.8</v>
      </c>
      <c r="G33" s="488">
        <v>38.2</v>
      </c>
      <c r="H33" s="488">
        <v>0.5</v>
      </c>
      <c r="I33" s="488">
        <v>0.5</v>
      </c>
      <c r="J33" s="487">
        <v>2</v>
      </c>
      <c r="K33" s="487">
        <v>6.8</v>
      </c>
      <c r="L33" s="488">
        <v>8.4</v>
      </c>
      <c r="M33" s="489">
        <v>0.4</v>
      </c>
    </row>
    <row r="34" spans="1:13" s="64" customFormat="1" ht="22.5" customHeight="1">
      <c r="A34" s="63"/>
      <c r="B34" s="744"/>
      <c r="C34" s="325" t="s">
        <v>224</v>
      </c>
      <c r="D34" s="491">
        <v>40.2</v>
      </c>
      <c r="E34" s="492">
        <v>3.2</v>
      </c>
      <c r="F34" s="492">
        <v>3.3</v>
      </c>
      <c r="G34" s="492">
        <v>37.5</v>
      </c>
      <c r="H34" s="492">
        <v>2.5</v>
      </c>
      <c r="I34" s="492">
        <v>0.9</v>
      </c>
      <c r="J34" s="494">
        <v>0.9</v>
      </c>
      <c r="K34" s="492">
        <v>6.1</v>
      </c>
      <c r="L34" s="492">
        <v>11</v>
      </c>
      <c r="M34" s="495">
        <v>1</v>
      </c>
    </row>
    <row r="35" spans="1:13" s="64" customFormat="1" ht="22.5" customHeight="1">
      <c r="A35" s="63"/>
      <c r="B35" s="744"/>
      <c r="C35" s="326" t="s">
        <v>225</v>
      </c>
      <c r="D35" s="512">
        <f>D33-D34</f>
        <v>5.399999999999999</v>
      </c>
      <c r="E35" s="516">
        <f aca="true" t="shared" si="0" ref="E35:M35">E33-E34</f>
        <v>1.2999999999999998</v>
      </c>
      <c r="F35" s="516">
        <f t="shared" si="0"/>
        <v>2.5</v>
      </c>
      <c r="G35" s="516">
        <f t="shared" si="0"/>
        <v>0.7000000000000028</v>
      </c>
      <c r="H35" s="516">
        <f t="shared" si="0"/>
        <v>-2</v>
      </c>
      <c r="I35" s="516">
        <f t="shared" si="0"/>
        <v>-0.4</v>
      </c>
      <c r="J35" s="516">
        <f t="shared" si="0"/>
        <v>1.1</v>
      </c>
      <c r="K35" s="516">
        <f t="shared" si="0"/>
        <v>0.7000000000000002</v>
      </c>
      <c r="L35" s="516">
        <f t="shared" si="0"/>
        <v>-2.5999999999999996</v>
      </c>
      <c r="M35" s="518">
        <f t="shared" si="0"/>
        <v>-0.6</v>
      </c>
    </row>
    <row r="36" spans="1:13" s="64" customFormat="1" ht="22.5" customHeight="1">
      <c r="A36" s="63"/>
      <c r="B36" s="749" t="s">
        <v>14</v>
      </c>
      <c r="C36" s="325" t="s">
        <v>223</v>
      </c>
      <c r="D36" s="491">
        <v>40.4</v>
      </c>
      <c r="E36" s="492">
        <v>3.1</v>
      </c>
      <c r="F36" s="488">
        <v>2.9</v>
      </c>
      <c r="G36" s="488">
        <v>60.1</v>
      </c>
      <c r="H36" s="488">
        <v>1.6</v>
      </c>
      <c r="I36" s="488">
        <v>1.6</v>
      </c>
      <c r="J36" s="487">
        <v>1.4</v>
      </c>
      <c r="K36" s="487">
        <v>5.1</v>
      </c>
      <c r="L36" s="488">
        <v>10.4</v>
      </c>
      <c r="M36" s="489">
        <v>0.2</v>
      </c>
    </row>
    <row r="37" spans="1:13" s="64" customFormat="1" ht="22.5" customHeight="1">
      <c r="A37" s="63"/>
      <c r="B37" s="744"/>
      <c r="C37" s="325" t="s">
        <v>224</v>
      </c>
      <c r="D37" s="491">
        <v>32.2</v>
      </c>
      <c r="E37" s="492">
        <v>2.9</v>
      </c>
      <c r="F37" s="492">
        <v>2.6</v>
      </c>
      <c r="G37" s="492">
        <v>58.3</v>
      </c>
      <c r="H37" s="492">
        <v>3.3</v>
      </c>
      <c r="I37" s="492">
        <v>3.3</v>
      </c>
      <c r="J37" s="494">
        <v>1.7</v>
      </c>
      <c r="K37" s="492">
        <v>5</v>
      </c>
      <c r="L37" s="492">
        <v>10.2</v>
      </c>
      <c r="M37" s="495">
        <v>0.5</v>
      </c>
    </row>
    <row r="38" spans="1:13" s="64" customFormat="1" ht="22.5" customHeight="1">
      <c r="A38" s="63"/>
      <c r="B38" s="750"/>
      <c r="C38" s="325" t="s">
        <v>225</v>
      </c>
      <c r="D38" s="491">
        <f>D36-D37</f>
        <v>8.199999999999996</v>
      </c>
      <c r="E38" s="516">
        <f>E36-E37</f>
        <v>0.20000000000000018</v>
      </c>
      <c r="F38" s="516">
        <f aca="true" t="shared" si="1" ref="F38:M38">F36-F37</f>
        <v>0.2999999999999998</v>
      </c>
      <c r="G38" s="516">
        <f t="shared" si="1"/>
        <v>1.8000000000000043</v>
      </c>
      <c r="H38" s="516">
        <f t="shared" si="1"/>
        <v>-1.6999999999999997</v>
      </c>
      <c r="I38" s="516">
        <f t="shared" si="1"/>
        <v>-1.6999999999999997</v>
      </c>
      <c r="J38" s="516">
        <f>J36-J37</f>
        <v>-0.30000000000000004</v>
      </c>
      <c r="K38" s="516">
        <f t="shared" si="1"/>
        <v>0.09999999999999964</v>
      </c>
      <c r="L38" s="516">
        <f t="shared" si="1"/>
        <v>0.20000000000000107</v>
      </c>
      <c r="M38" s="518">
        <f t="shared" si="1"/>
        <v>-0.3</v>
      </c>
    </row>
    <row r="39" spans="1:13" s="64" customFormat="1" ht="22.5" customHeight="1">
      <c r="A39" s="63"/>
      <c r="B39" s="744" t="s">
        <v>15</v>
      </c>
      <c r="C39" s="327" t="s">
        <v>223</v>
      </c>
      <c r="D39" s="493">
        <v>46</v>
      </c>
      <c r="E39" s="492">
        <v>2.8</v>
      </c>
      <c r="F39" s="492">
        <v>1.4</v>
      </c>
      <c r="G39" s="494">
        <v>57.2</v>
      </c>
      <c r="H39" s="492">
        <v>2</v>
      </c>
      <c r="I39" s="492">
        <v>1.1</v>
      </c>
      <c r="J39" s="494">
        <v>0.5</v>
      </c>
      <c r="K39" s="494">
        <v>4.4</v>
      </c>
      <c r="L39" s="492">
        <v>19.4</v>
      </c>
      <c r="M39" s="495">
        <v>0</v>
      </c>
    </row>
    <row r="40" spans="1:13" s="64" customFormat="1" ht="22.5" customHeight="1">
      <c r="A40" s="63"/>
      <c r="B40" s="744"/>
      <c r="C40" s="325" t="s">
        <v>224</v>
      </c>
      <c r="D40" s="513">
        <v>41.7</v>
      </c>
      <c r="E40" s="492">
        <v>2.4</v>
      </c>
      <c r="F40" s="492">
        <v>1.8</v>
      </c>
      <c r="G40" s="494">
        <v>63.2</v>
      </c>
      <c r="H40" s="492">
        <v>3.3</v>
      </c>
      <c r="I40" s="492">
        <v>3.2</v>
      </c>
      <c r="J40" s="494">
        <v>1.2</v>
      </c>
      <c r="K40" s="492">
        <v>2.5</v>
      </c>
      <c r="L40" s="492">
        <v>6.9</v>
      </c>
      <c r="M40" s="495">
        <v>0.3</v>
      </c>
    </row>
    <row r="41" spans="1:13" s="64" customFormat="1" ht="22.5" customHeight="1">
      <c r="A41" s="63"/>
      <c r="B41" s="751"/>
      <c r="C41" s="328" t="s">
        <v>225</v>
      </c>
      <c r="D41" s="514">
        <f>D39-D40</f>
        <v>4.299999999999997</v>
      </c>
      <c r="E41" s="517">
        <f aca="true" t="shared" si="2" ref="E41:M41">E39-E40</f>
        <v>0.3999999999999999</v>
      </c>
      <c r="F41" s="517">
        <f t="shared" si="2"/>
        <v>-0.40000000000000013</v>
      </c>
      <c r="G41" s="517">
        <f t="shared" si="2"/>
        <v>-6</v>
      </c>
      <c r="H41" s="517">
        <f t="shared" si="2"/>
        <v>-1.2999999999999998</v>
      </c>
      <c r="I41" s="517">
        <f>I39-I40</f>
        <v>-2.1</v>
      </c>
      <c r="J41" s="517">
        <f t="shared" si="2"/>
        <v>-0.7</v>
      </c>
      <c r="K41" s="517">
        <f t="shared" si="2"/>
        <v>1.9000000000000004</v>
      </c>
      <c r="L41" s="517">
        <f t="shared" si="2"/>
        <v>12.499999999999998</v>
      </c>
      <c r="M41" s="519">
        <f t="shared" si="2"/>
        <v>-0.3</v>
      </c>
    </row>
    <row r="42" spans="1:13" ht="11.25" customHeight="1">
      <c r="A42" s="315"/>
      <c r="B42" s="2"/>
      <c r="C42" s="752"/>
      <c r="D42" s="752"/>
      <c r="E42" s="752"/>
      <c r="F42" s="752"/>
      <c r="G42" s="752"/>
      <c r="H42" s="752"/>
      <c r="I42" s="752"/>
      <c r="J42" s="752"/>
      <c r="K42" s="752"/>
      <c r="L42" s="752"/>
      <c r="M42" s="752"/>
    </row>
    <row r="43" spans="1:13" s="100" customFormat="1" ht="15" customHeight="1">
      <c r="A43" s="319"/>
      <c r="B43" s="321" t="s">
        <v>331</v>
      </c>
      <c r="C43" s="745" t="s">
        <v>351</v>
      </c>
      <c r="D43" s="745"/>
      <c r="E43" s="745"/>
      <c r="F43" s="745"/>
      <c r="G43" s="745"/>
      <c r="H43" s="745"/>
      <c r="I43" s="745"/>
      <c r="J43" s="745"/>
      <c r="K43" s="745"/>
      <c r="L43" s="745"/>
      <c r="M43" s="745"/>
    </row>
    <row r="44" spans="1:13" ht="15" customHeight="1">
      <c r="A44" s="315"/>
      <c r="B44" s="251" t="s">
        <v>298</v>
      </c>
      <c r="C44" s="322" t="s">
        <v>352</v>
      </c>
      <c r="D44" s="323"/>
      <c r="E44" s="323"/>
      <c r="F44" s="323"/>
      <c r="G44" s="323"/>
      <c r="H44" s="323"/>
      <c r="I44" s="323"/>
      <c r="J44" s="323"/>
      <c r="K44" s="323"/>
      <c r="L44" s="323"/>
      <c r="M44" s="323"/>
    </row>
    <row r="45" spans="1:13" ht="22.5" customHeight="1">
      <c r="A45" s="315"/>
      <c r="B45" s="251" t="s">
        <v>300</v>
      </c>
      <c r="C45" s="724" t="s">
        <v>359</v>
      </c>
      <c r="D45" s="724"/>
      <c r="E45" s="724"/>
      <c r="F45" s="724"/>
      <c r="G45" s="724"/>
      <c r="H45" s="724"/>
      <c r="I45" s="724"/>
      <c r="J45" s="724"/>
      <c r="K45" s="724"/>
      <c r="L45" s="724"/>
      <c r="M45" s="724"/>
    </row>
    <row r="46" ht="13.5" customHeight="1">
      <c r="A46" s="315"/>
    </row>
    <row r="47" ht="13.5" customHeight="1">
      <c r="A47" s="315"/>
    </row>
    <row r="48" ht="13.5" customHeight="1">
      <c r="A48" s="315"/>
    </row>
  </sheetData>
  <sheetProtection/>
  <mergeCells count="24">
    <mergeCell ref="C43:M43"/>
    <mergeCell ref="C45:M45"/>
    <mergeCell ref="B18:C28"/>
    <mergeCell ref="D18:D28"/>
    <mergeCell ref="B36:B38"/>
    <mergeCell ref="B39:B41"/>
    <mergeCell ref="C42:M42"/>
    <mergeCell ref="K18:K28"/>
    <mergeCell ref="L18:L28"/>
    <mergeCell ref="M18:M28"/>
    <mergeCell ref="B30:B32"/>
    <mergeCell ref="B33:B35"/>
    <mergeCell ref="E18:E28"/>
    <mergeCell ref="F18:F28"/>
    <mergeCell ref="G18:G28"/>
    <mergeCell ref="H18:H28"/>
    <mergeCell ref="I18:I28"/>
    <mergeCell ref="J18:J28"/>
    <mergeCell ref="B13:M14"/>
    <mergeCell ref="B2:M3"/>
    <mergeCell ref="B4:M6"/>
    <mergeCell ref="B7:M8"/>
    <mergeCell ref="B9:M10"/>
    <mergeCell ref="B11:M12"/>
  </mergeCells>
  <printOptions horizontalCentered="1"/>
  <pageMargins left="0.7874015748031497" right="0.7874015748031497" top="0.984251968503937" bottom="0.984251968503937" header="0.5118110236220472" footer="0.3937007874015748"/>
  <pageSetup fitToHeight="0" fitToWidth="0" horizontalDpi="600" verticalDpi="600" orientation="portrait" paperSize="9" scale="83" r:id="rId1"/>
  <headerFooter scaleWithDoc="0"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2021-07-28T00:41:27Z</dcterms:created>
  <dcterms:modified xsi:type="dcterms:W3CDTF">2021-07-28T00:41:58Z</dcterms:modified>
  <cp:category/>
  <cp:version/>
  <cp:contentType/>
  <cp:contentStatus/>
</cp:coreProperties>
</file>