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37.108\薬務課共有\【○監視麻薬班】\06_麻薬・向精神薬等、薬物乱用防止\10_麻薬等免許\01_継続・年間届\R7\"/>
    </mc:Choice>
  </mc:AlternateContent>
  <bookViews>
    <workbookView xWindow="0" yWindow="0" windowWidth="28800" windowHeight="12210"/>
  </bookViews>
  <sheets>
    <sheet name="麻薬年間届" sheetId="3" r:id="rId1"/>
    <sheet name="（記入例）麻薬年間届" sheetId="7" r:id="rId2"/>
    <sheet name="使い方" sheetId="6" r:id="rId3"/>
    <sheet name="麻薬製品リスト" sheetId="4" state="hidden" r:id="rId4"/>
    <sheet name="検索候補" sheetId="5" state="hidden" r:id="rId5"/>
  </sheets>
  <definedNames>
    <definedName name="_xlnm.Print_Area" localSheetId="1">'（記入例）麻薬年間届'!$A$7:$V$39</definedName>
    <definedName name="_xlnm.Print_Area" localSheetId="0">麻薬年間届!$A$7:$V$39</definedName>
    <definedName name="_xlnm.Print_Titles" localSheetId="1">'（記入例）麻薬年間届'!$7:$15</definedName>
    <definedName name="_xlnm.Print_Titles" localSheetId="0">麻薬年間届!$7:$15</definedName>
    <definedName name="検索候補" localSheetId="1">OFFSET(検索候補!$A$1,0,0,COUNT(テーブル1[検索候補判定]))</definedName>
    <definedName name="検索候補">OFFSET(検索候補!$A$1,0,0,COUNT(テーブル1[検索候補判定]))</definedName>
  </definedNames>
  <calcPr calcId="162913"/>
</workbook>
</file>

<file path=xl/calcChain.xml><?xml version="1.0" encoding="utf-8"?>
<calcChain xmlns="http://schemas.openxmlformats.org/spreadsheetml/2006/main">
  <c r="C138" i="4" l="1"/>
  <c r="W54" i="7" l="1"/>
  <c r="W134" i="7"/>
  <c r="W132" i="7"/>
  <c r="W130" i="7"/>
  <c r="W128" i="7"/>
  <c r="W126" i="7"/>
  <c r="W124" i="7"/>
  <c r="W122" i="7"/>
  <c r="W120" i="7"/>
  <c r="W118" i="7"/>
  <c r="W116" i="7"/>
  <c r="W114" i="7"/>
  <c r="W112" i="7"/>
  <c r="W110" i="7"/>
  <c r="W108" i="7"/>
  <c r="W106" i="7"/>
  <c r="W104" i="7"/>
  <c r="W102" i="7"/>
  <c r="W100" i="7"/>
  <c r="W98" i="7"/>
  <c r="W96" i="7"/>
  <c r="W94" i="7"/>
  <c r="W92" i="7"/>
  <c r="W90" i="7"/>
  <c r="W88" i="7"/>
  <c r="W86" i="7"/>
  <c r="W84" i="7"/>
  <c r="W82" i="7"/>
  <c r="W80" i="7"/>
  <c r="W78" i="7"/>
  <c r="W76" i="7"/>
  <c r="W74" i="7"/>
  <c r="W72" i="7"/>
  <c r="W70" i="7"/>
  <c r="W68" i="7"/>
  <c r="W66" i="7"/>
  <c r="W64" i="7"/>
  <c r="W62" i="7"/>
  <c r="W60" i="7"/>
  <c r="W58" i="7"/>
  <c r="W56" i="7"/>
  <c r="W52" i="7"/>
  <c r="W50" i="7"/>
  <c r="W48" i="7"/>
  <c r="W46" i="7"/>
  <c r="W44" i="7"/>
  <c r="W42" i="7"/>
  <c r="W40" i="7"/>
  <c r="W38" i="7"/>
  <c r="W36" i="7"/>
  <c r="W34" i="7"/>
  <c r="W32" i="7"/>
  <c r="W30" i="7"/>
  <c r="W28" i="7"/>
  <c r="W26" i="7"/>
  <c r="W24" i="7"/>
  <c r="W22" i="7"/>
  <c r="W20" i="7"/>
  <c r="W18" i="7"/>
  <c r="W16" i="7"/>
  <c r="W134" i="3"/>
  <c r="W132" i="3"/>
  <c r="W130" i="3"/>
  <c r="W128" i="3"/>
  <c r="W126" i="3"/>
  <c r="W124" i="3"/>
  <c r="W122" i="3"/>
  <c r="W120" i="3"/>
  <c r="W118" i="3"/>
  <c r="W116" i="3"/>
  <c r="W114" i="3"/>
  <c r="W112" i="3"/>
  <c r="W110" i="3"/>
  <c r="W108" i="3"/>
  <c r="W106" i="3"/>
  <c r="W104" i="3"/>
  <c r="W102" i="3"/>
  <c r="W100" i="3"/>
  <c r="W98" i="3"/>
  <c r="W96" i="3"/>
  <c r="W94" i="3"/>
  <c r="W92" i="3"/>
  <c r="W90" i="3"/>
  <c r="W88" i="3"/>
  <c r="W86" i="3"/>
  <c r="W84" i="3"/>
  <c r="W82" i="3"/>
  <c r="W80" i="3"/>
  <c r="W78" i="3"/>
  <c r="W76" i="3"/>
  <c r="W74" i="3"/>
  <c r="W72" i="3"/>
  <c r="W70" i="3"/>
  <c r="W68" i="3"/>
  <c r="W66" i="3"/>
  <c r="W64" i="3"/>
  <c r="W62" i="3"/>
  <c r="W60" i="3"/>
  <c r="W58" i="3"/>
  <c r="W56" i="3"/>
  <c r="W54" i="3"/>
  <c r="W52" i="3"/>
  <c r="W50" i="3"/>
  <c r="W48" i="3"/>
  <c r="W46" i="3"/>
  <c r="W44" i="3"/>
  <c r="W42" i="3"/>
  <c r="W40" i="3"/>
  <c r="W38" i="3"/>
  <c r="W36" i="3"/>
  <c r="W34" i="3"/>
  <c r="W32" i="3"/>
  <c r="W30" i="3"/>
  <c r="W28" i="3"/>
  <c r="W26" i="3"/>
  <c r="W24" i="3"/>
  <c r="W22" i="3"/>
  <c r="W20" i="3"/>
  <c r="W18" i="3"/>
  <c r="W16" i="3"/>
  <c r="S134" i="7" l="1"/>
  <c r="N134" i="7"/>
  <c r="I134" i="7"/>
  <c r="D134" i="7"/>
  <c r="B134" i="7"/>
  <c r="L134" i="7" s="1"/>
  <c r="S132" i="7"/>
  <c r="N132" i="7"/>
  <c r="I132" i="7"/>
  <c r="D132" i="7"/>
  <c r="B132" i="7"/>
  <c r="Q132" i="7" s="1"/>
  <c r="S130" i="7"/>
  <c r="N130" i="7"/>
  <c r="I130" i="7"/>
  <c r="D130" i="7"/>
  <c r="B130" i="7"/>
  <c r="G130" i="7" s="1"/>
  <c r="S128" i="7"/>
  <c r="N128" i="7"/>
  <c r="I128" i="7"/>
  <c r="D128" i="7"/>
  <c r="B128" i="7"/>
  <c r="Q128" i="7" s="1"/>
  <c r="S126" i="7"/>
  <c r="N126" i="7"/>
  <c r="I126" i="7"/>
  <c r="D126" i="7"/>
  <c r="B126" i="7"/>
  <c r="Q126" i="7" s="1"/>
  <c r="S124" i="7"/>
  <c r="N124" i="7"/>
  <c r="I124" i="7"/>
  <c r="D124" i="7"/>
  <c r="B124" i="7"/>
  <c r="Q124" i="7" s="1"/>
  <c r="S122" i="7"/>
  <c r="N122" i="7"/>
  <c r="I122" i="7"/>
  <c r="D122" i="7"/>
  <c r="B122" i="7"/>
  <c r="G122" i="7" s="1"/>
  <c r="S120" i="7"/>
  <c r="N120" i="7"/>
  <c r="I120" i="7"/>
  <c r="D120" i="7"/>
  <c r="B120" i="7"/>
  <c r="G120" i="7" s="1"/>
  <c r="S118" i="7"/>
  <c r="N118" i="7"/>
  <c r="I118" i="7"/>
  <c r="D118" i="7"/>
  <c r="B118" i="7"/>
  <c r="L118" i="7" s="1"/>
  <c r="S116" i="7"/>
  <c r="N116" i="7"/>
  <c r="I116" i="7"/>
  <c r="D116" i="7"/>
  <c r="B116" i="7"/>
  <c r="Q116" i="7" s="1"/>
  <c r="S114" i="7"/>
  <c r="N114" i="7"/>
  <c r="I114" i="7"/>
  <c r="D114" i="7"/>
  <c r="B114" i="7"/>
  <c r="G114" i="7" s="1"/>
  <c r="S112" i="7"/>
  <c r="N112" i="7"/>
  <c r="I112" i="7"/>
  <c r="D112" i="7"/>
  <c r="B112" i="7"/>
  <c r="Q112" i="7" s="1"/>
  <c r="S110" i="7"/>
  <c r="N110" i="7"/>
  <c r="I110" i="7"/>
  <c r="D110" i="7"/>
  <c r="B110" i="7"/>
  <c r="Q110" i="7" s="1"/>
  <c r="S108" i="7"/>
  <c r="N108" i="7"/>
  <c r="I108" i="7"/>
  <c r="D108" i="7"/>
  <c r="B108" i="7"/>
  <c r="Q108" i="7" s="1"/>
  <c r="S106" i="7"/>
  <c r="N106" i="7"/>
  <c r="I106" i="7"/>
  <c r="D106" i="7"/>
  <c r="B106" i="7"/>
  <c r="Q106" i="7" s="1"/>
  <c r="S104" i="7"/>
  <c r="N104" i="7"/>
  <c r="I104" i="7"/>
  <c r="D104" i="7"/>
  <c r="B104" i="7"/>
  <c r="Q104" i="7" s="1"/>
  <c r="S102" i="7"/>
  <c r="N102" i="7"/>
  <c r="I102" i="7"/>
  <c r="D102" i="7"/>
  <c r="B102" i="7"/>
  <c r="L102" i="7" s="1"/>
  <c r="S100" i="7"/>
  <c r="N100" i="7"/>
  <c r="I100" i="7"/>
  <c r="D100" i="7"/>
  <c r="B100" i="7"/>
  <c r="Q100" i="7" s="1"/>
  <c r="S98" i="7"/>
  <c r="N98" i="7"/>
  <c r="I98" i="7"/>
  <c r="D98" i="7"/>
  <c r="B98" i="7"/>
  <c r="G98" i="7" s="1"/>
  <c r="S96" i="7"/>
  <c r="N96" i="7"/>
  <c r="I96" i="7"/>
  <c r="D96" i="7"/>
  <c r="B96" i="7"/>
  <c r="Q96" i="7" s="1"/>
  <c r="S94" i="7"/>
  <c r="N94" i="7"/>
  <c r="I94" i="7"/>
  <c r="D94" i="7"/>
  <c r="B94" i="7"/>
  <c r="Q94" i="7" s="1"/>
  <c r="S92" i="7"/>
  <c r="N92" i="7"/>
  <c r="I92" i="7"/>
  <c r="D92" i="7"/>
  <c r="B92" i="7"/>
  <c r="Q92" i="7" s="1"/>
  <c r="S90" i="7"/>
  <c r="N90" i="7"/>
  <c r="I90" i="7"/>
  <c r="D90" i="7"/>
  <c r="B90" i="7"/>
  <c r="G90" i="7" s="1"/>
  <c r="S88" i="7"/>
  <c r="N88" i="7"/>
  <c r="I88" i="7"/>
  <c r="D88" i="7"/>
  <c r="B88" i="7"/>
  <c r="G88" i="7" s="1"/>
  <c r="S86" i="7"/>
  <c r="N86" i="7"/>
  <c r="I86" i="7"/>
  <c r="D86" i="7"/>
  <c r="B86" i="7"/>
  <c r="L86" i="7" s="1"/>
  <c r="S84" i="7"/>
  <c r="N84" i="7"/>
  <c r="I84" i="7"/>
  <c r="D84" i="7"/>
  <c r="B84" i="7"/>
  <c r="Q84" i="7" s="1"/>
  <c r="S82" i="7"/>
  <c r="N82" i="7"/>
  <c r="I82" i="7"/>
  <c r="D82" i="7"/>
  <c r="B82" i="7"/>
  <c r="G82" i="7" s="1"/>
  <c r="S80" i="7"/>
  <c r="N80" i="7"/>
  <c r="I80" i="7"/>
  <c r="D80" i="7"/>
  <c r="B80" i="7"/>
  <c r="Q80" i="7" s="1"/>
  <c r="S78" i="7"/>
  <c r="N78" i="7"/>
  <c r="I78" i="7"/>
  <c r="D78" i="7"/>
  <c r="B78" i="7"/>
  <c r="Q78" i="7" s="1"/>
  <c r="S76" i="7"/>
  <c r="N76" i="7"/>
  <c r="I76" i="7"/>
  <c r="D76" i="7"/>
  <c r="B76" i="7"/>
  <c r="Q76" i="7" s="1"/>
  <c r="S74" i="7"/>
  <c r="N74" i="7"/>
  <c r="I74" i="7"/>
  <c r="D74" i="7"/>
  <c r="B74" i="7"/>
  <c r="Q74" i="7" s="1"/>
  <c r="S72" i="7"/>
  <c r="N72" i="7"/>
  <c r="I72" i="7"/>
  <c r="D72" i="7"/>
  <c r="B72" i="7"/>
  <c r="Q72" i="7" s="1"/>
  <c r="S70" i="7"/>
  <c r="N70" i="7"/>
  <c r="I70" i="7"/>
  <c r="D70" i="7"/>
  <c r="B70" i="7"/>
  <c r="L70" i="7" s="1"/>
  <c r="S68" i="7"/>
  <c r="N68" i="7"/>
  <c r="I68" i="7"/>
  <c r="D68" i="7"/>
  <c r="B68" i="7"/>
  <c r="Q68" i="7" s="1"/>
  <c r="S66" i="7"/>
  <c r="N66" i="7"/>
  <c r="I66" i="7"/>
  <c r="D66" i="7"/>
  <c r="B66" i="7"/>
  <c r="G66" i="7" s="1"/>
  <c r="S64" i="7"/>
  <c r="N64" i="7"/>
  <c r="I64" i="7"/>
  <c r="D64" i="7"/>
  <c r="B64" i="7"/>
  <c r="Q64" i="7" s="1"/>
  <c r="S62" i="7"/>
  <c r="N62" i="7"/>
  <c r="I62" i="7"/>
  <c r="D62" i="7"/>
  <c r="B62" i="7"/>
  <c r="Q62" i="7" s="1"/>
  <c r="S60" i="7"/>
  <c r="N60" i="7"/>
  <c r="I60" i="7"/>
  <c r="D60" i="7"/>
  <c r="B60" i="7"/>
  <c r="Q60" i="7" s="1"/>
  <c r="S58" i="7"/>
  <c r="N58" i="7"/>
  <c r="I58" i="7"/>
  <c r="D58" i="7"/>
  <c r="B58" i="7"/>
  <c r="G58" i="7" s="1"/>
  <c r="S56" i="7"/>
  <c r="N56" i="7"/>
  <c r="I56" i="7"/>
  <c r="D56" i="7"/>
  <c r="B56" i="7"/>
  <c r="G56" i="7" s="1"/>
  <c r="S54" i="7"/>
  <c r="N54" i="7"/>
  <c r="I54" i="7"/>
  <c r="D54" i="7"/>
  <c r="B54" i="7"/>
  <c r="L54" i="7" s="1"/>
  <c r="S52" i="7"/>
  <c r="N52" i="7"/>
  <c r="I52" i="7"/>
  <c r="D52" i="7"/>
  <c r="B52" i="7"/>
  <c r="Q52" i="7" s="1"/>
  <c r="S50" i="7"/>
  <c r="N50" i="7"/>
  <c r="I50" i="7"/>
  <c r="D50" i="7"/>
  <c r="B50" i="7"/>
  <c r="G50" i="7" s="1"/>
  <c r="S48" i="7"/>
  <c r="N48" i="7"/>
  <c r="I48" i="7"/>
  <c r="D48" i="7"/>
  <c r="B48" i="7"/>
  <c r="Q48" i="7" s="1"/>
  <c r="S46" i="7"/>
  <c r="N46" i="7"/>
  <c r="I46" i="7"/>
  <c r="D46" i="7"/>
  <c r="B46" i="7"/>
  <c r="Q46" i="7" s="1"/>
  <c r="S44" i="7"/>
  <c r="N44" i="7"/>
  <c r="I44" i="7"/>
  <c r="D44" i="7"/>
  <c r="B44" i="7"/>
  <c r="Q44" i="7" s="1"/>
  <c r="S42" i="7"/>
  <c r="N42" i="7"/>
  <c r="I42" i="7"/>
  <c r="D42" i="7"/>
  <c r="B42" i="7"/>
  <c r="Q42" i="7" s="1"/>
  <c r="S40" i="7"/>
  <c r="N40" i="7"/>
  <c r="I40" i="7"/>
  <c r="D40" i="7"/>
  <c r="B40" i="7"/>
  <c r="Q40" i="7" s="1"/>
  <c r="S38" i="7"/>
  <c r="N38" i="7"/>
  <c r="I38" i="7"/>
  <c r="D38" i="7"/>
  <c r="B38" i="7"/>
  <c r="L38" i="7" s="1"/>
  <c r="S36" i="7"/>
  <c r="N36" i="7"/>
  <c r="I36" i="7"/>
  <c r="D36" i="7"/>
  <c r="B36" i="7"/>
  <c r="Q36" i="7" s="1"/>
  <c r="S34" i="7"/>
  <c r="N34" i="7"/>
  <c r="I34" i="7"/>
  <c r="D34" i="7"/>
  <c r="B34" i="7"/>
  <c r="Q34" i="7" s="1"/>
  <c r="S32" i="7"/>
  <c r="N32" i="7"/>
  <c r="I32" i="7"/>
  <c r="D32" i="7"/>
  <c r="B32" i="7"/>
  <c r="Q32" i="7" s="1"/>
  <c r="S30" i="7"/>
  <c r="N30" i="7"/>
  <c r="I30" i="7"/>
  <c r="D30" i="7"/>
  <c r="B30" i="7"/>
  <c r="Q30" i="7" s="1"/>
  <c r="S28" i="7"/>
  <c r="N28" i="7"/>
  <c r="I28" i="7"/>
  <c r="D28" i="7"/>
  <c r="B28" i="7"/>
  <c r="Q28" i="7" s="1"/>
  <c r="S26" i="7"/>
  <c r="N26" i="7"/>
  <c r="I26" i="7"/>
  <c r="D26" i="7"/>
  <c r="B26" i="7"/>
  <c r="G26" i="7" s="1"/>
  <c r="S24" i="7"/>
  <c r="N24" i="7"/>
  <c r="I24" i="7"/>
  <c r="D24" i="7"/>
  <c r="B24" i="7"/>
  <c r="G24" i="7" s="1"/>
  <c r="S22" i="7"/>
  <c r="N22" i="7"/>
  <c r="I22" i="7"/>
  <c r="D22" i="7"/>
  <c r="B22" i="7"/>
  <c r="L22" i="7" s="1"/>
  <c r="S20" i="7"/>
  <c r="N20" i="7"/>
  <c r="I20" i="7"/>
  <c r="D20" i="7"/>
  <c r="B20" i="7"/>
  <c r="Q20" i="7" s="1"/>
  <c r="S18" i="7"/>
  <c r="N18" i="7"/>
  <c r="I18" i="7"/>
  <c r="D18" i="7"/>
  <c r="B18" i="7"/>
  <c r="Q18" i="7" s="1"/>
  <c r="S16" i="7"/>
  <c r="N16" i="7"/>
  <c r="I16" i="7"/>
  <c r="D16" i="7"/>
  <c r="B16" i="7"/>
  <c r="Q16" i="7" s="1"/>
  <c r="S86" i="3"/>
  <c r="N86" i="3"/>
  <c r="I86" i="3"/>
  <c r="D86" i="3"/>
  <c r="B86" i="3"/>
  <c r="Q86" i="3" s="1"/>
  <c r="S84" i="3"/>
  <c r="N84" i="3"/>
  <c r="I84" i="3"/>
  <c r="D84" i="3"/>
  <c r="B84" i="3"/>
  <c r="Q84" i="3" s="1"/>
  <c r="S82" i="3"/>
  <c r="N82" i="3"/>
  <c r="I82" i="3"/>
  <c r="D82" i="3"/>
  <c r="B82" i="3"/>
  <c r="Q82" i="3" s="1"/>
  <c r="S80" i="3"/>
  <c r="N80" i="3"/>
  <c r="I80" i="3"/>
  <c r="D80" i="3"/>
  <c r="B80" i="3"/>
  <c r="Q80" i="3" s="1"/>
  <c r="S78" i="3"/>
  <c r="N78" i="3"/>
  <c r="I78" i="3"/>
  <c r="D78" i="3"/>
  <c r="B78" i="3"/>
  <c r="Q78" i="3" s="1"/>
  <c r="S76" i="3"/>
  <c r="N76" i="3"/>
  <c r="I76" i="3"/>
  <c r="D76" i="3"/>
  <c r="B76" i="3"/>
  <c r="L76" i="3" s="1"/>
  <c r="S74" i="3"/>
  <c r="N74" i="3"/>
  <c r="I74" i="3"/>
  <c r="D74" i="3"/>
  <c r="B74" i="3"/>
  <c r="L74" i="3" s="1"/>
  <c r="S72" i="3"/>
  <c r="N72" i="3"/>
  <c r="I72" i="3"/>
  <c r="D72" i="3"/>
  <c r="B72" i="3"/>
  <c r="Q72" i="3" s="1"/>
  <c r="S70" i="3"/>
  <c r="N70" i="3"/>
  <c r="I70" i="3"/>
  <c r="D70" i="3"/>
  <c r="B70" i="3"/>
  <c r="Q70" i="3" s="1"/>
  <c r="S68" i="3"/>
  <c r="N68" i="3"/>
  <c r="I68" i="3"/>
  <c r="D68" i="3"/>
  <c r="B68" i="3"/>
  <c r="Q68" i="3" s="1"/>
  <c r="S66" i="3"/>
  <c r="N66" i="3"/>
  <c r="I66" i="3"/>
  <c r="D66" i="3"/>
  <c r="B66" i="3"/>
  <c r="Q66" i="3" s="1"/>
  <c r="S64" i="3"/>
  <c r="N64" i="3"/>
  <c r="I64" i="3"/>
  <c r="D64" i="3"/>
  <c r="B64" i="3"/>
  <c r="Q64" i="3" s="1"/>
  <c r="S110" i="3"/>
  <c r="N110" i="3"/>
  <c r="I110" i="3"/>
  <c r="D110" i="3"/>
  <c r="B110" i="3"/>
  <c r="Q110" i="3" s="1"/>
  <c r="S108" i="3"/>
  <c r="N108" i="3"/>
  <c r="I108" i="3"/>
  <c r="D108" i="3"/>
  <c r="B108" i="3"/>
  <c r="Q108" i="3" s="1"/>
  <c r="S106" i="3"/>
  <c r="N106" i="3"/>
  <c r="I106" i="3"/>
  <c r="D106" i="3"/>
  <c r="B106" i="3"/>
  <c r="Q106" i="3" s="1"/>
  <c r="S104" i="3"/>
  <c r="N104" i="3"/>
  <c r="I104" i="3"/>
  <c r="D104" i="3"/>
  <c r="B104" i="3"/>
  <c r="Q104" i="3" s="1"/>
  <c r="S102" i="3"/>
  <c r="N102" i="3"/>
  <c r="I102" i="3"/>
  <c r="D102" i="3"/>
  <c r="B102" i="3"/>
  <c r="Q102" i="3" s="1"/>
  <c r="S100" i="3"/>
  <c r="N100" i="3"/>
  <c r="I100" i="3"/>
  <c r="D100" i="3"/>
  <c r="B100" i="3"/>
  <c r="Q100" i="3" s="1"/>
  <c r="S98" i="3"/>
  <c r="N98" i="3"/>
  <c r="I98" i="3"/>
  <c r="D98" i="3"/>
  <c r="B98" i="3"/>
  <c r="Q98" i="3" s="1"/>
  <c r="S96" i="3"/>
  <c r="N96" i="3"/>
  <c r="I96" i="3"/>
  <c r="D96" i="3"/>
  <c r="B96" i="3"/>
  <c r="Q96" i="3" s="1"/>
  <c r="S94" i="3"/>
  <c r="N94" i="3"/>
  <c r="I94" i="3"/>
  <c r="D94" i="3"/>
  <c r="B94" i="3"/>
  <c r="Q94" i="3" s="1"/>
  <c r="S92" i="3"/>
  <c r="N92" i="3"/>
  <c r="I92" i="3"/>
  <c r="D92" i="3"/>
  <c r="B92" i="3"/>
  <c r="Q92" i="3" s="1"/>
  <c r="S90" i="3"/>
  <c r="N90" i="3"/>
  <c r="I90" i="3"/>
  <c r="D90" i="3"/>
  <c r="B90" i="3"/>
  <c r="Q90" i="3" s="1"/>
  <c r="S88" i="3"/>
  <c r="N88" i="3"/>
  <c r="I88" i="3"/>
  <c r="D88" i="3"/>
  <c r="B88" i="3"/>
  <c r="Q88" i="3" s="1"/>
  <c r="S118" i="3"/>
  <c r="N118" i="3"/>
  <c r="I118" i="3"/>
  <c r="D118" i="3"/>
  <c r="B118" i="3"/>
  <c r="Q118" i="3" s="1"/>
  <c r="S116" i="3"/>
  <c r="N116" i="3"/>
  <c r="I116" i="3"/>
  <c r="D116" i="3"/>
  <c r="B116" i="3"/>
  <c r="Q116" i="3" s="1"/>
  <c r="S114" i="3"/>
  <c r="N114" i="3"/>
  <c r="I114" i="3"/>
  <c r="D114" i="3"/>
  <c r="B114" i="3"/>
  <c r="Q114" i="3" s="1"/>
  <c r="S112" i="3"/>
  <c r="N112" i="3"/>
  <c r="I112" i="3"/>
  <c r="D112" i="3"/>
  <c r="B112" i="3"/>
  <c r="Q112" i="3" s="1"/>
  <c r="S62" i="3"/>
  <c r="N62" i="3"/>
  <c r="I62" i="3"/>
  <c r="D62" i="3"/>
  <c r="B62" i="3"/>
  <c r="Q62" i="3" s="1"/>
  <c r="S60" i="3"/>
  <c r="N60" i="3"/>
  <c r="I60" i="3"/>
  <c r="D60" i="3"/>
  <c r="B60" i="3"/>
  <c r="Q60" i="3" s="1"/>
  <c r="S58" i="3"/>
  <c r="N58" i="3"/>
  <c r="I58" i="3"/>
  <c r="D58" i="3"/>
  <c r="B58" i="3"/>
  <c r="Q58" i="3" s="1"/>
  <c r="S56" i="3"/>
  <c r="N56" i="3"/>
  <c r="I56" i="3"/>
  <c r="D56" i="3"/>
  <c r="B56" i="3"/>
  <c r="Q56" i="3" s="1"/>
  <c r="S120" i="3"/>
  <c r="N120" i="3"/>
  <c r="I120" i="3"/>
  <c r="D120" i="3"/>
  <c r="B120" i="3"/>
  <c r="Q120" i="3" s="1"/>
  <c r="S54" i="3"/>
  <c r="N54" i="3"/>
  <c r="I54" i="3"/>
  <c r="D54" i="3"/>
  <c r="B54" i="3"/>
  <c r="Q54" i="3" s="1"/>
  <c r="S46" i="3"/>
  <c r="N46" i="3"/>
  <c r="I46" i="3"/>
  <c r="D46" i="3"/>
  <c r="B46" i="3"/>
  <c r="Q46" i="3" s="1"/>
  <c r="S44" i="3"/>
  <c r="N44" i="3"/>
  <c r="I44" i="3"/>
  <c r="D44" i="3"/>
  <c r="B44" i="3"/>
  <c r="Q44" i="3" s="1"/>
  <c r="S42" i="3"/>
  <c r="N42" i="3"/>
  <c r="I42" i="3"/>
  <c r="D42" i="3"/>
  <c r="B42" i="3"/>
  <c r="Q42" i="3" s="1"/>
  <c r="S40" i="3"/>
  <c r="N40" i="3"/>
  <c r="I40" i="3"/>
  <c r="D40" i="3"/>
  <c r="B40" i="3"/>
  <c r="Q40" i="3" s="1"/>
  <c r="S48" i="3"/>
  <c r="N48" i="3"/>
  <c r="I48" i="3"/>
  <c r="D48" i="3"/>
  <c r="B48" i="3"/>
  <c r="L48" i="3" s="1"/>
  <c r="S38" i="3"/>
  <c r="N38" i="3"/>
  <c r="I38" i="3"/>
  <c r="D38" i="3"/>
  <c r="B38" i="3"/>
  <c r="Q38" i="3" s="1"/>
  <c r="S36" i="3"/>
  <c r="N36" i="3"/>
  <c r="I36" i="3"/>
  <c r="D36" i="3"/>
  <c r="B36" i="3"/>
  <c r="G36" i="3" s="1"/>
  <c r="S34" i="3"/>
  <c r="N34" i="3"/>
  <c r="I34" i="3"/>
  <c r="D34" i="3"/>
  <c r="B34" i="3"/>
  <c r="Q34" i="3" s="1"/>
  <c r="S124" i="3"/>
  <c r="N124" i="3"/>
  <c r="I124" i="3"/>
  <c r="D124" i="3"/>
  <c r="B124" i="3"/>
  <c r="Q124" i="3" s="1"/>
  <c r="S122" i="3"/>
  <c r="N122" i="3"/>
  <c r="I122" i="3"/>
  <c r="D122" i="3"/>
  <c r="B122" i="3"/>
  <c r="Q122" i="3" s="1"/>
  <c r="S52" i="3"/>
  <c r="N52" i="3"/>
  <c r="I52" i="3"/>
  <c r="D52" i="3"/>
  <c r="B52" i="3"/>
  <c r="L52" i="3" s="1"/>
  <c r="S130" i="3"/>
  <c r="N130" i="3"/>
  <c r="I130" i="3"/>
  <c r="D130" i="3"/>
  <c r="B130" i="3"/>
  <c r="L130" i="3" s="1"/>
  <c r="S132" i="3"/>
  <c r="N132" i="3"/>
  <c r="I132" i="3"/>
  <c r="D132" i="3"/>
  <c r="B132" i="3"/>
  <c r="Q132" i="3" s="1"/>
  <c r="S50" i="3"/>
  <c r="N50" i="3"/>
  <c r="I50" i="3"/>
  <c r="D50" i="3"/>
  <c r="B50" i="3"/>
  <c r="Q50" i="3" s="1"/>
  <c r="S32" i="3"/>
  <c r="N32" i="3"/>
  <c r="I32" i="3"/>
  <c r="D32" i="3"/>
  <c r="B32" i="3"/>
  <c r="Q32" i="3" s="1"/>
  <c r="G30" i="7" l="1"/>
  <c r="L106" i="7"/>
  <c r="L110" i="7"/>
  <c r="G48" i="7"/>
  <c r="G64" i="7"/>
  <c r="L80" i="3"/>
  <c r="L40" i="7"/>
  <c r="L74" i="7"/>
  <c r="L44" i="7"/>
  <c r="L108" i="7"/>
  <c r="G126" i="7"/>
  <c r="G98" i="3"/>
  <c r="G46" i="7"/>
  <c r="L72" i="7"/>
  <c r="G80" i="7"/>
  <c r="G32" i="7"/>
  <c r="Q54" i="7"/>
  <c r="G78" i="7"/>
  <c r="L104" i="7"/>
  <c r="Q86" i="7"/>
  <c r="L78" i="7"/>
  <c r="G96" i="7"/>
  <c r="G110" i="7"/>
  <c r="Q118" i="7"/>
  <c r="L46" i="7"/>
  <c r="G62" i="7"/>
  <c r="L76" i="7"/>
  <c r="G108" i="7"/>
  <c r="L42" i="7"/>
  <c r="G94" i="7"/>
  <c r="L24" i="7"/>
  <c r="L26" i="7"/>
  <c r="L28" i="7"/>
  <c r="L56" i="7"/>
  <c r="L58" i="7"/>
  <c r="L60" i="7"/>
  <c r="L88" i="7"/>
  <c r="L90" i="7"/>
  <c r="L92" i="7"/>
  <c r="G112" i="7"/>
  <c r="L120" i="7"/>
  <c r="L122" i="7"/>
  <c r="L124" i="7"/>
  <c r="L78" i="3"/>
  <c r="G40" i="7"/>
  <c r="G42" i="7"/>
  <c r="G44" i="7"/>
  <c r="Q56" i="7"/>
  <c r="Q58" i="7"/>
  <c r="G72" i="7"/>
  <c r="G74" i="7"/>
  <c r="G76" i="7"/>
  <c r="Q88" i="7"/>
  <c r="Q90" i="7"/>
  <c r="G104" i="7"/>
  <c r="G106" i="7"/>
  <c r="Q120" i="7"/>
  <c r="Q122" i="7"/>
  <c r="Q24" i="7"/>
  <c r="Q26" i="7"/>
  <c r="G128" i="7"/>
  <c r="G28" i="7"/>
  <c r="Q38" i="7"/>
  <c r="G60" i="7"/>
  <c r="Q70" i="7"/>
  <c r="G92" i="7"/>
  <c r="Q102" i="7"/>
  <c r="G124" i="7"/>
  <c r="Q134" i="7"/>
  <c r="L30" i="7"/>
  <c r="L62" i="7"/>
  <c r="L94" i="7"/>
  <c r="L126" i="7"/>
  <c r="L16" i="7"/>
  <c r="G20" i="7"/>
  <c r="L32" i="7"/>
  <c r="G36" i="7"/>
  <c r="L48" i="7"/>
  <c r="G52" i="7"/>
  <c r="L64" i="7"/>
  <c r="G68" i="7"/>
  <c r="L80" i="7"/>
  <c r="G84" i="7"/>
  <c r="L96" i="7"/>
  <c r="G100" i="7"/>
  <c r="L112" i="7"/>
  <c r="G116" i="7"/>
  <c r="L128" i="7"/>
  <c r="G132" i="7"/>
  <c r="Q22" i="7"/>
  <c r="G16" i="7"/>
  <c r="G18" i="7"/>
  <c r="G34" i="7"/>
  <c r="L18" i="7"/>
  <c r="G22" i="7"/>
  <c r="L34" i="7"/>
  <c r="G38" i="7"/>
  <c r="L50" i="7"/>
  <c r="G54" i="7"/>
  <c r="L66" i="7"/>
  <c r="G70" i="7"/>
  <c r="L82" i="7"/>
  <c r="G86" i="7"/>
  <c r="L98" i="7"/>
  <c r="G102" i="7"/>
  <c r="L114" i="7"/>
  <c r="G118" i="7"/>
  <c r="L130" i="7"/>
  <c r="G134" i="7"/>
  <c r="L20" i="7"/>
  <c r="L36" i="7"/>
  <c r="L52" i="7"/>
  <c r="L68" i="7"/>
  <c r="L84" i="7"/>
  <c r="L100" i="7"/>
  <c r="L116" i="7"/>
  <c r="L132" i="7"/>
  <c r="Q50" i="7"/>
  <c r="Q66" i="7"/>
  <c r="Q82" i="7"/>
  <c r="Q98" i="7"/>
  <c r="Q114" i="7"/>
  <c r="Q130" i="7"/>
  <c r="G68" i="3"/>
  <c r="G74" i="3"/>
  <c r="Q76" i="3"/>
  <c r="Q74" i="3"/>
  <c r="G64" i="3"/>
  <c r="G66" i="3"/>
  <c r="G92" i="3"/>
  <c r="L64" i="3"/>
  <c r="G88" i="3"/>
  <c r="G90" i="3"/>
  <c r="G76" i="3"/>
  <c r="G84" i="3"/>
  <c r="G78" i="3"/>
  <c r="G80" i="3"/>
  <c r="G82" i="3"/>
  <c r="L88" i="3"/>
  <c r="G100" i="3"/>
  <c r="G108" i="3"/>
  <c r="L66" i="3"/>
  <c r="G70" i="3"/>
  <c r="L82" i="3"/>
  <c r="G86" i="3"/>
  <c r="L98" i="3"/>
  <c r="G102" i="3"/>
  <c r="G104" i="3"/>
  <c r="G106" i="3"/>
  <c r="L68" i="3"/>
  <c r="G72" i="3"/>
  <c r="L84" i="3"/>
  <c r="L100" i="3"/>
  <c r="L70" i="3"/>
  <c r="L86" i="3"/>
  <c r="L102" i="3"/>
  <c r="L104" i="3"/>
  <c r="L72" i="3"/>
  <c r="G60" i="3"/>
  <c r="G62" i="3"/>
  <c r="G114" i="3"/>
  <c r="L90" i="3"/>
  <c r="G94" i="3"/>
  <c r="L106" i="3"/>
  <c r="G110" i="3"/>
  <c r="G56" i="3"/>
  <c r="G112" i="3"/>
  <c r="L92" i="3"/>
  <c r="G96" i="3"/>
  <c r="L108" i="3"/>
  <c r="L60" i="3"/>
  <c r="L62" i="3"/>
  <c r="L114" i="3"/>
  <c r="L94" i="3"/>
  <c r="L110" i="3"/>
  <c r="L56" i="3"/>
  <c r="L96" i="3"/>
  <c r="G118" i="3"/>
  <c r="L112" i="3"/>
  <c r="G116" i="3"/>
  <c r="L116" i="3"/>
  <c r="G58" i="3"/>
  <c r="L118" i="3"/>
  <c r="L58" i="3"/>
  <c r="L120" i="3"/>
  <c r="G120" i="3"/>
  <c r="L40" i="3"/>
  <c r="G54" i="3"/>
  <c r="L54" i="3"/>
  <c r="G44" i="3"/>
  <c r="G40" i="3"/>
  <c r="G42" i="3"/>
  <c r="Q48" i="3"/>
  <c r="L42" i="3"/>
  <c r="G46" i="3"/>
  <c r="Q52" i="3"/>
  <c r="L44" i="3"/>
  <c r="G34" i="3"/>
  <c r="L46" i="3"/>
  <c r="G48" i="3"/>
  <c r="L34" i="3"/>
  <c r="G38" i="3"/>
  <c r="L36" i="3"/>
  <c r="G52" i="3"/>
  <c r="L38" i="3"/>
  <c r="Q36" i="3"/>
  <c r="G122" i="3"/>
  <c r="G124" i="3"/>
  <c r="L122" i="3"/>
  <c r="L124" i="3"/>
  <c r="G130" i="3"/>
  <c r="Q130" i="3"/>
  <c r="G132" i="3"/>
  <c r="L132" i="3"/>
  <c r="L50" i="3"/>
  <c r="G50" i="3"/>
  <c r="G32" i="3"/>
  <c r="L32" i="3"/>
  <c r="D28" i="3"/>
  <c r="D20" i="3" l="1"/>
  <c r="D16" i="3"/>
  <c r="B18" i="3" l="1"/>
  <c r="B20" i="3"/>
  <c r="B22" i="3"/>
  <c r="B24" i="3"/>
  <c r="B26" i="3"/>
  <c r="B28" i="3"/>
  <c r="B30" i="3"/>
  <c r="B126" i="3"/>
  <c r="B128" i="3"/>
  <c r="B134" i="3"/>
  <c r="C18" i="4"/>
  <c r="C17" i="4"/>
  <c r="C16" i="4"/>
  <c r="C11" i="4"/>
  <c r="C14" i="4"/>
  <c r="C15" i="4"/>
  <c r="C12" i="4"/>
  <c r="C87" i="4"/>
  <c r="C13" i="4"/>
  <c r="C146" i="4"/>
  <c r="C147" i="4"/>
  <c r="C107" i="4"/>
  <c r="C108" i="4"/>
  <c r="C106" i="4"/>
  <c r="C149" i="4"/>
  <c r="C151" i="4"/>
  <c r="C150" i="4"/>
  <c r="C148" i="4"/>
  <c r="C135" i="4"/>
  <c r="C134" i="4"/>
  <c r="C145" i="4"/>
  <c r="C21" i="4"/>
  <c r="C22" i="4"/>
  <c r="C23" i="4"/>
  <c r="C72" i="4"/>
  <c r="C71" i="4"/>
  <c r="C2" i="4"/>
  <c r="C3" i="4"/>
  <c r="C4" i="4"/>
  <c r="C73" i="4"/>
  <c r="C74" i="4"/>
  <c r="C75" i="4"/>
  <c r="C154" i="4"/>
  <c r="C152" i="4"/>
  <c r="C155" i="4"/>
  <c r="C153" i="4"/>
  <c r="C5" i="4"/>
  <c r="C6" i="4"/>
  <c r="C7" i="4"/>
  <c r="C82" i="4"/>
  <c r="C83" i="4"/>
  <c r="C84" i="4"/>
  <c r="C85" i="4"/>
  <c r="C86" i="4"/>
  <c r="C170" i="4"/>
  <c r="C169" i="4"/>
  <c r="C64" i="4"/>
  <c r="C68" i="4"/>
  <c r="C65" i="4"/>
  <c r="C66" i="4"/>
  <c r="C67" i="4"/>
  <c r="C63" i="4"/>
  <c r="C60" i="4"/>
  <c r="C61" i="4"/>
  <c r="C62" i="4"/>
  <c r="C59" i="4"/>
  <c r="C56" i="4"/>
  <c r="C57" i="4"/>
  <c r="C58" i="4"/>
  <c r="C48" i="4"/>
  <c r="C42" i="4"/>
  <c r="C44" i="4"/>
  <c r="C46" i="4"/>
  <c r="C49" i="4"/>
  <c r="C43" i="4"/>
  <c r="C45" i="4"/>
  <c r="C47" i="4"/>
  <c r="C32" i="4"/>
  <c r="C36" i="4"/>
  <c r="C30" i="4"/>
  <c r="C34" i="4"/>
  <c r="C33" i="4"/>
  <c r="C37" i="4"/>
  <c r="C31" i="4"/>
  <c r="C35" i="4"/>
  <c r="C41" i="4"/>
  <c r="C38" i="4"/>
  <c r="C39" i="4"/>
  <c r="C40" i="4"/>
  <c r="C52" i="4"/>
  <c r="C54" i="4"/>
  <c r="C51" i="4"/>
  <c r="C53" i="4"/>
  <c r="C69" i="4"/>
  <c r="C70" i="4"/>
  <c r="C50" i="4"/>
  <c r="C55" i="4"/>
  <c r="C144" i="4"/>
  <c r="C99" i="4"/>
  <c r="C100" i="4"/>
  <c r="C97" i="4"/>
  <c r="C98" i="4"/>
  <c r="C103" i="4"/>
  <c r="C104" i="4"/>
  <c r="C105" i="4"/>
  <c r="C101" i="4"/>
  <c r="C102" i="4"/>
  <c r="C81" i="4"/>
  <c r="C136" i="4"/>
  <c r="C137" i="4"/>
  <c r="C168" i="4"/>
  <c r="C140" i="4"/>
  <c r="C141" i="4"/>
  <c r="C139" i="4"/>
  <c r="C125" i="4"/>
  <c r="C126" i="4"/>
  <c r="C127" i="4"/>
  <c r="C94" i="4"/>
  <c r="C95" i="4"/>
  <c r="C96" i="4"/>
  <c r="C92" i="4"/>
  <c r="C93" i="4"/>
  <c r="C116" i="4"/>
  <c r="C117" i="4"/>
  <c r="C118" i="4"/>
  <c r="C114" i="4"/>
  <c r="C115" i="4"/>
  <c r="C128" i="4"/>
  <c r="C129" i="4"/>
  <c r="C130" i="4"/>
  <c r="C131" i="4"/>
  <c r="C132" i="4"/>
  <c r="C133" i="4"/>
  <c r="C163" i="4"/>
  <c r="C164" i="4"/>
  <c r="C165" i="4"/>
  <c r="C166" i="4"/>
  <c r="C167" i="4"/>
  <c r="C109" i="4"/>
  <c r="C110" i="4"/>
  <c r="C111" i="4"/>
  <c r="C112" i="4"/>
  <c r="C113" i="4"/>
  <c r="C124" i="4"/>
  <c r="C119" i="4"/>
  <c r="C120" i="4"/>
  <c r="C121" i="4"/>
  <c r="C122" i="4"/>
  <c r="C123" i="4"/>
  <c r="C156" i="4"/>
  <c r="C158" i="4"/>
  <c r="C159" i="4"/>
  <c r="C160" i="4"/>
  <c r="C157" i="4"/>
  <c r="C27" i="4"/>
  <c r="C24" i="4"/>
  <c r="C25" i="4"/>
  <c r="C26" i="4"/>
  <c r="C28" i="4"/>
  <c r="C29" i="4"/>
  <c r="C8" i="4"/>
  <c r="C9" i="4"/>
  <c r="C10" i="4"/>
  <c r="C91" i="4"/>
  <c r="C19" i="4"/>
  <c r="C20" i="4"/>
  <c r="C161" i="4"/>
  <c r="C162" i="4"/>
  <c r="C142" i="4"/>
  <c r="C143" i="4"/>
  <c r="C89" i="4"/>
  <c r="C90" i="4"/>
  <c r="C88" i="4"/>
  <c r="C80" i="4"/>
  <c r="C79" i="4"/>
  <c r="C78" i="4"/>
  <c r="C77" i="4"/>
  <c r="C76" i="4"/>
  <c r="B16" i="3"/>
  <c r="A169" i="5" l="1"/>
  <c r="A139" i="5"/>
  <c r="A147" i="5"/>
  <c r="A155" i="5"/>
  <c r="A163" i="5"/>
  <c r="A122" i="5"/>
  <c r="A130" i="5"/>
  <c r="A138" i="5"/>
  <c r="A58" i="5"/>
  <c r="A66" i="5"/>
  <c r="A74" i="5"/>
  <c r="A82" i="5"/>
  <c r="A90" i="5"/>
  <c r="A98" i="5"/>
  <c r="A106" i="5"/>
  <c r="A114" i="5"/>
  <c r="A107" i="5"/>
  <c r="A135" i="5"/>
  <c r="A119" i="5"/>
  <c r="A128" i="5"/>
  <c r="A96" i="5"/>
  <c r="A140" i="5"/>
  <c r="A148" i="5"/>
  <c r="A156" i="5"/>
  <c r="A164" i="5"/>
  <c r="A123" i="5"/>
  <c r="A131" i="5"/>
  <c r="A51" i="5"/>
  <c r="A59" i="5"/>
  <c r="A67" i="5"/>
  <c r="A75" i="5"/>
  <c r="A91" i="5"/>
  <c r="A115" i="5"/>
  <c r="A63" i="5"/>
  <c r="A111" i="5"/>
  <c r="A120" i="5"/>
  <c r="A88" i="5"/>
  <c r="A141" i="5"/>
  <c r="A149" i="5"/>
  <c r="A157" i="5"/>
  <c r="A165" i="5"/>
  <c r="A124" i="5"/>
  <c r="A132" i="5"/>
  <c r="A52" i="5"/>
  <c r="A60" i="5"/>
  <c r="A68" i="5"/>
  <c r="A76" i="5"/>
  <c r="A84" i="5"/>
  <c r="A92" i="5"/>
  <c r="A100" i="5"/>
  <c r="A108" i="5"/>
  <c r="A116" i="5"/>
  <c r="A117" i="5"/>
  <c r="A127" i="5"/>
  <c r="A103" i="5"/>
  <c r="A56" i="5"/>
  <c r="A104" i="5"/>
  <c r="A142" i="5"/>
  <c r="A150" i="5"/>
  <c r="A158" i="5"/>
  <c r="A166" i="5"/>
  <c r="A125" i="5"/>
  <c r="A133" i="5"/>
  <c r="A53" i="5"/>
  <c r="A61" i="5"/>
  <c r="A69" i="5"/>
  <c r="A77" i="5"/>
  <c r="A85" i="5"/>
  <c r="A93" i="5"/>
  <c r="A101" i="5"/>
  <c r="A109" i="5"/>
  <c r="A160" i="5"/>
  <c r="A55" i="5"/>
  <c r="A79" i="5"/>
  <c r="A153" i="5"/>
  <c r="A64" i="5"/>
  <c r="A112" i="5"/>
  <c r="A143" i="5"/>
  <c r="A151" i="5"/>
  <c r="A159" i="5"/>
  <c r="A167" i="5"/>
  <c r="A126" i="5"/>
  <c r="A134" i="5"/>
  <c r="A54" i="5"/>
  <c r="A62" i="5"/>
  <c r="A70" i="5"/>
  <c r="A78" i="5"/>
  <c r="A86" i="5"/>
  <c r="A94" i="5"/>
  <c r="A102" i="5"/>
  <c r="A110" i="5"/>
  <c r="A118" i="5"/>
  <c r="A144" i="5"/>
  <c r="A152" i="5"/>
  <c r="A168" i="5"/>
  <c r="A95" i="5"/>
  <c r="A136" i="5"/>
  <c r="A80" i="5"/>
  <c r="A145" i="5"/>
  <c r="A146" i="5"/>
  <c r="A154" i="5"/>
  <c r="A162" i="5"/>
  <c r="A121" i="5"/>
  <c r="A129" i="5"/>
  <c r="A137" i="5"/>
  <c r="A57" i="5"/>
  <c r="A65" i="5"/>
  <c r="A73" i="5"/>
  <c r="A81" i="5"/>
  <c r="A89" i="5"/>
  <c r="A97" i="5"/>
  <c r="A105" i="5"/>
  <c r="A113" i="5"/>
  <c r="A83" i="5"/>
  <c r="A99" i="5"/>
  <c r="A71" i="5"/>
  <c r="A87" i="5"/>
  <c r="A161" i="5"/>
  <c r="A72" i="5"/>
  <c r="A2" i="5"/>
  <c r="A10" i="5"/>
  <c r="A26" i="5"/>
  <c r="A42" i="5"/>
  <c r="A3" i="5"/>
  <c r="A11" i="5"/>
  <c r="A19" i="5"/>
  <c r="A27" i="5"/>
  <c r="A35" i="5"/>
  <c r="A43" i="5"/>
  <c r="A1" i="5"/>
  <c r="A4" i="5"/>
  <c r="A12" i="5"/>
  <c r="A20" i="5"/>
  <c r="A28" i="5"/>
  <c r="A36" i="5"/>
  <c r="A44" i="5"/>
  <c r="A32" i="5"/>
  <c r="A5" i="5"/>
  <c r="A13" i="5"/>
  <c r="A21" i="5"/>
  <c r="A29" i="5"/>
  <c r="A37" i="5"/>
  <c r="A45" i="5"/>
  <c r="A15" i="5"/>
  <c r="A31" i="5"/>
  <c r="A47" i="5"/>
  <c r="A16" i="5"/>
  <c r="A40" i="5"/>
  <c r="A6" i="5"/>
  <c r="A14" i="5"/>
  <c r="A22" i="5"/>
  <c r="A30" i="5"/>
  <c r="A38" i="5"/>
  <c r="A46" i="5"/>
  <c r="A7" i="5"/>
  <c r="A23" i="5"/>
  <c r="A39" i="5"/>
  <c r="A8" i="5"/>
  <c r="A24" i="5"/>
  <c r="A48" i="5"/>
  <c r="A9" i="5"/>
  <c r="A17" i="5"/>
  <c r="A25" i="5"/>
  <c r="A33" i="5"/>
  <c r="A41" i="5"/>
  <c r="A49" i="5"/>
  <c r="A18" i="5"/>
  <c r="A34" i="5"/>
  <c r="A50" i="5"/>
  <c r="Q18" i="3"/>
  <c r="Q20" i="3"/>
  <c r="Q22" i="3"/>
  <c r="Q24" i="3"/>
  <c r="Q26" i="3"/>
  <c r="Q28" i="3"/>
  <c r="Q30" i="3"/>
  <c r="Q126" i="3"/>
  <c r="Q128" i="3"/>
  <c r="Q134" i="3"/>
  <c r="L18" i="3"/>
  <c r="L20" i="3"/>
  <c r="L22" i="3"/>
  <c r="L24" i="3"/>
  <c r="L26" i="3"/>
  <c r="L28" i="3"/>
  <c r="L30" i="3"/>
  <c r="L126" i="3"/>
  <c r="L128" i="3"/>
  <c r="L134" i="3"/>
  <c r="G18" i="3"/>
  <c r="G20" i="3"/>
  <c r="G22" i="3"/>
  <c r="G24" i="3"/>
  <c r="G26" i="3"/>
  <c r="G28" i="3"/>
  <c r="G30" i="3"/>
  <c r="G126" i="3"/>
  <c r="G128" i="3"/>
  <c r="G134" i="3"/>
  <c r="Q16" i="3"/>
  <c r="L16" i="3"/>
  <c r="G16" i="3"/>
  <c r="S134" i="3"/>
  <c r="S128" i="3"/>
  <c r="S126" i="3"/>
  <c r="S30" i="3"/>
  <c r="S28" i="3"/>
  <c r="S26" i="3"/>
  <c r="S24" i="3"/>
  <c r="S22" i="3"/>
  <c r="S20" i="3"/>
  <c r="S18" i="3"/>
  <c r="S16" i="3"/>
  <c r="N134" i="3"/>
  <c r="N128" i="3"/>
  <c r="N126" i="3"/>
  <c r="N30" i="3"/>
  <c r="N28" i="3"/>
  <c r="N26" i="3"/>
  <c r="N24" i="3"/>
  <c r="N22" i="3"/>
  <c r="N20" i="3"/>
  <c r="N18" i="3"/>
  <c r="N16" i="3"/>
  <c r="I134" i="3"/>
  <c r="I128" i="3"/>
  <c r="I126" i="3"/>
  <c r="I30" i="3"/>
  <c r="I28" i="3"/>
  <c r="I26" i="3"/>
  <c r="I24" i="3"/>
  <c r="I22" i="3"/>
  <c r="I20" i="3"/>
  <c r="I18" i="3"/>
  <c r="I16" i="3"/>
  <c r="D18" i="3"/>
  <c r="D22" i="3"/>
  <c r="D24" i="3"/>
  <c r="D26" i="3"/>
  <c r="D30" i="3"/>
  <c r="D126" i="3"/>
  <c r="D128" i="3"/>
  <c r="D134" i="3"/>
</calcChain>
</file>

<file path=xl/comments1.xml><?xml version="1.0" encoding="utf-8"?>
<comments xmlns="http://schemas.openxmlformats.org/spreadsheetml/2006/main">
  <authors>
    <author>宮城県</author>
  </authors>
  <commentList>
    <comment ref="V7" authorId="0" shapeId="0">
      <text>
        <r>
          <rPr>
            <b/>
            <sz val="9"/>
            <color indexed="81"/>
            <rFont val="MS P ゴシック"/>
            <family val="3"/>
            <charset val="128"/>
          </rPr>
          <t>提出日を入力してください。
例）2023/10/1</t>
        </r>
      </text>
    </comment>
    <comment ref="K17" authorId="0" shapeId="0">
      <text>
        <r>
          <rPr>
            <b/>
            <sz val="9"/>
            <color indexed="81"/>
            <rFont val="MS P ゴシック"/>
            <family val="3"/>
            <charset val="128"/>
          </rPr>
          <t>宮城県:</t>
        </r>
        <r>
          <rPr>
            <sz val="9"/>
            <color indexed="81"/>
            <rFont val="MS P ゴシック"/>
            <family val="3"/>
            <charset val="128"/>
          </rPr>
          <t xml:space="preserve">
・院内患者からの返納、再入院患者、外来患者から譲受した麻薬は、（　）書きの</t>
        </r>
        <r>
          <rPr>
            <b/>
            <sz val="9"/>
            <color indexed="81"/>
            <rFont val="MS P ゴシック"/>
            <family val="3"/>
            <charset val="128"/>
          </rPr>
          <t>外数</t>
        </r>
        <r>
          <rPr>
            <sz val="9"/>
            <color indexed="81"/>
            <rFont val="MS P ゴシック"/>
            <family val="3"/>
            <charset val="128"/>
          </rPr>
          <t>として記載する。ただし、廃棄のため麻薬を譲受した場合は、記載しない。
・麻薬小売業者間譲渡許可に基づいて譲受した麻薬は、（　）書きの</t>
        </r>
        <r>
          <rPr>
            <b/>
            <sz val="9"/>
            <color indexed="81"/>
            <rFont val="MS P ゴシック"/>
            <family val="3"/>
            <charset val="128"/>
          </rPr>
          <t>内数</t>
        </r>
        <r>
          <rPr>
            <sz val="9"/>
            <color indexed="81"/>
            <rFont val="MS P ゴシック"/>
            <family val="3"/>
            <charset val="128"/>
          </rPr>
          <t>として記載。
・なお、（　）は自動入力。</t>
        </r>
      </text>
    </comment>
    <comment ref="P17" authorId="0" shapeId="0">
      <text>
        <r>
          <rPr>
            <b/>
            <sz val="9"/>
            <color indexed="81"/>
            <rFont val="MS P ゴシック"/>
            <family val="3"/>
            <charset val="128"/>
          </rPr>
          <t>宮城県:</t>
        </r>
        <r>
          <rPr>
            <sz val="9"/>
            <color indexed="81"/>
            <rFont val="MS P ゴシック"/>
            <family val="3"/>
            <charset val="128"/>
          </rPr>
          <t xml:space="preserve">
・院内患者から返納された麻薬を再利用した場合は、通常の払出として計上。再入院患者や外来患者から譲受した麻薬の払出は、（　）書きの</t>
        </r>
        <r>
          <rPr>
            <b/>
            <sz val="9"/>
            <color indexed="81"/>
            <rFont val="MS P ゴシック"/>
            <family val="3"/>
            <charset val="128"/>
          </rPr>
          <t>外数</t>
        </r>
        <r>
          <rPr>
            <sz val="9"/>
            <color indexed="81"/>
            <rFont val="MS P ゴシック"/>
            <family val="3"/>
            <charset val="128"/>
          </rPr>
          <t>として記載。
・麻薬小売業者間譲渡許可に基づく麻薬の払出は、（　）書きの</t>
        </r>
        <r>
          <rPr>
            <b/>
            <sz val="9"/>
            <color indexed="81"/>
            <rFont val="MS P ゴシック"/>
            <family val="3"/>
            <charset val="128"/>
          </rPr>
          <t>内数</t>
        </r>
        <r>
          <rPr>
            <sz val="9"/>
            <color indexed="81"/>
            <rFont val="MS P ゴシック"/>
            <family val="3"/>
            <charset val="128"/>
          </rPr>
          <t>として記載。
・なお、（　）は自動入力。</t>
        </r>
      </text>
    </comment>
  </commentList>
</comments>
</file>

<file path=xl/comments2.xml><?xml version="1.0" encoding="utf-8"?>
<comments xmlns="http://schemas.openxmlformats.org/spreadsheetml/2006/main">
  <authors>
    <author>宮城県</author>
  </authors>
  <commentList>
    <comment ref="K17" authorId="0" shapeId="0">
      <text>
        <r>
          <rPr>
            <b/>
            <sz val="9"/>
            <color indexed="81"/>
            <rFont val="MS P ゴシック"/>
            <family val="3"/>
            <charset val="128"/>
          </rPr>
          <t>宮城県:</t>
        </r>
        <r>
          <rPr>
            <sz val="9"/>
            <color indexed="81"/>
            <rFont val="MS P ゴシック"/>
            <family val="3"/>
            <charset val="128"/>
          </rPr>
          <t xml:space="preserve">
・院内患者からの返納、再入院患者、外来患者から譲受した麻薬は、（　）書きの</t>
        </r>
        <r>
          <rPr>
            <b/>
            <sz val="9"/>
            <color indexed="81"/>
            <rFont val="MS P ゴシック"/>
            <family val="3"/>
            <charset val="128"/>
          </rPr>
          <t>外数</t>
        </r>
        <r>
          <rPr>
            <sz val="9"/>
            <color indexed="81"/>
            <rFont val="MS P ゴシック"/>
            <family val="3"/>
            <charset val="128"/>
          </rPr>
          <t>として記載する。ただし、廃棄のため麻薬を譲受した場合は、記載しない。
・麻薬小売業者間譲渡許可に基づいて譲受した麻薬は、（　）書きの</t>
        </r>
        <r>
          <rPr>
            <b/>
            <sz val="9"/>
            <color indexed="81"/>
            <rFont val="MS P ゴシック"/>
            <family val="3"/>
            <charset val="128"/>
          </rPr>
          <t>内数</t>
        </r>
        <r>
          <rPr>
            <sz val="9"/>
            <color indexed="81"/>
            <rFont val="MS P ゴシック"/>
            <family val="3"/>
            <charset val="128"/>
          </rPr>
          <t>として記載。なお、（　）は自動入力。</t>
        </r>
      </text>
    </comment>
    <comment ref="P17" authorId="0" shapeId="0">
      <text>
        <r>
          <rPr>
            <b/>
            <sz val="9"/>
            <color indexed="81"/>
            <rFont val="MS P ゴシック"/>
            <family val="3"/>
            <charset val="128"/>
          </rPr>
          <t>宮城県:</t>
        </r>
        <r>
          <rPr>
            <sz val="9"/>
            <color indexed="81"/>
            <rFont val="MS P ゴシック"/>
            <family val="3"/>
            <charset val="128"/>
          </rPr>
          <t xml:space="preserve">
・院内患者から返納された麻薬を再利用した場合は、通常の払出として計上。再入院患者や外来患者から譲受した麻薬の払出は、（　）書きの</t>
        </r>
        <r>
          <rPr>
            <b/>
            <sz val="9"/>
            <color indexed="81"/>
            <rFont val="MS P ゴシック"/>
            <family val="3"/>
            <charset val="128"/>
          </rPr>
          <t>外数</t>
        </r>
        <r>
          <rPr>
            <sz val="9"/>
            <color indexed="81"/>
            <rFont val="MS P ゴシック"/>
            <family val="3"/>
            <charset val="128"/>
          </rPr>
          <t>として記載。
・麻薬小売業者間譲渡許可に基づく麻薬の払出は、（　）書きの</t>
        </r>
        <r>
          <rPr>
            <b/>
            <sz val="9"/>
            <color indexed="81"/>
            <rFont val="MS P ゴシック"/>
            <family val="3"/>
            <charset val="128"/>
          </rPr>
          <t>内数</t>
        </r>
        <r>
          <rPr>
            <sz val="9"/>
            <color indexed="81"/>
            <rFont val="MS P ゴシック"/>
            <family val="3"/>
            <charset val="128"/>
          </rPr>
          <t>として記載。
・なお、（　）は自動入力。</t>
        </r>
      </text>
    </comment>
  </commentList>
</comments>
</file>

<file path=xl/sharedStrings.xml><?xml version="1.0" encoding="utf-8"?>
<sst xmlns="http://schemas.openxmlformats.org/spreadsheetml/2006/main" count="431" uniqueCount="230">
  <si>
    <t>麻　薬　年　間　届</t>
    <rPh sb="0" eb="1">
      <t>アサ</t>
    </rPh>
    <rPh sb="2" eb="3">
      <t>クスリ</t>
    </rPh>
    <rPh sb="4" eb="5">
      <t>トシ</t>
    </rPh>
    <rPh sb="6" eb="7">
      <t>アイダ</t>
    </rPh>
    <rPh sb="8" eb="9">
      <t>トド</t>
    </rPh>
    <phoneticPr fontId="2"/>
  </si>
  <si>
    <t>品　　　　　名</t>
    <rPh sb="0" eb="1">
      <t>シナ</t>
    </rPh>
    <rPh sb="6" eb="7">
      <t>メイ</t>
    </rPh>
    <phoneticPr fontId="2"/>
  </si>
  <si>
    <t>細則様式第９号（第１０条関係）</t>
    <rPh sb="0" eb="2">
      <t>サイソク</t>
    </rPh>
    <rPh sb="2" eb="4">
      <t>ヨウシキ</t>
    </rPh>
    <rPh sb="4" eb="5">
      <t>ダイ</t>
    </rPh>
    <rPh sb="6" eb="7">
      <t>ゴウ</t>
    </rPh>
    <rPh sb="8" eb="9">
      <t>ダイ</t>
    </rPh>
    <rPh sb="11" eb="12">
      <t>ジョウ</t>
    </rPh>
    <rPh sb="12" eb="14">
      <t>カンケイ</t>
    </rPh>
    <phoneticPr fontId="2"/>
  </si>
  <si>
    <t>所在地</t>
    <rPh sb="0" eb="3">
      <t>ショザイチ</t>
    </rPh>
    <phoneticPr fontId="2"/>
  </si>
  <si>
    <t>号</t>
    <rPh sb="0" eb="1">
      <t>ゴウ</t>
    </rPh>
    <phoneticPr fontId="2"/>
  </si>
  <si>
    <t>第</t>
    <rPh sb="0" eb="1">
      <t>ダイ</t>
    </rPh>
    <phoneticPr fontId="2"/>
  </si>
  <si>
    <t>期始在庫</t>
    <rPh sb="0" eb="1">
      <t>キ</t>
    </rPh>
    <rPh sb="1" eb="2">
      <t>ハジメ</t>
    </rPh>
    <rPh sb="2" eb="4">
      <t>ザイコ</t>
    </rPh>
    <phoneticPr fontId="2"/>
  </si>
  <si>
    <t>払出</t>
    <rPh sb="0" eb="2">
      <t>ハライダシ</t>
    </rPh>
    <phoneticPr fontId="2"/>
  </si>
  <si>
    <t>期末在庫</t>
    <rPh sb="0" eb="2">
      <t>キマツ</t>
    </rPh>
    <rPh sb="2" eb="4">
      <t>ザイコ</t>
    </rPh>
    <phoneticPr fontId="2"/>
  </si>
  <si>
    <t>単位</t>
    <rPh sb="0" eb="2">
      <t>タンイ</t>
    </rPh>
    <phoneticPr fontId="2"/>
  </si>
  <si>
    <t>個数</t>
    <rPh sb="0" eb="2">
      <t>コスウ</t>
    </rPh>
    <phoneticPr fontId="2"/>
  </si>
  <si>
    <t>総数量</t>
    <rPh sb="0" eb="3">
      <t>ソウスウリョウ</t>
    </rPh>
    <phoneticPr fontId="2"/>
  </si>
  <si>
    <t>受入</t>
    <rPh sb="0" eb="2">
      <t>ウケイレ</t>
    </rPh>
    <phoneticPr fontId="2"/>
  </si>
  <si>
    <t>備考</t>
    <rPh sb="0" eb="2">
      <t>ビコウ</t>
    </rPh>
    <phoneticPr fontId="2"/>
  </si>
  <si>
    <t>麻薬業務所</t>
    <rPh sb="0" eb="2">
      <t>マヤク</t>
    </rPh>
    <rPh sb="2" eb="5">
      <t>ギョウムショ</t>
    </rPh>
    <phoneticPr fontId="2"/>
  </si>
  <si>
    <t>免許の種類</t>
    <rPh sb="0" eb="2">
      <t>メンキョ</t>
    </rPh>
    <rPh sb="3" eb="5">
      <t>シュルイ</t>
    </rPh>
    <phoneticPr fontId="2"/>
  </si>
  <si>
    <t>名　称</t>
    <rPh sb="0" eb="1">
      <t>メイ</t>
    </rPh>
    <rPh sb="2" eb="3">
      <t>ショウ</t>
    </rPh>
    <phoneticPr fontId="2"/>
  </si>
  <si>
    <t>期始在庫＋受入－払出＝期末在庫</t>
    <rPh sb="0" eb="1">
      <t>キ</t>
    </rPh>
    <rPh sb="1" eb="2">
      <t>ハジ</t>
    </rPh>
    <rPh sb="2" eb="4">
      <t>ザイコ</t>
    </rPh>
    <rPh sb="5" eb="7">
      <t>ウケイレ</t>
    </rPh>
    <rPh sb="8" eb="10">
      <t>ハライダシ</t>
    </rPh>
    <rPh sb="11" eb="13">
      <t>キマツ</t>
    </rPh>
    <rPh sb="13" eb="15">
      <t>ザイコ</t>
    </rPh>
    <phoneticPr fontId="2"/>
  </si>
  <si>
    <t>　免許番号　</t>
    <rPh sb="1" eb="5">
      <t>メンキョバンゴウ</t>
    </rPh>
    <phoneticPr fontId="2"/>
  </si>
  <si>
    <t>届出者名称又は氏名</t>
    <rPh sb="0" eb="3">
      <t>トドケデシャ</t>
    </rPh>
    <rPh sb="3" eb="5">
      <t>メイショウ</t>
    </rPh>
    <rPh sb="5" eb="6">
      <t>マタ</t>
    </rPh>
    <rPh sb="7" eb="8">
      <t>シ</t>
    </rPh>
    <rPh sb="8" eb="9">
      <t>メイ</t>
    </rPh>
    <phoneticPr fontId="2"/>
  </si>
  <si>
    <t>ｱﾍﾝ末</t>
  </si>
  <si>
    <t>ｱﾍﾝ散</t>
  </si>
  <si>
    <t>ｱﾍﾝﾁﾝｷ</t>
  </si>
  <si>
    <t>ｱﾍﾝ・ﾄｺﾝ散</t>
  </si>
  <si>
    <t>ｱﾍﾝｱﾙｶﾛｲﾄﾞ塩酸塩</t>
    <rPh sb="10" eb="13">
      <t>エンサンエン</t>
    </rPh>
    <phoneticPr fontId="7"/>
  </si>
  <si>
    <t>ｱﾍﾝｱﾙｶﾛｲﾄﾞ塩酸塩注射液</t>
  </si>
  <si>
    <t>ｱﾍﾝｱﾙｶﾛｲﾄﾞ･ｱﾄﾛﾋﾟﾝ注射液</t>
  </si>
  <si>
    <t>弱ｱﾍﾝｱﾙｶﾛｲﾄﾞ･ｽｺﾎﾟﾗﾐﾝ注射液</t>
    <rPh sb="0" eb="1">
      <t>ジャク</t>
    </rPh>
    <phoneticPr fontId="7"/>
  </si>
  <si>
    <t>ｱﾍﾝｱﾙｶﾛｲﾄﾞ･ｽｺﾎﾟﾗﾐﾝ注射液</t>
  </si>
  <si>
    <t>ﾓﾙﾋﾈ塩酸塩水和物</t>
    <rPh sb="4" eb="6">
      <t>エンサン</t>
    </rPh>
    <rPh sb="6" eb="7">
      <t>エン</t>
    </rPh>
    <rPh sb="7" eb="10">
      <t>スイワブツ</t>
    </rPh>
    <phoneticPr fontId="7"/>
  </si>
  <si>
    <t>ﾊﾟｼｰﾌｶﾌﾟｾﾙ30mg</t>
  </si>
  <si>
    <t>ﾊﾟｼｰﾌｶﾌﾟｾﾙ60mg</t>
  </si>
  <si>
    <t>ﾊﾟｼｰﾌｶﾌﾟｾﾙ120mg</t>
  </si>
  <si>
    <t>ﾓﾙﾋﾈ塩酸塩注10mg</t>
    <rPh sb="4" eb="6">
      <t>エンサン</t>
    </rPh>
    <rPh sb="6" eb="7">
      <t>エン</t>
    </rPh>
    <phoneticPr fontId="7"/>
  </si>
  <si>
    <t>ﾓﾙﾋﾈ塩酸塩注50mg</t>
    <rPh sb="4" eb="6">
      <t>エンサン</t>
    </rPh>
    <rPh sb="6" eb="7">
      <t>エン</t>
    </rPh>
    <phoneticPr fontId="7"/>
  </si>
  <si>
    <t>ﾓﾙﾋﾈ塩酸塩注200mg</t>
    <rPh sb="4" eb="6">
      <t>エンサン</t>
    </rPh>
    <rPh sb="6" eb="7">
      <t>エン</t>
    </rPh>
    <phoneticPr fontId="7"/>
  </si>
  <si>
    <t>ﾓﾙﾋﾈ塩酸塩注100mgｼﾘﾝｼﾞ</t>
    <rPh sb="4" eb="6">
      <t>エンサン</t>
    </rPh>
    <rPh sb="6" eb="7">
      <t>エン</t>
    </rPh>
    <phoneticPr fontId="7"/>
  </si>
  <si>
    <t>ﾌﾟﾚﾍﾟﾉﾝ注50mgｼﾘﾝｼﾞ</t>
  </si>
  <si>
    <t>ﾌﾟﾚﾍﾟﾉﾝ注100mgｼﾘﾝｼﾞ</t>
  </si>
  <si>
    <t>ﾓﾙﾋﾈ･ｱﾄﾛﾋﾟﾝ注射液</t>
  </si>
  <si>
    <t>ｱﾝﾍﾟｯｸ坐剤10mg</t>
  </si>
  <si>
    <t>ｱﾝﾍﾟｯｸ坐剤20mg</t>
  </si>
  <si>
    <t>ｱﾝﾍﾟｯｸ坐剤30mg</t>
  </si>
  <si>
    <t>ｵﾌﾟｿ内服液5mg</t>
    <rPh sb="4" eb="6">
      <t>ナイフク</t>
    </rPh>
    <rPh sb="6" eb="7">
      <t>エキ</t>
    </rPh>
    <phoneticPr fontId="7"/>
  </si>
  <si>
    <t>ｵﾌﾟｿ内服液10mg</t>
    <rPh sb="4" eb="6">
      <t>ナイフク</t>
    </rPh>
    <rPh sb="6" eb="7">
      <t>エキ</t>
    </rPh>
    <phoneticPr fontId="7"/>
  </si>
  <si>
    <t>MSｺﾝﾁﾝ錠10mg</t>
  </si>
  <si>
    <t>MSｺﾝﾁﾝ錠30mg</t>
  </si>
  <si>
    <t>MSｺﾝﾁﾝ錠60mg</t>
  </si>
  <si>
    <t>ｶﾃﾞｨｱﾝｶﾌﾟｾﾙ20mg</t>
  </si>
  <si>
    <t>ｶﾃﾞｨｱﾝｶﾌﾟｾﾙ30mg</t>
  </si>
  <si>
    <t>ｶﾃﾞｨｱﾝｶﾌﾟｾﾙ60mg</t>
  </si>
  <si>
    <t>ﾓﾙﾍﾟｽ細粒2%</t>
  </si>
  <si>
    <t>ﾓﾙﾋﾈ硫酸塩水和物徐放細粒分包10mg</t>
    <rPh sb="4" eb="16">
      <t>リュウサンエンスイワブツジョホウサイリュウブンポウ</t>
    </rPh>
    <phoneticPr fontId="7"/>
  </si>
  <si>
    <t>ﾓﾙﾍﾟｽ細粒6%</t>
  </si>
  <si>
    <t>ﾓﾙﾋﾈ硫酸塩水和物徐放細粒分包30mg</t>
  </si>
  <si>
    <t>MSﾂﾜｲｽﾛﾝｶﾌﾟｾﾙ10mg</t>
  </si>
  <si>
    <t>MSﾂﾜｲｽﾛﾝｶﾌﾟｾﾙ30mg</t>
  </si>
  <si>
    <t>MSﾂﾜｲｽﾛﾝｶﾌﾟｾﾙ60mg</t>
  </si>
  <si>
    <t>ｺﾃﾞｲﾝﾘﾝ酸塩水和物</t>
    <rPh sb="8" eb="9">
      <t>エン</t>
    </rPh>
    <rPh sb="9" eb="12">
      <t>スイワブツ</t>
    </rPh>
    <phoneticPr fontId="7"/>
  </si>
  <si>
    <t>ｺﾃﾞｲﾝﾘﾝ酸塩散10%</t>
    <rPh sb="9" eb="10">
      <t>サン</t>
    </rPh>
    <phoneticPr fontId="7"/>
  </si>
  <si>
    <t>ｼﾞﾋﾄﾞﾛｺﾃﾞｲﾝﾘﾝ酸塩</t>
    <rPh sb="14" eb="15">
      <t>エン</t>
    </rPh>
    <phoneticPr fontId="7"/>
  </si>
  <si>
    <t>ｼﾞﾋﾄﾞﾛｺﾃﾞｲﾝﾘﾝ酸塩散10%</t>
    <rPh sb="15" eb="16">
      <t>サン</t>
    </rPh>
    <phoneticPr fontId="7"/>
  </si>
  <si>
    <t>複方ｵｷｼｺﾄﾞﾝ注射液</t>
  </si>
  <si>
    <t>複方ｵｷｼｺﾄﾞﾝ･ｱﾄﾛﾋﾟﾝ注射液</t>
  </si>
  <si>
    <t>ｵｷｼｺﾝﾁﾝ錠10mg</t>
    <rPh sb="7" eb="8">
      <t>ジョウ</t>
    </rPh>
    <phoneticPr fontId="7"/>
  </si>
  <si>
    <t>ｵｷｼｺﾝﾁﾝ錠20mg</t>
    <rPh sb="7" eb="8">
      <t>ジョウ</t>
    </rPh>
    <phoneticPr fontId="7"/>
  </si>
  <si>
    <t>ｵｷｼｺﾝﾁﾝ錠40mg</t>
    <rPh sb="7" eb="8">
      <t>ジョウ</t>
    </rPh>
    <phoneticPr fontId="7"/>
  </si>
  <si>
    <t>ｵｷｼｺﾝﾁﾝTR錠5mg</t>
    <rPh sb="9" eb="10">
      <t>ジョウ</t>
    </rPh>
    <phoneticPr fontId="7"/>
  </si>
  <si>
    <t>ｵｷｼｺﾝﾁﾝTR錠10mg</t>
    <rPh sb="9" eb="10">
      <t>ジョウ</t>
    </rPh>
    <phoneticPr fontId="7"/>
  </si>
  <si>
    <t>ｵｷｼｺﾝﾁﾝTR錠20mg</t>
    <rPh sb="9" eb="10">
      <t>ジョウ</t>
    </rPh>
    <phoneticPr fontId="7"/>
  </si>
  <si>
    <t>ｵｷｼｺﾝﾁﾝTR錠40mg</t>
    <rPh sb="9" eb="10">
      <t>ジョウ</t>
    </rPh>
    <phoneticPr fontId="7"/>
  </si>
  <si>
    <t>ｵｷｼｺﾄﾞﾝ徐放錠5mg</t>
    <rPh sb="7" eb="9">
      <t>ジョホウ</t>
    </rPh>
    <rPh sb="9" eb="10">
      <t>ジョウ</t>
    </rPh>
    <phoneticPr fontId="7"/>
  </si>
  <si>
    <t>ｵｷｼｺﾄﾞﾝ徐放錠10mg</t>
    <rPh sb="7" eb="9">
      <t>ジョホウ</t>
    </rPh>
    <rPh sb="9" eb="10">
      <t>ジョウ</t>
    </rPh>
    <phoneticPr fontId="7"/>
  </si>
  <si>
    <t>ｵｷｼｺﾄﾞﾝ徐放錠20mg</t>
    <rPh sb="7" eb="9">
      <t>ジョホウ</t>
    </rPh>
    <rPh sb="9" eb="10">
      <t>ジョウ</t>
    </rPh>
    <phoneticPr fontId="7"/>
  </si>
  <si>
    <t>ｵｷｼｺﾄﾞﾝ徐放錠40mg</t>
    <rPh sb="7" eb="9">
      <t>ジョホウ</t>
    </rPh>
    <rPh sb="9" eb="10">
      <t>ジョウ</t>
    </rPh>
    <phoneticPr fontId="7"/>
  </si>
  <si>
    <t>ｵｷｼｺﾄﾞﾝ徐放錠5mgNX</t>
    <rPh sb="7" eb="9">
      <t>ジョホウ</t>
    </rPh>
    <rPh sb="9" eb="10">
      <t>ジョウ</t>
    </rPh>
    <phoneticPr fontId="7"/>
  </si>
  <si>
    <t>ｵｷｼｺﾄﾞﾝ徐放錠10mgNX</t>
    <rPh sb="7" eb="9">
      <t>ジョホウ</t>
    </rPh>
    <rPh sb="9" eb="10">
      <t>ジョウ</t>
    </rPh>
    <phoneticPr fontId="7"/>
  </si>
  <si>
    <t>ｵｷｼｺﾄﾞﾝ徐放錠20mgNX</t>
    <rPh sb="7" eb="9">
      <t>ジョホウ</t>
    </rPh>
    <rPh sb="9" eb="10">
      <t>ジョウ</t>
    </rPh>
    <phoneticPr fontId="7"/>
  </si>
  <si>
    <t>ｵｷｼｺﾄﾞﾝ徐放錠40mgNX</t>
    <rPh sb="7" eb="9">
      <t>ジョホウ</t>
    </rPh>
    <rPh sb="9" eb="10">
      <t>ジョウ</t>
    </rPh>
    <phoneticPr fontId="7"/>
  </si>
  <si>
    <t>ｵｷｼｺﾄﾞﾝ錠2.5mg</t>
    <rPh sb="7" eb="8">
      <t>ジョウ</t>
    </rPh>
    <phoneticPr fontId="7"/>
  </si>
  <si>
    <t>ｵｷｼｺﾄﾞﾝ錠5mg</t>
    <rPh sb="7" eb="8">
      <t>ジョウ</t>
    </rPh>
    <phoneticPr fontId="7"/>
  </si>
  <si>
    <t>ｵｷｼｺﾄﾞﾝ錠10mg</t>
    <rPh sb="7" eb="8">
      <t>ジョウ</t>
    </rPh>
    <phoneticPr fontId="7"/>
  </si>
  <si>
    <t>ｵｷｼｺﾄﾞﾝ錠20mg</t>
    <rPh sb="7" eb="8">
      <t>ジョウ</t>
    </rPh>
    <phoneticPr fontId="7"/>
  </si>
  <si>
    <t>ｵｷｼｺﾄﾞﾝ錠2.5mgNX</t>
    <rPh sb="7" eb="8">
      <t>ジョウ</t>
    </rPh>
    <phoneticPr fontId="7"/>
  </si>
  <si>
    <t>ｵｷｼｺﾄﾞﾝ錠5mgNX</t>
    <rPh sb="7" eb="8">
      <t>ジョウ</t>
    </rPh>
    <phoneticPr fontId="7"/>
  </si>
  <si>
    <t>ｵｷｼｺﾄﾞﾝ錠10mgNX</t>
    <rPh sb="7" eb="8">
      <t>ジョウ</t>
    </rPh>
    <phoneticPr fontId="7"/>
  </si>
  <si>
    <t>ｵｷｼｺﾄﾞﾝ錠20mgNX</t>
    <rPh sb="7" eb="8">
      <t>ジョウ</t>
    </rPh>
    <phoneticPr fontId="7"/>
  </si>
  <si>
    <t>ｵｷｼｺﾄﾞﾝ徐放ｶﾌﾟｾﾙ5mg</t>
    <rPh sb="7" eb="9">
      <t>ジョホウ</t>
    </rPh>
    <phoneticPr fontId="7"/>
  </si>
  <si>
    <t>ｵｷｼｺﾄﾞﾝ徐放ｶﾌﾟｾﾙ10mg</t>
    <rPh sb="7" eb="9">
      <t>ジョホウ</t>
    </rPh>
    <phoneticPr fontId="7"/>
  </si>
  <si>
    <t>ｵｷｼｺﾄﾞﾝ徐放ｶﾌﾟｾﾙ20mg</t>
    <rPh sb="7" eb="9">
      <t>ジョホウ</t>
    </rPh>
    <phoneticPr fontId="7"/>
  </si>
  <si>
    <t>ｵｷｼｺﾄﾞﾝ徐放ｶﾌﾟｾﾙ40mg</t>
    <rPh sb="7" eb="9">
      <t>ジョホウ</t>
    </rPh>
    <phoneticPr fontId="7"/>
  </si>
  <si>
    <t>ｵｷｼｺﾄﾞﾝ内服液2.5mg</t>
    <rPh sb="7" eb="10">
      <t>ナイフクエキ</t>
    </rPh>
    <phoneticPr fontId="7"/>
  </si>
  <si>
    <t>ｵｷｼｺﾄﾞﾝ内服液5mg</t>
    <rPh sb="7" eb="10">
      <t>ナイフクエキ</t>
    </rPh>
    <phoneticPr fontId="7"/>
  </si>
  <si>
    <t>ｵｷｼｺﾄﾞﾝ内服液10mg</t>
    <rPh sb="7" eb="10">
      <t>ナイフクエキ</t>
    </rPh>
    <phoneticPr fontId="7"/>
  </si>
  <si>
    <t>ｵｷｼｺﾄﾞﾝ内服液20mg</t>
    <rPh sb="7" eb="10">
      <t>ナイフクエキ</t>
    </rPh>
    <phoneticPr fontId="7"/>
  </si>
  <si>
    <t>ｵｷﾌｧｽﾄ注10mg</t>
    <rPh sb="6" eb="7">
      <t>チュウ</t>
    </rPh>
    <phoneticPr fontId="7"/>
  </si>
  <si>
    <t>ｵｷﾌｧｽﾄ注50mg</t>
    <rPh sb="6" eb="7">
      <t>チュウ</t>
    </rPh>
    <phoneticPr fontId="7"/>
  </si>
  <si>
    <t>ｵｷｼｺﾄﾞﾝ注射液10mg</t>
    <rPh sb="7" eb="10">
      <t>チュウシャエキ</t>
    </rPh>
    <phoneticPr fontId="7"/>
  </si>
  <si>
    <t>ｵｷｼｺﾄﾞﾝ注射液50mg</t>
  </si>
  <si>
    <t>ﾒﾃﾊﾞﾆｰﾙ錠2ｍｇ</t>
  </si>
  <si>
    <t>ﾅﾙｻｽ錠2mg</t>
    <rPh sb="4" eb="5">
      <t>ジョウ</t>
    </rPh>
    <phoneticPr fontId="7"/>
  </si>
  <si>
    <t>ﾅﾙｻｽ錠6mg</t>
    <rPh sb="4" eb="5">
      <t>ジョウ</t>
    </rPh>
    <phoneticPr fontId="7"/>
  </si>
  <si>
    <t>ﾅﾙｻｽ錠12mg</t>
    <rPh sb="4" eb="5">
      <t>ジョウ</t>
    </rPh>
    <phoneticPr fontId="7"/>
  </si>
  <si>
    <t>ﾅﾙｻｽ錠24mg</t>
    <rPh sb="4" eb="5">
      <t>ジョウ</t>
    </rPh>
    <phoneticPr fontId="7"/>
  </si>
  <si>
    <t>ﾅﾙﾗﾋﾟﾄﾞ錠1mg</t>
    <rPh sb="7" eb="8">
      <t>ジョウ</t>
    </rPh>
    <phoneticPr fontId="7"/>
  </si>
  <si>
    <t>ﾅﾙﾗﾋﾟﾄﾞ錠2mg</t>
    <rPh sb="7" eb="8">
      <t>ジョウ</t>
    </rPh>
    <phoneticPr fontId="7"/>
  </si>
  <si>
    <t>ﾅﾙﾗﾋﾟﾄﾞ錠4mg</t>
    <rPh sb="7" eb="8">
      <t>ジョウ</t>
    </rPh>
    <phoneticPr fontId="7"/>
  </si>
  <si>
    <t>ﾅﾙﾍﾞｲﾝ注2mg</t>
    <rPh sb="6" eb="7">
      <t>チュウ</t>
    </rPh>
    <phoneticPr fontId="7"/>
  </si>
  <si>
    <t>ﾅﾙﾍﾞｲﾝ注20mg</t>
  </si>
  <si>
    <t>ｺｶｲﾝ塩酸塩</t>
    <rPh sb="4" eb="6">
      <t>エンサン</t>
    </rPh>
    <rPh sb="6" eb="7">
      <t>エン</t>
    </rPh>
    <phoneticPr fontId="7"/>
  </si>
  <si>
    <t>ﾍﾟﾁｼﾞﾝ塩酸塩</t>
    <rPh sb="6" eb="8">
      <t>エンサン</t>
    </rPh>
    <rPh sb="8" eb="9">
      <t>エン</t>
    </rPh>
    <phoneticPr fontId="7"/>
  </si>
  <si>
    <t>弱ﾍﾟﾁﾛﾙﾌｧﾝ注射液</t>
  </si>
  <si>
    <t>ﾍﾟﾁﾛﾙﾌｧﾝ配合注LD</t>
    <rPh sb="8" eb="10">
      <t>ハイゴウ</t>
    </rPh>
    <rPh sb="10" eb="11">
      <t>チュウ</t>
    </rPh>
    <phoneticPr fontId="7"/>
  </si>
  <si>
    <t>ﾍﾟﾁﾛﾙﾌｧﾝ配合注HD</t>
    <rPh sb="8" eb="10">
      <t>ハイゴウ</t>
    </rPh>
    <rPh sb="10" eb="11">
      <t>チュウ</t>
    </rPh>
    <phoneticPr fontId="7"/>
  </si>
  <si>
    <t>ﾌｪﾝﾀﾆﾙ注射液0.1mg</t>
    <rPh sb="6" eb="9">
      <t>チュウシャエキ</t>
    </rPh>
    <phoneticPr fontId="7"/>
  </si>
  <si>
    <t>ﾌｪﾝﾀﾆﾙ注射液0.25mg</t>
  </si>
  <si>
    <t>ﾌｪﾝﾀﾆﾙ注射液0.5mg</t>
  </si>
  <si>
    <t>ﾃﾞｭﾛﾃｯﾌﾟMTﾊﾟｯﾁ2.1mg</t>
  </si>
  <si>
    <t>ﾃﾞｭﾛﾃｯﾌﾟMTﾊﾟｯﾁ4.2mg</t>
  </si>
  <si>
    <t>ﾃﾞｭﾛﾃｯﾌﾟMTﾊﾟｯﾁ8.4mg</t>
  </si>
  <si>
    <t>ﾃﾞｭﾛﾃｯﾌﾟMTﾊﾟｯﾁ12.6mg</t>
  </si>
  <si>
    <t>ﾃﾞｭﾛﾃｯﾌﾟMTﾊﾟｯﾁ16.8mg</t>
  </si>
  <si>
    <t>ﾌｪﾝﾀﾆﾙ3日用ﾃｰﾌﾟ2.1mg</t>
    <rPh sb="7" eb="9">
      <t>ニチヨウ</t>
    </rPh>
    <phoneticPr fontId="7"/>
  </si>
  <si>
    <t>ﾌｪﾝﾀﾆﾙ3日用ﾃｰﾌﾟ4.2mg</t>
    <rPh sb="7" eb="9">
      <t>ニチヨウ</t>
    </rPh>
    <phoneticPr fontId="7"/>
  </si>
  <si>
    <t>ﾌｪﾝﾀﾆﾙ3日用ﾃｰﾌﾟ8.4mg</t>
    <rPh sb="7" eb="9">
      <t>ニチヨウ</t>
    </rPh>
    <phoneticPr fontId="7"/>
  </si>
  <si>
    <t>ﾌｪﾝﾀﾆﾙ3日用ﾃｰﾌﾟ12.6mg</t>
    <rPh sb="7" eb="9">
      <t>ニチヨウ</t>
    </rPh>
    <phoneticPr fontId="7"/>
  </si>
  <si>
    <t>ﾌｪﾝﾀﾆﾙ3日用ﾃｰﾌﾟ16.8mg</t>
    <rPh sb="7" eb="9">
      <t>ニチヨウ</t>
    </rPh>
    <phoneticPr fontId="7"/>
  </si>
  <si>
    <t>ﾌｪﾝﾄｽﾃｰﾌﾟ0.5mg</t>
  </si>
  <si>
    <t>ﾌｪﾝﾄｽﾃｰﾌﾟ1mg</t>
  </si>
  <si>
    <t>ﾌｪﾝﾄｽﾃｰﾌﾟ2mg</t>
  </si>
  <si>
    <t>ﾌｪﾝﾄｽﾃｰﾌﾟ4mg</t>
  </si>
  <si>
    <t>ﾌｪﾝﾄｽﾃｰﾌﾟ6mg</t>
  </si>
  <si>
    <t>ﾌｪﾝﾄｽﾃｰﾌﾟ8mg</t>
  </si>
  <si>
    <t>ﾜﾝﾃﾞｭﾛﾊﾟｯﾁ0.84mg</t>
  </si>
  <si>
    <t>ﾜﾝﾃﾞｭﾛﾊﾟｯﾁ1.7mg</t>
  </si>
  <si>
    <t>ﾜﾝﾃﾞｭﾛﾊﾟｯﾁ3.4mg</t>
  </si>
  <si>
    <t>ﾜﾝﾃﾞｭﾛﾊﾟｯﾁ5mg</t>
  </si>
  <si>
    <t>ﾜﾝﾃﾞｭﾛﾊﾟｯﾁ6.7mg</t>
  </si>
  <si>
    <t>ﾌｪﾝﾀﾆﾙ1日用ﾃｰﾌﾟ0.84mg</t>
    <rPh sb="7" eb="9">
      <t>ニチヨウ</t>
    </rPh>
    <phoneticPr fontId="7"/>
  </si>
  <si>
    <t>ﾌｪﾝﾀﾆﾙ1日用ﾃｰﾌﾟ1.7mg</t>
    <rPh sb="7" eb="9">
      <t>ニチヨウ</t>
    </rPh>
    <phoneticPr fontId="7"/>
  </si>
  <si>
    <t>ﾌｪﾝﾀﾆﾙ1日用ﾃｰﾌﾟ3.4mg</t>
    <rPh sb="7" eb="9">
      <t>ニチヨウ</t>
    </rPh>
    <phoneticPr fontId="7"/>
  </si>
  <si>
    <t>ﾌｪﾝﾀﾆﾙ1日用ﾃｰﾌﾟ5mg</t>
    <rPh sb="7" eb="9">
      <t>ニチヨウ</t>
    </rPh>
    <phoneticPr fontId="7"/>
  </si>
  <si>
    <t>ﾌｪﾝﾀﾆﾙ1日用ﾃｰﾌﾟ6.7mg</t>
    <rPh sb="7" eb="9">
      <t>ニチヨウ</t>
    </rPh>
    <phoneticPr fontId="7"/>
  </si>
  <si>
    <t>ﾌｪﾝﾀﾆﾙｸｴﾝ酸塩１日用ﾃｰﾌﾟ0.5mg</t>
  </si>
  <si>
    <t>ﾌｪﾝﾀﾆﾙｸｴﾝ酸塩１日用ﾃｰﾌﾟ1mg</t>
    <rPh sb="9" eb="10">
      <t>サン</t>
    </rPh>
    <rPh sb="10" eb="11">
      <t>エン</t>
    </rPh>
    <rPh sb="12" eb="14">
      <t>ニチヨウ</t>
    </rPh>
    <phoneticPr fontId="7"/>
  </si>
  <si>
    <t>ﾌｪﾝﾀﾆﾙｸｴﾝ酸塩１日用ﾃｰﾌﾟ2mg</t>
    <rPh sb="9" eb="10">
      <t>サン</t>
    </rPh>
    <rPh sb="10" eb="11">
      <t>エン</t>
    </rPh>
    <rPh sb="12" eb="14">
      <t>ニチヨウ</t>
    </rPh>
    <phoneticPr fontId="7"/>
  </si>
  <si>
    <t>ﾌｪﾝﾀﾆﾙｸｴﾝ酸塩１日用ﾃｰﾌﾟ4mg</t>
    <rPh sb="9" eb="10">
      <t>サン</t>
    </rPh>
    <rPh sb="10" eb="11">
      <t>エン</t>
    </rPh>
    <rPh sb="12" eb="14">
      <t>ニチヨウ</t>
    </rPh>
    <phoneticPr fontId="7"/>
  </si>
  <si>
    <t>ﾌｪﾝﾀﾆﾙｸｴﾝ酸塩１日用ﾃｰﾌﾟ6mg</t>
    <rPh sb="9" eb="10">
      <t>サン</t>
    </rPh>
    <rPh sb="10" eb="11">
      <t>エン</t>
    </rPh>
    <rPh sb="12" eb="14">
      <t>ニチヨウ</t>
    </rPh>
    <phoneticPr fontId="7"/>
  </si>
  <si>
    <t>ﾌｪﾝﾀﾆﾙｸｴﾝ酸塩１日用ﾃｰﾌﾟ8mg</t>
    <rPh sb="9" eb="10">
      <t>サン</t>
    </rPh>
    <rPh sb="10" eb="11">
      <t>エン</t>
    </rPh>
    <rPh sb="12" eb="14">
      <t>ニチヨウ</t>
    </rPh>
    <phoneticPr fontId="7"/>
  </si>
  <si>
    <t>ﾗﾌｪﾝﾀﾃｰﾌﾟ1.38mg</t>
  </si>
  <si>
    <t>ﾗﾌｪﾝﾀﾃｰﾌﾟ2.75mg</t>
  </si>
  <si>
    <t>ﾗﾌｪﾝﾀﾃｰﾌﾟ5.5mg</t>
  </si>
  <si>
    <t>ﾗﾌｪﾝﾀﾃｰﾌﾟ8.25mg</t>
  </si>
  <si>
    <t>ﾗﾌｪﾝﾀﾃｰﾌﾟ11mg</t>
  </si>
  <si>
    <t>ｲｰﾌｪﾝﾊﾞｯｶﾙ錠50μg</t>
    <rPh sb="10" eb="11">
      <t>ジョウ</t>
    </rPh>
    <phoneticPr fontId="7"/>
  </si>
  <si>
    <t>ｲｰﾌｪﾝﾊﾞｯｶﾙ錠100μg</t>
    <rPh sb="10" eb="11">
      <t>ジョウ</t>
    </rPh>
    <phoneticPr fontId="7"/>
  </si>
  <si>
    <t>ｲｰﾌｪﾝﾊﾞｯｶﾙ錠200μg</t>
    <rPh sb="10" eb="11">
      <t>ジョウ</t>
    </rPh>
    <phoneticPr fontId="7"/>
  </si>
  <si>
    <t>ｲｰﾌｪﾝﾊﾞｯｶﾙ錠400μg</t>
    <rPh sb="10" eb="11">
      <t>ジョウ</t>
    </rPh>
    <phoneticPr fontId="7"/>
  </si>
  <si>
    <t>ｲｰﾌｪﾝﾊﾞｯｶﾙ錠600μg</t>
    <rPh sb="10" eb="11">
      <t>ジョウ</t>
    </rPh>
    <phoneticPr fontId="7"/>
  </si>
  <si>
    <t>ｲｰﾌｪﾝﾊﾞｯｶﾙ錠800μg</t>
    <rPh sb="10" eb="11">
      <t>ジョウ</t>
    </rPh>
    <phoneticPr fontId="7"/>
  </si>
  <si>
    <t>ｱﾌﾞｽﾄﾗﾙ舌下錠100μg</t>
    <rPh sb="7" eb="9">
      <t>ゼッカ</t>
    </rPh>
    <rPh sb="9" eb="10">
      <t>ジョウ</t>
    </rPh>
    <phoneticPr fontId="7"/>
  </si>
  <si>
    <t>ｱﾌﾞｽﾄﾗﾙ舌下錠200μg</t>
    <rPh sb="7" eb="9">
      <t>ゼッカ</t>
    </rPh>
    <rPh sb="9" eb="10">
      <t>ジョウ</t>
    </rPh>
    <phoneticPr fontId="7"/>
  </si>
  <si>
    <t>ｱﾌﾞｽﾄﾗﾙ舌下錠400μg</t>
    <rPh sb="7" eb="9">
      <t>ゼッカ</t>
    </rPh>
    <rPh sb="9" eb="10">
      <t>ジョウ</t>
    </rPh>
    <phoneticPr fontId="7"/>
  </si>
  <si>
    <t>ﾀﾗﾓﾅｰﾙ</t>
  </si>
  <si>
    <t>ｱﾙﾁﾊﾞ静注用2mg</t>
    <rPh sb="5" eb="6">
      <t>シズ</t>
    </rPh>
    <rPh sb="6" eb="7">
      <t>チュウ</t>
    </rPh>
    <rPh sb="7" eb="8">
      <t>ヨウ</t>
    </rPh>
    <phoneticPr fontId="7"/>
  </si>
  <si>
    <t>ｱﾙﾁﾊﾞ静注用5mg</t>
  </si>
  <si>
    <t>ﾚﾐﾌｪﾝﾀﾆﾙ静注用2mg</t>
    <rPh sb="8" eb="9">
      <t>シズ</t>
    </rPh>
    <rPh sb="9" eb="10">
      <t>チュウ</t>
    </rPh>
    <rPh sb="10" eb="11">
      <t>ヨウ</t>
    </rPh>
    <phoneticPr fontId="7"/>
  </si>
  <si>
    <t>ﾚﾐﾌｪﾝﾀﾆﾙ静注用5mg</t>
  </si>
  <si>
    <t>ﾒｻﾍﾟｲﾝ錠5mg</t>
    <rPh sb="6" eb="7">
      <t>ジョウ</t>
    </rPh>
    <phoneticPr fontId="7"/>
  </si>
  <si>
    <t>ﾒｻﾍﾟｲﾝ錠10mg</t>
  </si>
  <si>
    <t>タペンタ錠25mg</t>
    <rPh sb="4" eb="5">
      <t>ジョウ</t>
    </rPh>
    <phoneticPr fontId="7"/>
  </si>
  <si>
    <t>タペンタ錠50mg</t>
    <rPh sb="4" eb="5">
      <t>ジョウ</t>
    </rPh>
    <phoneticPr fontId="7"/>
  </si>
  <si>
    <t>タペンタ錠100㎎</t>
    <rPh sb="4" eb="5">
      <t>ジョウ</t>
    </rPh>
    <phoneticPr fontId="7"/>
  </si>
  <si>
    <t>ｹﾀﾗｰﾙ静注用50㎎</t>
    <rPh sb="5" eb="7">
      <t>ジョウチュウ</t>
    </rPh>
    <rPh sb="7" eb="8">
      <t>ヨウ</t>
    </rPh>
    <phoneticPr fontId="7"/>
  </si>
  <si>
    <t>ｹﾀﾗｰﾙ静注用200㎎</t>
    <rPh sb="5" eb="7">
      <t>ジョウチュウ</t>
    </rPh>
    <rPh sb="7" eb="8">
      <t>ヨウ</t>
    </rPh>
    <phoneticPr fontId="7"/>
  </si>
  <si>
    <t>ｹﾀﾗｰﾙ筋注用500㎎</t>
    <rPh sb="5" eb="7">
      <t>キンチュウ</t>
    </rPh>
    <rPh sb="7" eb="8">
      <t>ヨウ</t>
    </rPh>
    <phoneticPr fontId="7"/>
  </si>
  <si>
    <t>ｹﾀﾐﾝ注5%</t>
    <rPh sb="4" eb="5">
      <t>チュウ</t>
    </rPh>
    <phoneticPr fontId="7"/>
  </si>
  <si>
    <t>ｹﾀﾐﾝ注10%</t>
    <rPh sb="4" eb="5">
      <t>チュウ</t>
    </rPh>
    <phoneticPr fontId="7"/>
  </si>
  <si>
    <t>g</t>
  </si>
  <si>
    <t>mL</t>
  </si>
  <si>
    <t>A</t>
  </si>
  <si>
    <t>T</t>
  </si>
  <si>
    <t>Cap</t>
  </si>
  <si>
    <t>本</t>
  </si>
  <si>
    <t>個</t>
  </si>
  <si>
    <t>包</t>
    <rPh sb="0" eb="1">
      <t>ホウ</t>
    </rPh>
    <phoneticPr fontId="7"/>
  </si>
  <si>
    <t>包</t>
  </si>
  <si>
    <t>枚</t>
  </si>
  <si>
    <t>枚</t>
    <rPh sb="0" eb="1">
      <t>マイ</t>
    </rPh>
    <phoneticPr fontId="7"/>
  </si>
  <si>
    <t>V</t>
  </si>
  <si>
    <t>製品名称</t>
    <rPh sb="0" eb="2">
      <t>セイヒン</t>
    </rPh>
    <rPh sb="2" eb="4">
      <t>メイショウ</t>
    </rPh>
    <phoneticPr fontId="2"/>
  </si>
  <si>
    <t>ｵｷﾉｰﾑ散2.5mg(ｵｷﾉｰﾑ散0.5%)</t>
    <rPh sb="5" eb="6">
      <t>サン</t>
    </rPh>
    <phoneticPr fontId="7"/>
  </si>
  <si>
    <t>ｵｷﾉｰﾑ散5mg(ｵｷﾉｰﾑ散0.5%)</t>
  </si>
  <si>
    <t>ｵｷﾉｰﾑ散10mg(ｵｷﾉｰﾑ散0.5%)</t>
  </si>
  <si>
    <t>ｵｷﾉｰﾑ散10mg(ｵｷﾉｰﾑ散1%)</t>
  </si>
  <si>
    <t>ｵｷﾉｰﾑ散20mg(ｵｷﾉｰﾑ散2%)</t>
  </si>
  <si>
    <t>ｵｷｼｺﾝﾁﾝ錠5mg</t>
    <rPh sb="7" eb="8">
      <t>ジョウ</t>
    </rPh>
    <phoneticPr fontId="7"/>
  </si>
  <si>
    <t>検索用文字列</t>
    <rPh sb="0" eb="3">
      <t>ケンサクヨウ</t>
    </rPh>
    <rPh sb="3" eb="6">
      <t>モジレツ</t>
    </rPh>
    <phoneticPr fontId="2"/>
  </si>
  <si>
    <t>検索候補判定</t>
    <rPh sb="0" eb="4">
      <t>ケンサクコウホ</t>
    </rPh>
    <rPh sb="4" eb="6">
      <t>ハンテイ</t>
    </rPh>
    <phoneticPr fontId="2"/>
  </si>
  <si>
    <t>の網掛けセル（麻薬業務所、届出者名称又は氏名、免許の種類・番号等）に入力してください。</t>
    <rPh sb="1" eb="3">
      <t>アミカ</t>
    </rPh>
    <rPh sb="7" eb="12">
      <t>マヤクギョウムショ</t>
    </rPh>
    <rPh sb="13" eb="16">
      <t>トドケデシャ</t>
    </rPh>
    <rPh sb="16" eb="18">
      <t>メイショウ</t>
    </rPh>
    <rPh sb="18" eb="19">
      <t>マタ</t>
    </rPh>
    <rPh sb="20" eb="22">
      <t>シメイ</t>
    </rPh>
    <rPh sb="23" eb="25">
      <t>メンキョ</t>
    </rPh>
    <rPh sb="26" eb="28">
      <t>シュルイ</t>
    </rPh>
    <rPh sb="29" eb="31">
      <t>バンゴウ</t>
    </rPh>
    <rPh sb="31" eb="32">
      <t>トウ</t>
    </rPh>
    <rPh sb="34" eb="36">
      <t>ニュウリョク</t>
    </rPh>
    <phoneticPr fontId="2"/>
  </si>
  <si>
    <t>※検索用文字列（A3）に品名の一部（ｱﾍﾝ等）を入力することで表示する品名の絞り込みができます。</t>
    <rPh sb="35" eb="37">
      <t>ヒンメイ</t>
    </rPh>
    <phoneticPr fontId="2"/>
  </si>
  <si>
    <t>以下余白</t>
    <rPh sb="0" eb="4">
      <t>イカヨハク</t>
    </rPh>
    <phoneticPr fontId="2"/>
  </si>
  <si>
    <t>品名毎に期始在庫、受入、払出、期末在庫の総数量を入力してください。</t>
    <rPh sb="0" eb="2">
      <t>ヒンメイ</t>
    </rPh>
    <rPh sb="2" eb="3">
      <t>ゴト</t>
    </rPh>
    <rPh sb="4" eb="5">
      <t>キ</t>
    </rPh>
    <rPh sb="5" eb="6">
      <t>ハジメ</t>
    </rPh>
    <rPh sb="6" eb="8">
      <t>ザイコ</t>
    </rPh>
    <rPh sb="9" eb="11">
      <t>ウケイレ</t>
    </rPh>
    <rPh sb="12" eb="14">
      <t>ハライダシ</t>
    </rPh>
    <rPh sb="15" eb="17">
      <t>キマツ</t>
    </rPh>
    <rPh sb="17" eb="19">
      <t>ザイコ</t>
    </rPh>
    <rPh sb="20" eb="21">
      <t>ソウ</t>
    </rPh>
    <rPh sb="21" eb="23">
      <t>スウリョウ</t>
    </rPh>
    <rPh sb="24" eb="26">
      <t>ニュウリョク</t>
    </rPh>
    <phoneticPr fontId="2"/>
  </si>
  <si>
    <t>※プルダウンリストから選択した場合のみ、自動で単位が入力されます。</t>
    <rPh sb="11" eb="13">
      <t>センタク</t>
    </rPh>
    <rPh sb="15" eb="17">
      <t>バアイ</t>
    </rPh>
    <rPh sb="20" eb="22">
      <t>ジドウ</t>
    </rPh>
    <rPh sb="23" eb="25">
      <t>タンイ</t>
    </rPh>
    <rPh sb="26" eb="28">
      <t>ニュウリョク</t>
    </rPh>
    <phoneticPr fontId="2"/>
  </si>
  <si>
    <t>※W列に〇が表示されていることを確認してください。表示されない場合は、理由を備考欄に入力してください。</t>
    <rPh sb="2" eb="3">
      <t>レツ</t>
    </rPh>
    <rPh sb="6" eb="8">
      <t>ヒョウジ</t>
    </rPh>
    <rPh sb="16" eb="18">
      <t>カクニン</t>
    </rPh>
    <rPh sb="25" eb="27">
      <t>ヒョウジ</t>
    </rPh>
    <rPh sb="31" eb="33">
      <t>バアイ</t>
    </rPh>
    <rPh sb="35" eb="37">
      <t>リユウ</t>
    </rPh>
    <rPh sb="38" eb="41">
      <t>ビコウラン</t>
    </rPh>
    <rPh sb="42" eb="44">
      <t>ニュウリョク</t>
    </rPh>
    <phoneticPr fontId="2"/>
  </si>
  <si>
    <t>表中の品名をプルダウンリストから選択してください。</t>
    <rPh sb="0" eb="2">
      <t>ヒョウチュウ</t>
    </rPh>
    <rPh sb="3" eb="5">
      <t>ヒンメイ</t>
    </rPh>
    <rPh sb="16" eb="18">
      <t>センタク</t>
    </rPh>
    <phoneticPr fontId="2"/>
  </si>
  <si>
    <t>最後の行の品名には、「以下余白」と入力してください。</t>
    <rPh sb="0" eb="2">
      <t>サイゴ</t>
    </rPh>
    <rPh sb="3" eb="4">
      <t>ギョウ</t>
    </rPh>
    <rPh sb="5" eb="7">
      <t>ヒンメイ</t>
    </rPh>
    <rPh sb="11" eb="13">
      <t>イカ</t>
    </rPh>
    <rPh sb="13" eb="15">
      <t>ヨハク</t>
    </rPh>
    <rPh sb="17" eb="19">
      <t>ニュウリョク</t>
    </rPh>
    <phoneticPr fontId="2"/>
  </si>
  <si>
    <t>※プルダウンリストから該当の品名が見つからない場合は、直接入力してください。</t>
    <rPh sb="11" eb="13">
      <t>ガイトウ</t>
    </rPh>
    <rPh sb="14" eb="16">
      <t>ヒンメイ</t>
    </rPh>
    <rPh sb="17" eb="18">
      <t>ミ</t>
    </rPh>
    <rPh sb="23" eb="25">
      <t>バアイ</t>
    </rPh>
    <rPh sb="27" eb="29">
      <t>チョクセツ</t>
    </rPh>
    <rPh sb="29" eb="31">
      <t>ニュウリョク</t>
    </rPh>
    <phoneticPr fontId="2"/>
  </si>
  <si>
    <t>品名の行が不足する場合は、右図赤枠に示す青線をドラッグして範囲を下に広げてください。</t>
    <rPh sb="0" eb="2">
      <t>ヒンメイ</t>
    </rPh>
    <rPh sb="3" eb="4">
      <t>ギョウ</t>
    </rPh>
    <rPh sb="5" eb="7">
      <t>フソク</t>
    </rPh>
    <rPh sb="9" eb="11">
      <t>バアイ</t>
    </rPh>
    <rPh sb="13" eb="15">
      <t>ミギズ</t>
    </rPh>
    <rPh sb="15" eb="17">
      <t>アカワク</t>
    </rPh>
    <rPh sb="18" eb="19">
      <t>シメ</t>
    </rPh>
    <rPh sb="20" eb="21">
      <t>アオ</t>
    </rPh>
    <rPh sb="21" eb="22">
      <t>セン</t>
    </rPh>
    <rPh sb="29" eb="31">
      <t>ハンイ</t>
    </rPh>
    <rPh sb="32" eb="33">
      <t>シタ</t>
    </rPh>
    <rPh sb="34" eb="35">
      <t>ヒロ</t>
    </rPh>
    <phoneticPr fontId="2"/>
  </si>
  <si>
    <t>初期設定では３９行目</t>
    <rPh sb="0" eb="4">
      <t>ショキセッテイ</t>
    </rPh>
    <rPh sb="8" eb="10">
      <t>ギョウメ</t>
    </rPh>
    <phoneticPr fontId="2"/>
  </si>
  <si>
    <t>仙台市青葉区本町3-8-1</t>
    <rPh sb="0" eb="3">
      <t>センダイシ</t>
    </rPh>
    <rPh sb="3" eb="6">
      <t>アオバク</t>
    </rPh>
    <rPh sb="6" eb="8">
      <t>ホンマチ</t>
    </rPh>
    <phoneticPr fontId="2"/>
  </si>
  <si>
    <t>宮城県庁</t>
    <rPh sb="0" eb="4">
      <t>ミヤギケンチョウ</t>
    </rPh>
    <phoneticPr fontId="2"/>
  </si>
  <si>
    <t>宮城県薬務課</t>
    <rPh sb="0" eb="3">
      <t>ミヤギケン</t>
    </rPh>
    <rPh sb="3" eb="6">
      <t>ヤクムカ</t>
    </rPh>
    <phoneticPr fontId="2"/>
  </si>
  <si>
    <t>再利用のため患者から12錠受入</t>
    <rPh sb="0" eb="3">
      <t>サイリヨウ</t>
    </rPh>
    <rPh sb="6" eb="8">
      <t>カンジャ</t>
    </rPh>
    <rPh sb="12" eb="13">
      <t>ジョウ</t>
    </rPh>
    <rPh sb="13" eb="15">
      <t>ウケイレ</t>
    </rPh>
    <phoneticPr fontId="2"/>
  </si>
  <si>
    <t>秤量誤差2.5mL</t>
    <rPh sb="0" eb="2">
      <t>ヒョウリョウ</t>
    </rPh>
    <rPh sb="2" eb="4">
      <t>ゴサ</t>
    </rPh>
    <phoneticPr fontId="2"/>
  </si>
  <si>
    <t>※受入、払出の総数量については、次のとおり入力してください。</t>
    <rPh sb="1" eb="3">
      <t>ウケイレ</t>
    </rPh>
    <rPh sb="4" eb="6">
      <t>ハライダシ</t>
    </rPh>
    <rPh sb="7" eb="10">
      <t>ソウスウリョウ</t>
    </rPh>
    <rPh sb="16" eb="17">
      <t>ツギ</t>
    </rPh>
    <rPh sb="21" eb="23">
      <t>ニュウリョク</t>
    </rPh>
    <phoneticPr fontId="2"/>
  </si>
  <si>
    <t>　 上段：通常の受払</t>
    <rPh sb="5" eb="7">
      <t>ツウジョウ</t>
    </rPh>
    <rPh sb="8" eb="10">
      <t>ウケハライ</t>
    </rPh>
    <phoneticPr fontId="2"/>
  </si>
  <si>
    <t xml:space="preserve">   下段：患者等から再利用のため譲受した麻薬等の受払（外数）、麻薬小売業者間譲渡許可に基づく麻薬の受払（内数）</t>
    <rPh sb="3" eb="5">
      <t>カダン</t>
    </rPh>
    <rPh sb="6" eb="8">
      <t>カンジャ</t>
    </rPh>
    <rPh sb="8" eb="9">
      <t>トウ</t>
    </rPh>
    <rPh sb="23" eb="24">
      <t>トウ</t>
    </rPh>
    <rPh sb="25" eb="27">
      <t>ウケハライ</t>
    </rPh>
    <rPh sb="28" eb="29">
      <t>ソト</t>
    </rPh>
    <rPh sb="29" eb="30">
      <t>スウ</t>
    </rPh>
    <rPh sb="32" eb="34">
      <t>マヤク</t>
    </rPh>
    <rPh sb="34" eb="36">
      <t>コウリ</t>
    </rPh>
    <rPh sb="36" eb="38">
      <t>ギョウシャ</t>
    </rPh>
    <rPh sb="38" eb="39">
      <t>アイダ</t>
    </rPh>
    <rPh sb="39" eb="41">
      <t>ジョウト</t>
    </rPh>
    <rPh sb="41" eb="43">
      <t>キョカ</t>
    </rPh>
    <rPh sb="44" eb="45">
      <t>モト</t>
    </rPh>
    <rPh sb="47" eb="49">
      <t>マヤク</t>
    </rPh>
    <rPh sb="50" eb="52">
      <t>ウケハライ</t>
    </rPh>
    <rPh sb="53" eb="55">
      <t>ナイスウ</t>
    </rPh>
    <phoneticPr fontId="2"/>
  </si>
  <si>
    <t>麻薬管理者</t>
  </si>
  <si>
    <t>様式の右上（V7セル）には、提出日を入力してください。</t>
    <rPh sb="0" eb="2">
      <t>ヨウシキ</t>
    </rPh>
    <rPh sb="3" eb="5">
      <t>ミギウエ</t>
    </rPh>
    <rPh sb="14" eb="17">
      <t>テイシュツビ</t>
    </rPh>
    <rPh sb="18" eb="20">
      <t>ニュウリョク</t>
    </rPh>
    <phoneticPr fontId="2"/>
  </si>
  <si>
    <t>殿</t>
    <rPh sb="0" eb="1">
      <t>ドノ</t>
    </rPh>
    <phoneticPr fontId="2"/>
  </si>
  <si>
    <t xml:space="preserve">  宮城県知事　村井嘉浩</t>
    <rPh sb="2" eb="4">
      <t>ミヤギ</t>
    </rPh>
    <rPh sb="4" eb="7">
      <t>ケンチジ</t>
    </rPh>
    <rPh sb="8" eb="10">
      <t>ムライ</t>
    </rPh>
    <rPh sb="10" eb="11">
      <t>ヨシ</t>
    </rPh>
    <rPh sb="11" eb="12">
      <t>ヒロ</t>
    </rPh>
    <phoneticPr fontId="2"/>
  </si>
  <si>
    <t xml:space="preserve">  宮城県知事　　　　　　　　　　</t>
    <rPh sb="2" eb="4">
      <t>ミヤギ</t>
    </rPh>
    <rPh sb="4" eb="7">
      <t>ケンチジ</t>
    </rPh>
    <phoneticPr fontId="2"/>
  </si>
  <si>
    <t>なお、期始在庫は前年分の年間届の期末在庫と一致させてください。</t>
    <rPh sb="3" eb="4">
      <t>キ</t>
    </rPh>
    <rPh sb="4" eb="5">
      <t>ハジ</t>
    </rPh>
    <rPh sb="5" eb="7">
      <t>ザイコ</t>
    </rPh>
    <rPh sb="8" eb="11">
      <t>ゼンネンブン</t>
    </rPh>
    <rPh sb="12" eb="14">
      <t>ネンカン</t>
    </rPh>
    <rPh sb="14" eb="15">
      <t>トドケ</t>
    </rPh>
    <rPh sb="16" eb="18">
      <t>キマツ</t>
    </rPh>
    <rPh sb="18" eb="20">
      <t>ザイコ</t>
    </rPh>
    <rPh sb="21" eb="23">
      <t>イッチ</t>
    </rPh>
    <phoneticPr fontId="2"/>
  </si>
  <si>
    <t>※個数の欄は、「包装単位」×「包装数」を参考に記入してください。包装単位が複数ある場合や不明な場合は記入不要です。</t>
    <rPh sb="1" eb="3">
      <t>コスウ</t>
    </rPh>
    <rPh sb="4" eb="5">
      <t>ラン</t>
    </rPh>
    <rPh sb="8" eb="12">
      <t>ホウソウタンイ</t>
    </rPh>
    <rPh sb="15" eb="18">
      <t>ホウソウスウ</t>
    </rPh>
    <rPh sb="20" eb="22">
      <t>サンコウ</t>
    </rPh>
    <rPh sb="23" eb="25">
      <t>キニュウ</t>
    </rPh>
    <rPh sb="32" eb="36">
      <t>ホウソウタンイ</t>
    </rPh>
    <rPh sb="37" eb="39">
      <t>フクスウ</t>
    </rPh>
    <rPh sb="41" eb="43">
      <t>バアイ</t>
    </rPh>
    <rPh sb="44" eb="46">
      <t>フメイ</t>
    </rPh>
    <rPh sb="47" eb="49">
      <t>バアイ</t>
    </rPh>
    <rPh sb="50" eb="52">
      <t>キニュウ</t>
    </rPh>
    <rPh sb="52" eb="54">
      <t>フヨウ</t>
    </rPh>
    <phoneticPr fontId="2"/>
  </si>
  <si>
    <t>ﾍﾟﾁｼﾞﾝ塩酸塩注射液35mg</t>
    <rPh sb="6" eb="8">
      <t>エンサン</t>
    </rPh>
    <rPh sb="8" eb="9">
      <t>エン</t>
    </rPh>
    <rPh sb="9" eb="10">
      <t>エキ</t>
    </rPh>
    <phoneticPr fontId="7"/>
  </si>
  <si>
    <t>ﾍﾟﾁｼﾞﾝ塩酸塩注射液50mg</t>
    <rPh sb="6" eb="8">
      <t>エンサン</t>
    </rPh>
    <rPh sb="8" eb="9">
      <t>エン</t>
    </rPh>
    <rPh sb="9" eb="10">
      <t>エキ</t>
    </rPh>
    <phoneticPr fontId="7"/>
  </si>
  <si>
    <t>ﾍﾟﾁﾛﾙﾌｧﾝ注射液</t>
    <phoneticPr fontId="2"/>
  </si>
  <si>
    <t>ﾓﾙﾋﾈ塩酸塩錠10mg</t>
    <rPh sb="4" eb="6">
      <t>エンサン</t>
    </rPh>
    <rPh sb="6" eb="7">
      <t>エン</t>
    </rPh>
    <phoneticPr fontId="7"/>
  </si>
  <si>
    <t>ｺﾃﾞｲﾝﾘﾝ酸塩錠20mg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</si>
</sst>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
  </numFmts>
  <fonts count="15">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0"/>
      <name val="ＭＳ Ｐゴシック"/>
      <family val="3"/>
      <charset val="128"/>
    </font>
    <font>
      <sz val="14"/>
      <name val="ＭＳ 明朝"/>
      <family val="1"/>
      <charset val="128"/>
    </font>
    <font>
      <sz val="11"/>
      <name val="ＭＳ Ｐゴシック"/>
      <family val="3"/>
      <charset val="128"/>
    </font>
    <font>
      <sz val="18"/>
      <color theme="3"/>
      <name val="ＭＳ Ｐゴシック"/>
      <family val="2"/>
      <charset val="128"/>
      <scheme val="major"/>
    </font>
    <font>
      <sz val="9"/>
      <name val="ＭＳ 明朝"/>
      <family val="1"/>
      <charset val="128"/>
    </font>
    <font>
      <sz val="9"/>
      <name val="ＭＳ Ｐゴシック"/>
      <family val="3"/>
      <charset val="128"/>
    </font>
    <font>
      <sz val="8"/>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1" fillId="0" borderId="0" xfId="0" applyFont="1" applyAlignment="1">
      <alignment vertical="center"/>
    </xf>
    <xf numFmtId="0" fontId="5" fillId="0" borderId="0" xfId="0" applyFont="1" applyAlignment="1">
      <alignment horizontal="centerContinuous"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1" fillId="0" borderId="1" xfId="0" applyFont="1" applyBorder="1" applyAlignment="1">
      <alignment horizontal="centerContinuous" vertical="center"/>
    </xf>
    <xf numFmtId="0" fontId="1" fillId="0" borderId="1" xfId="0" applyFont="1" applyBorder="1" applyAlignment="1">
      <alignment horizontal="centerContinuous"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4"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8" fillId="0" borderId="0" xfId="0" applyFont="1" applyAlignment="1">
      <alignment horizontal="left" vertical="center"/>
    </xf>
    <xf numFmtId="0" fontId="12" fillId="0" borderId="0" xfId="0" applyFont="1">
      <alignment vertical="center"/>
    </xf>
    <xf numFmtId="0" fontId="0" fillId="0" borderId="0" xfId="0" applyFont="1">
      <alignment vertical="center"/>
    </xf>
    <xf numFmtId="0" fontId="9" fillId="0" borderId="0" xfId="0" applyFont="1" applyAlignment="1">
      <alignment horizontal="left" vertical="center"/>
    </xf>
    <xf numFmtId="0" fontId="8" fillId="0" borderId="0" xfId="0" applyFont="1" applyBorder="1" applyAlignment="1">
      <alignment vertical="center"/>
    </xf>
    <xf numFmtId="4"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4" fontId="3" fillId="0" borderId="2" xfId="1"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right" vertical="center"/>
    </xf>
    <xf numFmtId="0" fontId="0" fillId="2" borderId="0" xfId="0"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8" xfId="1" applyFont="1" applyFill="1" applyBorder="1" applyAlignment="1">
      <alignment horizontal="center" vertical="center"/>
    </xf>
    <xf numFmtId="38" fontId="3" fillId="0" borderId="11"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38" fontId="3" fillId="0" borderId="10" xfId="1" applyFont="1" applyFill="1" applyBorder="1" applyAlignment="1">
      <alignment horizontal="center" vertical="center"/>
    </xf>
    <xf numFmtId="38" fontId="3" fillId="0" borderId="13" xfId="1"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4" fontId="3" fillId="0" borderId="2"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0" fillId="0" borderId="3" xfId="0" applyBorder="1" applyAlignment="1">
      <alignment horizontal="left" vertical="center"/>
    </xf>
    <xf numFmtId="0" fontId="1" fillId="0" borderId="1" xfId="0" applyFont="1" applyBorder="1" applyAlignment="1">
      <alignment horizontal="center" vertical="center"/>
    </xf>
    <xf numFmtId="0" fontId="3" fillId="0" borderId="0" xfId="0" applyFont="1" applyFill="1" applyAlignment="1">
      <alignment horizontal="left" vertical="center" shrinkToFit="1"/>
    </xf>
    <xf numFmtId="0" fontId="0" fillId="0" borderId="0" xfId="0" applyFill="1" applyAlignment="1">
      <alignment horizontal="left" vertical="center" shrinkToFi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0" xfId="0" applyFont="1" applyFill="1" applyAlignment="1">
      <alignment horizontal="center" vertical="center"/>
    </xf>
    <xf numFmtId="176" fontId="12" fillId="0" borderId="0" xfId="0" applyNumberFormat="1" applyFont="1" applyFill="1" applyAlignment="1">
      <alignment horizontal="center" vertical="center"/>
    </xf>
    <xf numFmtId="0" fontId="3" fillId="0" borderId="0" xfId="0" applyFont="1" applyAlignment="1">
      <alignment horizontal="right"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0" fillId="0" borderId="0" xfId="0"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cellXfs>
  <cellStyles count="2">
    <cellStyle name="桁区切り" xfId="1" builtinId="6"/>
    <cellStyle name="標準" xfId="0" builtinId="0"/>
  </cellStyles>
  <dxfs count="681">
    <dxf>
      <numFmt numFmtId="0" formatCode="General"/>
    </dxf>
    <dxf>
      <fill>
        <patternFill>
          <bgColor theme="0"/>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0"/>
        </patternFill>
      </fill>
    </dxf>
    <dxf>
      <fill>
        <patternFill>
          <bgColor theme="0"/>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57149</xdr:colOff>
      <xdr:row>5</xdr:row>
      <xdr:rowOff>76200</xdr:rowOff>
    </xdr:from>
    <xdr:to>
      <xdr:col>16</xdr:col>
      <xdr:colOff>361950</xdr:colOff>
      <xdr:row>18</xdr:row>
      <xdr:rowOff>86944</xdr:rowOff>
    </xdr:to>
    <xdr:pic>
      <xdr:nvPicPr>
        <xdr:cNvPr id="2" name="図 1"/>
        <xdr:cNvPicPr>
          <a:picLocks noChangeAspect="1"/>
        </xdr:cNvPicPr>
      </xdr:nvPicPr>
      <xdr:blipFill rotWithShape="1">
        <a:blip xmlns:r="http://schemas.openxmlformats.org/officeDocument/2006/relationships" r:embed="rId1"/>
        <a:srcRect r="51275"/>
        <a:stretch/>
      </xdr:blipFill>
      <xdr:spPr>
        <a:xfrm>
          <a:off x="8972549" y="933450"/>
          <a:ext cx="2362201" cy="2239594"/>
        </a:xfrm>
        <a:prstGeom prst="rect">
          <a:avLst/>
        </a:prstGeom>
        <a:ln>
          <a:solidFill>
            <a:schemeClr val="tx1"/>
          </a:solidFill>
        </a:ln>
      </xdr:spPr>
    </xdr:pic>
    <xdr:clientData/>
  </xdr:twoCellAnchor>
  <xdr:twoCellAnchor>
    <xdr:from>
      <xdr:col>13</xdr:col>
      <xdr:colOff>1</xdr:colOff>
      <xdr:row>17</xdr:row>
      <xdr:rowOff>28575</xdr:rowOff>
    </xdr:from>
    <xdr:to>
      <xdr:col>16</xdr:col>
      <xdr:colOff>476251</xdr:colOff>
      <xdr:row>18</xdr:row>
      <xdr:rowOff>95250</xdr:rowOff>
    </xdr:to>
    <xdr:sp macro="" textlink="">
      <xdr:nvSpPr>
        <xdr:cNvPr id="3" name="正方形/長方形 2"/>
        <xdr:cNvSpPr/>
      </xdr:nvSpPr>
      <xdr:spPr>
        <a:xfrm>
          <a:off x="8915401" y="2771775"/>
          <a:ext cx="25336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 name="テーブル1" displayName="テーブル1" ref="A1:C170" totalsRowShown="0">
  <autoFilter ref="A1:C170"/>
  <sortState ref="A2:C169">
    <sortCondition ref="A1:A169"/>
  </sortState>
  <tableColumns count="3">
    <tableColumn id="1" name="製品名称"/>
    <tableColumn id="2" name="単位"/>
    <tableColumn id="3" name="検索候補判定" dataDxfId="0">
      <calculatedColumnFormula>IF(ISERROR(FIND(ASC(麻薬年間届!$A$3),A2)),"",ROW())</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A138"/>
  <sheetViews>
    <sheetView showGridLines="0" tabSelected="1" view="pageBreakPreview" zoomScaleNormal="100" zoomScaleSheetLayoutView="100" workbookViewId="0">
      <selection activeCell="A3" sqref="A3:B4"/>
    </sheetView>
  </sheetViews>
  <sheetFormatPr defaultRowHeight="13.5"/>
  <cols>
    <col min="1" max="1" width="31.25" customWidth="1"/>
    <col min="2" max="2" width="5.625" customWidth="1"/>
    <col min="3" max="3" width="4.25" customWidth="1"/>
    <col min="4" max="4" width="1.875" customWidth="1"/>
    <col min="5" max="5" width="4.375" customWidth="1"/>
    <col min="6" max="6" width="6.875" customWidth="1"/>
    <col min="7" max="7" width="5.625" customWidth="1"/>
    <col min="8" max="8" width="4.375" customWidth="1"/>
    <col min="9" max="9" width="1.875" customWidth="1"/>
    <col min="10" max="10" width="4.375" customWidth="1"/>
    <col min="11" max="11" width="6.875" customWidth="1"/>
    <col min="12" max="12" width="5.625" customWidth="1"/>
    <col min="13" max="13" width="4.375" customWidth="1"/>
    <col min="14" max="14" width="1.875" customWidth="1"/>
    <col min="15" max="15" width="4.375" customWidth="1"/>
    <col min="16" max="16" width="6.875" customWidth="1"/>
    <col min="17" max="17" width="5.625" customWidth="1"/>
    <col min="18" max="18" width="4.375" customWidth="1"/>
    <col min="19" max="19" width="1.875" customWidth="1"/>
    <col min="20" max="20" width="3.875" customWidth="1"/>
    <col min="21" max="21" width="6.875" customWidth="1"/>
    <col min="22" max="22" width="22.75" customWidth="1"/>
    <col min="23" max="23" width="9" style="26"/>
    <col min="24" max="24" width="9" style="5" customWidth="1"/>
  </cols>
  <sheetData>
    <row r="2" spans="1:27" ht="14.25" thickBot="1">
      <c r="A2" t="s">
        <v>197</v>
      </c>
    </row>
    <row r="3" spans="1:27">
      <c r="A3" s="58"/>
      <c r="B3" s="59"/>
      <c r="D3" s="62"/>
      <c r="E3" s="62"/>
      <c r="F3" s="62"/>
      <c r="G3" s="62"/>
      <c r="H3" s="62"/>
      <c r="I3" s="62"/>
      <c r="J3" s="62"/>
      <c r="K3" s="62"/>
      <c r="L3" s="62"/>
      <c r="M3" s="62"/>
      <c r="N3" s="62"/>
      <c r="O3" s="62"/>
      <c r="P3" s="62"/>
      <c r="Q3" s="62"/>
      <c r="R3" s="62"/>
      <c r="S3" s="62"/>
      <c r="T3" s="62"/>
      <c r="U3" s="62"/>
      <c r="V3" s="62"/>
    </row>
    <row r="4" spans="1:27" ht="14.25" thickBot="1">
      <c r="A4" s="60"/>
      <c r="B4" s="61"/>
      <c r="D4" s="62"/>
      <c r="E4" s="62"/>
      <c r="F4" s="62"/>
      <c r="G4" s="62"/>
      <c r="H4" s="62"/>
      <c r="I4" s="62"/>
      <c r="J4" s="62"/>
      <c r="K4" s="62"/>
      <c r="L4" s="62"/>
      <c r="M4" s="62"/>
      <c r="N4" s="62"/>
      <c r="O4" s="62"/>
      <c r="P4" s="62"/>
      <c r="Q4" s="62"/>
      <c r="R4" s="62"/>
      <c r="S4" s="62"/>
      <c r="T4" s="62"/>
      <c r="U4" s="62"/>
      <c r="V4" s="62"/>
    </row>
    <row r="7" spans="1:27">
      <c r="A7" s="5" t="s">
        <v>2</v>
      </c>
      <c r="B7" s="5"/>
      <c r="C7" s="5"/>
      <c r="D7" s="5"/>
      <c r="E7" s="5"/>
      <c r="F7" s="5"/>
      <c r="G7" s="5"/>
      <c r="H7" s="5"/>
      <c r="I7" s="5"/>
      <c r="J7" s="5"/>
      <c r="K7" s="5"/>
      <c r="L7" s="5"/>
      <c r="M7" s="5"/>
      <c r="N7" s="5"/>
      <c r="O7" s="5"/>
      <c r="P7" s="5"/>
      <c r="Q7" s="16"/>
      <c r="R7" s="16"/>
      <c r="S7" s="16"/>
      <c r="T7" s="17"/>
      <c r="U7" s="17"/>
      <c r="V7" s="18"/>
    </row>
    <row r="8" spans="1:27" ht="17.25">
      <c r="A8" s="3" t="s">
        <v>0</v>
      </c>
      <c r="B8" s="7"/>
      <c r="C8" s="7"/>
      <c r="D8" s="7"/>
      <c r="E8" s="7"/>
      <c r="F8" s="7"/>
      <c r="G8" s="7"/>
      <c r="H8" s="7"/>
      <c r="I8" s="7"/>
      <c r="J8" s="7"/>
      <c r="K8" s="7"/>
      <c r="L8" s="7"/>
      <c r="M8" s="7"/>
      <c r="N8" s="7"/>
      <c r="O8" s="7"/>
      <c r="P8" s="7"/>
      <c r="Q8" s="7"/>
      <c r="R8" s="7"/>
      <c r="S8" s="7"/>
      <c r="T8" s="7"/>
      <c r="U8" s="7"/>
      <c r="V8" s="7"/>
      <c r="W8" s="23"/>
    </row>
    <row r="9" spans="1:27" ht="18" customHeight="1">
      <c r="A9" s="4" t="s">
        <v>222</v>
      </c>
      <c r="B9" s="8" t="s">
        <v>220</v>
      </c>
      <c r="C9" s="8"/>
      <c r="D9" s="8"/>
      <c r="E9" s="8"/>
      <c r="F9" s="8"/>
      <c r="G9" s="8"/>
      <c r="H9" s="8"/>
      <c r="I9" s="8"/>
      <c r="J9" s="8"/>
      <c r="K9" s="5"/>
      <c r="L9" s="5"/>
      <c r="M9" s="5"/>
      <c r="N9" s="5"/>
      <c r="O9" s="6" t="s">
        <v>14</v>
      </c>
      <c r="P9" s="6"/>
      <c r="Q9" s="9" t="s">
        <v>3</v>
      </c>
      <c r="R9" s="50"/>
      <c r="S9" s="50"/>
      <c r="T9" s="50"/>
      <c r="U9" s="50"/>
      <c r="V9" s="50"/>
      <c r="W9" s="23"/>
    </row>
    <row r="10" spans="1:27" ht="18" customHeight="1">
      <c r="A10" s="10"/>
      <c r="B10" s="8"/>
      <c r="C10" s="8"/>
      <c r="D10" s="8"/>
      <c r="E10" s="8"/>
      <c r="F10" s="8"/>
      <c r="G10" s="8"/>
      <c r="H10" s="8"/>
      <c r="I10" s="8"/>
      <c r="J10" s="8"/>
      <c r="K10" s="5"/>
      <c r="L10" s="5"/>
      <c r="M10" s="5"/>
      <c r="N10" s="5"/>
      <c r="O10" s="8"/>
      <c r="P10" s="8"/>
      <c r="Q10" s="9" t="s">
        <v>16</v>
      </c>
      <c r="R10" s="50"/>
      <c r="S10" s="51"/>
      <c r="T10" s="51"/>
      <c r="U10" s="51"/>
      <c r="V10" s="51"/>
      <c r="W10" s="23"/>
    </row>
    <row r="11" spans="1:27" ht="18" customHeight="1">
      <c r="A11" s="10"/>
      <c r="B11" s="8" t="s">
        <v>15</v>
      </c>
      <c r="C11" s="8"/>
      <c r="D11" s="8"/>
      <c r="E11" s="8"/>
      <c r="F11" s="8"/>
      <c r="G11" s="8"/>
      <c r="H11" s="8"/>
      <c r="I11" s="8"/>
      <c r="J11" s="4" t="s">
        <v>18</v>
      </c>
      <c r="K11" s="19"/>
      <c r="L11" s="19"/>
      <c r="M11" s="19"/>
      <c r="N11" s="19"/>
      <c r="O11" s="8"/>
      <c r="P11" s="8"/>
      <c r="Q11" s="9"/>
      <c r="R11" s="21"/>
      <c r="S11" s="21"/>
      <c r="T11" s="22"/>
      <c r="U11" s="22"/>
      <c r="V11" s="22"/>
      <c r="W11" s="23"/>
      <c r="X11" s="17"/>
    </row>
    <row r="12" spans="1:27" ht="18" customHeight="1">
      <c r="A12" s="11"/>
      <c r="B12" s="55"/>
      <c r="C12" s="55"/>
      <c r="D12" s="55"/>
      <c r="E12" s="55"/>
      <c r="F12" s="5"/>
      <c r="G12" s="11"/>
      <c r="H12" s="11"/>
      <c r="I12" s="11"/>
      <c r="J12" s="11" t="s">
        <v>5</v>
      </c>
      <c r="K12" s="56"/>
      <c r="L12" s="56"/>
      <c r="M12" s="20" t="s">
        <v>4</v>
      </c>
      <c r="N12" s="57" t="s">
        <v>19</v>
      </c>
      <c r="O12" s="57"/>
      <c r="P12" s="57"/>
      <c r="Q12" s="57"/>
      <c r="R12" s="50"/>
      <c r="S12" s="51"/>
      <c r="T12" s="51"/>
      <c r="U12" s="51"/>
      <c r="V12" s="51"/>
      <c r="W12" s="23"/>
      <c r="X12" s="17"/>
    </row>
    <row r="13" spans="1:27" ht="17.25" customHeight="1">
      <c r="A13" s="1"/>
      <c r="B13" s="2"/>
      <c r="C13" s="2"/>
      <c r="D13" s="2"/>
      <c r="E13" s="2"/>
      <c r="F13" s="2"/>
      <c r="G13" s="2"/>
      <c r="H13" s="2"/>
      <c r="I13" s="2"/>
      <c r="J13" s="2"/>
      <c r="K13" s="2"/>
      <c r="L13" s="2"/>
      <c r="M13" s="2"/>
      <c r="N13" s="2"/>
      <c r="O13" s="2"/>
      <c r="P13" s="2"/>
      <c r="Q13" s="2"/>
      <c r="R13" s="2"/>
      <c r="S13" s="2"/>
      <c r="T13" s="2"/>
      <c r="U13" s="2"/>
      <c r="V13" s="2"/>
      <c r="W13" s="23"/>
      <c r="X13" s="17"/>
    </row>
    <row r="14" spans="1:27" ht="17.25" customHeight="1">
      <c r="A14" s="49" t="s">
        <v>1</v>
      </c>
      <c r="B14" s="12" t="s">
        <v>6</v>
      </c>
      <c r="C14" s="12"/>
      <c r="D14" s="12"/>
      <c r="E14" s="13"/>
      <c r="F14" s="12"/>
      <c r="G14" s="12" t="s">
        <v>12</v>
      </c>
      <c r="H14" s="12"/>
      <c r="I14" s="12"/>
      <c r="J14" s="13"/>
      <c r="K14" s="13"/>
      <c r="L14" s="12" t="s">
        <v>7</v>
      </c>
      <c r="M14" s="12"/>
      <c r="N14" s="12"/>
      <c r="O14" s="13"/>
      <c r="P14" s="13"/>
      <c r="Q14" s="12" t="s">
        <v>8</v>
      </c>
      <c r="R14" s="12"/>
      <c r="S14" s="12"/>
      <c r="T14" s="13"/>
      <c r="U14" s="13"/>
      <c r="V14" s="49" t="s">
        <v>13</v>
      </c>
      <c r="W14" s="63" t="s">
        <v>17</v>
      </c>
      <c r="X14" s="64"/>
      <c r="Y14" s="64"/>
      <c r="Z14" s="27"/>
      <c r="AA14" s="27"/>
    </row>
    <row r="15" spans="1:27" ht="17.25" customHeight="1">
      <c r="A15" s="49"/>
      <c r="B15" s="15" t="s">
        <v>9</v>
      </c>
      <c r="C15" s="52" t="s">
        <v>10</v>
      </c>
      <c r="D15" s="53"/>
      <c r="E15" s="54"/>
      <c r="F15" s="14" t="s">
        <v>11</v>
      </c>
      <c r="G15" s="15" t="s">
        <v>9</v>
      </c>
      <c r="H15" s="52" t="s">
        <v>10</v>
      </c>
      <c r="I15" s="53"/>
      <c r="J15" s="54"/>
      <c r="K15" s="14" t="s">
        <v>11</v>
      </c>
      <c r="L15" s="15" t="s">
        <v>9</v>
      </c>
      <c r="M15" s="52" t="s">
        <v>10</v>
      </c>
      <c r="N15" s="53"/>
      <c r="O15" s="54"/>
      <c r="P15" s="14" t="s">
        <v>11</v>
      </c>
      <c r="Q15" s="15" t="s">
        <v>9</v>
      </c>
      <c r="R15" s="52" t="s">
        <v>10</v>
      </c>
      <c r="S15" s="53"/>
      <c r="T15" s="54"/>
      <c r="U15" s="14" t="s">
        <v>11</v>
      </c>
      <c r="V15" s="49"/>
      <c r="W15" s="63"/>
      <c r="X15" s="64"/>
      <c r="Y15" s="64"/>
      <c r="Z15" s="27"/>
      <c r="AA15" s="27"/>
    </row>
    <row r="16" spans="1:27" ht="17.25" customHeight="1">
      <c r="A16" s="42"/>
      <c r="B16" s="34" t="str">
        <f>IFERROR(INDEX(麻薬製品リスト!A:B,MATCH(麻薬年間届!A16,麻薬製品リスト!A:A,0),2),"")</f>
        <v/>
      </c>
      <c r="C16" s="36"/>
      <c r="D16" s="38" t="str">
        <f>IF(ISNUMBER(C16),"×","")</f>
        <v/>
      </c>
      <c r="E16" s="40"/>
      <c r="F16" s="44"/>
      <c r="G16" s="34" t="str">
        <f>IF($B16&lt;&gt;"",$B16,"")</f>
        <v/>
      </c>
      <c r="H16" s="36"/>
      <c r="I16" s="38" t="str">
        <f>IF(ISNUMBER(H16),"×","")</f>
        <v/>
      </c>
      <c r="J16" s="40"/>
      <c r="K16" s="28"/>
      <c r="L16" s="34" t="str">
        <f>IF($B16&lt;&gt;"",$B16,"")</f>
        <v/>
      </c>
      <c r="M16" s="36"/>
      <c r="N16" s="38" t="str">
        <f>IF(ISNUMBER(M16),"×","")</f>
        <v/>
      </c>
      <c r="O16" s="40"/>
      <c r="P16" s="28"/>
      <c r="Q16" s="34" t="str">
        <f>IF($B16&lt;&gt;"",$B16,"")</f>
        <v/>
      </c>
      <c r="R16" s="36"/>
      <c r="S16" s="38" t="str">
        <f>IF(ISNUMBER(R16),"×","")</f>
        <v/>
      </c>
      <c r="T16" s="40"/>
      <c r="U16" s="44"/>
      <c r="V16" s="46"/>
      <c r="W16" s="23" t="str">
        <f>IF(ROUND(F16+K16-P16-U16,5)=0,"〇","※上記式が成立しません。理由を備考欄に記入してください。（例　秤量誤差等）")</f>
        <v>〇</v>
      </c>
      <c r="X16" s="17"/>
    </row>
    <row r="17" spans="1:23" ht="17.25" customHeight="1">
      <c r="A17" s="43"/>
      <c r="B17" s="35"/>
      <c r="C17" s="37"/>
      <c r="D17" s="39"/>
      <c r="E17" s="41"/>
      <c r="F17" s="45"/>
      <c r="G17" s="35"/>
      <c r="H17" s="37"/>
      <c r="I17" s="39"/>
      <c r="J17" s="41"/>
      <c r="K17" s="29"/>
      <c r="L17" s="35"/>
      <c r="M17" s="37"/>
      <c r="N17" s="39"/>
      <c r="O17" s="41"/>
      <c r="P17" s="29"/>
      <c r="Q17" s="35"/>
      <c r="R17" s="37"/>
      <c r="S17" s="39"/>
      <c r="T17" s="41"/>
      <c r="U17" s="45"/>
      <c r="V17" s="47"/>
      <c r="W17" s="23"/>
    </row>
    <row r="18" spans="1:23" ht="17.25" customHeight="1">
      <c r="A18" s="42"/>
      <c r="B18" s="34" t="str">
        <f>IFERROR(INDEX(麻薬製品リスト!A:B,MATCH(麻薬年間届!A18,麻薬製品リスト!A:A,0),2),"")</f>
        <v/>
      </c>
      <c r="C18" s="36"/>
      <c r="D18" s="38" t="str">
        <f t="shared" ref="D18:D134" si="0">IF(ISNUMBER(C18),"×","")</f>
        <v/>
      </c>
      <c r="E18" s="40"/>
      <c r="F18" s="44"/>
      <c r="G18" s="34" t="str">
        <f t="shared" ref="G18" si="1">IF($B18&lt;&gt;"",$B18,"")</f>
        <v/>
      </c>
      <c r="H18" s="36"/>
      <c r="I18" s="38" t="str">
        <f t="shared" ref="I18:I134" si="2">IF(ISNUMBER(H18),"×","")</f>
        <v/>
      </c>
      <c r="J18" s="40"/>
      <c r="K18" s="28"/>
      <c r="L18" s="34" t="str">
        <f t="shared" ref="L18" si="3">IF($B18&lt;&gt;"",$B18,"")</f>
        <v/>
      </c>
      <c r="M18" s="36"/>
      <c r="N18" s="38" t="str">
        <f t="shared" ref="N18:N134" si="4">IF(ISNUMBER(M18),"×","")</f>
        <v/>
      </c>
      <c r="O18" s="40"/>
      <c r="P18" s="28"/>
      <c r="Q18" s="34" t="str">
        <f t="shared" ref="Q18" si="5">IF($B18&lt;&gt;"",$B18,"")</f>
        <v/>
      </c>
      <c r="R18" s="36"/>
      <c r="S18" s="38" t="str">
        <f t="shared" ref="S18:S134" si="6">IF(ISNUMBER(R18),"×","")</f>
        <v/>
      </c>
      <c r="T18" s="40"/>
      <c r="U18" s="44"/>
      <c r="V18" s="46"/>
      <c r="W18" s="23" t="str">
        <f>IF(ROUND(F18+K18-P18-U18,5)=0,"〇","※上記式が成立しません。理由を備考欄に記入してください。（例　秤量誤差等）")</f>
        <v>〇</v>
      </c>
    </row>
    <row r="19" spans="1:23" ht="17.25" customHeight="1">
      <c r="A19" s="48"/>
      <c r="B19" s="35"/>
      <c r="C19" s="37"/>
      <c r="D19" s="39"/>
      <c r="E19" s="41"/>
      <c r="F19" s="45"/>
      <c r="G19" s="35"/>
      <c r="H19" s="37"/>
      <c r="I19" s="39"/>
      <c r="J19" s="41"/>
      <c r="K19" s="29"/>
      <c r="L19" s="35"/>
      <c r="M19" s="37"/>
      <c r="N19" s="39"/>
      <c r="O19" s="41"/>
      <c r="P19" s="29"/>
      <c r="Q19" s="35"/>
      <c r="R19" s="37"/>
      <c r="S19" s="39"/>
      <c r="T19" s="41"/>
      <c r="U19" s="45"/>
      <c r="V19" s="47"/>
      <c r="W19" s="23"/>
    </row>
    <row r="20" spans="1:23" ht="17.25" customHeight="1">
      <c r="A20" s="42"/>
      <c r="B20" s="34" t="str">
        <f>IFERROR(INDEX(麻薬製品リスト!A:B,MATCH(麻薬年間届!A20,麻薬製品リスト!A:A,0),2),"")</f>
        <v/>
      </c>
      <c r="C20" s="36"/>
      <c r="D20" s="38" t="str">
        <f t="shared" si="0"/>
        <v/>
      </c>
      <c r="E20" s="40"/>
      <c r="F20" s="44"/>
      <c r="G20" s="34" t="str">
        <f t="shared" ref="G20" si="7">IF($B20&lt;&gt;"",$B20,"")</f>
        <v/>
      </c>
      <c r="H20" s="36"/>
      <c r="I20" s="38" t="str">
        <f t="shared" si="2"/>
        <v/>
      </c>
      <c r="J20" s="40"/>
      <c r="K20" s="28"/>
      <c r="L20" s="34" t="str">
        <f t="shared" ref="L20" si="8">IF($B20&lt;&gt;"",$B20,"")</f>
        <v/>
      </c>
      <c r="M20" s="36"/>
      <c r="N20" s="38" t="str">
        <f t="shared" si="4"/>
        <v/>
      </c>
      <c r="O20" s="40"/>
      <c r="P20" s="28"/>
      <c r="Q20" s="34" t="str">
        <f t="shared" ref="Q20" si="9">IF($B20&lt;&gt;"",$B20,"")</f>
        <v/>
      </c>
      <c r="R20" s="36"/>
      <c r="S20" s="38" t="str">
        <f t="shared" si="6"/>
        <v/>
      </c>
      <c r="T20" s="40"/>
      <c r="U20" s="44"/>
      <c r="V20" s="46"/>
      <c r="W20" s="23" t="str">
        <f>IF(ROUND(F20+K20-P20-U20,5)=0,"〇","※上記式が成立しません。理由を備考欄に記入してください。（例　秤量誤差等）")</f>
        <v>〇</v>
      </c>
    </row>
    <row r="21" spans="1:23" ht="17.25" customHeight="1">
      <c r="A21" s="48"/>
      <c r="B21" s="35"/>
      <c r="C21" s="37"/>
      <c r="D21" s="39"/>
      <c r="E21" s="41"/>
      <c r="F21" s="45"/>
      <c r="G21" s="35"/>
      <c r="H21" s="37"/>
      <c r="I21" s="39"/>
      <c r="J21" s="41"/>
      <c r="K21" s="29"/>
      <c r="L21" s="35"/>
      <c r="M21" s="37"/>
      <c r="N21" s="39"/>
      <c r="O21" s="41"/>
      <c r="P21" s="29"/>
      <c r="Q21" s="35"/>
      <c r="R21" s="37"/>
      <c r="S21" s="39"/>
      <c r="T21" s="41"/>
      <c r="U21" s="45"/>
      <c r="V21" s="47"/>
      <c r="W21" s="23"/>
    </row>
    <row r="22" spans="1:23" ht="17.25" customHeight="1">
      <c r="A22" s="42"/>
      <c r="B22" s="34" t="str">
        <f>IFERROR(INDEX(麻薬製品リスト!A:B,MATCH(麻薬年間届!A22,麻薬製品リスト!A:A,0),2),"")</f>
        <v/>
      </c>
      <c r="C22" s="36"/>
      <c r="D22" s="38" t="str">
        <f t="shared" si="0"/>
        <v/>
      </c>
      <c r="E22" s="40"/>
      <c r="F22" s="44"/>
      <c r="G22" s="34" t="str">
        <f t="shared" ref="G22" si="10">IF($B22&lt;&gt;"",$B22,"")</f>
        <v/>
      </c>
      <c r="H22" s="36"/>
      <c r="I22" s="38" t="str">
        <f t="shared" si="2"/>
        <v/>
      </c>
      <c r="J22" s="40"/>
      <c r="K22" s="28"/>
      <c r="L22" s="34" t="str">
        <f t="shared" ref="L22" si="11">IF($B22&lt;&gt;"",$B22,"")</f>
        <v/>
      </c>
      <c r="M22" s="36"/>
      <c r="N22" s="38" t="str">
        <f t="shared" si="4"/>
        <v/>
      </c>
      <c r="O22" s="40"/>
      <c r="P22" s="28"/>
      <c r="Q22" s="34" t="str">
        <f t="shared" ref="Q22" si="12">IF($B22&lt;&gt;"",$B22,"")</f>
        <v/>
      </c>
      <c r="R22" s="36"/>
      <c r="S22" s="38" t="str">
        <f t="shared" si="6"/>
        <v/>
      </c>
      <c r="T22" s="40"/>
      <c r="U22" s="44"/>
      <c r="V22" s="46"/>
      <c r="W22" s="23" t="str">
        <f>IF(ROUND(F22+K22-P22-U22,5)=0,"〇","※上記式が成立しません。理由を備考欄に記入してください。（例　秤量誤差等）")</f>
        <v>〇</v>
      </c>
    </row>
    <row r="23" spans="1:23" ht="17.25" customHeight="1">
      <c r="A23" s="48"/>
      <c r="B23" s="35"/>
      <c r="C23" s="37"/>
      <c r="D23" s="39"/>
      <c r="E23" s="41"/>
      <c r="F23" s="45"/>
      <c r="G23" s="35"/>
      <c r="H23" s="37"/>
      <c r="I23" s="39"/>
      <c r="J23" s="41"/>
      <c r="K23" s="29"/>
      <c r="L23" s="35"/>
      <c r="M23" s="37"/>
      <c r="N23" s="39"/>
      <c r="O23" s="41"/>
      <c r="P23" s="29"/>
      <c r="Q23" s="35"/>
      <c r="R23" s="37"/>
      <c r="S23" s="39"/>
      <c r="T23" s="41"/>
      <c r="U23" s="45"/>
      <c r="V23" s="47"/>
      <c r="W23" s="23"/>
    </row>
    <row r="24" spans="1:23" ht="17.25" customHeight="1">
      <c r="A24" s="42"/>
      <c r="B24" s="34" t="str">
        <f>IFERROR(INDEX(麻薬製品リスト!A:B,MATCH(麻薬年間届!A24,麻薬製品リスト!A:A,0),2),"")</f>
        <v/>
      </c>
      <c r="C24" s="36"/>
      <c r="D24" s="38" t="str">
        <f t="shared" si="0"/>
        <v/>
      </c>
      <c r="E24" s="40"/>
      <c r="F24" s="44"/>
      <c r="G24" s="34" t="str">
        <f t="shared" ref="G24" si="13">IF($B24&lt;&gt;"",$B24,"")</f>
        <v/>
      </c>
      <c r="H24" s="36"/>
      <c r="I24" s="38" t="str">
        <f t="shared" si="2"/>
        <v/>
      </c>
      <c r="J24" s="40"/>
      <c r="K24" s="28"/>
      <c r="L24" s="34" t="str">
        <f t="shared" ref="L24" si="14">IF($B24&lt;&gt;"",$B24,"")</f>
        <v/>
      </c>
      <c r="M24" s="36"/>
      <c r="N24" s="38" t="str">
        <f t="shared" si="4"/>
        <v/>
      </c>
      <c r="O24" s="40"/>
      <c r="P24" s="28"/>
      <c r="Q24" s="34" t="str">
        <f t="shared" ref="Q24" si="15">IF($B24&lt;&gt;"",$B24,"")</f>
        <v/>
      </c>
      <c r="R24" s="36"/>
      <c r="S24" s="38" t="str">
        <f t="shared" si="6"/>
        <v/>
      </c>
      <c r="T24" s="40"/>
      <c r="U24" s="44"/>
      <c r="V24" s="46"/>
      <c r="W24" s="23" t="str">
        <f>IF(ROUND(F24+K24-P24-U24,5)=0,"〇","※上記式が成立しません。理由を備考欄に記入してください。（例　秤量誤差等）")</f>
        <v>〇</v>
      </c>
    </row>
    <row r="25" spans="1:23" ht="17.25" customHeight="1">
      <c r="A25" s="43"/>
      <c r="B25" s="35"/>
      <c r="C25" s="37"/>
      <c r="D25" s="39"/>
      <c r="E25" s="41"/>
      <c r="F25" s="45"/>
      <c r="G25" s="35"/>
      <c r="H25" s="37"/>
      <c r="I25" s="39"/>
      <c r="J25" s="41"/>
      <c r="K25" s="29"/>
      <c r="L25" s="35"/>
      <c r="M25" s="37"/>
      <c r="N25" s="39"/>
      <c r="O25" s="41"/>
      <c r="P25" s="29"/>
      <c r="Q25" s="35"/>
      <c r="R25" s="37"/>
      <c r="S25" s="39"/>
      <c r="T25" s="41"/>
      <c r="U25" s="45"/>
      <c r="V25" s="47"/>
      <c r="W25" s="23"/>
    </row>
    <row r="26" spans="1:23" ht="17.25" customHeight="1">
      <c r="A26" s="42"/>
      <c r="B26" s="34" t="str">
        <f>IFERROR(INDEX(麻薬製品リスト!A:B,MATCH(麻薬年間届!A26,麻薬製品リスト!A:A,0),2),"")</f>
        <v/>
      </c>
      <c r="C26" s="36"/>
      <c r="D26" s="38" t="str">
        <f t="shared" si="0"/>
        <v/>
      </c>
      <c r="E26" s="40"/>
      <c r="F26" s="44"/>
      <c r="G26" s="34" t="str">
        <f t="shared" ref="G26" si="16">IF($B26&lt;&gt;"",$B26,"")</f>
        <v/>
      </c>
      <c r="H26" s="36"/>
      <c r="I26" s="38" t="str">
        <f t="shared" si="2"/>
        <v/>
      </c>
      <c r="J26" s="40"/>
      <c r="K26" s="28"/>
      <c r="L26" s="34" t="str">
        <f t="shared" ref="L26" si="17">IF($B26&lt;&gt;"",$B26,"")</f>
        <v/>
      </c>
      <c r="M26" s="36"/>
      <c r="N26" s="38" t="str">
        <f t="shared" si="4"/>
        <v/>
      </c>
      <c r="O26" s="40"/>
      <c r="P26" s="28"/>
      <c r="Q26" s="34" t="str">
        <f t="shared" ref="Q26" si="18">IF($B26&lt;&gt;"",$B26,"")</f>
        <v/>
      </c>
      <c r="R26" s="36"/>
      <c r="S26" s="38" t="str">
        <f t="shared" si="6"/>
        <v/>
      </c>
      <c r="T26" s="40"/>
      <c r="U26" s="44"/>
      <c r="V26" s="46"/>
      <c r="W26" s="23" t="str">
        <f>IF(ROUND(F26+K26-P26-U26,5)=0,"〇","※上記式が成立しません。理由を備考欄に記入してください。（例　秤量誤差等）")</f>
        <v>〇</v>
      </c>
    </row>
    <row r="27" spans="1:23" ht="17.25" customHeight="1">
      <c r="A27" s="43"/>
      <c r="B27" s="35"/>
      <c r="C27" s="37"/>
      <c r="D27" s="39"/>
      <c r="E27" s="41"/>
      <c r="F27" s="45"/>
      <c r="G27" s="35"/>
      <c r="H27" s="37"/>
      <c r="I27" s="39"/>
      <c r="J27" s="41"/>
      <c r="K27" s="29"/>
      <c r="L27" s="35"/>
      <c r="M27" s="37"/>
      <c r="N27" s="39"/>
      <c r="O27" s="41"/>
      <c r="P27" s="29"/>
      <c r="Q27" s="35"/>
      <c r="R27" s="37"/>
      <c r="S27" s="39"/>
      <c r="T27" s="41"/>
      <c r="U27" s="45"/>
      <c r="V27" s="47"/>
      <c r="W27" s="23"/>
    </row>
    <row r="28" spans="1:23" ht="17.25" customHeight="1">
      <c r="A28" s="42"/>
      <c r="B28" s="34" t="str">
        <f>IFERROR(INDEX(麻薬製品リスト!A:B,MATCH(麻薬年間届!A28,麻薬製品リスト!A:A,0),2),"")</f>
        <v/>
      </c>
      <c r="C28" s="36"/>
      <c r="D28" s="38" t="str">
        <f t="shared" si="0"/>
        <v/>
      </c>
      <c r="E28" s="40"/>
      <c r="F28" s="44"/>
      <c r="G28" s="34" t="str">
        <f t="shared" ref="G28" si="19">IF($B28&lt;&gt;"",$B28,"")</f>
        <v/>
      </c>
      <c r="H28" s="36"/>
      <c r="I28" s="38" t="str">
        <f t="shared" si="2"/>
        <v/>
      </c>
      <c r="J28" s="40"/>
      <c r="K28" s="28"/>
      <c r="L28" s="34" t="str">
        <f t="shared" ref="L28" si="20">IF($B28&lt;&gt;"",$B28,"")</f>
        <v/>
      </c>
      <c r="M28" s="36"/>
      <c r="N28" s="38" t="str">
        <f t="shared" si="4"/>
        <v/>
      </c>
      <c r="O28" s="40"/>
      <c r="P28" s="28"/>
      <c r="Q28" s="34" t="str">
        <f t="shared" ref="Q28" si="21">IF($B28&lt;&gt;"",$B28,"")</f>
        <v/>
      </c>
      <c r="R28" s="36"/>
      <c r="S28" s="38" t="str">
        <f t="shared" si="6"/>
        <v/>
      </c>
      <c r="T28" s="40"/>
      <c r="U28" s="44"/>
      <c r="V28" s="46"/>
      <c r="W28" s="23" t="str">
        <f>IF(ROUND(F28+K28-P28-U28,5)=0,"〇","※上記式が成立しません。理由を備考欄に記入してください。（例　秤量誤差等）")</f>
        <v>〇</v>
      </c>
    </row>
    <row r="29" spans="1:23" ht="17.25" customHeight="1">
      <c r="A29" s="43"/>
      <c r="B29" s="35"/>
      <c r="C29" s="37"/>
      <c r="D29" s="39"/>
      <c r="E29" s="41"/>
      <c r="F29" s="45"/>
      <c r="G29" s="35"/>
      <c r="H29" s="37"/>
      <c r="I29" s="39"/>
      <c r="J29" s="41"/>
      <c r="K29" s="29"/>
      <c r="L29" s="35"/>
      <c r="M29" s="37"/>
      <c r="N29" s="39"/>
      <c r="O29" s="41"/>
      <c r="P29" s="29"/>
      <c r="Q29" s="35"/>
      <c r="R29" s="37"/>
      <c r="S29" s="39"/>
      <c r="T29" s="41"/>
      <c r="U29" s="45"/>
      <c r="V29" s="47"/>
      <c r="W29" s="23"/>
    </row>
    <row r="30" spans="1:23" ht="17.25" customHeight="1">
      <c r="A30" s="42"/>
      <c r="B30" s="34" t="str">
        <f>IFERROR(INDEX(麻薬製品リスト!A:B,MATCH(麻薬年間届!A30,麻薬製品リスト!A:A,0),2),"")</f>
        <v/>
      </c>
      <c r="C30" s="36"/>
      <c r="D30" s="38" t="str">
        <f t="shared" si="0"/>
        <v/>
      </c>
      <c r="E30" s="40"/>
      <c r="F30" s="44"/>
      <c r="G30" s="34" t="str">
        <f t="shared" ref="G30" si="22">IF($B30&lt;&gt;"",$B30,"")</f>
        <v/>
      </c>
      <c r="H30" s="36"/>
      <c r="I30" s="38" t="str">
        <f t="shared" si="2"/>
        <v/>
      </c>
      <c r="J30" s="40"/>
      <c r="K30" s="28"/>
      <c r="L30" s="34" t="str">
        <f t="shared" ref="L30" si="23">IF($B30&lt;&gt;"",$B30,"")</f>
        <v/>
      </c>
      <c r="M30" s="36"/>
      <c r="N30" s="38" t="str">
        <f t="shared" si="4"/>
        <v/>
      </c>
      <c r="O30" s="40"/>
      <c r="P30" s="28"/>
      <c r="Q30" s="34" t="str">
        <f t="shared" ref="Q30" si="24">IF($B30&lt;&gt;"",$B30,"")</f>
        <v/>
      </c>
      <c r="R30" s="36"/>
      <c r="S30" s="38" t="str">
        <f t="shared" si="6"/>
        <v/>
      </c>
      <c r="T30" s="40"/>
      <c r="U30" s="44"/>
      <c r="V30" s="46"/>
      <c r="W30" s="23" t="str">
        <f>IF(ROUND(F30+K30-P30-U30,5)=0,"〇","※上記式が成立しません。理由を備考欄に記入してください。（例　秤量誤差等）")</f>
        <v>〇</v>
      </c>
    </row>
    <row r="31" spans="1:23" ht="17.25" customHeight="1">
      <c r="A31" s="43"/>
      <c r="B31" s="35"/>
      <c r="C31" s="37"/>
      <c r="D31" s="39"/>
      <c r="E31" s="41"/>
      <c r="F31" s="45"/>
      <c r="G31" s="35"/>
      <c r="H31" s="37"/>
      <c r="I31" s="39"/>
      <c r="J31" s="41"/>
      <c r="K31" s="29"/>
      <c r="L31" s="35"/>
      <c r="M31" s="37"/>
      <c r="N31" s="39"/>
      <c r="O31" s="41"/>
      <c r="P31" s="29"/>
      <c r="Q31" s="35"/>
      <c r="R31" s="37"/>
      <c r="S31" s="39"/>
      <c r="T31" s="41"/>
      <c r="U31" s="45"/>
      <c r="V31" s="47"/>
      <c r="W31" s="23"/>
    </row>
    <row r="32" spans="1:23" ht="17.25" customHeight="1">
      <c r="A32" s="42"/>
      <c r="B32" s="34" t="str">
        <f>IFERROR(INDEX(麻薬製品リスト!A:B,MATCH(麻薬年間届!A32,麻薬製品リスト!A:A,0),2),"")</f>
        <v/>
      </c>
      <c r="C32" s="36"/>
      <c r="D32" s="38" t="str">
        <f t="shared" ref="D32" si="25">IF(ISNUMBER(C32),"×","")</f>
        <v/>
      </c>
      <c r="E32" s="40"/>
      <c r="F32" s="44"/>
      <c r="G32" s="34" t="str">
        <f t="shared" ref="G32:G126" si="26">IF($B32&lt;&gt;"",$B32,"")</f>
        <v/>
      </c>
      <c r="H32" s="36"/>
      <c r="I32" s="38" t="str">
        <f t="shared" ref="I32" si="27">IF(ISNUMBER(H32),"×","")</f>
        <v/>
      </c>
      <c r="J32" s="40"/>
      <c r="K32" s="30"/>
      <c r="L32" s="34" t="str">
        <f t="shared" ref="L32:L126" si="28">IF($B32&lt;&gt;"",$B32,"")</f>
        <v/>
      </c>
      <c r="M32" s="36"/>
      <c r="N32" s="38" t="str">
        <f t="shared" ref="N32" si="29">IF(ISNUMBER(M32),"×","")</f>
        <v/>
      </c>
      <c r="O32" s="40"/>
      <c r="P32" s="30"/>
      <c r="Q32" s="34" t="str">
        <f t="shared" ref="Q32:Q126" si="30">IF($B32&lt;&gt;"",$B32,"")</f>
        <v/>
      </c>
      <c r="R32" s="36"/>
      <c r="S32" s="38" t="str">
        <f t="shared" ref="S32" si="31">IF(ISNUMBER(R32),"×","")</f>
        <v/>
      </c>
      <c r="T32" s="40"/>
      <c r="U32" s="44"/>
      <c r="V32" s="46"/>
      <c r="W32" s="23" t="str">
        <f>IF(ROUND(F32+K32-P32-U32,5)=0,"〇","※上記式が成立しません。理由を備考欄に記入してください。（例　秤量誤差等）")</f>
        <v>〇</v>
      </c>
    </row>
    <row r="33" spans="1:23" ht="17.25" customHeight="1">
      <c r="A33" s="43"/>
      <c r="B33" s="35"/>
      <c r="C33" s="37"/>
      <c r="D33" s="39"/>
      <c r="E33" s="41"/>
      <c r="F33" s="45"/>
      <c r="G33" s="35"/>
      <c r="H33" s="37"/>
      <c r="I33" s="39"/>
      <c r="J33" s="41"/>
      <c r="K33" s="29"/>
      <c r="L33" s="35"/>
      <c r="M33" s="37"/>
      <c r="N33" s="39"/>
      <c r="O33" s="41"/>
      <c r="P33" s="29"/>
      <c r="Q33" s="35"/>
      <c r="R33" s="37"/>
      <c r="S33" s="39"/>
      <c r="T33" s="41"/>
      <c r="U33" s="45"/>
      <c r="V33" s="47"/>
      <c r="W33" s="23"/>
    </row>
    <row r="34" spans="1:23" ht="17.25" customHeight="1">
      <c r="A34" s="42"/>
      <c r="B34" s="34" t="str">
        <f>IFERROR(INDEX(麻薬製品リスト!A:B,MATCH(麻薬年間届!A34,麻薬製品リスト!A:A,0),2),"")</f>
        <v/>
      </c>
      <c r="C34" s="36"/>
      <c r="D34" s="38" t="str">
        <f t="shared" ref="D34" si="32">IF(ISNUMBER(C34),"×","")</f>
        <v/>
      </c>
      <c r="E34" s="40"/>
      <c r="F34" s="44"/>
      <c r="G34" s="34" t="str">
        <f t="shared" si="26"/>
        <v/>
      </c>
      <c r="H34" s="36"/>
      <c r="I34" s="38" t="str">
        <f t="shared" ref="I34" si="33">IF(ISNUMBER(H34),"×","")</f>
        <v/>
      </c>
      <c r="J34" s="40"/>
      <c r="K34" s="30"/>
      <c r="L34" s="34" t="str">
        <f t="shared" si="28"/>
        <v/>
      </c>
      <c r="M34" s="36"/>
      <c r="N34" s="38" t="str">
        <f t="shared" ref="N34" si="34">IF(ISNUMBER(M34),"×","")</f>
        <v/>
      </c>
      <c r="O34" s="40"/>
      <c r="P34" s="30"/>
      <c r="Q34" s="34" t="str">
        <f t="shared" si="30"/>
        <v/>
      </c>
      <c r="R34" s="36"/>
      <c r="S34" s="38" t="str">
        <f t="shared" ref="S34" si="35">IF(ISNUMBER(R34),"×","")</f>
        <v/>
      </c>
      <c r="T34" s="40"/>
      <c r="U34" s="44"/>
      <c r="V34" s="46"/>
      <c r="W34" s="23" t="str">
        <f>IF(ROUND(F34+K34-P34-U34,5)=0,"〇","※上記式が成立しません。理由を備考欄に記入してください。（例　秤量誤差等）")</f>
        <v>〇</v>
      </c>
    </row>
    <row r="35" spans="1:23" ht="17.25" customHeight="1">
      <c r="A35" s="43"/>
      <c r="B35" s="35"/>
      <c r="C35" s="37"/>
      <c r="D35" s="39"/>
      <c r="E35" s="41"/>
      <c r="F35" s="45"/>
      <c r="G35" s="35"/>
      <c r="H35" s="37"/>
      <c r="I35" s="39"/>
      <c r="J35" s="41"/>
      <c r="K35" s="29"/>
      <c r="L35" s="35"/>
      <c r="M35" s="37"/>
      <c r="N35" s="39"/>
      <c r="O35" s="41"/>
      <c r="P35" s="29"/>
      <c r="Q35" s="35"/>
      <c r="R35" s="37"/>
      <c r="S35" s="39"/>
      <c r="T35" s="41"/>
      <c r="U35" s="45"/>
      <c r="V35" s="47"/>
      <c r="W35" s="23"/>
    </row>
    <row r="36" spans="1:23" ht="17.25" customHeight="1">
      <c r="A36" s="42"/>
      <c r="B36" s="34" t="str">
        <f>IFERROR(INDEX(麻薬製品リスト!A:B,MATCH(麻薬年間届!A36,麻薬製品リスト!A:A,0),2),"")</f>
        <v/>
      </c>
      <c r="C36" s="36"/>
      <c r="D36" s="38" t="str">
        <f t="shared" ref="D36" si="36">IF(ISNUMBER(C36),"×","")</f>
        <v/>
      </c>
      <c r="E36" s="40"/>
      <c r="F36" s="44"/>
      <c r="G36" s="34" t="str">
        <f t="shared" si="26"/>
        <v/>
      </c>
      <c r="H36" s="36"/>
      <c r="I36" s="38" t="str">
        <f t="shared" ref="I36" si="37">IF(ISNUMBER(H36),"×","")</f>
        <v/>
      </c>
      <c r="J36" s="40"/>
      <c r="K36" s="30"/>
      <c r="L36" s="34" t="str">
        <f t="shared" si="28"/>
        <v/>
      </c>
      <c r="M36" s="36"/>
      <c r="N36" s="38" t="str">
        <f t="shared" ref="N36" si="38">IF(ISNUMBER(M36),"×","")</f>
        <v/>
      </c>
      <c r="O36" s="40"/>
      <c r="P36" s="30"/>
      <c r="Q36" s="34" t="str">
        <f t="shared" si="30"/>
        <v/>
      </c>
      <c r="R36" s="36"/>
      <c r="S36" s="38" t="str">
        <f t="shared" ref="S36" si="39">IF(ISNUMBER(R36),"×","")</f>
        <v/>
      </c>
      <c r="T36" s="40"/>
      <c r="U36" s="44"/>
      <c r="V36" s="46"/>
      <c r="W36" s="23" t="str">
        <f>IF(ROUND(F36+K36-P36-U36,5)=0,"〇","※上記式が成立しません。理由を備考欄に記入してください。（例　秤量誤差等）")</f>
        <v>〇</v>
      </c>
    </row>
    <row r="37" spans="1:23" ht="17.25" customHeight="1">
      <c r="A37" s="43"/>
      <c r="B37" s="35"/>
      <c r="C37" s="37"/>
      <c r="D37" s="39"/>
      <c r="E37" s="41"/>
      <c r="F37" s="45"/>
      <c r="G37" s="35"/>
      <c r="H37" s="37"/>
      <c r="I37" s="39"/>
      <c r="J37" s="41"/>
      <c r="K37" s="29"/>
      <c r="L37" s="35"/>
      <c r="M37" s="37"/>
      <c r="N37" s="39"/>
      <c r="O37" s="41"/>
      <c r="P37" s="29"/>
      <c r="Q37" s="35"/>
      <c r="R37" s="37"/>
      <c r="S37" s="39"/>
      <c r="T37" s="41"/>
      <c r="U37" s="45"/>
      <c r="V37" s="47"/>
      <c r="W37" s="23"/>
    </row>
    <row r="38" spans="1:23" ht="17.25" customHeight="1">
      <c r="A38" s="42"/>
      <c r="B38" s="34" t="str">
        <f>IFERROR(INDEX(麻薬製品リスト!A:B,MATCH(麻薬年間届!A38,麻薬製品リスト!A:A,0),2),"")</f>
        <v/>
      </c>
      <c r="C38" s="36"/>
      <c r="D38" s="38" t="str">
        <f t="shared" ref="D38" si="40">IF(ISNUMBER(C38),"×","")</f>
        <v/>
      </c>
      <c r="E38" s="40"/>
      <c r="F38" s="44"/>
      <c r="G38" s="34" t="str">
        <f t="shared" ref="G38" si="41">IF($B38&lt;&gt;"",$B38,"")</f>
        <v/>
      </c>
      <c r="H38" s="36"/>
      <c r="I38" s="38" t="str">
        <f t="shared" ref="I38" si="42">IF(ISNUMBER(H38),"×","")</f>
        <v/>
      </c>
      <c r="J38" s="40"/>
      <c r="K38" s="30"/>
      <c r="L38" s="34" t="str">
        <f t="shared" ref="L38" si="43">IF($B38&lt;&gt;"",$B38,"")</f>
        <v/>
      </c>
      <c r="M38" s="36"/>
      <c r="N38" s="38" t="str">
        <f t="shared" ref="N38" si="44">IF(ISNUMBER(M38),"×","")</f>
        <v/>
      </c>
      <c r="O38" s="40"/>
      <c r="P38" s="30"/>
      <c r="Q38" s="34" t="str">
        <f t="shared" ref="Q38" si="45">IF($B38&lt;&gt;"",$B38,"")</f>
        <v/>
      </c>
      <c r="R38" s="36"/>
      <c r="S38" s="38" t="str">
        <f t="shared" ref="S38" si="46">IF(ISNUMBER(R38),"×","")</f>
        <v/>
      </c>
      <c r="T38" s="40"/>
      <c r="U38" s="44"/>
      <c r="V38" s="46"/>
      <c r="W38" s="23" t="str">
        <f>IF(ROUND(F38+K38-P38-U38,5)=0,"〇","※上記式が成立しません。理由を備考欄に記入してください。（例　秤量誤差等）")</f>
        <v>〇</v>
      </c>
    </row>
    <row r="39" spans="1:23" ht="17.25" customHeight="1">
      <c r="A39" s="43"/>
      <c r="B39" s="35"/>
      <c r="C39" s="37"/>
      <c r="D39" s="39"/>
      <c r="E39" s="41"/>
      <c r="F39" s="45"/>
      <c r="G39" s="35"/>
      <c r="H39" s="37"/>
      <c r="I39" s="39"/>
      <c r="J39" s="41"/>
      <c r="K39" s="29"/>
      <c r="L39" s="35"/>
      <c r="M39" s="37"/>
      <c r="N39" s="39"/>
      <c r="O39" s="41"/>
      <c r="P39" s="29"/>
      <c r="Q39" s="35"/>
      <c r="R39" s="37"/>
      <c r="S39" s="39"/>
      <c r="T39" s="41"/>
      <c r="U39" s="45"/>
      <c r="V39" s="47"/>
      <c r="W39" s="23"/>
    </row>
    <row r="40" spans="1:23" ht="17.25" customHeight="1">
      <c r="A40" s="42"/>
      <c r="B40" s="34" t="str">
        <f>IFERROR(INDEX(麻薬製品リスト!A:B,MATCH(麻薬年間届!A40,麻薬製品リスト!A:A,0),2),"")</f>
        <v/>
      </c>
      <c r="C40" s="36"/>
      <c r="D40" s="38" t="str">
        <f t="shared" ref="D40" si="47">IF(ISNUMBER(C40),"×","")</f>
        <v/>
      </c>
      <c r="E40" s="40"/>
      <c r="F40" s="44"/>
      <c r="G40" s="34" t="str">
        <f t="shared" ref="G40" si="48">IF($B40&lt;&gt;"",$B40,"")</f>
        <v/>
      </c>
      <c r="H40" s="36"/>
      <c r="I40" s="38" t="str">
        <f t="shared" ref="I40" si="49">IF(ISNUMBER(H40),"×","")</f>
        <v/>
      </c>
      <c r="J40" s="40"/>
      <c r="K40" s="30"/>
      <c r="L40" s="34" t="str">
        <f t="shared" ref="L40" si="50">IF($B40&lt;&gt;"",$B40,"")</f>
        <v/>
      </c>
      <c r="M40" s="36"/>
      <c r="N40" s="38" t="str">
        <f t="shared" ref="N40" si="51">IF(ISNUMBER(M40),"×","")</f>
        <v/>
      </c>
      <c r="O40" s="40"/>
      <c r="P40" s="30"/>
      <c r="Q40" s="34" t="str">
        <f t="shared" ref="Q40" si="52">IF($B40&lt;&gt;"",$B40,"")</f>
        <v/>
      </c>
      <c r="R40" s="36"/>
      <c r="S40" s="38" t="str">
        <f t="shared" ref="S40" si="53">IF(ISNUMBER(R40),"×","")</f>
        <v/>
      </c>
      <c r="T40" s="40"/>
      <c r="U40" s="44"/>
      <c r="V40" s="46"/>
      <c r="W40" s="23" t="str">
        <f>IF(ROUND(F40+K40-P40-U40,5)=0,"〇","※上記式が成立しません。理由を備考欄に記入してください。（例　秤量誤差等）")</f>
        <v>〇</v>
      </c>
    </row>
    <row r="41" spans="1:23" ht="17.25" customHeight="1">
      <c r="A41" s="43"/>
      <c r="B41" s="35"/>
      <c r="C41" s="37"/>
      <c r="D41" s="39"/>
      <c r="E41" s="41"/>
      <c r="F41" s="45"/>
      <c r="G41" s="35"/>
      <c r="H41" s="37"/>
      <c r="I41" s="39"/>
      <c r="J41" s="41"/>
      <c r="K41" s="29"/>
      <c r="L41" s="35"/>
      <c r="M41" s="37"/>
      <c r="N41" s="39"/>
      <c r="O41" s="41"/>
      <c r="P41" s="29"/>
      <c r="Q41" s="35"/>
      <c r="R41" s="37"/>
      <c r="S41" s="39"/>
      <c r="T41" s="41"/>
      <c r="U41" s="45"/>
      <c r="V41" s="47"/>
      <c r="W41" s="23"/>
    </row>
    <row r="42" spans="1:23" ht="17.25" customHeight="1">
      <c r="A42" s="42"/>
      <c r="B42" s="34" t="str">
        <f>IFERROR(INDEX(麻薬製品リスト!A:B,MATCH(麻薬年間届!A42,麻薬製品リスト!A:A,0),2),"")</f>
        <v/>
      </c>
      <c r="C42" s="36"/>
      <c r="D42" s="38" t="str">
        <f t="shared" ref="D42" si="54">IF(ISNUMBER(C42),"×","")</f>
        <v/>
      </c>
      <c r="E42" s="40"/>
      <c r="F42" s="44"/>
      <c r="G42" s="34" t="str">
        <f t="shared" si="26"/>
        <v/>
      </c>
      <c r="H42" s="36"/>
      <c r="I42" s="38" t="str">
        <f t="shared" ref="I42" si="55">IF(ISNUMBER(H42),"×","")</f>
        <v/>
      </c>
      <c r="J42" s="40"/>
      <c r="K42" s="30"/>
      <c r="L42" s="34" t="str">
        <f t="shared" si="28"/>
        <v/>
      </c>
      <c r="M42" s="36"/>
      <c r="N42" s="38" t="str">
        <f t="shared" ref="N42" si="56">IF(ISNUMBER(M42),"×","")</f>
        <v/>
      </c>
      <c r="O42" s="40"/>
      <c r="P42" s="30"/>
      <c r="Q42" s="34" t="str">
        <f t="shared" si="30"/>
        <v/>
      </c>
      <c r="R42" s="36"/>
      <c r="S42" s="38" t="str">
        <f t="shared" ref="S42" si="57">IF(ISNUMBER(R42),"×","")</f>
        <v/>
      </c>
      <c r="T42" s="40"/>
      <c r="U42" s="44"/>
      <c r="V42" s="46"/>
      <c r="W42" s="23" t="str">
        <f>IF(ROUND(F42+K42-P42-U42,5)=0,"〇","※上記式が成立しません。理由を備考欄に記入してください。（例　秤量誤差等）")</f>
        <v>〇</v>
      </c>
    </row>
    <row r="43" spans="1:23" ht="17.25" customHeight="1">
      <c r="A43" s="43"/>
      <c r="B43" s="35"/>
      <c r="C43" s="37"/>
      <c r="D43" s="39"/>
      <c r="E43" s="41"/>
      <c r="F43" s="45"/>
      <c r="G43" s="35"/>
      <c r="H43" s="37"/>
      <c r="I43" s="39"/>
      <c r="J43" s="41"/>
      <c r="K43" s="29"/>
      <c r="L43" s="35"/>
      <c r="M43" s="37"/>
      <c r="N43" s="39"/>
      <c r="O43" s="41"/>
      <c r="P43" s="29"/>
      <c r="Q43" s="35"/>
      <c r="R43" s="37"/>
      <c r="S43" s="39"/>
      <c r="T43" s="41"/>
      <c r="U43" s="45"/>
      <c r="V43" s="47"/>
      <c r="W43" s="23"/>
    </row>
    <row r="44" spans="1:23" ht="17.25" customHeight="1">
      <c r="A44" s="42"/>
      <c r="B44" s="34" t="str">
        <f>IFERROR(INDEX(麻薬製品リスト!A:B,MATCH(麻薬年間届!A44,麻薬製品リスト!A:A,0),2),"")</f>
        <v/>
      </c>
      <c r="C44" s="36"/>
      <c r="D44" s="38" t="str">
        <f t="shared" ref="D44" si="58">IF(ISNUMBER(C44),"×","")</f>
        <v/>
      </c>
      <c r="E44" s="40"/>
      <c r="F44" s="44"/>
      <c r="G44" s="34" t="str">
        <f t="shared" si="26"/>
        <v/>
      </c>
      <c r="H44" s="36"/>
      <c r="I44" s="38" t="str">
        <f t="shared" ref="I44" si="59">IF(ISNUMBER(H44),"×","")</f>
        <v/>
      </c>
      <c r="J44" s="40"/>
      <c r="K44" s="30"/>
      <c r="L44" s="34" t="str">
        <f t="shared" si="28"/>
        <v/>
      </c>
      <c r="M44" s="36"/>
      <c r="N44" s="38" t="str">
        <f t="shared" ref="N44" si="60">IF(ISNUMBER(M44),"×","")</f>
        <v/>
      </c>
      <c r="O44" s="40"/>
      <c r="P44" s="30"/>
      <c r="Q44" s="34" t="str">
        <f t="shared" si="30"/>
        <v/>
      </c>
      <c r="R44" s="36"/>
      <c r="S44" s="38" t="str">
        <f t="shared" ref="S44" si="61">IF(ISNUMBER(R44),"×","")</f>
        <v/>
      </c>
      <c r="T44" s="40"/>
      <c r="U44" s="44"/>
      <c r="V44" s="46"/>
      <c r="W44" s="23" t="str">
        <f>IF(ROUND(F44+K44-P44-U44,5)=0,"〇","※上記式が成立しません。理由を備考欄に記入してください。（例　秤量誤差等）")</f>
        <v>〇</v>
      </c>
    </row>
    <row r="45" spans="1:23" ht="17.25" customHeight="1">
      <c r="A45" s="43"/>
      <c r="B45" s="35"/>
      <c r="C45" s="37"/>
      <c r="D45" s="39"/>
      <c r="E45" s="41"/>
      <c r="F45" s="45"/>
      <c r="G45" s="35"/>
      <c r="H45" s="37"/>
      <c r="I45" s="39"/>
      <c r="J45" s="41"/>
      <c r="K45" s="29"/>
      <c r="L45" s="35"/>
      <c r="M45" s="37"/>
      <c r="N45" s="39"/>
      <c r="O45" s="41"/>
      <c r="P45" s="29"/>
      <c r="Q45" s="35"/>
      <c r="R45" s="37"/>
      <c r="S45" s="39"/>
      <c r="T45" s="41"/>
      <c r="U45" s="45"/>
      <c r="V45" s="47"/>
      <c r="W45" s="23"/>
    </row>
    <row r="46" spans="1:23" ht="17.25" customHeight="1">
      <c r="A46" s="42"/>
      <c r="B46" s="34" t="str">
        <f>IFERROR(INDEX(麻薬製品リスト!A:B,MATCH(麻薬年間届!A46,麻薬製品リスト!A:A,0),2),"")</f>
        <v/>
      </c>
      <c r="C46" s="36"/>
      <c r="D46" s="38" t="str">
        <f t="shared" ref="D46" si="62">IF(ISNUMBER(C46),"×","")</f>
        <v/>
      </c>
      <c r="E46" s="40"/>
      <c r="F46" s="44"/>
      <c r="G46" s="34" t="str">
        <f t="shared" ref="G46" si="63">IF($B46&lt;&gt;"",$B46,"")</f>
        <v/>
      </c>
      <c r="H46" s="36"/>
      <c r="I46" s="38" t="str">
        <f t="shared" ref="I46" si="64">IF(ISNUMBER(H46),"×","")</f>
        <v/>
      </c>
      <c r="J46" s="40"/>
      <c r="K46" s="30"/>
      <c r="L46" s="34" t="str">
        <f t="shared" ref="L46" si="65">IF($B46&lt;&gt;"",$B46,"")</f>
        <v/>
      </c>
      <c r="M46" s="36"/>
      <c r="N46" s="38" t="str">
        <f t="shared" ref="N46" si="66">IF(ISNUMBER(M46),"×","")</f>
        <v/>
      </c>
      <c r="O46" s="40"/>
      <c r="P46" s="30"/>
      <c r="Q46" s="34" t="str">
        <f t="shared" ref="Q46" si="67">IF($B46&lt;&gt;"",$B46,"")</f>
        <v/>
      </c>
      <c r="R46" s="36"/>
      <c r="S46" s="38" t="str">
        <f t="shared" ref="S46" si="68">IF(ISNUMBER(R46),"×","")</f>
        <v/>
      </c>
      <c r="T46" s="40"/>
      <c r="U46" s="44"/>
      <c r="V46" s="46"/>
      <c r="W46" s="23" t="str">
        <f>IF(ROUND(F46+K46-P46-U46,5)=0,"〇","※上記式が成立しません。理由を備考欄に記入してください。（例　秤量誤差等）")</f>
        <v>〇</v>
      </c>
    </row>
    <row r="47" spans="1:23" ht="17.25" customHeight="1">
      <c r="A47" s="43"/>
      <c r="B47" s="35"/>
      <c r="C47" s="37"/>
      <c r="D47" s="39"/>
      <c r="E47" s="41"/>
      <c r="F47" s="45"/>
      <c r="G47" s="35"/>
      <c r="H47" s="37"/>
      <c r="I47" s="39"/>
      <c r="J47" s="41"/>
      <c r="K47" s="29"/>
      <c r="L47" s="35"/>
      <c r="M47" s="37"/>
      <c r="N47" s="39"/>
      <c r="O47" s="41"/>
      <c r="P47" s="29"/>
      <c r="Q47" s="35"/>
      <c r="R47" s="37"/>
      <c r="S47" s="39"/>
      <c r="T47" s="41"/>
      <c r="U47" s="45"/>
      <c r="V47" s="47"/>
      <c r="W47" s="23"/>
    </row>
    <row r="48" spans="1:23" ht="17.25" customHeight="1">
      <c r="A48" s="42"/>
      <c r="B48" s="34" t="str">
        <f>IFERROR(INDEX(麻薬製品リスト!A:B,MATCH(麻薬年間届!A48,麻薬製品リスト!A:A,0),2),"")</f>
        <v/>
      </c>
      <c r="C48" s="36"/>
      <c r="D48" s="38" t="str">
        <f t="shared" ref="D48" si="69">IF(ISNUMBER(C48),"×","")</f>
        <v/>
      </c>
      <c r="E48" s="40"/>
      <c r="F48" s="44"/>
      <c r="G48" s="34" t="str">
        <f t="shared" ref="G48" si="70">IF($B48&lt;&gt;"",$B48,"")</f>
        <v/>
      </c>
      <c r="H48" s="36"/>
      <c r="I48" s="38" t="str">
        <f t="shared" ref="I48" si="71">IF(ISNUMBER(H48),"×","")</f>
        <v/>
      </c>
      <c r="J48" s="40"/>
      <c r="K48" s="30"/>
      <c r="L48" s="34" t="str">
        <f t="shared" ref="L48" si="72">IF($B48&lt;&gt;"",$B48,"")</f>
        <v/>
      </c>
      <c r="M48" s="36"/>
      <c r="N48" s="38" t="str">
        <f t="shared" ref="N48" si="73">IF(ISNUMBER(M48),"×","")</f>
        <v/>
      </c>
      <c r="O48" s="40"/>
      <c r="P48" s="30"/>
      <c r="Q48" s="34" t="str">
        <f t="shared" ref="Q48" si="74">IF($B48&lt;&gt;"",$B48,"")</f>
        <v/>
      </c>
      <c r="R48" s="36"/>
      <c r="S48" s="38" t="str">
        <f t="shared" ref="S48" si="75">IF(ISNUMBER(R48),"×","")</f>
        <v/>
      </c>
      <c r="T48" s="40"/>
      <c r="U48" s="44"/>
      <c r="V48" s="46"/>
      <c r="W48" s="23" t="str">
        <f>IF(ROUND(F48+K48-P48-U48,5)=0,"〇","※上記式が成立しません。理由を備考欄に記入してください。（例　秤量誤差等）")</f>
        <v>〇</v>
      </c>
    </row>
    <row r="49" spans="1:23" ht="17.25" customHeight="1">
      <c r="A49" s="43"/>
      <c r="B49" s="35"/>
      <c r="C49" s="37"/>
      <c r="D49" s="39"/>
      <c r="E49" s="41"/>
      <c r="F49" s="45"/>
      <c r="G49" s="35"/>
      <c r="H49" s="37"/>
      <c r="I49" s="39"/>
      <c r="J49" s="41"/>
      <c r="K49" s="29"/>
      <c r="L49" s="35"/>
      <c r="M49" s="37"/>
      <c r="N49" s="39"/>
      <c r="O49" s="41"/>
      <c r="P49" s="29"/>
      <c r="Q49" s="35"/>
      <c r="R49" s="37"/>
      <c r="S49" s="39"/>
      <c r="T49" s="41"/>
      <c r="U49" s="45"/>
      <c r="V49" s="47"/>
      <c r="W49" s="23"/>
    </row>
    <row r="50" spans="1:23" ht="17.25" customHeight="1">
      <c r="A50" s="42"/>
      <c r="B50" s="34" t="str">
        <f>IFERROR(INDEX(麻薬製品リスト!A:B,MATCH(麻薬年間届!A50,麻薬製品リスト!A:A,0),2),"")</f>
        <v/>
      </c>
      <c r="C50" s="36"/>
      <c r="D50" s="38" t="str">
        <f t="shared" ref="D50" si="76">IF(ISNUMBER(C50),"×","")</f>
        <v/>
      </c>
      <c r="E50" s="40"/>
      <c r="F50" s="44"/>
      <c r="G50" s="34" t="str">
        <f t="shared" si="26"/>
        <v/>
      </c>
      <c r="H50" s="36"/>
      <c r="I50" s="38" t="str">
        <f t="shared" ref="I50" si="77">IF(ISNUMBER(H50),"×","")</f>
        <v/>
      </c>
      <c r="J50" s="40"/>
      <c r="K50" s="30"/>
      <c r="L50" s="34" t="str">
        <f t="shared" si="28"/>
        <v/>
      </c>
      <c r="M50" s="36"/>
      <c r="N50" s="38" t="str">
        <f t="shared" ref="N50" si="78">IF(ISNUMBER(M50),"×","")</f>
        <v/>
      </c>
      <c r="O50" s="40"/>
      <c r="P50" s="30"/>
      <c r="Q50" s="34" t="str">
        <f t="shared" si="30"/>
        <v/>
      </c>
      <c r="R50" s="36"/>
      <c r="S50" s="38" t="str">
        <f t="shared" ref="S50" si="79">IF(ISNUMBER(R50),"×","")</f>
        <v/>
      </c>
      <c r="T50" s="40"/>
      <c r="U50" s="44"/>
      <c r="V50" s="46"/>
      <c r="W50" s="23" t="str">
        <f>IF(ROUND(F50+K50-P50-U50,5)=0,"〇","※上記式が成立しません。理由を備考欄に記入してください。（例　秤量誤差等）")</f>
        <v>〇</v>
      </c>
    </row>
    <row r="51" spans="1:23" ht="17.25" customHeight="1">
      <c r="A51" s="43"/>
      <c r="B51" s="35"/>
      <c r="C51" s="37"/>
      <c r="D51" s="39"/>
      <c r="E51" s="41"/>
      <c r="F51" s="45"/>
      <c r="G51" s="35"/>
      <c r="H51" s="37"/>
      <c r="I51" s="39"/>
      <c r="J51" s="41"/>
      <c r="K51" s="29"/>
      <c r="L51" s="35"/>
      <c r="M51" s="37"/>
      <c r="N51" s="39"/>
      <c r="O51" s="41"/>
      <c r="P51" s="29"/>
      <c r="Q51" s="35"/>
      <c r="R51" s="37"/>
      <c r="S51" s="39"/>
      <c r="T51" s="41"/>
      <c r="U51" s="45"/>
      <c r="V51" s="47"/>
      <c r="W51" s="23"/>
    </row>
    <row r="52" spans="1:23" ht="17.25" customHeight="1">
      <c r="A52" s="42"/>
      <c r="B52" s="34" t="str">
        <f>IFERROR(INDEX(麻薬製品リスト!A:B,MATCH(麻薬年間届!A52,麻薬製品リスト!A:A,0),2),"")</f>
        <v/>
      </c>
      <c r="C52" s="36"/>
      <c r="D52" s="38" t="str">
        <f t="shared" ref="D52" si="80">IF(ISNUMBER(C52),"×","")</f>
        <v/>
      </c>
      <c r="E52" s="40"/>
      <c r="F52" s="44"/>
      <c r="G52" s="34" t="str">
        <f t="shared" si="26"/>
        <v/>
      </c>
      <c r="H52" s="36"/>
      <c r="I52" s="38" t="str">
        <f t="shared" ref="I52" si="81">IF(ISNUMBER(H52),"×","")</f>
        <v/>
      </c>
      <c r="J52" s="40"/>
      <c r="K52" s="30"/>
      <c r="L52" s="34" t="str">
        <f t="shared" si="28"/>
        <v/>
      </c>
      <c r="M52" s="36"/>
      <c r="N52" s="38" t="str">
        <f t="shared" ref="N52" si="82">IF(ISNUMBER(M52),"×","")</f>
        <v/>
      </c>
      <c r="O52" s="40"/>
      <c r="P52" s="30"/>
      <c r="Q52" s="34" t="str">
        <f t="shared" si="30"/>
        <v/>
      </c>
      <c r="R52" s="36"/>
      <c r="S52" s="38" t="str">
        <f t="shared" ref="S52" si="83">IF(ISNUMBER(R52),"×","")</f>
        <v/>
      </c>
      <c r="T52" s="40"/>
      <c r="U52" s="44"/>
      <c r="V52" s="46"/>
      <c r="W52" s="23" t="str">
        <f>IF(ROUND(F52+K52-P52-U52,5)=0,"〇","※上記式が成立しません。理由を備考欄に記入してください。（例　秤量誤差等）")</f>
        <v>〇</v>
      </c>
    </row>
    <row r="53" spans="1:23" ht="17.25" customHeight="1">
      <c r="A53" s="43"/>
      <c r="B53" s="35"/>
      <c r="C53" s="37"/>
      <c r="D53" s="39"/>
      <c r="E53" s="41"/>
      <c r="F53" s="45"/>
      <c r="G53" s="35"/>
      <c r="H53" s="37"/>
      <c r="I53" s="39"/>
      <c r="J53" s="41"/>
      <c r="K53" s="29"/>
      <c r="L53" s="35"/>
      <c r="M53" s="37"/>
      <c r="N53" s="39"/>
      <c r="O53" s="41"/>
      <c r="P53" s="29"/>
      <c r="Q53" s="35"/>
      <c r="R53" s="37"/>
      <c r="S53" s="39"/>
      <c r="T53" s="41"/>
      <c r="U53" s="45"/>
      <c r="V53" s="47"/>
      <c r="W53" s="23"/>
    </row>
    <row r="54" spans="1:23" ht="17.25" customHeight="1">
      <c r="A54" s="42"/>
      <c r="B54" s="34" t="str">
        <f>IFERROR(INDEX(麻薬製品リスト!A:B,MATCH(麻薬年間届!A54,麻薬製品リスト!A:A,0),2),"")</f>
        <v/>
      </c>
      <c r="C54" s="36"/>
      <c r="D54" s="38" t="str">
        <f t="shared" ref="D54" si="84">IF(ISNUMBER(C54),"×","")</f>
        <v/>
      </c>
      <c r="E54" s="40"/>
      <c r="F54" s="44"/>
      <c r="G54" s="34" t="str">
        <f t="shared" ref="G54:G122" si="85">IF($B54&lt;&gt;"",$B54,"")</f>
        <v/>
      </c>
      <c r="H54" s="36"/>
      <c r="I54" s="38" t="str">
        <f t="shared" ref="I54" si="86">IF(ISNUMBER(H54),"×","")</f>
        <v/>
      </c>
      <c r="J54" s="40"/>
      <c r="K54" s="30"/>
      <c r="L54" s="34" t="str">
        <f t="shared" ref="L54:L122" si="87">IF($B54&lt;&gt;"",$B54,"")</f>
        <v/>
      </c>
      <c r="M54" s="36"/>
      <c r="N54" s="38" t="str">
        <f t="shared" ref="N54" si="88">IF(ISNUMBER(M54),"×","")</f>
        <v/>
      </c>
      <c r="O54" s="40"/>
      <c r="P54" s="30"/>
      <c r="Q54" s="34" t="str">
        <f t="shared" ref="Q54:Q122" si="89">IF($B54&lt;&gt;"",$B54,"")</f>
        <v/>
      </c>
      <c r="R54" s="36"/>
      <c r="S54" s="38" t="str">
        <f t="shared" ref="S54" si="90">IF(ISNUMBER(R54),"×","")</f>
        <v/>
      </c>
      <c r="T54" s="40"/>
      <c r="U54" s="44"/>
      <c r="V54" s="46"/>
      <c r="W54" s="23" t="str">
        <f>IF(ROUND(F54+K54-P54-U54,5)=0,"〇","※上記式が成立しません。理由を備考欄に記入してください。（例　秤量誤差等）")</f>
        <v>〇</v>
      </c>
    </row>
    <row r="55" spans="1:23" ht="17.25" customHeight="1">
      <c r="A55" s="43"/>
      <c r="B55" s="35"/>
      <c r="C55" s="37"/>
      <c r="D55" s="39"/>
      <c r="E55" s="41"/>
      <c r="F55" s="45"/>
      <c r="G55" s="35"/>
      <c r="H55" s="37"/>
      <c r="I55" s="39"/>
      <c r="J55" s="41"/>
      <c r="K55" s="29"/>
      <c r="L55" s="35"/>
      <c r="M55" s="37"/>
      <c r="N55" s="39"/>
      <c r="O55" s="41"/>
      <c r="P55" s="29"/>
      <c r="Q55" s="35"/>
      <c r="R55" s="37"/>
      <c r="S55" s="39"/>
      <c r="T55" s="41"/>
      <c r="U55" s="45"/>
      <c r="V55" s="47"/>
      <c r="W55" s="23"/>
    </row>
    <row r="56" spans="1:23" ht="17.25" customHeight="1">
      <c r="A56" s="42"/>
      <c r="B56" s="34" t="str">
        <f>IFERROR(INDEX(麻薬製品リスト!A:B,MATCH(麻薬年間届!A56,麻薬製品リスト!A:A,0),2),"")</f>
        <v/>
      </c>
      <c r="C56" s="36"/>
      <c r="D56" s="38" t="str">
        <f t="shared" ref="D56" si="91">IF(ISNUMBER(C56),"×","")</f>
        <v/>
      </c>
      <c r="E56" s="40"/>
      <c r="F56" s="44"/>
      <c r="G56" s="34" t="str">
        <f t="shared" ref="G56" si="92">IF($B56&lt;&gt;"",$B56,"")</f>
        <v/>
      </c>
      <c r="H56" s="36"/>
      <c r="I56" s="38" t="str">
        <f t="shared" ref="I56" si="93">IF(ISNUMBER(H56),"×","")</f>
        <v/>
      </c>
      <c r="J56" s="40"/>
      <c r="K56" s="30"/>
      <c r="L56" s="34" t="str">
        <f t="shared" ref="L56" si="94">IF($B56&lt;&gt;"",$B56,"")</f>
        <v/>
      </c>
      <c r="M56" s="36"/>
      <c r="N56" s="38" t="str">
        <f t="shared" ref="N56" si="95">IF(ISNUMBER(M56),"×","")</f>
        <v/>
      </c>
      <c r="O56" s="40"/>
      <c r="P56" s="30"/>
      <c r="Q56" s="34" t="str">
        <f t="shared" ref="Q56" si="96">IF($B56&lt;&gt;"",$B56,"")</f>
        <v/>
      </c>
      <c r="R56" s="36"/>
      <c r="S56" s="38" t="str">
        <f t="shared" ref="S56" si="97">IF(ISNUMBER(R56),"×","")</f>
        <v/>
      </c>
      <c r="T56" s="40"/>
      <c r="U56" s="44"/>
      <c r="V56" s="46"/>
      <c r="W56" s="23" t="str">
        <f>IF(ROUND(F56+K56-P56-U56,5)=0,"〇","※上記式が成立しません。理由を備考欄に記入してください。（例　秤量誤差等）")</f>
        <v>〇</v>
      </c>
    </row>
    <row r="57" spans="1:23" ht="17.25" customHeight="1">
      <c r="A57" s="43"/>
      <c r="B57" s="35"/>
      <c r="C57" s="37"/>
      <c r="D57" s="39"/>
      <c r="E57" s="41"/>
      <c r="F57" s="45"/>
      <c r="G57" s="35"/>
      <c r="H57" s="37"/>
      <c r="I57" s="39"/>
      <c r="J57" s="41"/>
      <c r="K57" s="29"/>
      <c r="L57" s="35"/>
      <c r="M57" s="37"/>
      <c r="N57" s="39"/>
      <c r="O57" s="41"/>
      <c r="P57" s="29"/>
      <c r="Q57" s="35"/>
      <c r="R57" s="37"/>
      <c r="S57" s="39"/>
      <c r="T57" s="41"/>
      <c r="U57" s="45"/>
      <c r="V57" s="47"/>
      <c r="W57" s="23"/>
    </row>
    <row r="58" spans="1:23" ht="17.25" customHeight="1">
      <c r="A58" s="42"/>
      <c r="B58" s="34" t="str">
        <f>IFERROR(INDEX(麻薬製品リスト!A:B,MATCH(麻薬年間届!A58,麻薬製品リスト!A:A,0),2),"")</f>
        <v/>
      </c>
      <c r="C58" s="36"/>
      <c r="D58" s="38" t="str">
        <f t="shared" ref="D58" si="98">IF(ISNUMBER(C58),"×","")</f>
        <v/>
      </c>
      <c r="E58" s="40"/>
      <c r="F58" s="44"/>
      <c r="G58" s="34" t="str">
        <f t="shared" si="26"/>
        <v/>
      </c>
      <c r="H58" s="36"/>
      <c r="I58" s="38" t="str">
        <f t="shared" ref="I58" si="99">IF(ISNUMBER(H58),"×","")</f>
        <v/>
      </c>
      <c r="J58" s="40"/>
      <c r="K58" s="30"/>
      <c r="L58" s="34" t="str">
        <f t="shared" si="28"/>
        <v/>
      </c>
      <c r="M58" s="36"/>
      <c r="N58" s="38" t="str">
        <f t="shared" ref="N58" si="100">IF(ISNUMBER(M58),"×","")</f>
        <v/>
      </c>
      <c r="O58" s="40"/>
      <c r="P58" s="30"/>
      <c r="Q58" s="34" t="str">
        <f t="shared" si="30"/>
        <v/>
      </c>
      <c r="R58" s="36"/>
      <c r="S58" s="38" t="str">
        <f t="shared" ref="S58" si="101">IF(ISNUMBER(R58),"×","")</f>
        <v/>
      </c>
      <c r="T58" s="40"/>
      <c r="U58" s="44"/>
      <c r="V58" s="46"/>
      <c r="W58" s="23" t="str">
        <f>IF(ROUND(F58+K58-P58-U58,5)=0,"〇","※上記式が成立しません。理由を備考欄に記入してください。（例　秤量誤差等）")</f>
        <v>〇</v>
      </c>
    </row>
    <row r="59" spans="1:23" ht="17.25" customHeight="1">
      <c r="A59" s="43"/>
      <c r="B59" s="35"/>
      <c r="C59" s="37"/>
      <c r="D59" s="39"/>
      <c r="E59" s="41"/>
      <c r="F59" s="45"/>
      <c r="G59" s="35"/>
      <c r="H59" s="37"/>
      <c r="I59" s="39"/>
      <c r="J59" s="41"/>
      <c r="K59" s="29"/>
      <c r="L59" s="35"/>
      <c r="M59" s="37"/>
      <c r="N59" s="39"/>
      <c r="O59" s="41"/>
      <c r="P59" s="29"/>
      <c r="Q59" s="35"/>
      <c r="R59" s="37"/>
      <c r="S59" s="39"/>
      <c r="T59" s="41"/>
      <c r="U59" s="45"/>
      <c r="V59" s="47"/>
      <c r="W59" s="23"/>
    </row>
    <row r="60" spans="1:23" ht="17.25" customHeight="1">
      <c r="A60" s="42"/>
      <c r="B60" s="34" t="str">
        <f>IFERROR(INDEX(麻薬製品リスト!A:B,MATCH(麻薬年間届!A60,麻薬製品リスト!A:A,0),2),"")</f>
        <v/>
      </c>
      <c r="C60" s="36"/>
      <c r="D60" s="38" t="str">
        <f t="shared" ref="D60" si="102">IF(ISNUMBER(C60),"×","")</f>
        <v/>
      </c>
      <c r="E60" s="40"/>
      <c r="F60" s="44"/>
      <c r="G60" s="34" t="str">
        <f t="shared" si="26"/>
        <v/>
      </c>
      <c r="H60" s="36"/>
      <c r="I60" s="38" t="str">
        <f t="shared" ref="I60" si="103">IF(ISNUMBER(H60),"×","")</f>
        <v/>
      </c>
      <c r="J60" s="40"/>
      <c r="K60" s="30"/>
      <c r="L60" s="34" t="str">
        <f t="shared" si="28"/>
        <v/>
      </c>
      <c r="M60" s="36"/>
      <c r="N60" s="38" t="str">
        <f t="shared" ref="N60" si="104">IF(ISNUMBER(M60),"×","")</f>
        <v/>
      </c>
      <c r="O60" s="40"/>
      <c r="P60" s="30"/>
      <c r="Q60" s="34" t="str">
        <f t="shared" si="30"/>
        <v/>
      </c>
      <c r="R60" s="36"/>
      <c r="S60" s="38" t="str">
        <f t="shared" ref="S60" si="105">IF(ISNUMBER(R60),"×","")</f>
        <v/>
      </c>
      <c r="T60" s="40"/>
      <c r="U60" s="44"/>
      <c r="V60" s="46"/>
      <c r="W60" s="23" t="str">
        <f>IF(ROUND(F60+K60-P60-U60,5)=0,"〇","※上記式が成立しません。理由を備考欄に記入してください。（例　秤量誤差等）")</f>
        <v>〇</v>
      </c>
    </row>
    <row r="61" spans="1:23" ht="17.25" customHeight="1">
      <c r="A61" s="43"/>
      <c r="B61" s="35"/>
      <c r="C61" s="37"/>
      <c r="D61" s="39"/>
      <c r="E61" s="41"/>
      <c r="F61" s="45"/>
      <c r="G61" s="35"/>
      <c r="H61" s="37"/>
      <c r="I61" s="39"/>
      <c r="J61" s="41"/>
      <c r="K61" s="29"/>
      <c r="L61" s="35"/>
      <c r="M61" s="37"/>
      <c r="N61" s="39"/>
      <c r="O61" s="41"/>
      <c r="P61" s="29"/>
      <c r="Q61" s="35"/>
      <c r="R61" s="37"/>
      <c r="S61" s="39"/>
      <c r="T61" s="41"/>
      <c r="U61" s="45"/>
      <c r="V61" s="47"/>
      <c r="W61" s="23"/>
    </row>
    <row r="62" spans="1:23" ht="17.25" customHeight="1">
      <c r="A62" s="42"/>
      <c r="B62" s="34" t="str">
        <f>IFERROR(INDEX(麻薬製品リスト!A:B,MATCH(麻薬年間届!A62,麻薬製品リスト!A:A,0),2),"")</f>
        <v/>
      </c>
      <c r="C62" s="36"/>
      <c r="D62" s="38" t="str">
        <f t="shared" ref="D62" si="106">IF(ISNUMBER(C62),"×","")</f>
        <v/>
      </c>
      <c r="E62" s="40"/>
      <c r="F62" s="44"/>
      <c r="G62" s="34" t="str">
        <f t="shared" ref="G62" si="107">IF($B62&lt;&gt;"",$B62,"")</f>
        <v/>
      </c>
      <c r="H62" s="36"/>
      <c r="I62" s="38" t="str">
        <f t="shared" ref="I62" si="108">IF(ISNUMBER(H62),"×","")</f>
        <v/>
      </c>
      <c r="J62" s="40"/>
      <c r="K62" s="30"/>
      <c r="L62" s="34" t="str">
        <f t="shared" ref="L62" si="109">IF($B62&lt;&gt;"",$B62,"")</f>
        <v/>
      </c>
      <c r="M62" s="36"/>
      <c r="N62" s="38" t="str">
        <f t="shared" ref="N62" si="110">IF(ISNUMBER(M62),"×","")</f>
        <v/>
      </c>
      <c r="O62" s="40"/>
      <c r="P62" s="30"/>
      <c r="Q62" s="34" t="str">
        <f t="shared" ref="Q62" si="111">IF($B62&lt;&gt;"",$B62,"")</f>
        <v/>
      </c>
      <c r="R62" s="36"/>
      <c r="S62" s="38" t="str">
        <f t="shared" ref="S62" si="112">IF(ISNUMBER(R62),"×","")</f>
        <v/>
      </c>
      <c r="T62" s="40"/>
      <c r="U62" s="44"/>
      <c r="V62" s="46"/>
      <c r="W62" s="23" t="str">
        <f>IF(ROUND(F62+K62-P62-U62,5)=0,"〇","※上記式が成立しません。理由を備考欄に記入してください。（例　秤量誤差等）")</f>
        <v>〇</v>
      </c>
    </row>
    <row r="63" spans="1:23" ht="17.25" customHeight="1">
      <c r="A63" s="43"/>
      <c r="B63" s="35"/>
      <c r="C63" s="37"/>
      <c r="D63" s="39"/>
      <c r="E63" s="41"/>
      <c r="F63" s="45"/>
      <c r="G63" s="35"/>
      <c r="H63" s="37"/>
      <c r="I63" s="39"/>
      <c r="J63" s="41"/>
      <c r="K63" s="29"/>
      <c r="L63" s="35"/>
      <c r="M63" s="37"/>
      <c r="N63" s="39"/>
      <c r="O63" s="41"/>
      <c r="P63" s="29"/>
      <c r="Q63" s="35"/>
      <c r="R63" s="37"/>
      <c r="S63" s="39"/>
      <c r="T63" s="41"/>
      <c r="U63" s="45"/>
      <c r="V63" s="47"/>
      <c r="W63" s="23"/>
    </row>
    <row r="64" spans="1:23" ht="17.25" customHeight="1">
      <c r="A64" s="42"/>
      <c r="B64" s="34" t="str">
        <f>IFERROR(INDEX(麻薬製品リスト!A:B,MATCH(麻薬年間届!A64,麻薬製品リスト!A:A,0),2),"")</f>
        <v/>
      </c>
      <c r="C64" s="36"/>
      <c r="D64" s="38" t="str">
        <f t="shared" ref="D64" si="113">IF(ISNUMBER(C64),"×","")</f>
        <v/>
      </c>
      <c r="E64" s="40"/>
      <c r="F64" s="44"/>
      <c r="G64" s="34" t="str">
        <f t="shared" ref="G64" si="114">IF($B64&lt;&gt;"",$B64,"")</f>
        <v/>
      </c>
      <c r="H64" s="36"/>
      <c r="I64" s="38" t="str">
        <f t="shared" ref="I64" si="115">IF(ISNUMBER(H64),"×","")</f>
        <v/>
      </c>
      <c r="J64" s="40"/>
      <c r="K64" s="30"/>
      <c r="L64" s="34" t="str">
        <f t="shared" ref="L64" si="116">IF($B64&lt;&gt;"",$B64,"")</f>
        <v/>
      </c>
      <c r="M64" s="36"/>
      <c r="N64" s="38" t="str">
        <f t="shared" ref="N64" si="117">IF(ISNUMBER(M64),"×","")</f>
        <v/>
      </c>
      <c r="O64" s="40"/>
      <c r="P64" s="30"/>
      <c r="Q64" s="34" t="str">
        <f t="shared" ref="Q64" si="118">IF($B64&lt;&gt;"",$B64,"")</f>
        <v/>
      </c>
      <c r="R64" s="36"/>
      <c r="S64" s="38" t="str">
        <f t="shared" ref="S64" si="119">IF(ISNUMBER(R64),"×","")</f>
        <v/>
      </c>
      <c r="T64" s="40"/>
      <c r="U64" s="44"/>
      <c r="V64" s="46"/>
      <c r="W64" s="23" t="str">
        <f>IF(ROUND(F64+K64-P64-U64,5)=0,"〇","※上記式が成立しません。理由を備考欄に記入してください。（例　秤量誤差等）")</f>
        <v>〇</v>
      </c>
    </row>
    <row r="65" spans="1:23" ht="17.25" customHeight="1">
      <c r="A65" s="43"/>
      <c r="B65" s="35"/>
      <c r="C65" s="37"/>
      <c r="D65" s="39"/>
      <c r="E65" s="41"/>
      <c r="F65" s="45"/>
      <c r="G65" s="35"/>
      <c r="H65" s="37"/>
      <c r="I65" s="39"/>
      <c r="J65" s="41"/>
      <c r="K65" s="29"/>
      <c r="L65" s="35"/>
      <c r="M65" s="37"/>
      <c r="N65" s="39"/>
      <c r="O65" s="41"/>
      <c r="P65" s="29"/>
      <c r="Q65" s="35"/>
      <c r="R65" s="37"/>
      <c r="S65" s="39"/>
      <c r="T65" s="41"/>
      <c r="U65" s="45"/>
      <c r="V65" s="47"/>
      <c r="W65" s="23"/>
    </row>
    <row r="66" spans="1:23" ht="17.25" customHeight="1">
      <c r="A66" s="42"/>
      <c r="B66" s="34" t="str">
        <f>IFERROR(INDEX(麻薬製品リスト!A:B,MATCH(麻薬年間届!A66,麻薬製品リスト!A:A,0),2),"")</f>
        <v/>
      </c>
      <c r="C66" s="36"/>
      <c r="D66" s="38" t="str">
        <f t="shared" ref="D66" si="120">IF(ISNUMBER(C66),"×","")</f>
        <v/>
      </c>
      <c r="E66" s="40"/>
      <c r="F66" s="44"/>
      <c r="G66" s="34" t="str">
        <f t="shared" si="26"/>
        <v/>
      </c>
      <c r="H66" s="36"/>
      <c r="I66" s="38" t="str">
        <f t="shared" ref="I66" si="121">IF(ISNUMBER(H66),"×","")</f>
        <v/>
      </c>
      <c r="J66" s="40"/>
      <c r="K66" s="30"/>
      <c r="L66" s="34" t="str">
        <f t="shared" si="28"/>
        <v/>
      </c>
      <c r="M66" s="36"/>
      <c r="N66" s="38" t="str">
        <f t="shared" ref="N66" si="122">IF(ISNUMBER(M66),"×","")</f>
        <v/>
      </c>
      <c r="O66" s="40"/>
      <c r="P66" s="30"/>
      <c r="Q66" s="34" t="str">
        <f t="shared" si="30"/>
        <v/>
      </c>
      <c r="R66" s="36"/>
      <c r="S66" s="38" t="str">
        <f t="shared" ref="S66" si="123">IF(ISNUMBER(R66),"×","")</f>
        <v/>
      </c>
      <c r="T66" s="40"/>
      <c r="U66" s="44"/>
      <c r="V66" s="46"/>
      <c r="W66" s="23" t="str">
        <f>IF(ROUND(F66+K66-P66-U66,5)=0,"〇","※上記式が成立しません。理由を備考欄に記入してください。（例　秤量誤差等）")</f>
        <v>〇</v>
      </c>
    </row>
    <row r="67" spans="1:23" ht="17.25" customHeight="1">
      <c r="A67" s="43"/>
      <c r="B67" s="35"/>
      <c r="C67" s="37"/>
      <c r="D67" s="39"/>
      <c r="E67" s="41"/>
      <c r="F67" s="45"/>
      <c r="G67" s="35"/>
      <c r="H67" s="37"/>
      <c r="I67" s="39"/>
      <c r="J67" s="41"/>
      <c r="K67" s="29"/>
      <c r="L67" s="35"/>
      <c r="M67" s="37"/>
      <c r="N67" s="39"/>
      <c r="O67" s="41"/>
      <c r="P67" s="29"/>
      <c r="Q67" s="35"/>
      <c r="R67" s="37"/>
      <c r="S67" s="39"/>
      <c r="T67" s="41"/>
      <c r="U67" s="45"/>
      <c r="V67" s="47"/>
      <c r="W67" s="23"/>
    </row>
    <row r="68" spans="1:23" ht="17.25" customHeight="1">
      <c r="A68" s="42"/>
      <c r="B68" s="34" t="str">
        <f>IFERROR(INDEX(麻薬製品リスト!A:B,MATCH(麻薬年間届!A68,麻薬製品リスト!A:A,0),2),"")</f>
        <v/>
      </c>
      <c r="C68" s="36"/>
      <c r="D68" s="38" t="str">
        <f t="shared" ref="D68" si="124">IF(ISNUMBER(C68),"×","")</f>
        <v/>
      </c>
      <c r="E68" s="40"/>
      <c r="F68" s="44"/>
      <c r="G68" s="34" t="str">
        <f t="shared" si="26"/>
        <v/>
      </c>
      <c r="H68" s="36"/>
      <c r="I68" s="38" t="str">
        <f t="shared" ref="I68" si="125">IF(ISNUMBER(H68),"×","")</f>
        <v/>
      </c>
      <c r="J68" s="40"/>
      <c r="K68" s="30"/>
      <c r="L68" s="34" t="str">
        <f t="shared" si="28"/>
        <v/>
      </c>
      <c r="M68" s="36"/>
      <c r="N68" s="38" t="str">
        <f t="shared" ref="N68" si="126">IF(ISNUMBER(M68),"×","")</f>
        <v/>
      </c>
      <c r="O68" s="40"/>
      <c r="P68" s="30"/>
      <c r="Q68" s="34" t="str">
        <f t="shared" si="30"/>
        <v/>
      </c>
      <c r="R68" s="36"/>
      <c r="S68" s="38" t="str">
        <f t="shared" ref="S68" si="127">IF(ISNUMBER(R68),"×","")</f>
        <v/>
      </c>
      <c r="T68" s="40"/>
      <c r="U68" s="44"/>
      <c r="V68" s="46"/>
      <c r="W68" s="23" t="str">
        <f>IF(ROUND(F68+K68-P68-U68,5)=0,"〇","※上記式が成立しません。理由を備考欄に記入してください。（例　秤量誤差等）")</f>
        <v>〇</v>
      </c>
    </row>
    <row r="69" spans="1:23" ht="17.25" customHeight="1">
      <c r="A69" s="43"/>
      <c r="B69" s="35"/>
      <c r="C69" s="37"/>
      <c r="D69" s="39"/>
      <c r="E69" s="41"/>
      <c r="F69" s="45"/>
      <c r="G69" s="35"/>
      <c r="H69" s="37"/>
      <c r="I69" s="39"/>
      <c r="J69" s="41"/>
      <c r="K69" s="29"/>
      <c r="L69" s="35"/>
      <c r="M69" s="37"/>
      <c r="N69" s="39"/>
      <c r="O69" s="41"/>
      <c r="P69" s="29"/>
      <c r="Q69" s="35"/>
      <c r="R69" s="37"/>
      <c r="S69" s="39"/>
      <c r="T69" s="41"/>
      <c r="U69" s="45"/>
      <c r="V69" s="47"/>
      <c r="W69" s="23"/>
    </row>
    <row r="70" spans="1:23" ht="17.25" customHeight="1">
      <c r="A70" s="42"/>
      <c r="B70" s="34" t="str">
        <f>IFERROR(INDEX(麻薬製品リスト!A:B,MATCH(麻薬年間届!A70,麻薬製品リスト!A:A,0),2),"")</f>
        <v/>
      </c>
      <c r="C70" s="36"/>
      <c r="D70" s="38" t="str">
        <f t="shared" ref="D70" si="128">IF(ISNUMBER(C70),"×","")</f>
        <v/>
      </c>
      <c r="E70" s="40"/>
      <c r="F70" s="44"/>
      <c r="G70" s="34" t="str">
        <f t="shared" si="85"/>
        <v/>
      </c>
      <c r="H70" s="36"/>
      <c r="I70" s="38" t="str">
        <f t="shared" ref="I70" si="129">IF(ISNUMBER(H70),"×","")</f>
        <v/>
      </c>
      <c r="J70" s="40"/>
      <c r="K70" s="30"/>
      <c r="L70" s="34" t="str">
        <f t="shared" si="87"/>
        <v/>
      </c>
      <c r="M70" s="36"/>
      <c r="N70" s="38" t="str">
        <f t="shared" ref="N70" si="130">IF(ISNUMBER(M70),"×","")</f>
        <v/>
      </c>
      <c r="O70" s="40"/>
      <c r="P70" s="30"/>
      <c r="Q70" s="34" t="str">
        <f t="shared" si="89"/>
        <v/>
      </c>
      <c r="R70" s="36"/>
      <c r="S70" s="38" t="str">
        <f t="shared" ref="S70" si="131">IF(ISNUMBER(R70),"×","")</f>
        <v/>
      </c>
      <c r="T70" s="40"/>
      <c r="U70" s="44"/>
      <c r="V70" s="46"/>
      <c r="W70" s="23" t="str">
        <f>IF(ROUND(F70+K70-P70-U70,5)=0,"〇","※上記式が成立しません。理由を備考欄に記入してください。（例　秤量誤差等）")</f>
        <v>〇</v>
      </c>
    </row>
    <row r="71" spans="1:23" ht="17.25" customHeight="1">
      <c r="A71" s="43"/>
      <c r="B71" s="35"/>
      <c r="C71" s="37"/>
      <c r="D71" s="39"/>
      <c r="E71" s="41"/>
      <c r="F71" s="45"/>
      <c r="G71" s="35"/>
      <c r="H71" s="37"/>
      <c r="I71" s="39"/>
      <c r="J71" s="41"/>
      <c r="K71" s="29"/>
      <c r="L71" s="35"/>
      <c r="M71" s="37"/>
      <c r="N71" s="39"/>
      <c r="O71" s="41"/>
      <c r="P71" s="29"/>
      <c r="Q71" s="35"/>
      <c r="R71" s="37"/>
      <c r="S71" s="39"/>
      <c r="T71" s="41"/>
      <c r="U71" s="45"/>
      <c r="V71" s="47"/>
      <c r="W71" s="23"/>
    </row>
    <row r="72" spans="1:23" ht="17.25" customHeight="1">
      <c r="A72" s="42"/>
      <c r="B72" s="34" t="str">
        <f>IFERROR(INDEX(麻薬製品リスト!A:B,MATCH(麻薬年間届!A72,麻薬製品リスト!A:A,0),2),"")</f>
        <v/>
      </c>
      <c r="C72" s="36"/>
      <c r="D72" s="38" t="str">
        <f t="shared" ref="D72" si="132">IF(ISNUMBER(C72),"×","")</f>
        <v/>
      </c>
      <c r="E72" s="40"/>
      <c r="F72" s="44"/>
      <c r="G72" s="34" t="str">
        <f t="shared" si="85"/>
        <v/>
      </c>
      <c r="H72" s="36"/>
      <c r="I72" s="38" t="str">
        <f t="shared" ref="I72" si="133">IF(ISNUMBER(H72),"×","")</f>
        <v/>
      </c>
      <c r="J72" s="40"/>
      <c r="K72" s="30"/>
      <c r="L72" s="34" t="str">
        <f t="shared" si="87"/>
        <v/>
      </c>
      <c r="M72" s="36"/>
      <c r="N72" s="38" t="str">
        <f t="shared" ref="N72" si="134">IF(ISNUMBER(M72),"×","")</f>
        <v/>
      </c>
      <c r="O72" s="40"/>
      <c r="P72" s="30"/>
      <c r="Q72" s="34" t="str">
        <f t="shared" si="89"/>
        <v/>
      </c>
      <c r="R72" s="36"/>
      <c r="S72" s="38" t="str">
        <f t="shared" ref="S72" si="135">IF(ISNUMBER(R72),"×","")</f>
        <v/>
      </c>
      <c r="T72" s="40"/>
      <c r="U72" s="44"/>
      <c r="V72" s="46"/>
      <c r="W72" s="23" t="str">
        <f>IF(ROUND(F72+K72-P72-U72,5)=0,"〇","※上記式が成立しません。理由を備考欄に記入してください。（例　秤量誤差等）")</f>
        <v>〇</v>
      </c>
    </row>
    <row r="73" spans="1:23" ht="17.25" customHeight="1">
      <c r="A73" s="43"/>
      <c r="B73" s="35"/>
      <c r="C73" s="37"/>
      <c r="D73" s="39"/>
      <c r="E73" s="41"/>
      <c r="F73" s="45"/>
      <c r="G73" s="35"/>
      <c r="H73" s="37"/>
      <c r="I73" s="39"/>
      <c r="J73" s="41"/>
      <c r="K73" s="29"/>
      <c r="L73" s="35"/>
      <c r="M73" s="37"/>
      <c r="N73" s="39"/>
      <c r="O73" s="41"/>
      <c r="P73" s="29"/>
      <c r="Q73" s="35"/>
      <c r="R73" s="37"/>
      <c r="S73" s="39"/>
      <c r="T73" s="41"/>
      <c r="U73" s="45"/>
      <c r="V73" s="47"/>
      <c r="W73" s="23"/>
    </row>
    <row r="74" spans="1:23" ht="17.25" customHeight="1">
      <c r="A74" s="42"/>
      <c r="B74" s="34" t="str">
        <f>IFERROR(INDEX(麻薬製品リスト!A:B,MATCH(麻薬年間届!A74,麻薬製品リスト!A:A,0),2),"")</f>
        <v/>
      </c>
      <c r="C74" s="36"/>
      <c r="D74" s="38" t="str">
        <f t="shared" ref="D74" si="136">IF(ISNUMBER(C74),"×","")</f>
        <v/>
      </c>
      <c r="E74" s="40"/>
      <c r="F74" s="44"/>
      <c r="G74" s="34" t="str">
        <f t="shared" si="85"/>
        <v/>
      </c>
      <c r="H74" s="36"/>
      <c r="I74" s="38" t="str">
        <f t="shared" ref="I74" si="137">IF(ISNUMBER(H74),"×","")</f>
        <v/>
      </c>
      <c r="J74" s="40"/>
      <c r="K74" s="30"/>
      <c r="L74" s="34" t="str">
        <f t="shared" si="87"/>
        <v/>
      </c>
      <c r="M74" s="36"/>
      <c r="N74" s="38" t="str">
        <f t="shared" ref="N74" si="138">IF(ISNUMBER(M74),"×","")</f>
        <v/>
      </c>
      <c r="O74" s="40"/>
      <c r="P74" s="30"/>
      <c r="Q74" s="34" t="str">
        <f t="shared" si="89"/>
        <v/>
      </c>
      <c r="R74" s="36"/>
      <c r="S74" s="38" t="str">
        <f t="shared" ref="S74" si="139">IF(ISNUMBER(R74),"×","")</f>
        <v/>
      </c>
      <c r="T74" s="40"/>
      <c r="U74" s="44"/>
      <c r="V74" s="46"/>
      <c r="W74" s="23" t="str">
        <f>IF(ROUND(F74+K74-P74-U74,5)=0,"〇","※上記式が成立しません。理由を備考欄に記入してください。（例　秤量誤差等）")</f>
        <v>〇</v>
      </c>
    </row>
    <row r="75" spans="1:23" ht="17.25" customHeight="1">
      <c r="A75" s="43"/>
      <c r="B75" s="35"/>
      <c r="C75" s="37"/>
      <c r="D75" s="39"/>
      <c r="E75" s="41"/>
      <c r="F75" s="45"/>
      <c r="G75" s="35"/>
      <c r="H75" s="37"/>
      <c r="I75" s="39"/>
      <c r="J75" s="41"/>
      <c r="K75" s="29"/>
      <c r="L75" s="35"/>
      <c r="M75" s="37"/>
      <c r="N75" s="39"/>
      <c r="O75" s="41"/>
      <c r="P75" s="29"/>
      <c r="Q75" s="35"/>
      <c r="R75" s="37"/>
      <c r="S75" s="39"/>
      <c r="T75" s="41"/>
      <c r="U75" s="45"/>
      <c r="V75" s="47"/>
      <c r="W75" s="23"/>
    </row>
    <row r="76" spans="1:23" ht="17.25" customHeight="1">
      <c r="A76" s="42"/>
      <c r="B76" s="34" t="str">
        <f>IFERROR(INDEX(麻薬製品リスト!A:B,MATCH(麻薬年間届!A76,麻薬製品リスト!A:A,0),2),"")</f>
        <v/>
      </c>
      <c r="C76" s="36"/>
      <c r="D76" s="38" t="str">
        <f t="shared" ref="D76" si="140">IF(ISNUMBER(C76),"×","")</f>
        <v/>
      </c>
      <c r="E76" s="40"/>
      <c r="F76" s="44"/>
      <c r="G76" s="34" t="str">
        <f t="shared" ref="G76" si="141">IF($B76&lt;&gt;"",$B76,"")</f>
        <v/>
      </c>
      <c r="H76" s="36"/>
      <c r="I76" s="38" t="str">
        <f t="shared" ref="I76" si="142">IF(ISNUMBER(H76),"×","")</f>
        <v/>
      </c>
      <c r="J76" s="40"/>
      <c r="K76" s="30"/>
      <c r="L76" s="34" t="str">
        <f t="shared" ref="L76" si="143">IF($B76&lt;&gt;"",$B76,"")</f>
        <v/>
      </c>
      <c r="M76" s="36"/>
      <c r="N76" s="38" t="str">
        <f t="shared" ref="N76" si="144">IF(ISNUMBER(M76),"×","")</f>
        <v/>
      </c>
      <c r="O76" s="40"/>
      <c r="P76" s="30"/>
      <c r="Q76" s="34" t="str">
        <f t="shared" ref="Q76" si="145">IF($B76&lt;&gt;"",$B76,"")</f>
        <v/>
      </c>
      <c r="R76" s="36"/>
      <c r="S76" s="38" t="str">
        <f t="shared" ref="S76" si="146">IF(ISNUMBER(R76),"×","")</f>
        <v/>
      </c>
      <c r="T76" s="40"/>
      <c r="U76" s="44"/>
      <c r="V76" s="46"/>
      <c r="W76" s="23" t="str">
        <f>IF(ROUND(F76+K76-P76-U76,5)=0,"〇","※上記式が成立しません。理由を備考欄に記入してください。（例　秤量誤差等）")</f>
        <v>〇</v>
      </c>
    </row>
    <row r="77" spans="1:23" ht="17.25" customHeight="1">
      <c r="A77" s="43"/>
      <c r="B77" s="35"/>
      <c r="C77" s="37"/>
      <c r="D77" s="39"/>
      <c r="E77" s="41"/>
      <c r="F77" s="45"/>
      <c r="G77" s="35"/>
      <c r="H77" s="37"/>
      <c r="I77" s="39"/>
      <c r="J77" s="41"/>
      <c r="K77" s="29"/>
      <c r="L77" s="35"/>
      <c r="M77" s="37"/>
      <c r="N77" s="39"/>
      <c r="O77" s="41"/>
      <c r="P77" s="29"/>
      <c r="Q77" s="35"/>
      <c r="R77" s="37"/>
      <c r="S77" s="39"/>
      <c r="T77" s="41"/>
      <c r="U77" s="45"/>
      <c r="V77" s="47"/>
      <c r="W77" s="23"/>
    </row>
    <row r="78" spans="1:23" ht="17.25" customHeight="1">
      <c r="A78" s="42"/>
      <c r="B78" s="34" t="str">
        <f>IFERROR(INDEX(麻薬製品リスト!A:B,MATCH(麻薬年間届!A78,麻薬製品リスト!A:A,0),2),"")</f>
        <v/>
      </c>
      <c r="C78" s="36"/>
      <c r="D78" s="38" t="str">
        <f t="shared" ref="D78" si="147">IF(ISNUMBER(C78),"×","")</f>
        <v/>
      </c>
      <c r="E78" s="40"/>
      <c r="F78" s="44"/>
      <c r="G78" s="34" t="str">
        <f t="shared" si="26"/>
        <v/>
      </c>
      <c r="H78" s="36"/>
      <c r="I78" s="38" t="str">
        <f t="shared" ref="I78" si="148">IF(ISNUMBER(H78),"×","")</f>
        <v/>
      </c>
      <c r="J78" s="40"/>
      <c r="K78" s="30"/>
      <c r="L78" s="34" t="str">
        <f t="shared" si="28"/>
        <v/>
      </c>
      <c r="M78" s="36"/>
      <c r="N78" s="38" t="str">
        <f t="shared" ref="N78" si="149">IF(ISNUMBER(M78),"×","")</f>
        <v/>
      </c>
      <c r="O78" s="40"/>
      <c r="P78" s="30"/>
      <c r="Q78" s="34" t="str">
        <f t="shared" si="30"/>
        <v/>
      </c>
      <c r="R78" s="36"/>
      <c r="S78" s="38" t="str">
        <f t="shared" ref="S78" si="150">IF(ISNUMBER(R78),"×","")</f>
        <v/>
      </c>
      <c r="T78" s="40"/>
      <c r="U78" s="44"/>
      <c r="V78" s="46"/>
      <c r="W78" s="23" t="str">
        <f>IF(ROUND(F78+K78-P78-U78,5)=0,"〇","※上記式が成立しません。理由を備考欄に記入してください。（例　秤量誤差等）")</f>
        <v>〇</v>
      </c>
    </row>
    <row r="79" spans="1:23" ht="17.25" customHeight="1">
      <c r="A79" s="43"/>
      <c r="B79" s="35"/>
      <c r="C79" s="37"/>
      <c r="D79" s="39"/>
      <c r="E79" s="41"/>
      <c r="F79" s="45"/>
      <c r="G79" s="35"/>
      <c r="H79" s="37"/>
      <c r="I79" s="39"/>
      <c r="J79" s="41"/>
      <c r="K79" s="29"/>
      <c r="L79" s="35"/>
      <c r="M79" s="37"/>
      <c r="N79" s="39"/>
      <c r="O79" s="41"/>
      <c r="P79" s="29"/>
      <c r="Q79" s="35"/>
      <c r="R79" s="37"/>
      <c r="S79" s="39"/>
      <c r="T79" s="41"/>
      <c r="U79" s="45"/>
      <c r="V79" s="47"/>
      <c r="W79" s="23"/>
    </row>
    <row r="80" spans="1:23" ht="17.25" customHeight="1">
      <c r="A80" s="42"/>
      <c r="B80" s="34" t="str">
        <f>IFERROR(INDEX(麻薬製品リスト!A:B,MATCH(麻薬年間届!A80,麻薬製品リスト!A:A,0),2),"")</f>
        <v/>
      </c>
      <c r="C80" s="36"/>
      <c r="D80" s="38" t="str">
        <f t="shared" ref="D80" si="151">IF(ISNUMBER(C80),"×","")</f>
        <v/>
      </c>
      <c r="E80" s="40"/>
      <c r="F80" s="44"/>
      <c r="G80" s="34" t="str">
        <f t="shared" ref="G80" si="152">IF($B80&lt;&gt;"",$B80,"")</f>
        <v/>
      </c>
      <c r="H80" s="36"/>
      <c r="I80" s="38" t="str">
        <f t="shared" ref="I80" si="153">IF(ISNUMBER(H80),"×","")</f>
        <v/>
      </c>
      <c r="J80" s="40"/>
      <c r="K80" s="30"/>
      <c r="L80" s="34" t="str">
        <f t="shared" ref="L80" si="154">IF($B80&lt;&gt;"",$B80,"")</f>
        <v/>
      </c>
      <c r="M80" s="36"/>
      <c r="N80" s="38" t="str">
        <f t="shared" ref="N80" si="155">IF(ISNUMBER(M80),"×","")</f>
        <v/>
      </c>
      <c r="O80" s="40"/>
      <c r="P80" s="30"/>
      <c r="Q80" s="34" t="str">
        <f t="shared" ref="Q80" si="156">IF($B80&lt;&gt;"",$B80,"")</f>
        <v/>
      </c>
      <c r="R80" s="36"/>
      <c r="S80" s="38" t="str">
        <f t="shared" ref="S80" si="157">IF(ISNUMBER(R80),"×","")</f>
        <v/>
      </c>
      <c r="T80" s="40"/>
      <c r="U80" s="44"/>
      <c r="V80" s="46"/>
      <c r="W80" s="23" t="str">
        <f>IF(ROUND(F80+K80-P80-U80,5)=0,"〇","※上記式が成立しません。理由を備考欄に記入してください。（例　秤量誤差等）")</f>
        <v>〇</v>
      </c>
    </row>
    <row r="81" spans="1:23" ht="17.25" customHeight="1">
      <c r="A81" s="43"/>
      <c r="B81" s="35"/>
      <c r="C81" s="37"/>
      <c r="D81" s="39"/>
      <c r="E81" s="41"/>
      <c r="F81" s="45"/>
      <c r="G81" s="35"/>
      <c r="H81" s="37"/>
      <c r="I81" s="39"/>
      <c r="J81" s="41"/>
      <c r="K81" s="29"/>
      <c r="L81" s="35"/>
      <c r="M81" s="37"/>
      <c r="N81" s="39"/>
      <c r="O81" s="41"/>
      <c r="P81" s="29"/>
      <c r="Q81" s="35"/>
      <c r="R81" s="37"/>
      <c r="S81" s="39"/>
      <c r="T81" s="41"/>
      <c r="U81" s="45"/>
      <c r="V81" s="47"/>
      <c r="W81" s="23"/>
    </row>
    <row r="82" spans="1:23" ht="17.25" customHeight="1">
      <c r="A82" s="42"/>
      <c r="B82" s="34" t="str">
        <f>IFERROR(INDEX(麻薬製品リスト!A:B,MATCH(麻薬年間届!A82,麻薬製品リスト!A:A,0),2),"")</f>
        <v/>
      </c>
      <c r="C82" s="36"/>
      <c r="D82" s="38" t="str">
        <f t="shared" ref="D82" si="158">IF(ISNUMBER(C82),"×","")</f>
        <v/>
      </c>
      <c r="E82" s="40"/>
      <c r="F82" s="44"/>
      <c r="G82" s="34" t="str">
        <f t="shared" ref="G82:G86" si="159">IF($B82&lt;&gt;"",$B82,"")</f>
        <v/>
      </c>
      <c r="H82" s="36"/>
      <c r="I82" s="38" t="str">
        <f t="shared" ref="I82" si="160">IF(ISNUMBER(H82),"×","")</f>
        <v/>
      </c>
      <c r="J82" s="40"/>
      <c r="K82" s="30"/>
      <c r="L82" s="34" t="str">
        <f t="shared" ref="L82:L86" si="161">IF($B82&lt;&gt;"",$B82,"")</f>
        <v/>
      </c>
      <c r="M82" s="36"/>
      <c r="N82" s="38" t="str">
        <f t="shared" ref="N82" si="162">IF(ISNUMBER(M82),"×","")</f>
        <v/>
      </c>
      <c r="O82" s="40"/>
      <c r="P82" s="30"/>
      <c r="Q82" s="34" t="str">
        <f t="shared" ref="Q82:Q86" si="163">IF($B82&lt;&gt;"",$B82,"")</f>
        <v/>
      </c>
      <c r="R82" s="36"/>
      <c r="S82" s="38" t="str">
        <f t="shared" ref="S82" si="164">IF(ISNUMBER(R82),"×","")</f>
        <v/>
      </c>
      <c r="T82" s="40"/>
      <c r="U82" s="44"/>
      <c r="V82" s="46"/>
      <c r="W82" s="23" t="str">
        <f>IF(ROUND(F82+K82-P82-U82,5)=0,"〇","※上記式が成立しません。理由を備考欄に記入してください。（例　秤量誤差等）")</f>
        <v>〇</v>
      </c>
    </row>
    <row r="83" spans="1:23" ht="17.25" customHeight="1">
      <c r="A83" s="43"/>
      <c r="B83" s="35"/>
      <c r="C83" s="37"/>
      <c r="D83" s="39"/>
      <c r="E83" s="41"/>
      <c r="F83" s="45"/>
      <c r="G83" s="35"/>
      <c r="H83" s="37"/>
      <c r="I83" s="39"/>
      <c r="J83" s="41"/>
      <c r="K83" s="29"/>
      <c r="L83" s="35"/>
      <c r="M83" s="37"/>
      <c r="N83" s="39"/>
      <c r="O83" s="41"/>
      <c r="P83" s="29"/>
      <c r="Q83" s="35"/>
      <c r="R83" s="37"/>
      <c r="S83" s="39"/>
      <c r="T83" s="41"/>
      <c r="U83" s="45"/>
      <c r="V83" s="47"/>
      <c r="W83" s="23"/>
    </row>
    <row r="84" spans="1:23" ht="17.25" customHeight="1">
      <c r="A84" s="42"/>
      <c r="B84" s="34" t="str">
        <f>IFERROR(INDEX(麻薬製品リスト!A:B,MATCH(麻薬年間届!A84,麻薬製品リスト!A:A,0),2),"")</f>
        <v/>
      </c>
      <c r="C84" s="36"/>
      <c r="D84" s="38" t="str">
        <f t="shared" ref="D84" si="165">IF(ISNUMBER(C84),"×","")</f>
        <v/>
      </c>
      <c r="E84" s="40"/>
      <c r="F84" s="44"/>
      <c r="G84" s="34" t="str">
        <f t="shared" si="159"/>
        <v/>
      </c>
      <c r="H84" s="36"/>
      <c r="I84" s="38" t="str">
        <f t="shared" ref="I84" si="166">IF(ISNUMBER(H84),"×","")</f>
        <v/>
      </c>
      <c r="J84" s="40"/>
      <c r="K84" s="30"/>
      <c r="L84" s="34" t="str">
        <f t="shared" si="161"/>
        <v/>
      </c>
      <c r="M84" s="36"/>
      <c r="N84" s="38" t="str">
        <f t="shared" ref="N84" si="167">IF(ISNUMBER(M84),"×","")</f>
        <v/>
      </c>
      <c r="O84" s="40"/>
      <c r="P84" s="30"/>
      <c r="Q84" s="34" t="str">
        <f t="shared" si="163"/>
        <v/>
      </c>
      <c r="R84" s="36"/>
      <c r="S84" s="38" t="str">
        <f t="shared" ref="S84" si="168">IF(ISNUMBER(R84),"×","")</f>
        <v/>
      </c>
      <c r="T84" s="40"/>
      <c r="U84" s="44"/>
      <c r="V84" s="46"/>
      <c r="W84" s="23" t="str">
        <f>IF(ROUND(F84+K84-P84-U84,5)=0,"〇","※上記式が成立しません。理由を備考欄に記入してください。（例　秤量誤差等）")</f>
        <v>〇</v>
      </c>
    </row>
    <row r="85" spans="1:23" ht="17.25" customHeight="1">
      <c r="A85" s="43"/>
      <c r="B85" s="35"/>
      <c r="C85" s="37"/>
      <c r="D85" s="39"/>
      <c r="E85" s="41"/>
      <c r="F85" s="45"/>
      <c r="G85" s="35"/>
      <c r="H85" s="37"/>
      <c r="I85" s="39"/>
      <c r="J85" s="41"/>
      <c r="K85" s="29"/>
      <c r="L85" s="35"/>
      <c r="M85" s="37"/>
      <c r="N85" s="39"/>
      <c r="O85" s="41"/>
      <c r="P85" s="29"/>
      <c r="Q85" s="35"/>
      <c r="R85" s="37"/>
      <c r="S85" s="39"/>
      <c r="T85" s="41"/>
      <c r="U85" s="45"/>
      <c r="V85" s="47"/>
      <c r="W85" s="23"/>
    </row>
    <row r="86" spans="1:23" ht="17.25" customHeight="1">
      <c r="A86" s="42"/>
      <c r="B86" s="34" t="str">
        <f>IFERROR(INDEX(麻薬製品リスト!A:B,MATCH(麻薬年間届!A86,麻薬製品リスト!A:A,0),2),"")</f>
        <v/>
      </c>
      <c r="C86" s="36"/>
      <c r="D86" s="38" t="str">
        <f t="shared" ref="D86" si="169">IF(ISNUMBER(C86),"×","")</f>
        <v/>
      </c>
      <c r="E86" s="40"/>
      <c r="F86" s="44"/>
      <c r="G86" s="34" t="str">
        <f t="shared" si="159"/>
        <v/>
      </c>
      <c r="H86" s="36"/>
      <c r="I86" s="38" t="str">
        <f t="shared" ref="I86" si="170">IF(ISNUMBER(H86),"×","")</f>
        <v/>
      </c>
      <c r="J86" s="40"/>
      <c r="K86" s="30"/>
      <c r="L86" s="34" t="str">
        <f t="shared" si="161"/>
        <v/>
      </c>
      <c r="M86" s="36"/>
      <c r="N86" s="38" t="str">
        <f t="shared" ref="N86" si="171">IF(ISNUMBER(M86),"×","")</f>
        <v/>
      </c>
      <c r="O86" s="40"/>
      <c r="P86" s="30"/>
      <c r="Q86" s="34" t="str">
        <f t="shared" si="163"/>
        <v/>
      </c>
      <c r="R86" s="36"/>
      <c r="S86" s="38" t="str">
        <f t="shared" ref="S86" si="172">IF(ISNUMBER(R86),"×","")</f>
        <v/>
      </c>
      <c r="T86" s="40"/>
      <c r="U86" s="44"/>
      <c r="V86" s="46"/>
      <c r="W86" s="23" t="str">
        <f>IF(ROUND(F86+K86-P86-U86,5)=0,"〇","※上記式が成立しません。理由を備考欄に記入してください。（例　秤量誤差等）")</f>
        <v>〇</v>
      </c>
    </row>
    <row r="87" spans="1:23" ht="17.25" customHeight="1">
      <c r="A87" s="43"/>
      <c r="B87" s="35"/>
      <c r="C87" s="37"/>
      <c r="D87" s="39"/>
      <c r="E87" s="41"/>
      <c r="F87" s="45"/>
      <c r="G87" s="35"/>
      <c r="H87" s="37"/>
      <c r="I87" s="39"/>
      <c r="J87" s="41"/>
      <c r="K87" s="29"/>
      <c r="L87" s="35"/>
      <c r="M87" s="37"/>
      <c r="N87" s="39"/>
      <c r="O87" s="41"/>
      <c r="P87" s="29"/>
      <c r="Q87" s="35"/>
      <c r="R87" s="37"/>
      <c r="S87" s="39"/>
      <c r="T87" s="41"/>
      <c r="U87" s="45"/>
      <c r="V87" s="47"/>
      <c r="W87" s="23"/>
    </row>
    <row r="88" spans="1:23" ht="17.25" customHeight="1">
      <c r="A88" s="42"/>
      <c r="B88" s="34" t="str">
        <f>IFERROR(INDEX(麻薬製品リスト!A:B,MATCH(麻薬年間届!A88,麻薬製品リスト!A:A,0),2),"")</f>
        <v/>
      </c>
      <c r="C88" s="36"/>
      <c r="D88" s="38" t="str">
        <f t="shared" ref="D88" si="173">IF(ISNUMBER(C88),"×","")</f>
        <v/>
      </c>
      <c r="E88" s="40"/>
      <c r="F88" s="44"/>
      <c r="G88" s="34" t="str">
        <f t="shared" ref="G88" si="174">IF($B88&lt;&gt;"",$B88,"")</f>
        <v/>
      </c>
      <c r="H88" s="36"/>
      <c r="I88" s="38" t="str">
        <f t="shared" ref="I88" si="175">IF(ISNUMBER(H88),"×","")</f>
        <v/>
      </c>
      <c r="J88" s="40"/>
      <c r="K88" s="30"/>
      <c r="L88" s="34" t="str">
        <f t="shared" ref="L88" si="176">IF($B88&lt;&gt;"",$B88,"")</f>
        <v/>
      </c>
      <c r="M88" s="36"/>
      <c r="N88" s="38" t="str">
        <f t="shared" ref="N88" si="177">IF(ISNUMBER(M88),"×","")</f>
        <v/>
      </c>
      <c r="O88" s="40"/>
      <c r="P88" s="30"/>
      <c r="Q88" s="34" t="str">
        <f t="shared" ref="Q88" si="178">IF($B88&lt;&gt;"",$B88,"")</f>
        <v/>
      </c>
      <c r="R88" s="36"/>
      <c r="S88" s="38" t="str">
        <f t="shared" ref="S88" si="179">IF(ISNUMBER(R88),"×","")</f>
        <v/>
      </c>
      <c r="T88" s="40"/>
      <c r="U88" s="44"/>
      <c r="V88" s="46"/>
      <c r="W88" s="23" t="str">
        <f>IF(ROUND(F88+K88-P88-U88,5)=0,"〇","※上記式が成立しません。理由を備考欄に記入してください。（例　秤量誤差等）")</f>
        <v>〇</v>
      </c>
    </row>
    <row r="89" spans="1:23" ht="17.25" customHeight="1">
      <c r="A89" s="43"/>
      <c r="B89" s="35"/>
      <c r="C89" s="37"/>
      <c r="D89" s="39"/>
      <c r="E89" s="41"/>
      <c r="F89" s="45"/>
      <c r="G89" s="35"/>
      <c r="H89" s="37"/>
      <c r="I89" s="39"/>
      <c r="J89" s="41"/>
      <c r="K89" s="29"/>
      <c r="L89" s="35"/>
      <c r="M89" s="37"/>
      <c r="N89" s="39"/>
      <c r="O89" s="41"/>
      <c r="P89" s="29"/>
      <c r="Q89" s="35"/>
      <c r="R89" s="37"/>
      <c r="S89" s="39"/>
      <c r="T89" s="41"/>
      <c r="U89" s="45"/>
      <c r="V89" s="47"/>
      <c r="W89" s="23"/>
    </row>
    <row r="90" spans="1:23" ht="17.25" customHeight="1">
      <c r="A90" s="42"/>
      <c r="B90" s="34" t="str">
        <f>IFERROR(INDEX(麻薬製品リスト!A:B,MATCH(麻薬年間届!A90,麻薬製品リスト!A:A,0),2),"")</f>
        <v/>
      </c>
      <c r="C90" s="36"/>
      <c r="D90" s="38" t="str">
        <f t="shared" ref="D90" si="180">IF(ISNUMBER(C90),"×","")</f>
        <v/>
      </c>
      <c r="E90" s="40"/>
      <c r="F90" s="44"/>
      <c r="G90" s="34" t="str">
        <f t="shared" si="26"/>
        <v/>
      </c>
      <c r="H90" s="36"/>
      <c r="I90" s="38" t="str">
        <f t="shared" ref="I90" si="181">IF(ISNUMBER(H90),"×","")</f>
        <v/>
      </c>
      <c r="J90" s="40"/>
      <c r="K90" s="30"/>
      <c r="L90" s="34" t="str">
        <f t="shared" si="28"/>
        <v/>
      </c>
      <c r="M90" s="36"/>
      <c r="N90" s="38" t="str">
        <f t="shared" ref="N90" si="182">IF(ISNUMBER(M90),"×","")</f>
        <v/>
      </c>
      <c r="O90" s="40"/>
      <c r="P90" s="30"/>
      <c r="Q90" s="34" t="str">
        <f t="shared" si="30"/>
        <v/>
      </c>
      <c r="R90" s="36"/>
      <c r="S90" s="38" t="str">
        <f t="shared" ref="S90" si="183">IF(ISNUMBER(R90),"×","")</f>
        <v/>
      </c>
      <c r="T90" s="40"/>
      <c r="U90" s="44"/>
      <c r="V90" s="46"/>
      <c r="W90" s="23" t="str">
        <f>IF(ROUND(F90+K90-P90-U90,5)=0,"〇","※上記式が成立しません。理由を備考欄に記入してください。（例　秤量誤差等）")</f>
        <v>〇</v>
      </c>
    </row>
    <row r="91" spans="1:23" ht="17.25" customHeight="1">
      <c r="A91" s="43"/>
      <c r="B91" s="35"/>
      <c r="C91" s="37"/>
      <c r="D91" s="39"/>
      <c r="E91" s="41"/>
      <c r="F91" s="45"/>
      <c r="G91" s="35"/>
      <c r="H91" s="37"/>
      <c r="I91" s="39"/>
      <c r="J91" s="41"/>
      <c r="K91" s="29"/>
      <c r="L91" s="35"/>
      <c r="M91" s="37"/>
      <c r="N91" s="39"/>
      <c r="O91" s="41"/>
      <c r="P91" s="29"/>
      <c r="Q91" s="35"/>
      <c r="R91" s="37"/>
      <c r="S91" s="39"/>
      <c r="T91" s="41"/>
      <c r="U91" s="45"/>
      <c r="V91" s="47"/>
      <c r="W91" s="23"/>
    </row>
    <row r="92" spans="1:23" ht="17.25" customHeight="1">
      <c r="A92" s="42"/>
      <c r="B92" s="34" t="str">
        <f>IFERROR(INDEX(麻薬製品リスト!A:B,MATCH(麻薬年間届!A92,麻薬製品リスト!A:A,0),2),"")</f>
        <v/>
      </c>
      <c r="C92" s="36"/>
      <c r="D92" s="38" t="str">
        <f t="shared" ref="D92" si="184">IF(ISNUMBER(C92),"×","")</f>
        <v/>
      </c>
      <c r="E92" s="40"/>
      <c r="F92" s="44"/>
      <c r="G92" s="34" t="str">
        <f t="shared" si="26"/>
        <v/>
      </c>
      <c r="H92" s="36"/>
      <c r="I92" s="38" t="str">
        <f t="shared" ref="I92" si="185">IF(ISNUMBER(H92),"×","")</f>
        <v/>
      </c>
      <c r="J92" s="40"/>
      <c r="K92" s="30"/>
      <c r="L92" s="34" t="str">
        <f t="shared" si="28"/>
        <v/>
      </c>
      <c r="M92" s="36"/>
      <c r="N92" s="38" t="str">
        <f t="shared" ref="N92" si="186">IF(ISNUMBER(M92),"×","")</f>
        <v/>
      </c>
      <c r="O92" s="40"/>
      <c r="P92" s="30"/>
      <c r="Q92" s="34" t="str">
        <f t="shared" si="30"/>
        <v/>
      </c>
      <c r="R92" s="36"/>
      <c r="S92" s="38" t="str">
        <f t="shared" ref="S92" si="187">IF(ISNUMBER(R92),"×","")</f>
        <v/>
      </c>
      <c r="T92" s="40"/>
      <c r="U92" s="44"/>
      <c r="V92" s="46"/>
      <c r="W92" s="23" t="str">
        <f>IF(ROUND(F92+K92-P92-U92,5)=0,"〇","※上記式が成立しません。理由を備考欄に記入してください。（例　秤量誤差等）")</f>
        <v>〇</v>
      </c>
    </row>
    <row r="93" spans="1:23" ht="17.25" customHeight="1">
      <c r="A93" s="43"/>
      <c r="B93" s="35"/>
      <c r="C93" s="37"/>
      <c r="D93" s="39"/>
      <c r="E93" s="41"/>
      <c r="F93" s="45"/>
      <c r="G93" s="35"/>
      <c r="H93" s="37"/>
      <c r="I93" s="39"/>
      <c r="J93" s="41"/>
      <c r="K93" s="29"/>
      <c r="L93" s="35"/>
      <c r="M93" s="37"/>
      <c r="N93" s="39"/>
      <c r="O93" s="41"/>
      <c r="P93" s="29"/>
      <c r="Q93" s="35"/>
      <c r="R93" s="37"/>
      <c r="S93" s="39"/>
      <c r="T93" s="41"/>
      <c r="U93" s="45"/>
      <c r="V93" s="47"/>
      <c r="W93" s="23"/>
    </row>
    <row r="94" spans="1:23" ht="17.25" customHeight="1">
      <c r="A94" s="42"/>
      <c r="B94" s="34" t="str">
        <f>IFERROR(INDEX(麻薬製品リスト!A:B,MATCH(麻薬年間届!A94,麻薬製品リスト!A:A,0),2),"")</f>
        <v/>
      </c>
      <c r="C94" s="36"/>
      <c r="D94" s="38" t="str">
        <f t="shared" ref="D94" si="188">IF(ISNUMBER(C94),"×","")</f>
        <v/>
      </c>
      <c r="E94" s="40"/>
      <c r="F94" s="44"/>
      <c r="G94" s="34" t="str">
        <f t="shared" si="85"/>
        <v/>
      </c>
      <c r="H94" s="36"/>
      <c r="I94" s="38" t="str">
        <f t="shared" ref="I94" si="189">IF(ISNUMBER(H94),"×","")</f>
        <v/>
      </c>
      <c r="J94" s="40"/>
      <c r="K94" s="30"/>
      <c r="L94" s="34" t="str">
        <f t="shared" si="87"/>
        <v/>
      </c>
      <c r="M94" s="36"/>
      <c r="N94" s="38" t="str">
        <f t="shared" ref="N94" si="190">IF(ISNUMBER(M94),"×","")</f>
        <v/>
      </c>
      <c r="O94" s="40"/>
      <c r="P94" s="30"/>
      <c r="Q94" s="34" t="str">
        <f t="shared" si="89"/>
        <v/>
      </c>
      <c r="R94" s="36"/>
      <c r="S94" s="38" t="str">
        <f t="shared" ref="S94" si="191">IF(ISNUMBER(R94),"×","")</f>
        <v/>
      </c>
      <c r="T94" s="40"/>
      <c r="U94" s="44"/>
      <c r="V94" s="46"/>
      <c r="W94" s="23" t="str">
        <f>IF(ROUND(F94+K94-P94-U94,5)=0,"〇","※上記式が成立しません。理由を備考欄に記入してください。（例　秤量誤差等）")</f>
        <v>〇</v>
      </c>
    </row>
    <row r="95" spans="1:23" ht="17.25" customHeight="1">
      <c r="A95" s="43"/>
      <c r="B95" s="35"/>
      <c r="C95" s="37"/>
      <c r="D95" s="39"/>
      <c r="E95" s="41"/>
      <c r="F95" s="45"/>
      <c r="G95" s="35"/>
      <c r="H95" s="37"/>
      <c r="I95" s="39"/>
      <c r="J95" s="41"/>
      <c r="K95" s="29"/>
      <c r="L95" s="35"/>
      <c r="M95" s="37"/>
      <c r="N95" s="39"/>
      <c r="O95" s="41"/>
      <c r="P95" s="29"/>
      <c r="Q95" s="35"/>
      <c r="R95" s="37"/>
      <c r="S95" s="39"/>
      <c r="T95" s="41"/>
      <c r="U95" s="45"/>
      <c r="V95" s="47"/>
      <c r="W95" s="23"/>
    </row>
    <row r="96" spans="1:23" ht="17.25" customHeight="1">
      <c r="A96" s="42"/>
      <c r="B96" s="34" t="str">
        <f>IFERROR(INDEX(麻薬製品リスト!A:B,MATCH(麻薬年間届!A96,麻薬製品リスト!A:A,0),2),"")</f>
        <v/>
      </c>
      <c r="C96" s="36"/>
      <c r="D96" s="38" t="str">
        <f t="shared" ref="D96" si="192">IF(ISNUMBER(C96),"×","")</f>
        <v/>
      </c>
      <c r="E96" s="40"/>
      <c r="F96" s="44"/>
      <c r="G96" s="34" t="str">
        <f t="shared" si="85"/>
        <v/>
      </c>
      <c r="H96" s="36"/>
      <c r="I96" s="38" t="str">
        <f t="shared" ref="I96" si="193">IF(ISNUMBER(H96),"×","")</f>
        <v/>
      </c>
      <c r="J96" s="40"/>
      <c r="K96" s="30"/>
      <c r="L96" s="34" t="str">
        <f t="shared" si="87"/>
        <v/>
      </c>
      <c r="M96" s="36"/>
      <c r="N96" s="38" t="str">
        <f t="shared" ref="N96" si="194">IF(ISNUMBER(M96),"×","")</f>
        <v/>
      </c>
      <c r="O96" s="40"/>
      <c r="P96" s="30"/>
      <c r="Q96" s="34" t="str">
        <f t="shared" si="89"/>
        <v/>
      </c>
      <c r="R96" s="36"/>
      <c r="S96" s="38" t="str">
        <f t="shared" ref="S96" si="195">IF(ISNUMBER(R96),"×","")</f>
        <v/>
      </c>
      <c r="T96" s="40"/>
      <c r="U96" s="44"/>
      <c r="V96" s="46"/>
      <c r="W96" s="23" t="str">
        <f>IF(ROUND(F96+K96-P96-U96,5)=0,"〇","※上記式が成立しません。理由を備考欄に記入してください。（例　秤量誤差等）")</f>
        <v>〇</v>
      </c>
    </row>
    <row r="97" spans="1:23" ht="17.25" customHeight="1">
      <c r="A97" s="43"/>
      <c r="B97" s="35"/>
      <c r="C97" s="37"/>
      <c r="D97" s="39"/>
      <c r="E97" s="41"/>
      <c r="F97" s="45"/>
      <c r="G97" s="35"/>
      <c r="H97" s="37"/>
      <c r="I97" s="39"/>
      <c r="J97" s="41"/>
      <c r="K97" s="29"/>
      <c r="L97" s="35"/>
      <c r="M97" s="37"/>
      <c r="N97" s="39"/>
      <c r="O97" s="41"/>
      <c r="P97" s="29"/>
      <c r="Q97" s="35"/>
      <c r="R97" s="37"/>
      <c r="S97" s="39"/>
      <c r="T97" s="41"/>
      <c r="U97" s="45"/>
      <c r="V97" s="47"/>
      <c r="W97" s="23"/>
    </row>
    <row r="98" spans="1:23" ht="17.25" customHeight="1">
      <c r="A98" s="42"/>
      <c r="B98" s="34" t="str">
        <f>IFERROR(INDEX(麻薬製品リスト!A:B,MATCH(麻薬年間届!A98,麻薬製品リスト!A:A,0),2),"")</f>
        <v/>
      </c>
      <c r="C98" s="36"/>
      <c r="D98" s="38" t="str">
        <f t="shared" ref="D98" si="196">IF(ISNUMBER(C98),"×","")</f>
        <v/>
      </c>
      <c r="E98" s="40"/>
      <c r="F98" s="44"/>
      <c r="G98" s="34" t="str">
        <f t="shared" si="85"/>
        <v/>
      </c>
      <c r="H98" s="36"/>
      <c r="I98" s="38" t="str">
        <f t="shared" ref="I98" si="197">IF(ISNUMBER(H98),"×","")</f>
        <v/>
      </c>
      <c r="J98" s="40"/>
      <c r="K98" s="30"/>
      <c r="L98" s="34" t="str">
        <f t="shared" si="87"/>
        <v/>
      </c>
      <c r="M98" s="36"/>
      <c r="N98" s="38" t="str">
        <f t="shared" ref="N98" si="198">IF(ISNUMBER(M98),"×","")</f>
        <v/>
      </c>
      <c r="O98" s="40"/>
      <c r="P98" s="30"/>
      <c r="Q98" s="34" t="str">
        <f t="shared" si="89"/>
        <v/>
      </c>
      <c r="R98" s="36"/>
      <c r="S98" s="38" t="str">
        <f t="shared" ref="S98" si="199">IF(ISNUMBER(R98),"×","")</f>
        <v/>
      </c>
      <c r="T98" s="40"/>
      <c r="U98" s="44"/>
      <c r="V98" s="46"/>
      <c r="W98" s="23" t="str">
        <f>IF(ROUND(F98+K98-P98-U98,5)=0,"〇","※上記式が成立しません。理由を備考欄に記入してください。（例　秤量誤差等）")</f>
        <v>〇</v>
      </c>
    </row>
    <row r="99" spans="1:23" ht="17.25" customHeight="1">
      <c r="A99" s="43"/>
      <c r="B99" s="35"/>
      <c r="C99" s="37"/>
      <c r="D99" s="39"/>
      <c r="E99" s="41"/>
      <c r="F99" s="45"/>
      <c r="G99" s="35"/>
      <c r="H99" s="37"/>
      <c r="I99" s="39"/>
      <c r="J99" s="41"/>
      <c r="K99" s="29"/>
      <c r="L99" s="35"/>
      <c r="M99" s="37"/>
      <c r="N99" s="39"/>
      <c r="O99" s="41"/>
      <c r="P99" s="29"/>
      <c r="Q99" s="35"/>
      <c r="R99" s="37"/>
      <c r="S99" s="39"/>
      <c r="T99" s="41"/>
      <c r="U99" s="45"/>
      <c r="V99" s="47"/>
      <c r="W99" s="23"/>
    </row>
    <row r="100" spans="1:23" ht="17.25" customHeight="1">
      <c r="A100" s="42"/>
      <c r="B100" s="34" t="str">
        <f>IFERROR(INDEX(麻薬製品リスト!A:B,MATCH(麻薬年間届!A100,麻薬製品リスト!A:A,0),2),"")</f>
        <v/>
      </c>
      <c r="C100" s="36"/>
      <c r="D100" s="38" t="str">
        <f t="shared" ref="D100" si="200">IF(ISNUMBER(C100),"×","")</f>
        <v/>
      </c>
      <c r="E100" s="40"/>
      <c r="F100" s="44"/>
      <c r="G100" s="34" t="str">
        <f t="shared" ref="G100" si="201">IF($B100&lt;&gt;"",$B100,"")</f>
        <v/>
      </c>
      <c r="H100" s="36"/>
      <c r="I100" s="38" t="str">
        <f t="shared" ref="I100" si="202">IF(ISNUMBER(H100),"×","")</f>
        <v/>
      </c>
      <c r="J100" s="40"/>
      <c r="K100" s="30"/>
      <c r="L100" s="34" t="str">
        <f t="shared" ref="L100" si="203">IF($B100&lt;&gt;"",$B100,"")</f>
        <v/>
      </c>
      <c r="M100" s="36"/>
      <c r="N100" s="38" t="str">
        <f t="shared" ref="N100" si="204">IF(ISNUMBER(M100),"×","")</f>
        <v/>
      </c>
      <c r="O100" s="40"/>
      <c r="P100" s="30"/>
      <c r="Q100" s="34" t="str">
        <f t="shared" ref="Q100" si="205">IF($B100&lt;&gt;"",$B100,"")</f>
        <v/>
      </c>
      <c r="R100" s="36"/>
      <c r="S100" s="38" t="str">
        <f t="shared" ref="S100" si="206">IF(ISNUMBER(R100),"×","")</f>
        <v/>
      </c>
      <c r="T100" s="40"/>
      <c r="U100" s="44"/>
      <c r="V100" s="46"/>
      <c r="W100" s="23" t="str">
        <f>IF(ROUND(F100+K100-P100-U100,5)=0,"〇","※上記式が成立しません。理由を備考欄に記入してください。（例　秤量誤差等）")</f>
        <v>〇</v>
      </c>
    </row>
    <row r="101" spans="1:23" ht="17.25" customHeight="1">
      <c r="A101" s="43"/>
      <c r="B101" s="35"/>
      <c r="C101" s="37"/>
      <c r="D101" s="39"/>
      <c r="E101" s="41"/>
      <c r="F101" s="45"/>
      <c r="G101" s="35"/>
      <c r="H101" s="37"/>
      <c r="I101" s="39"/>
      <c r="J101" s="41"/>
      <c r="K101" s="29"/>
      <c r="L101" s="35"/>
      <c r="M101" s="37"/>
      <c r="N101" s="39"/>
      <c r="O101" s="41"/>
      <c r="P101" s="29"/>
      <c r="Q101" s="35"/>
      <c r="R101" s="37"/>
      <c r="S101" s="39"/>
      <c r="T101" s="41"/>
      <c r="U101" s="45"/>
      <c r="V101" s="47"/>
      <c r="W101" s="23"/>
    </row>
    <row r="102" spans="1:23" ht="17.25" customHeight="1">
      <c r="A102" s="42"/>
      <c r="B102" s="34" t="str">
        <f>IFERROR(INDEX(麻薬製品リスト!A:B,MATCH(麻薬年間届!A102,麻薬製品リスト!A:A,0),2),"")</f>
        <v/>
      </c>
      <c r="C102" s="36"/>
      <c r="D102" s="38" t="str">
        <f t="shared" ref="D102" si="207">IF(ISNUMBER(C102),"×","")</f>
        <v/>
      </c>
      <c r="E102" s="40"/>
      <c r="F102" s="44"/>
      <c r="G102" s="34" t="str">
        <f t="shared" si="26"/>
        <v/>
      </c>
      <c r="H102" s="36"/>
      <c r="I102" s="38" t="str">
        <f t="shared" ref="I102" si="208">IF(ISNUMBER(H102),"×","")</f>
        <v/>
      </c>
      <c r="J102" s="40"/>
      <c r="K102" s="30"/>
      <c r="L102" s="34" t="str">
        <f t="shared" si="28"/>
        <v/>
      </c>
      <c r="M102" s="36"/>
      <c r="N102" s="38" t="str">
        <f t="shared" ref="N102" si="209">IF(ISNUMBER(M102),"×","")</f>
        <v/>
      </c>
      <c r="O102" s="40"/>
      <c r="P102" s="30"/>
      <c r="Q102" s="34" t="str">
        <f t="shared" si="30"/>
        <v/>
      </c>
      <c r="R102" s="36"/>
      <c r="S102" s="38" t="str">
        <f t="shared" ref="S102" si="210">IF(ISNUMBER(R102),"×","")</f>
        <v/>
      </c>
      <c r="T102" s="40"/>
      <c r="U102" s="44"/>
      <c r="V102" s="46"/>
      <c r="W102" s="23" t="str">
        <f>IF(ROUND(F102+K102-P102-U102,5)=0,"〇","※上記式が成立しません。理由を備考欄に記入してください。（例　秤量誤差等）")</f>
        <v>〇</v>
      </c>
    </row>
    <row r="103" spans="1:23" ht="17.25" customHeight="1">
      <c r="A103" s="43"/>
      <c r="B103" s="35"/>
      <c r="C103" s="37"/>
      <c r="D103" s="39"/>
      <c r="E103" s="41"/>
      <c r="F103" s="45"/>
      <c r="G103" s="35"/>
      <c r="H103" s="37"/>
      <c r="I103" s="39"/>
      <c r="J103" s="41"/>
      <c r="K103" s="29"/>
      <c r="L103" s="35"/>
      <c r="M103" s="37"/>
      <c r="N103" s="39"/>
      <c r="O103" s="41"/>
      <c r="P103" s="29"/>
      <c r="Q103" s="35"/>
      <c r="R103" s="37"/>
      <c r="S103" s="39"/>
      <c r="T103" s="41"/>
      <c r="U103" s="45"/>
      <c r="V103" s="47"/>
      <c r="W103" s="23"/>
    </row>
    <row r="104" spans="1:23" ht="17.25" customHeight="1">
      <c r="A104" s="42"/>
      <c r="B104" s="34" t="str">
        <f>IFERROR(INDEX(麻薬製品リスト!A:B,MATCH(麻薬年間届!A104,麻薬製品リスト!A:A,0),2),"")</f>
        <v/>
      </c>
      <c r="C104" s="36"/>
      <c r="D104" s="38" t="str">
        <f t="shared" ref="D104" si="211">IF(ISNUMBER(C104),"×","")</f>
        <v/>
      </c>
      <c r="E104" s="40"/>
      <c r="F104" s="44"/>
      <c r="G104" s="34" t="str">
        <f t="shared" ref="G104" si="212">IF($B104&lt;&gt;"",$B104,"")</f>
        <v/>
      </c>
      <c r="H104" s="36"/>
      <c r="I104" s="38" t="str">
        <f t="shared" ref="I104" si="213">IF(ISNUMBER(H104),"×","")</f>
        <v/>
      </c>
      <c r="J104" s="40"/>
      <c r="K104" s="30"/>
      <c r="L104" s="34" t="str">
        <f t="shared" ref="L104" si="214">IF($B104&lt;&gt;"",$B104,"")</f>
        <v/>
      </c>
      <c r="M104" s="36"/>
      <c r="N104" s="38" t="str">
        <f t="shared" ref="N104" si="215">IF(ISNUMBER(M104),"×","")</f>
        <v/>
      </c>
      <c r="O104" s="40"/>
      <c r="P104" s="30"/>
      <c r="Q104" s="34" t="str">
        <f t="shared" ref="Q104" si="216">IF($B104&lt;&gt;"",$B104,"")</f>
        <v/>
      </c>
      <c r="R104" s="36"/>
      <c r="S104" s="38" t="str">
        <f t="shared" ref="S104" si="217">IF(ISNUMBER(R104),"×","")</f>
        <v/>
      </c>
      <c r="T104" s="40"/>
      <c r="U104" s="44"/>
      <c r="V104" s="46"/>
      <c r="W104" s="23" t="str">
        <f>IF(ROUND(F104+K104-P104-U104,5)=0,"〇","※上記式が成立しません。理由を備考欄に記入してください。（例　秤量誤差等）")</f>
        <v>〇</v>
      </c>
    </row>
    <row r="105" spans="1:23" ht="17.25" customHeight="1">
      <c r="A105" s="43"/>
      <c r="B105" s="35"/>
      <c r="C105" s="37"/>
      <c r="D105" s="39"/>
      <c r="E105" s="41"/>
      <c r="F105" s="45"/>
      <c r="G105" s="35"/>
      <c r="H105" s="37"/>
      <c r="I105" s="39"/>
      <c r="J105" s="41"/>
      <c r="K105" s="29"/>
      <c r="L105" s="35"/>
      <c r="M105" s="37"/>
      <c r="N105" s="39"/>
      <c r="O105" s="41"/>
      <c r="P105" s="29"/>
      <c r="Q105" s="35"/>
      <c r="R105" s="37"/>
      <c r="S105" s="39"/>
      <c r="T105" s="41"/>
      <c r="U105" s="45"/>
      <c r="V105" s="47"/>
      <c r="W105" s="23"/>
    </row>
    <row r="106" spans="1:23" ht="17.25" customHeight="1">
      <c r="A106" s="42"/>
      <c r="B106" s="34" t="str">
        <f>IFERROR(INDEX(麻薬製品リスト!A:B,MATCH(麻薬年間届!A106,麻薬製品リスト!A:A,0),2),"")</f>
        <v/>
      </c>
      <c r="C106" s="36"/>
      <c r="D106" s="38" t="str">
        <f t="shared" ref="D106" si="218">IF(ISNUMBER(C106),"×","")</f>
        <v/>
      </c>
      <c r="E106" s="40"/>
      <c r="F106" s="44"/>
      <c r="G106" s="34" t="str">
        <f t="shared" ref="G106:G110" si="219">IF($B106&lt;&gt;"",$B106,"")</f>
        <v/>
      </c>
      <c r="H106" s="36"/>
      <c r="I106" s="38" t="str">
        <f t="shared" ref="I106" si="220">IF(ISNUMBER(H106),"×","")</f>
        <v/>
      </c>
      <c r="J106" s="40"/>
      <c r="K106" s="30"/>
      <c r="L106" s="34" t="str">
        <f t="shared" ref="L106:L110" si="221">IF($B106&lt;&gt;"",$B106,"")</f>
        <v/>
      </c>
      <c r="M106" s="36"/>
      <c r="N106" s="38" t="str">
        <f t="shared" ref="N106" si="222">IF(ISNUMBER(M106),"×","")</f>
        <v/>
      </c>
      <c r="O106" s="40"/>
      <c r="P106" s="30"/>
      <c r="Q106" s="34" t="str">
        <f t="shared" ref="Q106:Q110" si="223">IF($B106&lt;&gt;"",$B106,"")</f>
        <v/>
      </c>
      <c r="R106" s="36"/>
      <c r="S106" s="38" t="str">
        <f t="shared" ref="S106" si="224">IF(ISNUMBER(R106),"×","")</f>
        <v/>
      </c>
      <c r="T106" s="40"/>
      <c r="U106" s="44"/>
      <c r="V106" s="46"/>
      <c r="W106" s="23" t="str">
        <f>IF(ROUND(F106+K106-P106-U106,5)=0,"〇","※上記式が成立しません。理由を備考欄に記入してください。（例　秤量誤差等）")</f>
        <v>〇</v>
      </c>
    </row>
    <row r="107" spans="1:23" ht="17.25" customHeight="1">
      <c r="A107" s="43"/>
      <c r="B107" s="35"/>
      <c r="C107" s="37"/>
      <c r="D107" s="39"/>
      <c r="E107" s="41"/>
      <c r="F107" s="45"/>
      <c r="G107" s="35"/>
      <c r="H107" s="37"/>
      <c r="I107" s="39"/>
      <c r="J107" s="41"/>
      <c r="K107" s="29"/>
      <c r="L107" s="35"/>
      <c r="M107" s="37"/>
      <c r="N107" s="39"/>
      <c r="O107" s="41"/>
      <c r="P107" s="29"/>
      <c r="Q107" s="35"/>
      <c r="R107" s="37"/>
      <c r="S107" s="39"/>
      <c r="T107" s="41"/>
      <c r="U107" s="45"/>
      <c r="V107" s="47"/>
      <c r="W107" s="23"/>
    </row>
    <row r="108" spans="1:23" ht="17.25" customHeight="1">
      <c r="A108" s="42"/>
      <c r="B108" s="34" t="str">
        <f>IFERROR(INDEX(麻薬製品リスト!A:B,MATCH(麻薬年間届!A108,麻薬製品リスト!A:A,0),2),"")</f>
        <v/>
      </c>
      <c r="C108" s="36"/>
      <c r="D108" s="38" t="str">
        <f t="shared" ref="D108" si="225">IF(ISNUMBER(C108),"×","")</f>
        <v/>
      </c>
      <c r="E108" s="40"/>
      <c r="F108" s="44"/>
      <c r="G108" s="34" t="str">
        <f t="shared" si="219"/>
        <v/>
      </c>
      <c r="H108" s="36"/>
      <c r="I108" s="38" t="str">
        <f t="shared" ref="I108" si="226">IF(ISNUMBER(H108),"×","")</f>
        <v/>
      </c>
      <c r="J108" s="40"/>
      <c r="K108" s="30"/>
      <c r="L108" s="34" t="str">
        <f t="shared" si="221"/>
        <v/>
      </c>
      <c r="M108" s="36"/>
      <c r="N108" s="38" t="str">
        <f t="shared" ref="N108" si="227">IF(ISNUMBER(M108),"×","")</f>
        <v/>
      </c>
      <c r="O108" s="40"/>
      <c r="P108" s="30"/>
      <c r="Q108" s="34" t="str">
        <f t="shared" si="223"/>
        <v/>
      </c>
      <c r="R108" s="36"/>
      <c r="S108" s="38" t="str">
        <f t="shared" ref="S108" si="228">IF(ISNUMBER(R108),"×","")</f>
        <v/>
      </c>
      <c r="T108" s="40"/>
      <c r="U108" s="44"/>
      <c r="V108" s="46"/>
      <c r="W108" s="23" t="str">
        <f>IF(ROUND(F108+K108-P108-U108,5)=0,"〇","※上記式が成立しません。理由を備考欄に記入してください。（例　秤量誤差等）")</f>
        <v>〇</v>
      </c>
    </row>
    <row r="109" spans="1:23" ht="17.25" customHeight="1">
      <c r="A109" s="43"/>
      <c r="B109" s="35"/>
      <c r="C109" s="37"/>
      <c r="D109" s="39"/>
      <c r="E109" s="41"/>
      <c r="F109" s="45"/>
      <c r="G109" s="35"/>
      <c r="H109" s="37"/>
      <c r="I109" s="39"/>
      <c r="J109" s="41"/>
      <c r="K109" s="29"/>
      <c r="L109" s="35"/>
      <c r="M109" s="37"/>
      <c r="N109" s="39"/>
      <c r="O109" s="41"/>
      <c r="P109" s="29"/>
      <c r="Q109" s="35"/>
      <c r="R109" s="37"/>
      <c r="S109" s="39"/>
      <c r="T109" s="41"/>
      <c r="U109" s="45"/>
      <c r="V109" s="47"/>
      <c r="W109" s="23"/>
    </row>
    <row r="110" spans="1:23" ht="17.25" customHeight="1">
      <c r="A110" s="42"/>
      <c r="B110" s="34" t="str">
        <f>IFERROR(INDEX(麻薬製品リスト!A:B,MATCH(麻薬年間届!A110,麻薬製品リスト!A:A,0),2),"")</f>
        <v/>
      </c>
      <c r="C110" s="36"/>
      <c r="D110" s="38" t="str">
        <f t="shared" ref="D110" si="229">IF(ISNUMBER(C110),"×","")</f>
        <v/>
      </c>
      <c r="E110" s="40"/>
      <c r="F110" s="44"/>
      <c r="G110" s="34" t="str">
        <f t="shared" si="219"/>
        <v/>
      </c>
      <c r="H110" s="36"/>
      <c r="I110" s="38" t="str">
        <f t="shared" ref="I110" si="230">IF(ISNUMBER(H110),"×","")</f>
        <v/>
      </c>
      <c r="J110" s="40"/>
      <c r="K110" s="30"/>
      <c r="L110" s="34" t="str">
        <f t="shared" si="221"/>
        <v/>
      </c>
      <c r="M110" s="36"/>
      <c r="N110" s="38" t="str">
        <f t="shared" ref="N110" si="231">IF(ISNUMBER(M110),"×","")</f>
        <v/>
      </c>
      <c r="O110" s="40"/>
      <c r="P110" s="30"/>
      <c r="Q110" s="34" t="str">
        <f t="shared" si="223"/>
        <v/>
      </c>
      <c r="R110" s="36"/>
      <c r="S110" s="38" t="str">
        <f t="shared" ref="S110" si="232">IF(ISNUMBER(R110),"×","")</f>
        <v/>
      </c>
      <c r="T110" s="40"/>
      <c r="U110" s="44"/>
      <c r="V110" s="46"/>
      <c r="W110" s="23" t="str">
        <f>IF(ROUND(F110+K110-P110-U110,5)=0,"〇","※上記式が成立しません。理由を備考欄に記入してください。（例　秤量誤差等）")</f>
        <v>〇</v>
      </c>
    </row>
    <row r="111" spans="1:23" ht="17.25" customHeight="1">
      <c r="A111" s="43"/>
      <c r="B111" s="35"/>
      <c r="C111" s="37"/>
      <c r="D111" s="39"/>
      <c r="E111" s="41"/>
      <c r="F111" s="45"/>
      <c r="G111" s="35"/>
      <c r="H111" s="37"/>
      <c r="I111" s="39"/>
      <c r="J111" s="41"/>
      <c r="K111" s="29"/>
      <c r="L111" s="35"/>
      <c r="M111" s="37"/>
      <c r="N111" s="39"/>
      <c r="O111" s="41"/>
      <c r="P111" s="29"/>
      <c r="Q111" s="35"/>
      <c r="R111" s="37"/>
      <c r="S111" s="39"/>
      <c r="T111" s="41"/>
      <c r="U111" s="45"/>
      <c r="V111" s="47"/>
      <c r="W111" s="23"/>
    </row>
    <row r="112" spans="1:23" ht="17.25" customHeight="1">
      <c r="A112" s="42"/>
      <c r="B112" s="34" t="str">
        <f>IFERROR(INDEX(麻薬製品リスト!A:B,MATCH(麻薬年間届!A112,麻薬製品リスト!A:A,0),2),"")</f>
        <v/>
      </c>
      <c r="C112" s="36"/>
      <c r="D112" s="38" t="str">
        <f t="shared" ref="D112" si="233">IF(ISNUMBER(C112),"×","")</f>
        <v/>
      </c>
      <c r="E112" s="40"/>
      <c r="F112" s="44"/>
      <c r="G112" s="34" t="str">
        <f t="shared" ref="G112" si="234">IF($B112&lt;&gt;"",$B112,"")</f>
        <v/>
      </c>
      <c r="H112" s="36"/>
      <c r="I112" s="38" t="str">
        <f t="shared" ref="I112" si="235">IF(ISNUMBER(H112),"×","")</f>
        <v/>
      </c>
      <c r="J112" s="40"/>
      <c r="K112" s="30"/>
      <c r="L112" s="34" t="str">
        <f t="shared" ref="L112" si="236">IF($B112&lt;&gt;"",$B112,"")</f>
        <v/>
      </c>
      <c r="M112" s="36"/>
      <c r="N112" s="38" t="str">
        <f t="shared" ref="N112" si="237">IF(ISNUMBER(M112),"×","")</f>
        <v/>
      </c>
      <c r="O112" s="40"/>
      <c r="P112" s="30"/>
      <c r="Q112" s="34" t="str">
        <f t="shared" ref="Q112" si="238">IF($B112&lt;&gt;"",$B112,"")</f>
        <v/>
      </c>
      <c r="R112" s="36"/>
      <c r="S112" s="38" t="str">
        <f t="shared" ref="S112" si="239">IF(ISNUMBER(R112),"×","")</f>
        <v/>
      </c>
      <c r="T112" s="40"/>
      <c r="U112" s="44"/>
      <c r="V112" s="46"/>
      <c r="W112" s="23" t="str">
        <f>IF(ROUND(F112+K112-P112-U112,5)=0,"〇","※上記式が成立しません。理由を備考欄に記入してください。（例　秤量誤差等）")</f>
        <v>〇</v>
      </c>
    </row>
    <row r="113" spans="1:23" ht="17.25" customHeight="1">
      <c r="A113" s="43"/>
      <c r="B113" s="35"/>
      <c r="C113" s="37"/>
      <c r="D113" s="39"/>
      <c r="E113" s="41"/>
      <c r="F113" s="45"/>
      <c r="G113" s="35"/>
      <c r="H113" s="37"/>
      <c r="I113" s="39"/>
      <c r="J113" s="41"/>
      <c r="K113" s="29"/>
      <c r="L113" s="35"/>
      <c r="M113" s="37"/>
      <c r="N113" s="39"/>
      <c r="O113" s="41"/>
      <c r="P113" s="29"/>
      <c r="Q113" s="35"/>
      <c r="R113" s="37"/>
      <c r="S113" s="39"/>
      <c r="T113" s="41"/>
      <c r="U113" s="45"/>
      <c r="V113" s="47"/>
      <c r="W113" s="23"/>
    </row>
    <row r="114" spans="1:23" ht="17.25" customHeight="1">
      <c r="A114" s="42"/>
      <c r="B114" s="34" t="str">
        <f>IFERROR(INDEX(麻薬製品リスト!A:B,MATCH(麻薬年間届!A114,麻薬製品リスト!A:A,0),2),"")</f>
        <v/>
      </c>
      <c r="C114" s="36"/>
      <c r="D114" s="38" t="str">
        <f t="shared" ref="D114" si="240">IF(ISNUMBER(C114),"×","")</f>
        <v/>
      </c>
      <c r="E114" s="40"/>
      <c r="F114" s="44"/>
      <c r="G114" s="34" t="str">
        <f t="shared" si="26"/>
        <v/>
      </c>
      <c r="H114" s="36"/>
      <c r="I114" s="38" t="str">
        <f t="shared" ref="I114" si="241">IF(ISNUMBER(H114),"×","")</f>
        <v/>
      </c>
      <c r="J114" s="40"/>
      <c r="K114" s="30"/>
      <c r="L114" s="34" t="str">
        <f t="shared" si="28"/>
        <v/>
      </c>
      <c r="M114" s="36"/>
      <c r="N114" s="38" t="str">
        <f t="shared" ref="N114" si="242">IF(ISNUMBER(M114),"×","")</f>
        <v/>
      </c>
      <c r="O114" s="40"/>
      <c r="P114" s="30"/>
      <c r="Q114" s="34" t="str">
        <f t="shared" si="30"/>
        <v/>
      </c>
      <c r="R114" s="36"/>
      <c r="S114" s="38" t="str">
        <f t="shared" ref="S114" si="243">IF(ISNUMBER(R114),"×","")</f>
        <v/>
      </c>
      <c r="T114" s="40"/>
      <c r="U114" s="44"/>
      <c r="V114" s="46"/>
      <c r="W114" s="23" t="str">
        <f>IF(ROUND(F114+K114-P114-U114,5)=0,"〇","※上記式が成立しません。理由を備考欄に記入してください。（例　秤量誤差等）")</f>
        <v>〇</v>
      </c>
    </row>
    <row r="115" spans="1:23" ht="17.25" customHeight="1">
      <c r="A115" s="43"/>
      <c r="B115" s="35"/>
      <c r="C115" s="37"/>
      <c r="D115" s="39"/>
      <c r="E115" s="41"/>
      <c r="F115" s="45"/>
      <c r="G115" s="35"/>
      <c r="H115" s="37"/>
      <c r="I115" s="39"/>
      <c r="J115" s="41"/>
      <c r="K115" s="29"/>
      <c r="L115" s="35"/>
      <c r="M115" s="37"/>
      <c r="N115" s="39"/>
      <c r="O115" s="41"/>
      <c r="P115" s="29"/>
      <c r="Q115" s="35"/>
      <c r="R115" s="37"/>
      <c r="S115" s="39"/>
      <c r="T115" s="41"/>
      <c r="U115" s="45"/>
      <c r="V115" s="47"/>
      <c r="W115" s="23"/>
    </row>
    <row r="116" spans="1:23" ht="17.25" customHeight="1">
      <c r="A116" s="42"/>
      <c r="B116" s="34" t="str">
        <f>IFERROR(INDEX(麻薬製品リスト!A:B,MATCH(麻薬年間届!A116,麻薬製品リスト!A:A,0),2),"")</f>
        <v/>
      </c>
      <c r="C116" s="36"/>
      <c r="D116" s="38" t="str">
        <f t="shared" ref="D116" si="244">IF(ISNUMBER(C116),"×","")</f>
        <v/>
      </c>
      <c r="E116" s="40"/>
      <c r="F116" s="44"/>
      <c r="G116" s="34" t="str">
        <f t="shared" si="26"/>
        <v/>
      </c>
      <c r="H116" s="36"/>
      <c r="I116" s="38" t="str">
        <f t="shared" ref="I116" si="245">IF(ISNUMBER(H116),"×","")</f>
        <v/>
      </c>
      <c r="J116" s="40"/>
      <c r="K116" s="30"/>
      <c r="L116" s="34" t="str">
        <f t="shared" si="28"/>
        <v/>
      </c>
      <c r="M116" s="36"/>
      <c r="N116" s="38" t="str">
        <f t="shared" ref="N116" si="246">IF(ISNUMBER(M116),"×","")</f>
        <v/>
      </c>
      <c r="O116" s="40"/>
      <c r="P116" s="30"/>
      <c r="Q116" s="34" t="str">
        <f t="shared" si="30"/>
        <v/>
      </c>
      <c r="R116" s="36"/>
      <c r="S116" s="38" t="str">
        <f t="shared" ref="S116" si="247">IF(ISNUMBER(R116),"×","")</f>
        <v/>
      </c>
      <c r="T116" s="40"/>
      <c r="U116" s="44"/>
      <c r="V116" s="46"/>
      <c r="W116" s="23" t="str">
        <f>IF(ROUND(F116+K116-P116-U116,5)=0,"〇","※上記式が成立しません。理由を備考欄に記入してください。（例　秤量誤差等）")</f>
        <v>〇</v>
      </c>
    </row>
    <row r="117" spans="1:23" ht="17.25" customHeight="1">
      <c r="A117" s="43"/>
      <c r="B117" s="35"/>
      <c r="C117" s="37"/>
      <c r="D117" s="39"/>
      <c r="E117" s="41"/>
      <c r="F117" s="45"/>
      <c r="G117" s="35"/>
      <c r="H117" s="37"/>
      <c r="I117" s="39"/>
      <c r="J117" s="41"/>
      <c r="K117" s="29"/>
      <c r="L117" s="35"/>
      <c r="M117" s="37"/>
      <c r="N117" s="39"/>
      <c r="O117" s="41"/>
      <c r="P117" s="29"/>
      <c r="Q117" s="35"/>
      <c r="R117" s="37"/>
      <c r="S117" s="39"/>
      <c r="T117" s="41"/>
      <c r="U117" s="45"/>
      <c r="V117" s="47"/>
      <c r="W117" s="23"/>
    </row>
    <row r="118" spans="1:23" ht="17.25" customHeight="1">
      <c r="A118" s="42"/>
      <c r="B118" s="34" t="str">
        <f>IFERROR(INDEX(麻薬製品リスト!A:B,MATCH(麻薬年間届!A118,麻薬製品リスト!A:A,0),2),"")</f>
        <v/>
      </c>
      <c r="C118" s="36"/>
      <c r="D118" s="38" t="str">
        <f t="shared" ref="D118" si="248">IF(ISNUMBER(C118),"×","")</f>
        <v/>
      </c>
      <c r="E118" s="40"/>
      <c r="F118" s="44"/>
      <c r="G118" s="34" t="str">
        <f t="shared" si="85"/>
        <v/>
      </c>
      <c r="H118" s="36"/>
      <c r="I118" s="38" t="str">
        <f t="shared" ref="I118" si="249">IF(ISNUMBER(H118),"×","")</f>
        <v/>
      </c>
      <c r="J118" s="40"/>
      <c r="K118" s="30"/>
      <c r="L118" s="34" t="str">
        <f t="shared" si="87"/>
        <v/>
      </c>
      <c r="M118" s="36"/>
      <c r="N118" s="38" t="str">
        <f t="shared" ref="N118" si="250">IF(ISNUMBER(M118),"×","")</f>
        <v/>
      </c>
      <c r="O118" s="40"/>
      <c r="P118" s="30"/>
      <c r="Q118" s="34" t="str">
        <f t="shared" si="89"/>
        <v/>
      </c>
      <c r="R118" s="36"/>
      <c r="S118" s="38" t="str">
        <f t="shared" ref="S118" si="251">IF(ISNUMBER(R118),"×","")</f>
        <v/>
      </c>
      <c r="T118" s="40"/>
      <c r="U118" s="44"/>
      <c r="V118" s="46"/>
      <c r="W118" s="23" t="str">
        <f>IF(ROUND(F118+K118-P118-U118,5)=0,"〇","※上記式が成立しません。理由を備考欄に記入してください。（例　秤量誤差等）")</f>
        <v>〇</v>
      </c>
    </row>
    <row r="119" spans="1:23" ht="17.25" customHeight="1">
      <c r="A119" s="43"/>
      <c r="B119" s="35"/>
      <c r="C119" s="37"/>
      <c r="D119" s="39"/>
      <c r="E119" s="41"/>
      <c r="F119" s="45"/>
      <c r="G119" s="35"/>
      <c r="H119" s="37"/>
      <c r="I119" s="39"/>
      <c r="J119" s="41"/>
      <c r="K119" s="29"/>
      <c r="L119" s="35"/>
      <c r="M119" s="37"/>
      <c r="N119" s="39"/>
      <c r="O119" s="41"/>
      <c r="P119" s="29"/>
      <c r="Q119" s="35"/>
      <c r="R119" s="37"/>
      <c r="S119" s="39"/>
      <c r="T119" s="41"/>
      <c r="U119" s="45"/>
      <c r="V119" s="47"/>
      <c r="W119" s="23"/>
    </row>
    <row r="120" spans="1:23" ht="17.25" customHeight="1">
      <c r="A120" s="42"/>
      <c r="B120" s="34" t="str">
        <f>IFERROR(INDEX(麻薬製品リスト!A:B,MATCH(麻薬年間届!A120,麻薬製品リスト!A:A,0),2),"")</f>
        <v/>
      </c>
      <c r="C120" s="36"/>
      <c r="D120" s="38" t="str">
        <f t="shared" ref="D120" si="252">IF(ISNUMBER(C120),"×","")</f>
        <v/>
      </c>
      <c r="E120" s="40"/>
      <c r="F120" s="44"/>
      <c r="G120" s="34" t="str">
        <f t="shared" si="85"/>
        <v/>
      </c>
      <c r="H120" s="36"/>
      <c r="I120" s="38" t="str">
        <f t="shared" ref="I120" si="253">IF(ISNUMBER(H120),"×","")</f>
        <v/>
      </c>
      <c r="J120" s="40"/>
      <c r="K120" s="30"/>
      <c r="L120" s="34" t="str">
        <f t="shared" si="87"/>
        <v/>
      </c>
      <c r="M120" s="36"/>
      <c r="N120" s="38" t="str">
        <f t="shared" ref="N120" si="254">IF(ISNUMBER(M120),"×","")</f>
        <v/>
      </c>
      <c r="O120" s="40"/>
      <c r="P120" s="30"/>
      <c r="Q120" s="34" t="str">
        <f t="shared" si="89"/>
        <v/>
      </c>
      <c r="R120" s="36"/>
      <c r="S120" s="38" t="str">
        <f t="shared" ref="S120" si="255">IF(ISNUMBER(R120),"×","")</f>
        <v/>
      </c>
      <c r="T120" s="40"/>
      <c r="U120" s="44"/>
      <c r="V120" s="46"/>
      <c r="W120" s="23" t="str">
        <f>IF(ROUND(F120+K120-P120-U120,5)=0,"〇","※上記式が成立しません。理由を備考欄に記入してください。（例　秤量誤差等）")</f>
        <v>〇</v>
      </c>
    </row>
    <row r="121" spans="1:23" ht="17.25" customHeight="1">
      <c r="A121" s="43"/>
      <c r="B121" s="35"/>
      <c r="C121" s="37"/>
      <c r="D121" s="39"/>
      <c r="E121" s="41"/>
      <c r="F121" s="45"/>
      <c r="G121" s="35"/>
      <c r="H121" s="37"/>
      <c r="I121" s="39"/>
      <c r="J121" s="41"/>
      <c r="K121" s="29"/>
      <c r="L121" s="35"/>
      <c r="M121" s="37"/>
      <c r="N121" s="39"/>
      <c r="O121" s="41"/>
      <c r="P121" s="29"/>
      <c r="Q121" s="35"/>
      <c r="R121" s="37"/>
      <c r="S121" s="39"/>
      <c r="T121" s="41"/>
      <c r="U121" s="45"/>
      <c r="V121" s="47"/>
      <c r="W121" s="23"/>
    </row>
    <row r="122" spans="1:23" ht="17.25" customHeight="1">
      <c r="A122" s="42"/>
      <c r="B122" s="34" t="str">
        <f>IFERROR(INDEX(麻薬製品リスト!A:B,MATCH(麻薬年間届!A122,麻薬製品リスト!A:A,0),2),"")</f>
        <v/>
      </c>
      <c r="C122" s="36"/>
      <c r="D122" s="38" t="str">
        <f t="shared" ref="D122" si="256">IF(ISNUMBER(C122),"×","")</f>
        <v/>
      </c>
      <c r="E122" s="40"/>
      <c r="F122" s="44"/>
      <c r="G122" s="34" t="str">
        <f t="shared" si="85"/>
        <v/>
      </c>
      <c r="H122" s="36"/>
      <c r="I122" s="38" t="str">
        <f t="shared" ref="I122" si="257">IF(ISNUMBER(H122),"×","")</f>
        <v/>
      </c>
      <c r="J122" s="40"/>
      <c r="K122" s="30"/>
      <c r="L122" s="34" t="str">
        <f t="shared" si="87"/>
        <v/>
      </c>
      <c r="M122" s="36"/>
      <c r="N122" s="38" t="str">
        <f t="shared" ref="N122" si="258">IF(ISNUMBER(M122),"×","")</f>
        <v/>
      </c>
      <c r="O122" s="40"/>
      <c r="P122" s="30"/>
      <c r="Q122" s="34" t="str">
        <f t="shared" si="89"/>
        <v/>
      </c>
      <c r="R122" s="36"/>
      <c r="S122" s="38" t="str">
        <f t="shared" ref="S122" si="259">IF(ISNUMBER(R122),"×","")</f>
        <v/>
      </c>
      <c r="T122" s="40"/>
      <c r="U122" s="44"/>
      <c r="V122" s="46"/>
      <c r="W122" s="23" t="str">
        <f>IF(ROUND(F122+K122-P122-U122,5)=0,"〇","※上記式が成立しません。理由を備考欄に記入してください。（例　秤量誤差等）")</f>
        <v>〇</v>
      </c>
    </row>
    <row r="123" spans="1:23" ht="17.25" customHeight="1">
      <c r="A123" s="43"/>
      <c r="B123" s="35"/>
      <c r="C123" s="37"/>
      <c r="D123" s="39"/>
      <c r="E123" s="41"/>
      <c r="F123" s="45"/>
      <c r="G123" s="35"/>
      <c r="H123" s="37"/>
      <c r="I123" s="39"/>
      <c r="J123" s="41"/>
      <c r="K123" s="29"/>
      <c r="L123" s="35"/>
      <c r="M123" s="37"/>
      <c r="N123" s="39"/>
      <c r="O123" s="41"/>
      <c r="P123" s="29"/>
      <c r="Q123" s="35"/>
      <c r="R123" s="37"/>
      <c r="S123" s="39"/>
      <c r="T123" s="41"/>
      <c r="U123" s="45"/>
      <c r="V123" s="47"/>
      <c r="W123" s="23"/>
    </row>
    <row r="124" spans="1:23" ht="17.25" customHeight="1">
      <c r="A124" s="42"/>
      <c r="B124" s="34" t="str">
        <f>IFERROR(INDEX(麻薬製品リスト!A:B,MATCH(麻薬年間届!A124,麻薬製品リスト!A:A,0),2),"")</f>
        <v/>
      </c>
      <c r="C124" s="36"/>
      <c r="D124" s="38" t="str">
        <f t="shared" ref="D124" si="260">IF(ISNUMBER(C124),"×","")</f>
        <v/>
      </c>
      <c r="E124" s="40"/>
      <c r="F124" s="44"/>
      <c r="G124" s="34" t="str">
        <f t="shared" ref="G124" si="261">IF($B124&lt;&gt;"",$B124,"")</f>
        <v/>
      </c>
      <c r="H124" s="36"/>
      <c r="I124" s="38" t="str">
        <f t="shared" ref="I124" si="262">IF(ISNUMBER(H124),"×","")</f>
        <v/>
      </c>
      <c r="J124" s="40"/>
      <c r="K124" s="30"/>
      <c r="L124" s="34" t="str">
        <f t="shared" ref="L124" si="263">IF($B124&lt;&gt;"",$B124,"")</f>
        <v/>
      </c>
      <c r="M124" s="36"/>
      <c r="N124" s="38" t="str">
        <f t="shared" ref="N124" si="264">IF(ISNUMBER(M124),"×","")</f>
        <v/>
      </c>
      <c r="O124" s="40"/>
      <c r="P124" s="30"/>
      <c r="Q124" s="34" t="str">
        <f t="shared" ref="Q124" si="265">IF($B124&lt;&gt;"",$B124,"")</f>
        <v/>
      </c>
      <c r="R124" s="36"/>
      <c r="S124" s="38" t="str">
        <f t="shared" ref="S124" si="266">IF(ISNUMBER(R124),"×","")</f>
        <v/>
      </c>
      <c r="T124" s="40"/>
      <c r="U124" s="44"/>
      <c r="V124" s="46"/>
      <c r="W124" s="23" t="str">
        <f>IF(ROUND(F124+K124-P124-U124,5)=0,"〇","※上記式が成立しません。理由を備考欄に記入してください。（例　秤量誤差等）")</f>
        <v>〇</v>
      </c>
    </row>
    <row r="125" spans="1:23" ht="17.25" customHeight="1">
      <c r="A125" s="43"/>
      <c r="B125" s="35"/>
      <c r="C125" s="37"/>
      <c r="D125" s="39"/>
      <c r="E125" s="41"/>
      <c r="F125" s="45"/>
      <c r="G125" s="35"/>
      <c r="H125" s="37"/>
      <c r="I125" s="39"/>
      <c r="J125" s="41"/>
      <c r="K125" s="29"/>
      <c r="L125" s="35"/>
      <c r="M125" s="37"/>
      <c r="N125" s="39"/>
      <c r="O125" s="41"/>
      <c r="P125" s="29"/>
      <c r="Q125" s="35"/>
      <c r="R125" s="37"/>
      <c r="S125" s="39"/>
      <c r="T125" s="41"/>
      <c r="U125" s="45"/>
      <c r="V125" s="47"/>
      <c r="W125" s="23"/>
    </row>
    <row r="126" spans="1:23" ht="17.25" customHeight="1">
      <c r="A126" s="42"/>
      <c r="B126" s="34" t="str">
        <f>IFERROR(INDEX(麻薬製品リスト!A:B,MATCH(麻薬年間届!A126,麻薬製品リスト!A:A,0),2),"")</f>
        <v/>
      </c>
      <c r="C126" s="36"/>
      <c r="D126" s="38" t="str">
        <f t="shared" si="0"/>
        <v/>
      </c>
      <c r="E126" s="40"/>
      <c r="F126" s="44"/>
      <c r="G126" s="34" t="str">
        <f t="shared" si="26"/>
        <v/>
      </c>
      <c r="H126" s="36"/>
      <c r="I126" s="38" t="str">
        <f t="shared" si="2"/>
        <v/>
      </c>
      <c r="J126" s="40"/>
      <c r="K126" s="28"/>
      <c r="L126" s="34" t="str">
        <f t="shared" si="28"/>
        <v/>
      </c>
      <c r="M126" s="36"/>
      <c r="N126" s="38" t="str">
        <f t="shared" si="4"/>
        <v/>
      </c>
      <c r="O126" s="40"/>
      <c r="P126" s="28"/>
      <c r="Q126" s="34" t="str">
        <f t="shared" si="30"/>
        <v/>
      </c>
      <c r="R126" s="36"/>
      <c r="S126" s="38" t="str">
        <f t="shared" si="6"/>
        <v/>
      </c>
      <c r="T126" s="40"/>
      <c r="U126" s="44"/>
      <c r="V126" s="46"/>
      <c r="W126" s="23" t="str">
        <f>IF(ROUND(F126+K126-P126-U126,5)=0,"〇","※上記式が成立しません。理由を備考欄に記入してください。（例　秤量誤差等）")</f>
        <v>〇</v>
      </c>
    </row>
    <row r="127" spans="1:23" ht="17.25" customHeight="1">
      <c r="A127" s="43"/>
      <c r="B127" s="35"/>
      <c r="C127" s="37"/>
      <c r="D127" s="39"/>
      <c r="E127" s="41"/>
      <c r="F127" s="45"/>
      <c r="G127" s="35"/>
      <c r="H127" s="37"/>
      <c r="I127" s="39"/>
      <c r="J127" s="41"/>
      <c r="K127" s="29"/>
      <c r="L127" s="35"/>
      <c r="M127" s="37"/>
      <c r="N127" s="39"/>
      <c r="O127" s="41"/>
      <c r="P127" s="29"/>
      <c r="Q127" s="35"/>
      <c r="R127" s="37"/>
      <c r="S127" s="39"/>
      <c r="T127" s="41"/>
      <c r="U127" s="45"/>
      <c r="V127" s="47"/>
      <c r="W127" s="23"/>
    </row>
    <row r="128" spans="1:23" ht="17.25" customHeight="1">
      <c r="A128" s="42"/>
      <c r="B128" s="34" t="str">
        <f>IFERROR(INDEX(麻薬製品リスト!A:B,MATCH(麻薬年間届!A128,麻薬製品リスト!A:A,0),2),"")</f>
        <v/>
      </c>
      <c r="C128" s="36"/>
      <c r="D128" s="38" t="str">
        <f t="shared" si="0"/>
        <v/>
      </c>
      <c r="E128" s="40"/>
      <c r="F128" s="44"/>
      <c r="G128" s="34" t="str">
        <f t="shared" ref="G128" si="267">IF($B128&lt;&gt;"",$B128,"")</f>
        <v/>
      </c>
      <c r="H128" s="36"/>
      <c r="I128" s="38" t="str">
        <f t="shared" si="2"/>
        <v/>
      </c>
      <c r="J128" s="40"/>
      <c r="K128" s="28"/>
      <c r="L128" s="34" t="str">
        <f t="shared" ref="L128" si="268">IF($B128&lt;&gt;"",$B128,"")</f>
        <v/>
      </c>
      <c r="M128" s="36"/>
      <c r="N128" s="38" t="str">
        <f t="shared" si="4"/>
        <v/>
      </c>
      <c r="O128" s="40"/>
      <c r="P128" s="28"/>
      <c r="Q128" s="34" t="str">
        <f t="shared" ref="Q128" si="269">IF($B128&lt;&gt;"",$B128,"")</f>
        <v/>
      </c>
      <c r="R128" s="36"/>
      <c r="S128" s="38" t="str">
        <f t="shared" si="6"/>
        <v/>
      </c>
      <c r="T128" s="40"/>
      <c r="U128" s="44"/>
      <c r="V128" s="46"/>
      <c r="W128" s="23" t="str">
        <f>IF(ROUND(F128+K128-P128-U128,5)=0,"〇","※上記式が成立しません。理由を備考欄に記入してください。（例　秤量誤差等）")</f>
        <v>〇</v>
      </c>
    </row>
    <row r="129" spans="1:23" ht="17.25" customHeight="1">
      <c r="A129" s="43"/>
      <c r="B129" s="35"/>
      <c r="C129" s="37"/>
      <c r="D129" s="39"/>
      <c r="E129" s="41"/>
      <c r="F129" s="45"/>
      <c r="G129" s="35"/>
      <c r="H129" s="37"/>
      <c r="I129" s="39"/>
      <c r="J129" s="41"/>
      <c r="K129" s="29"/>
      <c r="L129" s="35"/>
      <c r="M129" s="37"/>
      <c r="N129" s="39"/>
      <c r="O129" s="41"/>
      <c r="P129" s="29"/>
      <c r="Q129" s="35"/>
      <c r="R129" s="37"/>
      <c r="S129" s="39"/>
      <c r="T129" s="41"/>
      <c r="U129" s="45"/>
      <c r="V129" s="47"/>
      <c r="W129" s="23"/>
    </row>
    <row r="130" spans="1:23" ht="17.25" customHeight="1">
      <c r="A130" s="42"/>
      <c r="B130" s="34" t="str">
        <f>IFERROR(INDEX(麻薬製品リスト!A:B,MATCH(麻薬年間届!A130,麻薬製品リスト!A:A,0),2),"")</f>
        <v/>
      </c>
      <c r="C130" s="36"/>
      <c r="D130" s="38" t="str">
        <f t="shared" ref="D130" si="270">IF(ISNUMBER(C130),"×","")</f>
        <v/>
      </c>
      <c r="E130" s="40"/>
      <c r="F130" s="44"/>
      <c r="G130" s="34" t="str">
        <f t="shared" ref="G130:G134" si="271">IF($B130&lt;&gt;"",$B130,"")</f>
        <v/>
      </c>
      <c r="H130" s="36"/>
      <c r="I130" s="38" t="str">
        <f t="shared" ref="I130" si="272">IF(ISNUMBER(H130),"×","")</f>
        <v/>
      </c>
      <c r="J130" s="40"/>
      <c r="K130" s="30"/>
      <c r="L130" s="34" t="str">
        <f t="shared" ref="L130:L134" si="273">IF($B130&lt;&gt;"",$B130,"")</f>
        <v/>
      </c>
      <c r="M130" s="36"/>
      <c r="N130" s="38" t="str">
        <f t="shared" ref="N130" si="274">IF(ISNUMBER(M130),"×","")</f>
        <v/>
      </c>
      <c r="O130" s="40"/>
      <c r="P130" s="30"/>
      <c r="Q130" s="34" t="str">
        <f t="shared" ref="Q130:Q134" si="275">IF($B130&lt;&gt;"",$B130,"")</f>
        <v/>
      </c>
      <c r="R130" s="36"/>
      <c r="S130" s="38" t="str">
        <f t="shared" ref="S130" si="276">IF(ISNUMBER(R130),"×","")</f>
        <v/>
      </c>
      <c r="T130" s="40"/>
      <c r="U130" s="44"/>
      <c r="V130" s="46"/>
      <c r="W130" s="23" t="str">
        <f>IF(ROUND(F130+K130-P130-U130,5)=0,"〇","※上記式が成立しません。理由を備考欄に記入してください。（例　秤量誤差等）")</f>
        <v>〇</v>
      </c>
    </row>
    <row r="131" spans="1:23" ht="17.25" customHeight="1">
      <c r="A131" s="48"/>
      <c r="B131" s="35"/>
      <c r="C131" s="37"/>
      <c r="D131" s="39"/>
      <c r="E131" s="41"/>
      <c r="F131" s="45"/>
      <c r="G131" s="35"/>
      <c r="H131" s="37"/>
      <c r="I131" s="39"/>
      <c r="J131" s="41"/>
      <c r="K131" s="29"/>
      <c r="L131" s="35"/>
      <c r="M131" s="37"/>
      <c r="N131" s="39"/>
      <c r="O131" s="41"/>
      <c r="P131" s="29"/>
      <c r="Q131" s="35"/>
      <c r="R131" s="37"/>
      <c r="S131" s="39"/>
      <c r="T131" s="41"/>
      <c r="U131" s="45"/>
      <c r="V131" s="47"/>
      <c r="W131" s="23"/>
    </row>
    <row r="132" spans="1:23" ht="17.25" customHeight="1">
      <c r="A132" s="42"/>
      <c r="B132" s="34" t="str">
        <f>IFERROR(INDEX(麻薬製品リスト!A:B,MATCH(麻薬年間届!A132,麻薬製品リスト!A:A,0),2),"")</f>
        <v/>
      </c>
      <c r="C132" s="36"/>
      <c r="D132" s="38" t="str">
        <f t="shared" ref="D132" si="277">IF(ISNUMBER(C132),"×","")</f>
        <v/>
      </c>
      <c r="E132" s="40"/>
      <c r="F132" s="44"/>
      <c r="G132" s="34" t="str">
        <f t="shared" si="271"/>
        <v/>
      </c>
      <c r="H132" s="36"/>
      <c r="I132" s="38" t="str">
        <f t="shared" ref="I132" si="278">IF(ISNUMBER(H132),"×","")</f>
        <v/>
      </c>
      <c r="J132" s="40"/>
      <c r="K132" s="30"/>
      <c r="L132" s="34" t="str">
        <f t="shared" si="273"/>
        <v/>
      </c>
      <c r="M132" s="36"/>
      <c r="N132" s="38" t="str">
        <f t="shared" ref="N132" si="279">IF(ISNUMBER(M132),"×","")</f>
        <v/>
      </c>
      <c r="O132" s="40"/>
      <c r="P132" s="30"/>
      <c r="Q132" s="34" t="str">
        <f t="shared" si="275"/>
        <v/>
      </c>
      <c r="R132" s="36"/>
      <c r="S132" s="38" t="str">
        <f t="shared" ref="S132" si="280">IF(ISNUMBER(R132),"×","")</f>
        <v/>
      </c>
      <c r="T132" s="40"/>
      <c r="U132" s="44"/>
      <c r="V132" s="46"/>
      <c r="W132" s="23" t="str">
        <f>IF(ROUND(F132+K132-P132-U132,5)=0,"〇","※上記式が成立しません。理由を備考欄に記入してください。（例　秤量誤差等）")</f>
        <v>〇</v>
      </c>
    </row>
    <row r="133" spans="1:23" ht="17.25" customHeight="1">
      <c r="A133" s="48"/>
      <c r="B133" s="35"/>
      <c r="C133" s="37"/>
      <c r="D133" s="39"/>
      <c r="E133" s="41"/>
      <c r="F133" s="45"/>
      <c r="G133" s="35"/>
      <c r="H133" s="37"/>
      <c r="I133" s="39"/>
      <c r="J133" s="41"/>
      <c r="K133" s="29"/>
      <c r="L133" s="35"/>
      <c r="M133" s="37"/>
      <c r="N133" s="39"/>
      <c r="O133" s="41"/>
      <c r="P133" s="29"/>
      <c r="Q133" s="35"/>
      <c r="R133" s="37"/>
      <c r="S133" s="39"/>
      <c r="T133" s="41"/>
      <c r="U133" s="45"/>
      <c r="V133" s="47"/>
      <c r="W133" s="23"/>
    </row>
    <row r="134" spans="1:23" ht="17.25" customHeight="1">
      <c r="A134" s="42"/>
      <c r="B134" s="34" t="str">
        <f>IFERROR(INDEX(麻薬製品リスト!A:B,MATCH(麻薬年間届!A134,麻薬製品リスト!A:A,0),2),"")</f>
        <v/>
      </c>
      <c r="C134" s="36"/>
      <c r="D134" s="38" t="str">
        <f t="shared" si="0"/>
        <v/>
      </c>
      <c r="E134" s="40"/>
      <c r="F134" s="44"/>
      <c r="G134" s="34" t="str">
        <f t="shared" si="271"/>
        <v/>
      </c>
      <c r="H134" s="36"/>
      <c r="I134" s="38" t="str">
        <f t="shared" si="2"/>
        <v/>
      </c>
      <c r="J134" s="40"/>
      <c r="K134" s="28"/>
      <c r="L134" s="34" t="str">
        <f t="shared" si="273"/>
        <v/>
      </c>
      <c r="M134" s="36"/>
      <c r="N134" s="38" t="str">
        <f t="shared" si="4"/>
        <v/>
      </c>
      <c r="O134" s="40"/>
      <c r="P134" s="28"/>
      <c r="Q134" s="34" t="str">
        <f t="shared" si="275"/>
        <v/>
      </c>
      <c r="R134" s="36"/>
      <c r="S134" s="38" t="str">
        <f t="shared" si="6"/>
        <v/>
      </c>
      <c r="T134" s="40"/>
      <c r="U134" s="44"/>
      <c r="V134" s="46"/>
      <c r="W134" s="23" t="str">
        <f>IF(ROUND(F134+K134-P134-U134,5)=0,"〇","※上記式が成立しません。理由を備考欄に記入してください。（例　秤量誤差等）")</f>
        <v>〇</v>
      </c>
    </row>
    <row r="135" spans="1:23" ht="17.25" customHeight="1">
      <c r="A135" s="48"/>
      <c r="B135" s="35"/>
      <c r="C135" s="37"/>
      <c r="D135" s="39"/>
      <c r="E135" s="41"/>
      <c r="F135" s="45"/>
      <c r="G135" s="35"/>
      <c r="H135" s="37"/>
      <c r="I135" s="39"/>
      <c r="J135" s="41"/>
      <c r="K135" s="29"/>
      <c r="L135" s="35"/>
      <c r="M135" s="37"/>
      <c r="N135" s="39"/>
      <c r="O135" s="41"/>
      <c r="P135" s="29"/>
      <c r="Q135" s="35"/>
      <c r="R135" s="37"/>
      <c r="S135" s="39"/>
      <c r="T135" s="41"/>
      <c r="U135" s="45"/>
      <c r="V135" s="47"/>
      <c r="W135" s="23"/>
    </row>
    <row r="136" spans="1:23">
      <c r="W136" s="23"/>
    </row>
    <row r="138" spans="1:23">
      <c r="W138" s="23"/>
    </row>
  </sheetData>
  <sheetProtection sheet="1" objects="1" scenarios="1"/>
  <protectedRanges>
    <protectedRange sqref="V7 A9 R9:V10 R12:V12 K12:L12 B12:E12 A3:B4 J16:M135 A16:C135 O16:R135 T16:V135 E16:H135" name="入力箇所"/>
  </protectedRanges>
  <mergeCells count="1215">
    <mergeCell ref="W14:Y15"/>
    <mergeCell ref="F16:F17"/>
    <mergeCell ref="F18:F19"/>
    <mergeCell ref="F20:F21"/>
    <mergeCell ref="F22:F23"/>
    <mergeCell ref="Q126:Q127"/>
    <mergeCell ref="Q128:Q129"/>
    <mergeCell ref="U126:U127"/>
    <mergeCell ref="U128:U129"/>
    <mergeCell ref="G24:G25"/>
    <mergeCell ref="V126:V127"/>
    <mergeCell ref="V128:V129"/>
    <mergeCell ref="V30:V31"/>
    <mergeCell ref="U30:U31"/>
    <mergeCell ref="F24:F25"/>
    <mergeCell ref="F26:F27"/>
    <mergeCell ref="F28:F29"/>
    <mergeCell ref="F30:F31"/>
    <mergeCell ref="U24:U25"/>
    <mergeCell ref="U26:U27"/>
    <mergeCell ref="U28:U29"/>
    <mergeCell ref="G26:G27"/>
    <mergeCell ref="G28:G29"/>
    <mergeCell ref="G30:G31"/>
    <mergeCell ref="G18:G19"/>
    <mergeCell ref="G20:G21"/>
    <mergeCell ref="G22:G23"/>
    <mergeCell ref="F126:F127"/>
    <mergeCell ref="F128:F129"/>
    <mergeCell ref="H22:H23"/>
    <mergeCell ref="J22:J23"/>
    <mergeCell ref="H24:H25"/>
    <mergeCell ref="C15:E15"/>
    <mergeCell ref="M15:O15"/>
    <mergeCell ref="R15:T15"/>
    <mergeCell ref="E20:E21"/>
    <mergeCell ref="C22:C23"/>
    <mergeCell ref="A3:B4"/>
    <mergeCell ref="D3:V4"/>
    <mergeCell ref="B18:B19"/>
    <mergeCell ref="B20:B21"/>
    <mergeCell ref="B22:B23"/>
    <mergeCell ref="B24:B25"/>
    <mergeCell ref="B26:B27"/>
    <mergeCell ref="B28:B29"/>
    <mergeCell ref="B30:B31"/>
    <mergeCell ref="Q18:Q19"/>
    <mergeCell ref="Q20:Q21"/>
    <mergeCell ref="Q22:Q23"/>
    <mergeCell ref="Q24:Q25"/>
    <mergeCell ref="Q26:Q27"/>
    <mergeCell ref="Q28:Q29"/>
    <mergeCell ref="Q30:Q31"/>
    <mergeCell ref="L18:L19"/>
    <mergeCell ref="L20:L21"/>
    <mergeCell ref="L22:L23"/>
    <mergeCell ref="L24:L25"/>
    <mergeCell ref="L26:L27"/>
    <mergeCell ref="L28:L29"/>
    <mergeCell ref="R9:V9"/>
    <mergeCell ref="R10:V10"/>
    <mergeCell ref="A30:A31"/>
    <mergeCell ref="H20:H21"/>
    <mergeCell ref="J20:J21"/>
    <mergeCell ref="L134:L135"/>
    <mergeCell ref="L96:L97"/>
    <mergeCell ref="G134:G135"/>
    <mergeCell ref="G96:G97"/>
    <mergeCell ref="L126:L127"/>
    <mergeCell ref="G126:G127"/>
    <mergeCell ref="G128:G129"/>
    <mergeCell ref="C16:C17"/>
    <mergeCell ref="D16:D17"/>
    <mergeCell ref="E16:E17"/>
    <mergeCell ref="C18:C19"/>
    <mergeCell ref="D18:D19"/>
    <mergeCell ref="E18:E19"/>
    <mergeCell ref="C20:C21"/>
    <mergeCell ref="R12:V12"/>
    <mergeCell ref="H15:J15"/>
    <mergeCell ref="V16:V17"/>
    <mergeCell ref="V18:V19"/>
    <mergeCell ref="V20:V21"/>
    <mergeCell ref="V22:V23"/>
    <mergeCell ref="B12:E12"/>
    <mergeCell ref="K12:L12"/>
    <mergeCell ref="U16:U17"/>
    <mergeCell ref="U18:U19"/>
    <mergeCell ref="U20:U21"/>
    <mergeCell ref="U22:U23"/>
    <mergeCell ref="L16:L17"/>
    <mergeCell ref="G16:G17"/>
    <mergeCell ref="B16:B17"/>
    <mergeCell ref="N12:Q12"/>
    <mergeCell ref="E42:E43"/>
    <mergeCell ref="F42:F43"/>
    <mergeCell ref="U134:U135"/>
    <mergeCell ref="U96:U97"/>
    <mergeCell ref="Q134:Q135"/>
    <mergeCell ref="Q96:Q97"/>
    <mergeCell ref="A14:A15"/>
    <mergeCell ref="V14:V15"/>
    <mergeCell ref="V24:V25"/>
    <mergeCell ref="V26:V27"/>
    <mergeCell ref="A20:A21"/>
    <mergeCell ref="A22:A23"/>
    <mergeCell ref="A24:A25"/>
    <mergeCell ref="A26:A27"/>
    <mergeCell ref="A28:A29"/>
    <mergeCell ref="A16:A17"/>
    <mergeCell ref="A18:A19"/>
    <mergeCell ref="V28:V29"/>
    <mergeCell ref="V134:V135"/>
    <mergeCell ref="V96:V97"/>
    <mergeCell ref="A126:A127"/>
    <mergeCell ref="A128:A129"/>
    <mergeCell ref="A134:A135"/>
    <mergeCell ref="A96:A97"/>
    <mergeCell ref="B134:B135"/>
    <mergeCell ref="L30:L31"/>
    <mergeCell ref="B96:B97"/>
    <mergeCell ref="F134:F135"/>
    <mergeCell ref="F96:F97"/>
    <mergeCell ref="B126:B127"/>
    <mergeCell ref="B128:B129"/>
    <mergeCell ref="J16:J17"/>
    <mergeCell ref="H18:H19"/>
    <mergeCell ref="J18:J19"/>
    <mergeCell ref="J24:J25"/>
    <mergeCell ref="I16:I17"/>
    <mergeCell ref="I18:I19"/>
    <mergeCell ref="C134:C135"/>
    <mergeCell ref="C96:C97"/>
    <mergeCell ref="E28:E29"/>
    <mergeCell ref="E30:E31"/>
    <mergeCell ref="E126:E127"/>
    <mergeCell ref="E128:E129"/>
    <mergeCell ref="E134:E135"/>
    <mergeCell ref="E96:E97"/>
    <mergeCell ref="H16:H17"/>
    <mergeCell ref="H26:H27"/>
    <mergeCell ref="H134:H135"/>
    <mergeCell ref="E22:E23"/>
    <mergeCell ref="C24:C25"/>
    <mergeCell ref="E24:E25"/>
    <mergeCell ref="C26:C27"/>
    <mergeCell ref="E26:E27"/>
    <mergeCell ref="C28:C29"/>
    <mergeCell ref="C30:C31"/>
    <mergeCell ref="C126:C127"/>
    <mergeCell ref="C128:C129"/>
    <mergeCell ref="G36:G37"/>
    <mergeCell ref="I126:I127"/>
    <mergeCell ref="I128:I129"/>
    <mergeCell ref="I134:I135"/>
    <mergeCell ref="J26:J27"/>
    <mergeCell ref="H28:H29"/>
    <mergeCell ref="J28:J29"/>
    <mergeCell ref="H30:H31"/>
    <mergeCell ref="J30:J31"/>
    <mergeCell ref="H126:H127"/>
    <mergeCell ref="J126:J127"/>
    <mergeCell ref="H128:H129"/>
    <mergeCell ref="J128:J129"/>
    <mergeCell ref="J32:J33"/>
    <mergeCell ref="J52:J53"/>
    <mergeCell ref="J124:J125"/>
    <mergeCell ref="H36:H37"/>
    <mergeCell ref="I36:I37"/>
    <mergeCell ref="J36:J37"/>
    <mergeCell ref="J48:J49"/>
    <mergeCell ref="J58:J59"/>
    <mergeCell ref="J62:J63"/>
    <mergeCell ref="J114:J115"/>
    <mergeCell ref="J118:J119"/>
    <mergeCell ref="H96:H97"/>
    <mergeCell ref="I96:I97"/>
    <mergeCell ref="J98:J99"/>
    <mergeCell ref="J102:J103"/>
    <mergeCell ref="H58:H59"/>
    <mergeCell ref="I58:I59"/>
    <mergeCell ref="H100:H101"/>
    <mergeCell ref="I100:I101"/>
    <mergeCell ref="J68:J69"/>
    <mergeCell ref="J84:J85"/>
    <mergeCell ref="J134:J135"/>
    <mergeCell ref="J96:J97"/>
    <mergeCell ref="M22:M23"/>
    <mergeCell ref="O22:O23"/>
    <mergeCell ref="M24:M25"/>
    <mergeCell ref="O24:O25"/>
    <mergeCell ref="M26:M27"/>
    <mergeCell ref="O26:O27"/>
    <mergeCell ref="O28:O29"/>
    <mergeCell ref="M28:M29"/>
    <mergeCell ref="M30:M31"/>
    <mergeCell ref="O30:O31"/>
    <mergeCell ref="M126:M127"/>
    <mergeCell ref="O126:O127"/>
    <mergeCell ref="M128:M129"/>
    <mergeCell ref="O128:O129"/>
    <mergeCell ref="M134:M135"/>
    <mergeCell ref="O134:O135"/>
    <mergeCell ref="M96:M97"/>
    <mergeCell ref="O96:O97"/>
    <mergeCell ref="L128:L129"/>
    <mergeCell ref="L32:L33"/>
    <mergeCell ref="M32:M33"/>
    <mergeCell ref="L114:L115"/>
    <mergeCell ref="M114:M115"/>
    <mergeCell ref="J100:J101"/>
    <mergeCell ref="J108:J109"/>
    <mergeCell ref="L108:L109"/>
    <mergeCell ref="M108:M109"/>
    <mergeCell ref="N108:N109"/>
    <mergeCell ref="O108:O109"/>
    <mergeCell ref="J110:J111"/>
    <mergeCell ref="T24:T25"/>
    <mergeCell ref="R26:R27"/>
    <mergeCell ref="T26:T27"/>
    <mergeCell ref="R28:R29"/>
    <mergeCell ref="T28:T29"/>
    <mergeCell ref="R30:R31"/>
    <mergeCell ref="T30:T31"/>
    <mergeCell ref="S22:S23"/>
    <mergeCell ref="S24:S25"/>
    <mergeCell ref="S26:S27"/>
    <mergeCell ref="S28:S29"/>
    <mergeCell ref="S30:S31"/>
    <mergeCell ref="R16:R17"/>
    <mergeCell ref="T16:T17"/>
    <mergeCell ref="R18:R19"/>
    <mergeCell ref="T18:T19"/>
    <mergeCell ref="R20:R21"/>
    <mergeCell ref="T20:T21"/>
    <mergeCell ref="S16:S17"/>
    <mergeCell ref="S18:S19"/>
    <mergeCell ref="S20:S21"/>
    <mergeCell ref="M16:M17"/>
    <mergeCell ref="O16:O17"/>
    <mergeCell ref="M18:M19"/>
    <mergeCell ref="O18:O19"/>
    <mergeCell ref="M20:M21"/>
    <mergeCell ref="O20:O21"/>
    <mergeCell ref="T126:T127"/>
    <mergeCell ref="R128:R129"/>
    <mergeCell ref="T128:T129"/>
    <mergeCell ref="R134:R135"/>
    <mergeCell ref="T134:T135"/>
    <mergeCell ref="R96:R97"/>
    <mergeCell ref="T96:T97"/>
    <mergeCell ref="D20:D21"/>
    <mergeCell ref="D22:D23"/>
    <mergeCell ref="D24:D25"/>
    <mergeCell ref="D26:D27"/>
    <mergeCell ref="D28:D29"/>
    <mergeCell ref="D30:D31"/>
    <mergeCell ref="D126:D127"/>
    <mergeCell ref="D128:D129"/>
    <mergeCell ref="D134:D135"/>
    <mergeCell ref="D96:D97"/>
    <mergeCell ref="I20:I21"/>
    <mergeCell ref="I22:I23"/>
    <mergeCell ref="I24:I25"/>
    <mergeCell ref="I26:I27"/>
    <mergeCell ref="I28:I29"/>
    <mergeCell ref="I30:I31"/>
    <mergeCell ref="R22:R23"/>
    <mergeCell ref="T22:T23"/>
    <mergeCell ref="R24:R25"/>
    <mergeCell ref="S126:S127"/>
    <mergeCell ref="S128:S129"/>
    <mergeCell ref="S134:S135"/>
    <mergeCell ref="S96:S97"/>
    <mergeCell ref="N16:N17"/>
    <mergeCell ref="N18:N19"/>
    <mergeCell ref="N20:N21"/>
    <mergeCell ref="N22:N23"/>
    <mergeCell ref="N24:N25"/>
    <mergeCell ref="N26:N27"/>
    <mergeCell ref="N28:N29"/>
    <mergeCell ref="N30:N31"/>
    <mergeCell ref="N126:N127"/>
    <mergeCell ref="N128:N129"/>
    <mergeCell ref="N134:N135"/>
    <mergeCell ref="N96:N97"/>
    <mergeCell ref="R126:R127"/>
    <mergeCell ref="Q16:Q17"/>
    <mergeCell ref="N32:N33"/>
    <mergeCell ref="O32:O33"/>
    <mergeCell ref="Q32:Q33"/>
    <mergeCell ref="R32:R33"/>
    <mergeCell ref="S32:S33"/>
    <mergeCell ref="S48:S49"/>
    <mergeCell ref="R42:R43"/>
    <mergeCell ref="S42:S43"/>
    <mergeCell ref="N114:N115"/>
    <mergeCell ref="O114:O115"/>
    <mergeCell ref="Q114:Q115"/>
    <mergeCell ref="R114:R115"/>
    <mergeCell ref="S114:S115"/>
    <mergeCell ref="Q90:Q91"/>
    <mergeCell ref="D38:D39"/>
    <mergeCell ref="E38:E39"/>
    <mergeCell ref="F38:F39"/>
    <mergeCell ref="T32:T33"/>
    <mergeCell ref="U32:U33"/>
    <mergeCell ref="A32:A33"/>
    <mergeCell ref="B32:B33"/>
    <mergeCell ref="C32:C33"/>
    <mergeCell ref="D32:D33"/>
    <mergeCell ref="E32:E33"/>
    <mergeCell ref="F32:F33"/>
    <mergeCell ref="G32:G33"/>
    <mergeCell ref="H32:H33"/>
    <mergeCell ref="I32:I33"/>
    <mergeCell ref="B132:B133"/>
    <mergeCell ref="C132:C133"/>
    <mergeCell ref="D132:D133"/>
    <mergeCell ref="E132:E133"/>
    <mergeCell ref="F132:F133"/>
    <mergeCell ref="G132:G133"/>
    <mergeCell ref="H132:H133"/>
    <mergeCell ref="I132:I133"/>
    <mergeCell ref="U132:U133"/>
    <mergeCell ref="B54:B55"/>
    <mergeCell ref="C54:C55"/>
    <mergeCell ref="L52:L53"/>
    <mergeCell ref="M52:M53"/>
    <mergeCell ref="N52:N53"/>
    <mergeCell ref="O52:O53"/>
    <mergeCell ref="Q52:Q53"/>
    <mergeCell ref="R52:R53"/>
    <mergeCell ref="S52:S53"/>
    <mergeCell ref="S132:S133"/>
    <mergeCell ref="T132:T133"/>
    <mergeCell ref="A132:A133"/>
    <mergeCell ref="V32:V33"/>
    <mergeCell ref="A50:A51"/>
    <mergeCell ref="B50:B51"/>
    <mergeCell ref="C50:C51"/>
    <mergeCell ref="D50:D51"/>
    <mergeCell ref="E50:E51"/>
    <mergeCell ref="F50:F51"/>
    <mergeCell ref="G50:G51"/>
    <mergeCell ref="H50:H51"/>
    <mergeCell ref="I50:I51"/>
    <mergeCell ref="J50:J51"/>
    <mergeCell ref="L50:L51"/>
    <mergeCell ref="M50:M51"/>
    <mergeCell ref="N50:N51"/>
    <mergeCell ref="O50:O51"/>
    <mergeCell ref="Q50:Q51"/>
    <mergeCell ref="R50:R51"/>
    <mergeCell ref="S50:S51"/>
    <mergeCell ref="T50:T51"/>
    <mergeCell ref="U50:U51"/>
    <mergeCell ref="V50:V51"/>
    <mergeCell ref="D36:D37"/>
    <mergeCell ref="E36:E37"/>
    <mergeCell ref="F36:F37"/>
    <mergeCell ref="I48:I49"/>
    <mergeCell ref="V36:V37"/>
    <mergeCell ref="A38:A39"/>
    <mergeCell ref="B38:B39"/>
    <mergeCell ref="C38:C39"/>
    <mergeCell ref="D58:D59"/>
    <mergeCell ref="E58:E59"/>
    <mergeCell ref="F58:F59"/>
    <mergeCell ref="G58:G59"/>
    <mergeCell ref="V132:V133"/>
    <mergeCell ref="A130:A131"/>
    <mergeCell ref="B130:B131"/>
    <mergeCell ref="C130:C131"/>
    <mergeCell ref="D130:D131"/>
    <mergeCell ref="E130:E131"/>
    <mergeCell ref="F130:F131"/>
    <mergeCell ref="G130:G131"/>
    <mergeCell ref="H130:H131"/>
    <mergeCell ref="I130:I131"/>
    <mergeCell ref="J130:J131"/>
    <mergeCell ref="L130:L131"/>
    <mergeCell ref="M130:M131"/>
    <mergeCell ref="N130:N131"/>
    <mergeCell ref="O130:O131"/>
    <mergeCell ref="Q130:Q131"/>
    <mergeCell ref="R130:R131"/>
    <mergeCell ref="S130:S131"/>
    <mergeCell ref="T130:T131"/>
    <mergeCell ref="U130:U131"/>
    <mergeCell ref="V130:V131"/>
    <mergeCell ref="J132:J133"/>
    <mergeCell ref="L132:L133"/>
    <mergeCell ref="M132:M133"/>
    <mergeCell ref="N132:N133"/>
    <mergeCell ref="O132:O133"/>
    <mergeCell ref="Q132:Q133"/>
    <mergeCell ref="R132:R133"/>
    <mergeCell ref="U124:U125"/>
    <mergeCell ref="A124:A125"/>
    <mergeCell ref="B124:B125"/>
    <mergeCell ref="C124:C125"/>
    <mergeCell ref="D124:D125"/>
    <mergeCell ref="E124:E125"/>
    <mergeCell ref="F124:F125"/>
    <mergeCell ref="G124:G125"/>
    <mergeCell ref="H124:H125"/>
    <mergeCell ref="I124:I125"/>
    <mergeCell ref="J120:J121"/>
    <mergeCell ref="L120:L121"/>
    <mergeCell ref="M120:M121"/>
    <mergeCell ref="N120:N121"/>
    <mergeCell ref="O120:O121"/>
    <mergeCell ref="Q120:Q121"/>
    <mergeCell ref="R120:R121"/>
    <mergeCell ref="S120:S121"/>
    <mergeCell ref="T120:T121"/>
    <mergeCell ref="U120:U121"/>
    <mergeCell ref="V52:V53"/>
    <mergeCell ref="A122:A123"/>
    <mergeCell ref="B122:B123"/>
    <mergeCell ref="C122:C123"/>
    <mergeCell ref="D122:D123"/>
    <mergeCell ref="E122:E123"/>
    <mergeCell ref="F122:F123"/>
    <mergeCell ref="G122:G123"/>
    <mergeCell ref="H122:H123"/>
    <mergeCell ref="I122:I123"/>
    <mergeCell ref="J122:J123"/>
    <mergeCell ref="L122:L123"/>
    <mergeCell ref="M122:M123"/>
    <mergeCell ref="N122:N123"/>
    <mergeCell ref="O122:O123"/>
    <mergeCell ref="Q122:Q123"/>
    <mergeCell ref="R122:R123"/>
    <mergeCell ref="S122:S123"/>
    <mergeCell ref="T122:T123"/>
    <mergeCell ref="U122:U123"/>
    <mergeCell ref="V122:V123"/>
    <mergeCell ref="A54:A55"/>
    <mergeCell ref="M54:M55"/>
    <mergeCell ref="A120:A121"/>
    <mergeCell ref="B120:B121"/>
    <mergeCell ref="C120:C121"/>
    <mergeCell ref="D120:D121"/>
    <mergeCell ref="E120:E121"/>
    <mergeCell ref="F120:F121"/>
    <mergeCell ref="G120:G121"/>
    <mergeCell ref="H120:H121"/>
    <mergeCell ref="I120:I121"/>
    <mergeCell ref="V124:V125"/>
    <mergeCell ref="A34:A35"/>
    <mergeCell ref="B34:B35"/>
    <mergeCell ref="C34:C35"/>
    <mergeCell ref="D34:D35"/>
    <mergeCell ref="E34:E35"/>
    <mergeCell ref="F34:F35"/>
    <mergeCell ref="G34:G35"/>
    <mergeCell ref="H34:H35"/>
    <mergeCell ref="I34:I35"/>
    <mergeCell ref="J34:J35"/>
    <mergeCell ref="L34:L35"/>
    <mergeCell ref="M34:M35"/>
    <mergeCell ref="N34:N35"/>
    <mergeCell ref="O34:O35"/>
    <mergeCell ref="Q34:Q35"/>
    <mergeCell ref="R34:R35"/>
    <mergeCell ref="S34:S35"/>
    <mergeCell ref="T34:T35"/>
    <mergeCell ref="U34:U35"/>
    <mergeCell ref="V34:V35"/>
    <mergeCell ref="A36:A37"/>
    <mergeCell ref="B36:B37"/>
    <mergeCell ref="C36:C37"/>
    <mergeCell ref="L124:L125"/>
    <mergeCell ref="M124:M125"/>
    <mergeCell ref="N124:N125"/>
    <mergeCell ref="O124:O125"/>
    <mergeCell ref="Q124:Q125"/>
    <mergeCell ref="R124:R125"/>
    <mergeCell ref="S124:S125"/>
    <mergeCell ref="T124:T125"/>
    <mergeCell ref="G38:G39"/>
    <mergeCell ref="H38:H39"/>
    <mergeCell ref="I38:I39"/>
    <mergeCell ref="J38:J39"/>
    <mergeCell ref="L38:L39"/>
    <mergeCell ref="M38:M39"/>
    <mergeCell ref="N38:N39"/>
    <mergeCell ref="O38:O39"/>
    <mergeCell ref="Q38:Q39"/>
    <mergeCell ref="R38:R39"/>
    <mergeCell ref="S38:S39"/>
    <mergeCell ref="T38:T39"/>
    <mergeCell ref="U38:U39"/>
    <mergeCell ref="V38:V39"/>
    <mergeCell ref="L36:L37"/>
    <mergeCell ref="M36:M37"/>
    <mergeCell ref="N36:N37"/>
    <mergeCell ref="O36:O37"/>
    <mergeCell ref="Q36:Q37"/>
    <mergeCell ref="R36:R37"/>
    <mergeCell ref="S36:S37"/>
    <mergeCell ref="T36:T37"/>
    <mergeCell ref="U36:U37"/>
    <mergeCell ref="V48:V49"/>
    <mergeCell ref="A40:A41"/>
    <mergeCell ref="B40:B41"/>
    <mergeCell ref="C40:C41"/>
    <mergeCell ref="D40:D41"/>
    <mergeCell ref="E40:E41"/>
    <mergeCell ref="F40:F41"/>
    <mergeCell ref="G40:G41"/>
    <mergeCell ref="H40:H41"/>
    <mergeCell ref="I40:I41"/>
    <mergeCell ref="J40:J41"/>
    <mergeCell ref="L40:L41"/>
    <mergeCell ref="M40:M41"/>
    <mergeCell ref="N40:N41"/>
    <mergeCell ref="O40:O41"/>
    <mergeCell ref="Q40:Q41"/>
    <mergeCell ref="R40:R41"/>
    <mergeCell ref="S40:S41"/>
    <mergeCell ref="T40:T41"/>
    <mergeCell ref="U40:U41"/>
    <mergeCell ref="V40:V41"/>
    <mergeCell ref="A42:A43"/>
    <mergeCell ref="B42:B43"/>
    <mergeCell ref="C42:C43"/>
    <mergeCell ref="L48:L49"/>
    <mergeCell ref="M48:M49"/>
    <mergeCell ref="N48:N49"/>
    <mergeCell ref="O48:O49"/>
    <mergeCell ref="Q48:Q49"/>
    <mergeCell ref="R48:R49"/>
    <mergeCell ref="A44:A45"/>
    <mergeCell ref="B44:B45"/>
    <mergeCell ref="C44:C45"/>
    <mergeCell ref="D44:D45"/>
    <mergeCell ref="E44:E45"/>
    <mergeCell ref="F44:F45"/>
    <mergeCell ref="G44:G45"/>
    <mergeCell ref="H44:H45"/>
    <mergeCell ref="I44:I45"/>
    <mergeCell ref="J44:J45"/>
    <mergeCell ref="L44:L45"/>
    <mergeCell ref="M44:M45"/>
    <mergeCell ref="N44:N45"/>
    <mergeCell ref="O44:O45"/>
    <mergeCell ref="Q44:Q45"/>
    <mergeCell ref="R44:R45"/>
    <mergeCell ref="S44:S45"/>
    <mergeCell ref="D46:D47"/>
    <mergeCell ref="E46:E47"/>
    <mergeCell ref="F46:F47"/>
    <mergeCell ref="G46:G47"/>
    <mergeCell ref="H46:H47"/>
    <mergeCell ref="I46:I47"/>
    <mergeCell ref="J46:J47"/>
    <mergeCell ref="L46:L47"/>
    <mergeCell ref="M46:M47"/>
    <mergeCell ref="N46:N47"/>
    <mergeCell ref="O46:O47"/>
    <mergeCell ref="Q46:Q47"/>
    <mergeCell ref="R46:R47"/>
    <mergeCell ref="S46:S47"/>
    <mergeCell ref="T42:T43"/>
    <mergeCell ref="U42:U43"/>
    <mergeCell ref="V42:V43"/>
    <mergeCell ref="T44:T45"/>
    <mergeCell ref="U44:U45"/>
    <mergeCell ref="G42:G43"/>
    <mergeCell ref="H42:H43"/>
    <mergeCell ref="I42:I43"/>
    <mergeCell ref="J42:J43"/>
    <mergeCell ref="L42:L43"/>
    <mergeCell ref="M42:M43"/>
    <mergeCell ref="N42:N43"/>
    <mergeCell ref="O42:O43"/>
    <mergeCell ref="V44:V45"/>
    <mergeCell ref="D42:D43"/>
    <mergeCell ref="Q42:Q43"/>
    <mergeCell ref="T46:T47"/>
    <mergeCell ref="U46:U47"/>
    <mergeCell ref="V46:V47"/>
    <mergeCell ref="T48:T49"/>
    <mergeCell ref="U48:U49"/>
    <mergeCell ref="A48:A49"/>
    <mergeCell ref="B48:B49"/>
    <mergeCell ref="C48:C49"/>
    <mergeCell ref="D48:D49"/>
    <mergeCell ref="E48:E49"/>
    <mergeCell ref="F48:F49"/>
    <mergeCell ref="G48:G49"/>
    <mergeCell ref="H48:H49"/>
    <mergeCell ref="N54:N55"/>
    <mergeCell ref="O54:O55"/>
    <mergeCell ref="Q54:Q55"/>
    <mergeCell ref="R54:R55"/>
    <mergeCell ref="S54:S55"/>
    <mergeCell ref="T54:T55"/>
    <mergeCell ref="U54:U55"/>
    <mergeCell ref="B52:B53"/>
    <mergeCell ref="C52:C53"/>
    <mergeCell ref="D52:D53"/>
    <mergeCell ref="E52:E53"/>
    <mergeCell ref="F52:F53"/>
    <mergeCell ref="G52:G53"/>
    <mergeCell ref="H52:H53"/>
    <mergeCell ref="I52:I53"/>
    <mergeCell ref="T52:T53"/>
    <mergeCell ref="U52:U53"/>
    <mergeCell ref="A52:A53"/>
    <mergeCell ref="V54:V55"/>
    <mergeCell ref="D54:D55"/>
    <mergeCell ref="E54:E55"/>
    <mergeCell ref="F54:F55"/>
    <mergeCell ref="G54:G55"/>
    <mergeCell ref="H54:H55"/>
    <mergeCell ref="I54:I55"/>
    <mergeCell ref="J54:J55"/>
    <mergeCell ref="L54:L55"/>
    <mergeCell ref="A46:A47"/>
    <mergeCell ref="B46:B47"/>
    <mergeCell ref="C46:C47"/>
    <mergeCell ref="V120:V121"/>
    <mergeCell ref="A56:A57"/>
    <mergeCell ref="B56:B57"/>
    <mergeCell ref="C56:C57"/>
    <mergeCell ref="D56:D57"/>
    <mergeCell ref="E56:E57"/>
    <mergeCell ref="F56:F57"/>
    <mergeCell ref="G56:G57"/>
    <mergeCell ref="H56:H57"/>
    <mergeCell ref="I56:I57"/>
    <mergeCell ref="J56:J57"/>
    <mergeCell ref="L56:L57"/>
    <mergeCell ref="M56:M57"/>
    <mergeCell ref="N56:N57"/>
    <mergeCell ref="O56:O57"/>
    <mergeCell ref="Q56:Q57"/>
    <mergeCell ref="R56:R57"/>
    <mergeCell ref="S56:S57"/>
    <mergeCell ref="T56:T57"/>
    <mergeCell ref="U56:U57"/>
    <mergeCell ref="V56:V57"/>
    <mergeCell ref="M58:M59"/>
    <mergeCell ref="N58:N59"/>
    <mergeCell ref="O58:O59"/>
    <mergeCell ref="Q58:Q59"/>
    <mergeCell ref="R58:R59"/>
    <mergeCell ref="S58:S59"/>
    <mergeCell ref="T58:T59"/>
    <mergeCell ref="U58:U59"/>
    <mergeCell ref="A58:A59"/>
    <mergeCell ref="B58:B59"/>
    <mergeCell ref="C58:C59"/>
    <mergeCell ref="V58:V59"/>
    <mergeCell ref="A60:A61"/>
    <mergeCell ref="B60:B61"/>
    <mergeCell ref="C60:C61"/>
    <mergeCell ref="D60:D61"/>
    <mergeCell ref="E60:E61"/>
    <mergeCell ref="F60:F61"/>
    <mergeCell ref="G60:G61"/>
    <mergeCell ref="H60:H61"/>
    <mergeCell ref="I60:I61"/>
    <mergeCell ref="J60:J61"/>
    <mergeCell ref="L60:L61"/>
    <mergeCell ref="M60:M61"/>
    <mergeCell ref="N60:N61"/>
    <mergeCell ref="O60:O61"/>
    <mergeCell ref="Q60:Q61"/>
    <mergeCell ref="R60:R61"/>
    <mergeCell ref="S60:S61"/>
    <mergeCell ref="T60:T61"/>
    <mergeCell ref="U60:U61"/>
    <mergeCell ref="V60:V61"/>
    <mergeCell ref="L58:L59"/>
    <mergeCell ref="D90:D91"/>
    <mergeCell ref="E90:E91"/>
    <mergeCell ref="F90:F91"/>
    <mergeCell ref="L62:L63"/>
    <mergeCell ref="M62:M63"/>
    <mergeCell ref="N62:N63"/>
    <mergeCell ref="O62:O63"/>
    <mergeCell ref="Q62:Q63"/>
    <mergeCell ref="R62:R63"/>
    <mergeCell ref="S62:S63"/>
    <mergeCell ref="T62:T63"/>
    <mergeCell ref="U62:U63"/>
    <mergeCell ref="A62:A63"/>
    <mergeCell ref="B62:B63"/>
    <mergeCell ref="C62:C63"/>
    <mergeCell ref="D62:D63"/>
    <mergeCell ref="E62:E63"/>
    <mergeCell ref="F62:F63"/>
    <mergeCell ref="G62:G63"/>
    <mergeCell ref="H62:H63"/>
    <mergeCell ref="I62:I63"/>
    <mergeCell ref="S90:S91"/>
    <mergeCell ref="T90:T91"/>
    <mergeCell ref="U90:U91"/>
    <mergeCell ref="V90:V91"/>
    <mergeCell ref="V64:V65"/>
    <mergeCell ref="A66:A67"/>
    <mergeCell ref="B66:B67"/>
    <mergeCell ref="A64:A65"/>
    <mergeCell ref="B64:B65"/>
    <mergeCell ref="V62:V63"/>
    <mergeCell ref="A112:A113"/>
    <mergeCell ref="B112:B113"/>
    <mergeCell ref="C112:C113"/>
    <mergeCell ref="D112:D113"/>
    <mergeCell ref="E112:E113"/>
    <mergeCell ref="F112:F113"/>
    <mergeCell ref="G112:G113"/>
    <mergeCell ref="H112:H113"/>
    <mergeCell ref="I112:I113"/>
    <mergeCell ref="J112:J113"/>
    <mergeCell ref="L112:L113"/>
    <mergeCell ref="M112:M113"/>
    <mergeCell ref="N112:N113"/>
    <mergeCell ref="O112:O113"/>
    <mergeCell ref="Q112:Q113"/>
    <mergeCell ref="R112:R113"/>
    <mergeCell ref="S112:S113"/>
    <mergeCell ref="T112:T113"/>
    <mergeCell ref="U112:U113"/>
    <mergeCell ref="V112:V113"/>
    <mergeCell ref="T88:T89"/>
    <mergeCell ref="U88:U89"/>
    <mergeCell ref="V88:V89"/>
    <mergeCell ref="A90:A91"/>
    <mergeCell ref="B90:B91"/>
    <mergeCell ref="C90:C91"/>
    <mergeCell ref="R90:R91"/>
    <mergeCell ref="A88:A89"/>
    <mergeCell ref="B88:B89"/>
    <mergeCell ref="C88:C89"/>
    <mergeCell ref="D88:D89"/>
    <mergeCell ref="A114:A115"/>
    <mergeCell ref="B114:B115"/>
    <mergeCell ref="C114:C115"/>
    <mergeCell ref="D114:D115"/>
    <mergeCell ref="E114:E115"/>
    <mergeCell ref="F114:F115"/>
    <mergeCell ref="G114:G115"/>
    <mergeCell ref="H114:H115"/>
    <mergeCell ref="I114:I115"/>
    <mergeCell ref="T118:T119"/>
    <mergeCell ref="U118:U119"/>
    <mergeCell ref="A118:A119"/>
    <mergeCell ref="B118:B119"/>
    <mergeCell ref="C118:C119"/>
    <mergeCell ref="D118:D119"/>
    <mergeCell ref="E118:E119"/>
    <mergeCell ref="F118:F119"/>
    <mergeCell ref="G118:G119"/>
    <mergeCell ref="H118:H119"/>
    <mergeCell ref="I118:I119"/>
    <mergeCell ref="L118:L119"/>
    <mergeCell ref="M118:M119"/>
    <mergeCell ref="N118:N119"/>
    <mergeCell ref="O118:O119"/>
    <mergeCell ref="Q118:Q119"/>
    <mergeCell ref="R118:R119"/>
    <mergeCell ref="S118:S119"/>
    <mergeCell ref="A116:A117"/>
    <mergeCell ref="B116:B117"/>
    <mergeCell ref="C116:C117"/>
    <mergeCell ref="D116:D117"/>
    <mergeCell ref="E116:E117"/>
    <mergeCell ref="F116:F117"/>
    <mergeCell ref="G116:G117"/>
    <mergeCell ref="H116:H117"/>
    <mergeCell ref="I116:I117"/>
    <mergeCell ref="J116:J117"/>
    <mergeCell ref="L116:L117"/>
    <mergeCell ref="M116:M117"/>
    <mergeCell ref="N116:N117"/>
    <mergeCell ref="O116:O117"/>
    <mergeCell ref="Q116:Q117"/>
    <mergeCell ref="R116:R117"/>
    <mergeCell ref="S116:S117"/>
    <mergeCell ref="B92:B93"/>
    <mergeCell ref="C92:C93"/>
    <mergeCell ref="D92:D93"/>
    <mergeCell ref="E92:E93"/>
    <mergeCell ref="F92:F93"/>
    <mergeCell ref="G92:G93"/>
    <mergeCell ref="H92:H93"/>
    <mergeCell ref="I92:I93"/>
    <mergeCell ref="J92:J93"/>
    <mergeCell ref="L92:L93"/>
    <mergeCell ref="M92:M93"/>
    <mergeCell ref="N92:N93"/>
    <mergeCell ref="O92:O93"/>
    <mergeCell ref="Q92:Q93"/>
    <mergeCell ref="R92:R93"/>
    <mergeCell ref="S92:S93"/>
    <mergeCell ref="S110:S111"/>
    <mergeCell ref="V114:V115"/>
    <mergeCell ref="L104:L105"/>
    <mergeCell ref="M104:M105"/>
    <mergeCell ref="N104:N105"/>
    <mergeCell ref="O104:O105"/>
    <mergeCell ref="E88:E89"/>
    <mergeCell ref="F88:F89"/>
    <mergeCell ref="G88:G89"/>
    <mergeCell ref="H88:H89"/>
    <mergeCell ref="I88:I89"/>
    <mergeCell ref="J88:J89"/>
    <mergeCell ref="L88:L89"/>
    <mergeCell ref="M88:M89"/>
    <mergeCell ref="N88:N89"/>
    <mergeCell ref="O88:O89"/>
    <mergeCell ref="Q88:Q89"/>
    <mergeCell ref="R88:R89"/>
    <mergeCell ref="S88:S89"/>
    <mergeCell ref="J94:J95"/>
    <mergeCell ref="L94:L95"/>
    <mergeCell ref="M94:M95"/>
    <mergeCell ref="N94:N95"/>
    <mergeCell ref="O94:O95"/>
    <mergeCell ref="Q94:Q95"/>
    <mergeCell ref="R94:R95"/>
    <mergeCell ref="S94:S95"/>
    <mergeCell ref="U106:U107"/>
    <mergeCell ref="V106:V107"/>
    <mergeCell ref="S102:S103"/>
    <mergeCell ref="T102:T103"/>
    <mergeCell ref="U102:U103"/>
    <mergeCell ref="J104:J105"/>
    <mergeCell ref="V118:V119"/>
    <mergeCell ref="T116:T117"/>
    <mergeCell ref="U116:U117"/>
    <mergeCell ref="V116:V117"/>
    <mergeCell ref="T114:T115"/>
    <mergeCell ref="U114:U115"/>
    <mergeCell ref="T92:T93"/>
    <mergeCell ref="U92:U93"/>
    <mergeCell ref="G90:G91"/>
    <mergeCell ref="H90:H91"/>
    <mergeCell ref="I90:I91"/>
    <mergeCell ref="J90:J91"/>
    <mergeCell ref="L90:L91"/>
    <mergeCell ref="M90:M91"/>
    <mergeCell ref="N90:N91"/>
    <mergeCell ref="O90:O91"/>
    <mergeCell ref="V92:V93"/>
    <mergeCell ref="T94:T95"/>
    <mergeCell ref="U94:U95"/>
    <mergeCell ref="V94:V95"/>
    <mergeCell ref="N102:N103"/>
    <mergeCell ref="O102:O103"/>
    <mergeCell ref="Q102:Q103"/>
    <mergeCell ref="R102:R103"/>
    <mergeCell ref="Q104:Q105"/>
    <mergeCell ref="R104:R105"/>
    <mergeCell ref="S104:S105"/>
    <mergeCell ref="T104:T105"/>
    <mergeCell ref="U104:U105"/>
    <mergeCell ref="V104:V105"/>
    <mergeCell ref="L102:L103"/>
    <mergeCell ref="M102:M103"/>
    <mergeCell ref="A98:A99"/>
    <mergeCell ref="B98:B99"/>
    <mergeCell ref="C98:C99"/>
    <mergeCell ref="D98:D99"/>
    <mergeCell ref="E98:E99"/>
    <mergeCell ref="F98:F99"/>
    <mergeCell ref="G98:G99"/>
    <mergeCell ref="H98:H99"/>
    <mergeCell ref="I98:I99"/>
    <mergeCell ref="A94:A95"/>
    <mergeCell ref="B94:B95"/>
    <mergeCell ref="C94:C95"/>
    <mergeCell ref="D94:D95"/>
    <mergeCell ref="E94:E95"/>
    <mergeCell ref="F94:F95"/>
    <mergeCell ref="G94:G95"/>
    <mergeCell ref="H94:H95"/>
    <mergeCell ref="I94:I95"/>
    <mergeCell ref="A100:A101"/>
    <mergeCell ref="B100:B101"/>
    <mergeCell ref="C100:C101"/>
    <mergeCell ref="D100:D101"/>
    <mergeCell ref="E100:E101"/>
    <mergeCell ref="F100:F101"/>
    <mergeCell ref="G100:G101"/>
    <mergeCell ref="F104:F105"/>
    <mergeCell ref="G104:G105"/>
    <mergeCell ref="H104:H105"/>
    <mergeCell ref="I104:I105"/>
    <mergeCell ref="A92:A93"/>
    <mergeCell ref="R100:R101"/>
    <mergeCell ref="S100:S101"/>
    <mergeCell ref="T100:T101"/>
    <mergeCell ref="U100:U101"/>
    <mergeCell ref="V100:V101"/>
    <mergeCell ref="L98:L99"/>
    <mergeCell ref="M98:M99"/>
    <mergeCell ref="N98:N99"/>
    <mergeCell ref="O98:O99"/>
    <mergeCell ref="Q98:Q99"/>
    <mergeCell ref="R98:R99"/>
    <mergeCell ref="S98:S99"/>
    <mergeCell ref="T98:T99"/>
    <mergeCell ref="U98:U99"/>
    <mergeCell ref="V98:V99"/>
    <mergeCell ref="L100:L101"/>
    <mergeCell ref="M100:M101"/>
    <mergeCell ref="N100:N101"/>
    <mergeCell ref="O100:O101"/>
    <mergeCell ref="Q100:Q101"/>
    <mergeCell ref="A108:A109"/>
    <mergeCell ref="B108:B109"/>
    <mergeCell ref="C108:C109"/>
    <mergeCell ref="D108:D109"/>
    <mergeCell ref="E108:E109"/>
    <mergeCell ref="F108:F109"/>
    <mergeCell ref="G108:G109"/>
    <mergeCell ref="H108:H109"/>
    <mergeCell ref="I108:I109"/>
    <mergeCell ref="A102:A103"/>
    <mergeCell ref="B102:B103"/>
    <mergeCell ref="C102:C103"/>
    <mergeCell ref="D102:D103"/>
    <mergeCell ref="E102:E103"/>
    <mergeCell ref="F102:F103"/>
    <mergeCell ref="G102:G103"/>
    <mergeCell ref="H102:H103"/>
    <mergeCell ref="I102:I103"/>
    <mergeCell ref="U66:U67"/>
    <mergeCell ref="V66:V67"/>
    <mergeCell ref="C66:C67"/>
    <mergeCell ref="A106:A107"/>
    <mergeCell ref="B106:B107"/>
    <mergeCell ref="C106:C107"/>
    <mergeCell ref="D106:D107"/>
    <mergeCell ref="E106:E107"/>
    <mergeCell ref="F106:F107"/>
    <mergeCell ref="G106:G107"/>
    <mergeCell ref="H106:H107"/>
    <mergeCell ref="I106:I107"/>
    <mergeCell ref="V102:V103"/>
    <mergeCell ref="A104:A105"/>
    <mergeCell ref="B104:B105"/>
    <mergeCell ref="C104:C105"/>
    <mergeCell ref="D104:D105"/>
    <mergeCell ref="E104:E105"/>
    <mergeCell ref="M68:M69"/>
    <mergeCell ref="N68:N69"/>
    <mergeCell ref="O68:O69"/>
    <mergeCell ref="D72:D73"/>
    <mergeCell ref="E72:E73"/>
    <mergeCell ref="F72:F73"/>
    <mergeCell ref="G72:G73"/>
    <mergeCell ref="H72:H73"/>
    <mergeCell ref="I72:I73"/>
    <mergeCell ref="U68:U69"/>
    <mergeCell ref="V68:V69"/>
    <mergeCell ref="A70:A71"/>
    <mergeCell ref="B70:B71"/>
    <mergeCell ref="C70:C71"/>
    <mergeCell ref="A110:A111"/>
    <mergeCell ref="B110:B111"/>
    <mergeCell ref="C110:C111"/>
    <mergeCell ref="D110:D111"/>
    <mergeCell ref="E110:E111"/>
    <mergeCell ref="F110:F111"/>
    <mergeCell ref="G110:G111"/>
    <mergeCell ref="H110:H111"/>
    <mergeCell ref="I110:I111"/>
    <mergeCell ref="Q108:Q109"/>
    <mergeCell ref="R108:R109"/>
    <mergeCell ref="S108:S109"/>
    <mergeCell ref="T108:T109"/>
    <mergeCell ref="U108:U109"/>
    <mergeCell ref="V108:V109"/>
    <mergeCell ref="J106:J107"/>
    <mergeCell ref="L106:L107"/>
    <mergeCell ref="M106:M107"/>
    <mergeCell ref="N106:N107"/>
    <mergeCell ref="O106:O107"/>
    <mergeCell ref="Q106:Q107"/>
    <mergeCell ref="R106:R107"/>
    <mergeCell ref="S106:S107"/>
    <mergeCell ref="T106:T107"/>
    <mergeCell ref="U110:U111"/>
    <mergeCell ref="V110:V111"/>
    <mergeCell ref="L110:L111"/>
    <mergeCell ref="M110:M111"/>
    <mergeCell ref="N110:N111"/>
    <mergeCell ref="O110:O111"/>
    <mergeCell ref="Q110:Q111"/>
    <mergeCell ref="R110:R111"/>
    <mergeCell ref="C64:C65"/>
    <mergeCell ref="D64:D65"/>
    <mergeCell ref="E64:E65"/>
    <mergeCell ref="F64:F65"/>
    <mergeCell ref="G64:G65"/>
    <mergeCell ref="H64:H65"/>
    <mergeCell ref="I64:I65"/>
    <mergeCell ref="J64:J65"/>
    <mergeCell ref="L64:L65"/>
    <mergeCell ref="M64:M65"/>
    <mergeCell ref="N64:N65"/>
    <mergeCell ref="O64:O65"/>
    <mergeCell ref="Q64:Q65"/>
    <mergeCell ref="R64:R65"/>
    <mergeCell ref="S64:S65"/>
    <mergeCell ref="T64:T65"/>
    <mergeCell ref="U64:U65"/>
    <mergeCell ref="T110:T111"/>
    <mergeCell ref="Q68:Q69"/>
    <mergeCell ref="R68:R69"/>
    <mergeCell ref="S68:S69"/>
    <mergeCell ref="T68:T69"/>
    <mergeCell ref="A68:A69"/>
    <mergeCell ref="B68:B69"/>
    <mergeCell ref="C68:C69"/>
    <mergeCell ref="D68:D69"/>
    <mergeCell ref="E68:E69"/>
    <mergeCell ref="F68:F69"/>
    <mergeCell ref="G68:G69"/>
    <mergeCell ref="H68:H69"/>
    <mergeCell ref="I68:I69"/>
    <mergeCell ref="M66:M67"/>
    <mergeCell ref="N66:N67"/>
    <mergeCell ref="O66:O67"/>
    <mergeCell ref="Q66:Q67"/>
    <mergeCell ref="R66:R67"/>
    <mergeCell ref="S66:S67"/>
    <mergeCell ref="T66:T67"/>
    <mergeCell ref="D66:D67"/>
    <mergeCell ref="E66:E67"/>
    <mergeCell ref="F66:F67"/>
    <mergeCell ref="G66:G67"/>
    <mergeCell ref="H66:H67"/>
    <mergeCell ref="I66:I67"/>
    <mergeCell ref="J66:J67"/>
    <mergeCell ref="L66:L67"/>
    <mergeCell ref="B72:B73"/>
    <mergeCell ref="C72:C73"/>
    <mergeCell ref="D70:D71"/>
    <mergeCell ref="E70:E71"/>
    <mergeCell ref="F70:F71"/>
    <mergeCell ref="G70:G71"/>
    <mergeCell ref="H70:H71"/>
    <mergeCell ref="I70:I71"/>
    <mergeCell ref="J70:J71"/>
    <mergeCell ref="L70:L71"/>
    <mergeCell ref="M70:M71"/>
    <mergeCell ref="N70:N71"/>
    <mergeCell ref="O70:O71"/>
    <mergeCell ref="Q70:Q71"/>
    <mergeCell ref="R70:R71"/>
    <mergeCell ref="S70:S71"/>
    <mergeCell ref="T70:T71"/>
    <mergeCell ref="U70:U71"/>
    <mergeCell ref="V70:V71"/>
    <mergeCell ref="L68:L69"/>
    <mergeCell ref="U72:U73"/>
    <mergeCell ref="V72:V73"/>
    <mergeCell ref="A74:A75"/>
    <mergeCell ref="B74:B75"/>
    <mergeCell ref="C74:C75"/>
    <mergeCell ref="D74:D75"/>
    <mergeCell ref="E74:E75"/>
    <mergeCell ref="F74:F75"/>
    <mergeCell ref="G74:G75"/>
    <mergeCell ref="H74:H75"/>
    <mergeCell ref="I74:I75"/>
    <mergeCell ref="J74:J75"/>
    <mergeCell ref="L74:L75"/>
    <mergeCell ref="M74:M75"/>
    <mergeCell ref="N74:N75"/>
    <mergeCell ref="O74:O75"/>
    <mergeCell ref="Q74:Q75"/>
    <mergeCell ref="R74:R75"/>
    <mergeCell ref="S74:S75"/>
    <mergeCell ref="T74:T75"/>
    <mergeCell ref="U74:U75"/>
    <mergeCell ref="V74:V75"/>
    <mergeCell ref="J72:J73"/>
    <mergeCell ref="L72:L73"/>
    <mergeCell ref="M72:M73"/>
    <mergeCell ref="N72:N73"/>
    <mergeCell ref="O72:O73"/>
    <mergeCell ref="Q72:Q73"/>
    <mergeCell ref="R72:R73"/>
    <mergeCell ref="S72:S73"/>
    <mergeCell ref="T72:T73"/>
    <mergeCell ref="A72:A73"/>
    <mergeCell ref="V76:V77"/>
    <mergeCell ref="A78:A79"/>
    <mergeCell ref="B78:B79"/>
    <mergeCell ref="C78:C79"/>
    <mergeCell ref="D78:D79"/>
    <mergeCell ref="E78:E79"/>
    <mergeCell ref="F78:F79"/>
    <mergeCell ref="G78:G79"/>
    <mergeCell ref="H78:H79"/>
    <mergeCell ref="I78:I79"/>
    <mergeCell ref="J78:J79"/>
    <mergeCell ref="L78:L79"/>
    <mergeCell ref="M78:M79"/>
    <mergeCell ref="N78:N79"/>
    <mergeCell ref="O78:O79"/>
    <mergeCell ref="Q78:Q79"/>
    <mergeCell ref="R78:R79"/>
    <mergeCell ref="S78:S79"/>
    <mergeCell ref="T78:T79"/>
    <mergeCell ref="U78:U79"/>
    <mergeCell ref="V78:V79"/>
    <mergeCell ref="J76:J77"/>
    <mergeCell ref="L76:L77"/>
    <mergeCell ref="M76:M77"/>
    <mergeCell ref="N76:N77"/>
    <mergeCell ref="O76:O77"/>
    <mergeCell ref="Q76:Q77"/>
    <mergeCell ref="R76:R77"/>
    <mergeCell ref="S76:S77"/>
    <mergeCell ref="T76:T77"/>
    <mergeCell ref="A76:A77"/>
    <mergeCell ref="U76:U77"/>
    <mergeCell ref="U80:U81"/>
    <mergeCell ref="V80:V81"/>
    <mergeCell ref="A82:A83"/>
    <mergeCell ref="B82:B83"/>
    <mergeCell ref="C82:C83"/>
    <mergeCell ref="D82:D83"/>
    <mergeCell ref="E82:E83"/>
    <mergeCell ref="F82:F83"/>
    <mergeCell ref="G82:G83"/>
    <mergeCell ref="H82:H83"/>
    <mergeCell ref="I82:I83"/>
    <mergeCell ref="J82:J83"/>
    <mergeCell ref="L82:L83"/>
    <mergeCell ref="M82:M83"/>
    <mergeCell ref="N82:N83"/>
    <mergeCell ref="O82:O83"/>
    <mergeCell ref="Q82:Q83"/>
    <mergeCell ref="R82:R83"/>
    <mergeCell ref="S82:S83"/>
    <mergeCell ref="M80:M81"/>
    <mergeCell ref="N80:N81"/>
    <mergeCell ref="O80:O81"/>
    <mergeCell ref="Q80:Q81"/>
    <mergeCell ref="R80:R81"/>
    <mergeCell ref="S80:S81"/>
    <mergeCell ref="T80:T81"/>
    <mergeCell ref="A80:A81"/>
    <mergeCell ref="B80:B81"/>
    <mergeCell ref="L84:L85"/>
    <mergeCell ref="M84:M85"/>
    <mergeCell ref="N84:N85"/>
    <mergeCell ref="O84:O85"/>
    <mergeCell ref="E76:E77"/>
    <mergeCell ref="F76:F77"/>
    <mergeCell ref="G76:G77"/>
    <mergeCell ref="H76:H77"/>
    <mergeCell ref="I76:I77"/>
    <mergeCell ref="B84:B85"/>
    <mergeCell ref="C84:C85"/>
    <mergeCell ref="D84:D85"/>
    <mergeCell ref="E84:E85"/>
    <mergeCell ref="F84:F85"/>
    <mergeCell ref="G84:G85"/>
    <mergeCell ref="H84:H85"/>
    <mergeCell ref="I84:I85"/>
    <mergeCell ref="C80:C81"/>
    <mergeCell ref="D80:D81"/>
    <mergeCell ref="E80:E81"/>
    <mergeCell ref="F80:F81"/>
    <mergeCell ref="G80:G81"/>
    <mergeCell ref="H80:H81"/>
    <mergeCell ref="I80:I81"/>
    <mergeCell ref="C76:C77"/>
    <mergeCell ref="D76:D77"/>
    <mergeCell ref="B76:B77"/>
    <mergeCell ref="Q84:Q85"/>
    <mergeCell ref="R84:R85"/>
    <mergeCell ref="S84:S85"/>
    <mergeCell ref="T84:T85"/>
    <mergeCell ref="A84:A85"/>
    <mergeCell ref="T82:T83"/>
    <mergeCell ref="U82:U83"/>
    <mergeCell ref="V82:V83"/>
    <mergeCell ref="J80:J81"/>
    <mergeCell ref="L80:L81"/>
    <mergeCell ref="U84:U85"/>
    <mergeCell ref="V84:V85"/>
    <mergeCell ref="A86:A87"/>
    <mergeCell ref="B86:B87"/>
    <mergeCell ref="C86:C87"/>
    <mergeCell ref="D86:D87"/>
    <mergeCell ref="E86:E87"/>
    <mergeCell ref="F86:F87"/>
    <mergeCell ref="G86:G87"/>
    <mergeCell ref="H86:H87"/>
    <mergeCell ref="I86:I87"/>
    <mergeCell ref="J86:J87"/>
    <mergeCell ref="L86:L87"/>
    <mergeCell ref="M86:M87"/>
    <mergeCell ref="N86:N87"/>
    <mergeCell ref="O86:O87"/>
    <mergeCell ref="Q86:Q87"/>
    <mergeCell ref="R86:R87"/>
    <mergeCell ref="S86:S87"/>
    <mergeCell ref="T86:T87"/>
    <mergeCell ref="U86:U87"/>
    <mergeCell ref="V86:V87"/>
  </mergeCells>
  <phoneticPr fontId="2"/>
  <conditionalFormatting sqref="B12:E12 K12:L12 R12:V12 R10:V10">
    <cfRule type="containsBlanks" dxfId="680" priority="512">
      <formula>LEN(TRIM(B10))=0</formula>
    </cfRule>
  </conditionalFormatting>
  <conditionalFormatting sqref="R9:V9">
    <cfRule type="containsBlanks" dxfId="679" priority="511">
      <formula>LEN(TRIM(R9))=0</formula>
    </cfRule>
  </conditionalFormatting>
  <conditionalFormatting sqref="F16 F18 F20 F22 F24 F26 F28 F30 F126 F128 F134">
    <cfRule type="notContainsBlanks" dxfId="678" priority="508" stopIfTrue="1">
      <formula>LEN(TRIM(F16))&gt;0</formula>
    </cfRule>
    <cfRule type="expression" dxfId="677" priority="509">
      <formula>$A16&lt;&gt;""</formula>
    </cfRule>
  </conditionalFormatting>
  <conditionalFormatting sqref="K16:K31 K126:K129 K134:K135">
    <cfRule type="notContainsBlanks" priority="506" stopIfTrue="1">
      <formula>LEN(TRIM(K16))&gt;0</formula>
    </cfRule>
    <cfRule type="expression" dxfId="676" priority="507">
      <formula>$F16&lt;&gt;""</formula>
    </cfRule>
  </conditionalFormatting>
  <conditionalFormatting sqref="P16:P31 P126:P129 P134:P135">
    <cfRule type="notContainsBlanks" priority="504" stopIfTrue="1">
      <formula>LEN(TRIM(P16))&gt;0</formula>
    </cfRule>
    <cfRule type="expression" dxfId="675" priority="505">
      <formula>$K16&lt;&gt;""</formula>
    </cfRule>
  </conditionalFormatting>
  <conditionalFormatting sqref="U16 U18 U20 U22 U24 U26 U28 U30 U126 U128 U134">
    <cfRule type="notContainsBlanks" priority="502" stopIfTrue="1">
      <formula>LEN(TRIM(U16))&gt;0</formula>
    </cfRule>
    <cfRule type="expression" dxfId="674" priority="503">
      <formula>$P16&lt;&gt;""</formula>
    </cfRule>
  </conditionalFormatting>
  <conditionalFormatting sqref="V16:V31 V126:V129 V134:V135">
    <cfRule type="notContainsBlanks" priority="498" stopIfTrue="1">
      <formula>LEN(TRIM(V16))&gt;0</formula>
    </cfRule>
    <cfRule type="expression" dxfId="673" priority="500">
      <formula>$W16&lt;&gt;"〇"</formula>
    </cfRule>
  </conditionalFormatting>
  <conditionalFormatting sqref="K17 P17 K19 P19 P21 K21 K23 P23 P25 K25 K27 P27 P29 K29 K31 P31 P127 K127 K129 P129 P135 K135">
    <cfRule type="expression" dxfId="672" priority="497">
      <formula>INDIRECT(ADDRESS(ROW(),COLUMN()))=TRUNC(INDIRECT(ADDRESS(ROW(),COLUMN())))</formula>
    </cfRule>
  </conditionalFormatting>
  <conditionalFormatting sqref="F16:F31 U16:U31 K16 P16 P18 K18 K20 P20 P22 K22 K24 P24 P26 K26 K28 P28 P30 K30 K126 P126 P128 K128 K134 P134 U126:U129 F126:F129 F134 U134 U16:U135 F16:F135 K132 P132 P130 K130 K124 P124 P122 K122 K120 P120 P118 K118 K116 P116 P114 K114 K112 P112 P110 K110 K108 P108 P106 K106 K104 P104 P102 K102 K100 P100 P98 K98 K96 P96 P94 K94 K92 P92 P90 K90 K88 P88 P86 K86 K84 P84 P82 K82 K80 P80 P78 K78 K76 P76 P74 K74 K72 P72 P70 K70 K68 P68 K66 P66 P64 K64 K62 P62 P60 K60 K58 P58 P56 K56 K54 P54 P52 K52 K50 P50 P48 K48 K46 P46 P44 K44 K42 P42 P40 K40 K38 P38 P36 K36 K34 P34 P32 K32">
    <cfRule type="expression" dxfId="671" priority="496">
      <formula>INDIRECT(ADDRESS(ROW(),COLUMN()))=TRUNC(INDIRECT(ADDRESS(ROW(),COLUMN())))</formula>
    </cfRule>
  </conditionalFormatting>
  <conditionalFormatting sqref="F32">
    <cfRule type="notContainsBlanks" dxfId="670" priority="494" stopIfTrue="1">
      <formula>LEN(TRIM(F32))&gt;0</formula>
    </cfRule>
    <cfRule type="expression" dxfId="669" priority="495">
      <formula>$A32&lt;&gt;""</formula>
    </cfRule>
  </conditionalFormatting>
  <conditionalFormatting sqref="K32:K33">
    <cfRule type="notContainsBlanks" priority="492" stopIfTrue="1">
      <formula>LEN(TRIM(K32))&gt;0</formula>
    </cfRule>
    <cfRule type="expression" dxfId="668" priority="493">
      <formula>$F32&lt;&gt;""</formula>
    </cfRule>
  </conditionalFormatting>
  <conditionalFormatting sqref="P32:P33">
    <cfRule type="notContainsBlanks" priority="490" stopIfTrue="1">
      <formula>LEN(TRIM(P32))&gt;0</formula>
    </cfRule>
    <cfRule type="expression" dxfId="667" priority="491">
      <formula>$K32&lt;&gt;""</formula>
    </cfRule>
  </conditionalFormatting>
  <conditionalFormatting sqref="U32">
    <cfRule type="notContainsBlanks" priority="488" stopIfTrue="1">
      <formula>LEN(TRIM(U32))&gt;0</formula>
    </cfRule>
    <cfRule type="expression" dxfId="666" priority="489">
      <formula>$P32&lt;&gt;""</formula>
    </cfRule>
  </conditionalFormatting>
  <conditionalFormatting sqref="V32:V33">
    <cfRule type="notContainsBlanks" priority="486" stopIfTrue="1">
      <formula>LEN(TRIM(V32))&gt;0</formula>
    </cfRule>
    <cfRule type="expression" dxfId="665" priority="487">
      <formula>$W32&lt;&gt;"〇"</formula>
    </cfRule>
  </conditionalFormatting>
  <conditionalFormatting sqref="P33 K33">
    <cfRule type="expression" dxfId="664" priority="485">
      <formula>INDIRECT(ADDRESS(ROW(),COLUMN()))=TRUNC(INDIRECT(ADDRESS(ROW(),COLUMN())))</formula>
    </cfRule>
  </conditionalFormatting>
  <conditionalFormatting sqref="K32 P32 U32:U33 F32:F33">
    <cfRule type="expression" dxfId="663" priority="484">
      <formula>INDIRECT(ADDRESS(ROW(),COLUMN()))=TRUNC(INDIRECT(ADDRESS(ROW(),COLUMN())))</formula>
    </cfRule>
  </conditionalFormatting>
  <conditionalFormatting sqref="F50">
    <cfRule type="notContainsBlanks" dxfId="662" priority="482" stopIfTrue="1">
      <formula>LEN(TRIM(F50))&gt;0</formula>
    </cfRule>
    <cfRule type="expression" dxfId="661" priority="483">
      <formula>$A50&lt;&gt;""</formula>
    </cfRule>
  </conditionalFormatting>
  <conditionalFormatting sqref="K50:K51">
    <cfRule type="notContainsBlanks" priority="480" stopIfTrue="1">
      <formula>LEN(TRIM(K50))&gt;0</formula>
    </cfRule>
    <cfRule type="expression" dxfId="660" priority="481">
      <formula>$F50&lt;&gt;""</formula>
    </cfRule>
  </conditionalFormatting>
  <conditionalFormatting sqref="P50:P51">
    <cfRule type="notContainsBlanks" priority="478" stopIfTrue="1">
      <formula>LEN(TRIM(P50))&gt;0</formula>
    </cfRule>
    <cfRule type="expression" dxfId="659" priority="479">
      <formula>$K50&lt;&gt;""</formula>
    </cfRule>
  </conditionalFormatting>
  <conditionalFormatting sqref="U50">
    <cfRule type="notContainsBlanks" priority="476" stopIfTrue="1">
      <formula>LEN(TRIM(U50))&gt;0</formula>
    </cfRule>
    <cfRule type="expression" dxfId="658" priority="477">
      <formula>$P50&lt;&gt;""</formula>
    </cfRule>
  </conditionalFormatting>
  <conditionalFormatting sqref="V50:V51">
    <cfRule type="notContainsBlanks" priority="474" stopIfTrue="1">
      <formula>LEN(TRIM(V50))&gt;0</formula>
    </cfRule>
    <cfRule type="expression" dxfId="657" priority="475">
      <formula>$W50&lt;&gt;"〇"</formula>
    </cfRule>
  </conditionalFormatting>
  <conditionalFormatting sqref="P51 K51">
    <cfRule type="expression" dxfId="656" priority="473">
      <formula>INDIRECT(ADDRESS(ROW(),COLUMN()))=TRUNC(INDIRECT(ADDRESS(ROW(),COLUMN())))</formula>
    </cfRule>
  </conditionalFormatting>
  <conditionalFormatting sqref="K50 P50 U50:U51 F50:F51">
    <cfRule type="expression" dxfId="655" priority="472">
      <formula>INDIRECT(ADDRESS(ROW(),COLUMN()))=TRUNC(INDIRECT(ADDRESS(ROW(),COLUMN())))</formula>
    </cfRule>
  </conditionalFormatting>
  <conditionalFormatting sqref="F132">
    <cfRule type="notContainsBlanks" dxfId="654" priority="470" stopIfTrue="1">
      <formula>LEN(TRIM(F132))&gt;0</formula>
    </cfRule>
    <cfRule type="expression" dxfId="653" priority="471">
      <formula>$A132&lt;&gt;""</formula>
    </cfRule>
  </conditionalFormatting>
  <conditionalFormatting sqref="K132:K133">
    <cfRule type="notContainsBlanks" priority="468" stopIfTrue="1">
      <formula>LEN(TRIM(K132))&gt;0</formula>
    </cfRule>
    <cfRule type="expression" dxfId="652" priority="469">
      <formula>$F132&lt;&gt;""</formula>
    </cfRule>
  </conditionalFormatting>
  <conditionalFormatting sqref="P132:P133">
    <cfRule type="notContainsBlanks" priority="466" stopIfTrue="1">
      <formula>LEN(TRIM(P132))&gt;0</formula>
    </cfRule>
    <cfRule type="expression" dxfId="651" priority="467">
      <formula>$K132&lt;&gt;""</formula>
    </cfRule>
  </conditionalFormatting>
  <conditionalFormatting sqref="U132">
    <cfRule type="notContainsBlanks" priority="464" stopIfTrue="1">
      <formula>LEN(TRIM(U132))&gt;0</formula>
    </cfRule>
    <cfRule type="expression" dxfId="650" priority="465">
      <formula>$P132&lt;&gt;""</formula>
    </cfRule>
  </conditionalFormatting>
  <conditionalFormatting sqref="V132:V133">
    <cfRule type="notContainsBlanks" priority="462" stopIfTrue="1">
      <formula>LEN(TRIM(V132))&gt;0</formula>
    </cfRule>
    <cfRule type="expression" dxfId="649" priority="463">
      <formula>$W132&lt;&gt;"〇"</formula>
    </cfRule>
  </conditionalFormatting>
  <conditionalFormatting sqref="P133 K133">
    <cfRule type="expression" dxfId="648" priority="461">
      <formula>INDIRECT(ADDRESS(ROW(),COLUMN()))=TRUNC(INDIRECT(ADDRESS(ROW(),COLUMN())))</formula>
    </cfRule>
  </conditionalFormatting>
  <conditionalFormatting sqref="K132 P132 F132:F133 U132:U133">
    <cfRule type="expression" dxfId="647" priority="460">
      <formula>INDIRECT(ADDRESS(ROW(),COLUMN()))=TRUNC(INDIRECT(ADDRESS(ROW(),COLUMN())))</formula>
    </cfRule>
  </conditionalFormatting>
  <conditionalFormatting sqref="F130">
    <cfRule type="notContainsBlanks" dxfId="646" priority="458" stopIfTrue="1">
      <formula>LEN(TRIM(F130))&gt;0</formula>
    </cfRule>
    <cfRule type="expression" dxfId="645" priority="459">
      <formula>$A130&lt;&gt;""</formula>
    </cfRule>
  </conditionalFormatting>
  <conditionalFormatting sqref="K130:K131">
    <cfRule type="notContainsBlanks" priority="456" stopIfTrue="1">
      <formula>LEN(TRIM(K130))&gt;0</formula>
    </cfRule>
    <cfRule type="expression" dxfId="644" priority="457">
      <formula>$F130&lt;&gt;""</formula>
    </cfRule>
  </conditionalFormatting>
  <conditionalFormatting sqref="P130:P131">
    <cfRule type="notContainsBlanks" priority="454" stopIfTrue="1">
      <formula>LEN(TRIM(P130))&gt;0</formula>
    </cfRule>
    <cfRule type="expression" dxfId="643" priority="455">
      <formula>$K130&lt;&gt;""</formula>
    </cfRule>
  </conditionalFormatting>
  <conditionalFormatting sqref="U130">
    <cfRule type="notContainsBlanks" priority="452" stopIfTrue="1">
      <formula>LEN(TRIM(U130))&gt;0</formula>
    </cfRule>
    <cfRule type="expression" dxfId="642" priority="453">
      <formula>$P130&lt;&gt;""</formula>
    </cfRule>
  </conditionalFormatting>
  <conditionalFormatting sqref="V130:V131">
    <cfRule type="notContainsBlanks" priority="450" stopIfTrue="1">
      <formula>LEN(TRIM(V130))&gt;0</formula>
    </cfRule>
    <cfRule type="expression" dxfId="641" priority="451">
      <formula>$W130&lt;&gt;"〇"</formula>
    </cfRule>
  </conditionalFormatting>
  <conditionalFormatting sqref="P131 K131">
    <cfRule type="expression" dxfId="640" priority="449">
      <formula>INDIRECT(ADDRESS(ROW(),COLUMN()))=TRUNC(INDIRECT(ADDRESS(ROW(),COLUMN())))</formula>
    </cfRule>
  </conditionalFormatting>
  <conditionalFormatting sqref="K130 P130 F130:F131 U130:U131">
    <cfRule type="expression" dxfId="639" priority="448">
      <formula>INDIRECT(ADDRESS(ROW(),COLUMN()))=TRUNC(INDIRECT(ADDRESS(ROW(),COLUMN())))</formula>
    </cfRule>
  </conditionalFormatting>
  <conditionalFormatting sqref="F52 F122">
    <cfRule type="notContainsBlanks" dxfId="638" priority="446" stopIfTrue="1">
      <formula>LEN(TRIM(F52))&gt;0</formula>
    </cfRule>
    <cfRule type="expression" dxfId="637" priority="447">
      <formula>$A52&lt;&gt;""</formula>
    </cfRule>
  </conditionalFormatting>
  <conditionalFormatting sqref="K52:K53 K122:K123">
    <cfRule type="notContainsBlanks" priority="444" stopIfTrue="1">
      <formula>LEN(TRIM(K52))&gt;0</formula>
    </cfRule>
    <cfRule type="expression" dxfId="636" priority="445">
      <formula>$F52&lt;&gt;""</formula>
    </cfRule>
  </conditionalFormatting>
  <conditionalFormatting sqref="P52:P53 P122:P123">
    <cfRule type="notContainsBlanks" priority="442" stopIfTrue="1">
      <formula>LEN(TRIM(P52))&gt;0</formula>
    </cfRule>
    <cfRule type="expression" dxfId="635" priority="443">
      <formula>$K52&lt;&gt;""</formula>
    </cfRule>
  </conditionalFormatting>
  <conditionalFormatting sqref="U52 U122">
    <cfRule type="notContainsBlanks" priority="440" stopIfTrue="1">
      <formula>LEN(TRIM(U52))&gt;0</formula>
    </cfRule>
    <cfRule type="expression" dxfId="634" priority="441">
      <formula>$P52&lt;&gt;""</formula>
    </cfRule>
  </conditionalFormatting>
  <conditionalFormatting sqref="V52:V53 V122:V123">
    <cfRule type="notContainsBlanks" priority="438" stopIfTrue="1">
      <formula>LEN(TRIM(V52))&gt;0</formula>
    </cfRule>
    <cfRule type="expression" dxfId="633" priority="439">
      <formula>$W52&lt;&gt;"〇"</formula>
    </cfRule>
  </conditionalFormatting>
  <conditionalFormatting sqref="P53 K53 K123 P123">
    <cfRule type="expression" dxfId="632" priority="437">
      <formula>INDIRECT(ADDRESS(ROW(),COLUMN()))=TRUNC(INDIRECT(ADDRESS(ROW(),COLUMN())))</formula>
    </cfRule>
  </conditionalFormatting>
  <conditionalFormatting sqref="K52 P52 P122 K122 U52:U53 F52:F53 F122:F123 U122:U123">
    <cfRule type="expression" dxfId="631" priority="436">
      <formula>INDIRECT(ADDRESS(ROW(),COLUMN()))=TRUNC(INDIRECT(ADDRESS(ROW(),COLUMN())))</formula>
    </cfRule>
  </conditionalFormatting>
  <conditionalFormatting sqref="F124">
    <cfRule type="notContainsBlanks" dxfId="630" priority="434" stopIfTrue="1">
      <formula>LEN(TRIM(F124))&gt;0</formula>
    </cfRule>
    <cfRule type="expression" dxfId="629" priority="435">
      <formula>$A124&lt;&gt;""</formula>
    </cfRule>
  </conditionalFormatting>
  <conditionalFormatting sqref="K124:K125">
    <cfRule type="notContainsBlanks" priority="432" stopIfTrue="1">
      <formula>LEN(TRIM(K124))&gt;0</formula>
    </cfRule>
    <cfRule type="expression" dxfId="628" priority="433">
      <formula>$F124&lt;&gt;""</formula>
    </cfRule>
  </conditionalFormatting>
  <conditionalFormatting sqref="P124:P125">
    <cfRule type="notContainsBlanks" priority="430" stopIfTrue="1">
      <formula>LEN(TRIM(P124))&gt;0</formula>
    </cfRule>
    <cfRule type="expression" dxfId="627" priority="431">
      <formula>$K124&lt;&gt;""</formula>
    </cfRule>
  </conditionalFormatting>
  <conditionalFormatting sqref="U124">
    <cfRule type="notContainsBlanks" priority="428" stopIfTrue="1">
      <formula>LEN(TRIM(U124))&gt;0</formula>
    </cfRule>
    <cfRule type="expression" dxfId="626" priority="429">
      <formula>$P124&lt;&gt;""</formula>
    </cfRule>
  </conditionalFormatting>
  <conditionalFormatting sqref="V124:V125">
    <cfRule type="notContainsBlanks" priority="426" stopIfTrue="1">
      <formula>LEN(TRIM(V124))&gt;0</formula>
    </cfRule>
    <cfRule type="expression" dxfId="625" priority="427">
      <formula>$W124&lt;&gt;"〇"</formula>
    </cfRule>
  </conditionalFormatting>
  <conditionalFormatting sqref="P125 K125">
    <cfRule type="expression" dxfId="624" priority="425">
      <formula>INDIRECT(ADDRESS(ROW(),COLUMN()))=TRUNC(INDIRECT(ADDRESS(ROW(),COLUMN())))</formula>
    </cfRule>
  </conditionalFormatting>
  <conditionalFormatting sqref="K124 P124 F124:F125 U124:U125">
    <cfRule type="expression" dxfId="623" priority="424">
      <formula>INDIRECT(ADDRESS(ROW(),COLUMN()))=TRUNC(INDIRECT(ADDRESS(ROW(),COLUMN())))</formula>
    </cfRule>
  </conditionalFormatting>
  <conditionalFormatting sqref="F34">
    <cfRule type="notContainsBlanks" dxfId="622" priority="422" stopIfTrue="1">
      <formula>LEN(TRIM(F34))&gt;0</formula>
    </cfRule>
    <cfRule type="expression" dxfId="621" priority="423">
      <formula>$A34&lt;&gt;""</formula>
    </cfRule>
  </conditionalFormatting>
  <conditionalFormatting sqref="K34:K35">
    <cfRule type="notContainsBlanks" priority="420" stopIfTrue="1">
      <formula>LEN(TRIM(K34))&gt;0</formula>
    </cfRule>
    <cfRule type="expression" dxfId="620" priority="421">
      <formula>$F34&lt;&gt;""</formula>
    </cfRule>
  </conditionalFormatting>
  <conditionalFormatting sqref="P34:P35">
    <cfRule type="notContainsBlanks" priority="418" stopIfTrue="1">
      <formula>LEN(TRIM(P34))&gt;0</formula>
    </cfRule>
    <cfRule type="expression" dxfId="619" priority="419">
      <formula>$K34&lt;&gt;""</formula>
    </cfRule>
  </conditionalFormatting>
  <conditionalFormatting sqref="U34">
    <cfRule type="notContainsBlanks" priority="416" stopIfTrue="1">
      <formula>LEN(TRIM(U34))&gt;0</formula>
    </cfRule>
    <cfRule type="expression" dxfId="618" priority="417">
      <formula>$P34&lt;&gt;""</formula>
    </cfRule>
  </conditionalFormatting>
  <conditionalFormatting sqref="V34:V35">
    <cfRule type="notContainsBlanks" priority="414" stopIfTrue="1">
      <formula>LEN(TRIM(V34))&gt;0</formula>
    </cfRule>
    <cfRule type="expression" dxfId="617" priority="415">
      <formula>$W34&lt;&gt;"〇"</formula>
    </cfRule>
  </conditionalFormatting>
  <conditionalFormatting sqref="P35 K35">
    <cfRule type="expression" dxfId="616" priority="413">
      <formula>INDIRECT(ADDRESS(ROW(),COLUMN()))=TRUNC(INDIRECT(ADDRESS(ROW(),COLUMN())))</formula>
    </cfRule>
  </conditionalFormatting>
  <conditionalFormatting sqref="K34 P34 U34:U35 F34:F35">
    <cfRule type="expression" dxfId="615" priority="412">
      <formula>INDIRECT(ADDRESS(ROW(),COLUMN()))=TRUNC(INDIRECT(ADDRESS(ROW(),COLUMN())))</formula>
    </cfRule>
  </conditionalFormatting>
  <conditionalFormatting sqref="F36 F38">
    <cfRule type="notContainsBlanks" dxfId="614" priority="410" stopIfTrue="1">
      <formula>LEN(TRIM(F36))&gt;0</formula>
    </cfRule>
    <cfRule type="expression" dxfId="613" priority="411">
      <formula>$A36&lt;&gt;""</formula>
    </cfRule>
  </conditionalFormatting>
  <conditionalFormatting sqref="K36:K39">
    <cfRule type="notContainsBlanks" priority="408" stopIfTrue="1">
      <formula>LEN(TRIM(K36))&gt;0</formula>
    </cfRule>
    <cfRule type="expression" dxfId="612" priority="409">
      <formula>$F36&lt;&gt;""</formula>
    </cfRule>
  </conditionalFormatting>
  <conditionalFormatting sqref="P36:P39">
    <cfRule type="notContainsBlanks" priority="406" stopIfTrue="1">
      <formula>LEN(TRIM(P36))&gt;0</formula>
    </cfRule>
    <cfRule type="expression" dxfId="611" priority="407">
      <formula>$K36&lt;&gt;""</formula>
    </cfRule>
  </conditionalFormatting>
  <conditionalFormatting sqref="U36 U38">
    <cfRule type="notContainsBlanks" priority="404" stopIfTrue="1">
      <formula>LEN(TRIM(U36))&gt;0</formula>
    </cfRule>
    <cfRule type="expression" dxfId="610" priority="405">
      <formula>$P36&lt;&gt;""</formula>
    </cfRule>
  </conditionalFormatting>
  <conditionalFormatting sqref="V36:V39">
    <cfRule type="notContainsBlanks" priority="402" stopIfTrue="1">
      <formula>LEN(TRIM(V36))&gt;0</formula>
    </cfRule>
    <cfRule type="expression" dxfId="609" priority="403">
      <formula>$W36&lt;&gt;"〇"</formula>
    </cfRule>
  </conditionalFormatting>
  <conditionalFormatting sqref="P37 K37 K39 P39">
    <cfRule type="expression" dxfId="608" priority="401">
      <formula>INDIRECT(ADDRESS(ROW(),COLUMN()))=TRUNC(INDIRECT(ADDRESS(ROW(),COLUMN())))</formula>
    </cfRule>
  </conditionalFormatting>
  <conditionalFormatting sqref="K36 P36 P38 K38 U36:U39 F36:F39">
    <cfRule type="expression" dxfId="607" priority="400">
      <formula>INDIRECT(ADDRESS(ROW(),COLUMN()))=TRUNC(INDIRECT(ADDRESS(ROW(),COLUMN())))</formula>
    </cfRule>
  </conditionalFormatting>
  <conditionalFormatting sqref="F48">
    <cfRule type="notContainsBlanks" dxfId="606" priority="398" stopIfTrue="1">
      <formula>LEN(TRIM(F48))&gt;0</formula>
    </cfRule>
    <cfRule type="expression" dxfId="605" priority="399">
      <formula>$A48&lt;&gt;""</formula>
    </cfRule>
  </conditionalFormatting>
  <conditionalFormatting sqref="K48:K49">
    <cfRule type="notContainsBlanks" priority="396" stopIfTrue="1">
      <formula>LEN(TRIM(K48))&gt;0</formula>
    </cfRule>
    <cfRule type="expression" dxfId="604" priority="397">
      <formula>$F48&lt;&gt;""</formula>
    </cfRule>
  </conditionalFormatting>
  <conditionalFormatting sqref="P48:P49">
    <cfRule type="notContainsBlanks" priority="394" stopIfTrue="1">
      <formula>LEN(TRIM(P48))&gt;0</formula>
    </cfRule>
    <cfRule type="expression" dxfId="603" priority="395">
      <formula>$K48&lt;&gt;""</formula>
    </cfRule>
  </conditionalFormatting>
  <conditionalFormatting sqref="U48">
    <cfRule type="notContainsBlanks" priority="392" stopIfTrue="1">
      <formula>LEN(TRIM(U48))&gt;0</formula>
    </cfRule>
    <cfRule type="expression" dxfId="602" priority="393">
      <formula>$P48&lt;&gt;""</formula>
    </cfRule>
  </conditionalFormatting>
  <conditionalFormatting sqref="V48:V49">
    <cfRule type="notContainsBlanks" priority="390" stopIfTrue="1">
      <formula>LEN(TRIM(V48))&gt;0</formula>
    </cfRule>
    <cfRule type="expression" dxfId="601" priority="391">
      <formula>$W48&lt;&gt;"〇"</formula>
    </cfRule>
  </conditionalFormatting>
  <conditionalFormatting sqref="P49 K49">
    <cfRule type="expression" dxfId="600" priority="389">
      <formula>INDIRECT(ADDRESS(ROW(),COLUMN()))=TRUNC(INDIRECT(ADDRESS(ROW(),COLUMN())))</formula>
    </cfRule>
  </conditionalFormatting>
  <conditionalFormatting sqref="K48 P48 F48:F49 U48:U49">
    <cfRule type="expression" dxfId="599" priority="388">
      <formula>INDIRECT(ADDRESS(ROW(),COLUMN()))=TRUNC(INDIRECT(ADDRESS(ROW(),COLUMN())))</formula>
    </cfRule>
  </conditionalFormatting>
  <conditionalFormatting sqref="F42">
    <cfRule type="notContainsBlanks" dxfId="598" priority="386" stopIfTrue="1">
      <formula>LEN(TRIM(F42))&gt;0</formula>
    </cfRule>
    <cfRule type="expression" dxfId="597" priority="387">
      <formula>$A42&lt;&gt;""</formula>
    </cfRule>
  </conditionalFormatting>
  <conditionalFormatting sqref="K42:K43">
    <cfRule type="notContainsBlanks" priority="384" stopIfTrue="1">
      <formula>LEN(TRIM(K42))&gt;0</formula>
    </cfRule>
    <cfRule type="expression" dxfId="596" priority="385">
      <formula>$F42&lt;&gt;""</formula>
    </cfRule>
  </conditionalFormatting>
  <conditionalFormatting sqref="P42:P43">
    <cfRule type="notContainsBlanks" priority="382" stopIfTrue="1">
      <formula>LEN(TRIM(P42))&gt;0</formula>
    </cfRule>
    <cfRule type="expression" dxfId="595" priority="383">
      <formula>$K42&lt;&gt;""</formula>
    </cfRule>
  </conditionalFormatting>
  <conditionalFormatting sqref="U42">
    <cfRule type="notContainsBlanks" priority="380" stopIfTrue="1">
      <formula>LEN(TRIM(U42))&gt;0</formula>
    </cfRule>
    <cfRule type="expression" dxfId="594" priority="381">
      <formula>$P42&lt;&gt;""</formula>
    </cfRule>
  </conditionalFormatting>
  <conditionalFormatting sqref="V42:V43">
    <cfRule type="notContainsBlanks" priority="378" stopIfTrue="1">
      <formula>LEN(TRIM(V42))&gt;0</formula>
    </cfRule>
    <cfRule type="expression" dxfId="593" priority="379">
      <formula>$W42&lt;&gt;"〇"</formula>
    </cfRule>
  </conditionalFormatting>
  <conditionalFormatting sqref="P43 K43">
    <cfRule type="expression" dxfId="592" priority="377">
      <formula>INDIRECT(ADDRESS(ROW(),COLUMN()))=TRUNC(INDIRECT(ADDRESS(ROW(),COLUMN())))</formula>
    </cfRule>
  </conditionalFormatting>
  <conditionalFormatting sqref="K42 P42 U42:U43 F42:F43">
    <cfRule type="expression" dxfId="591" priority="376">
      <formula>INDIRECT(ADDRESS(ROW(),COLUMN()))=TRUNC(INDIRECT(ADDRESS(ROW(),COLUMN())))</formula>
    </cfRule>
  </conditionalFormatting>
  <conditionalFormatting sqref="F44 F46">
    <cfRule type="notContainsBlanks" dxfId="590" priority="374" stopIfTrue="1">
      <formula>LEN(TRIM(F44))&gt;0</formula>
    </cfRule>
    <cfRule type="expression" dxfId="589" priority="375">
      <formula>$A44&lt;&gt;""</formula>
    </cfRule>
  </conditionalFormatting>
  <conditionalFormatting sqref="K44:K47">
    <cfRule type="notContainsBlanks" priority="372" stopIfTrue="1">
      <formula>LEN(TRIM(K44))&gt;0</formula>
    </cfRule>
    <cfRule type="expression" dxfId="588" priority="373">
      <formula>$F44&lt;&gt;""</formula>
    </cfRule>
  </conditionalFormatting>
  <conditionalFormatting sqref="P44:P47">
    <cfRule type="notContainsBlanks" priority="370" stopIfTrue="1">
      <formula>LEN(TRIM(P44))&gt;0</formula>
    </cfRule>
    <cfRule type="expression" dxfId="587" priority="371">
      <formula>$K44&lt;&gt;""</formula>
    </cfRule>
  </conditionalFormatting>
  <conditionalFormatting sqref="U44 U46">
    <cfRule type="notContainsBlanks" priority="368" stopIfTrue="1">
      <formula>LEN(TRIM(U44))&gt;0</formula>
    </cfRule>
    <cfRule type="expression" dxfId="586" priority="369">
      <formula>$P44&lt;&gt;""</formula>
    </cfRule>
  </conditionalFormatting>
  <conditionalFormatting sqref="V44:V47">
    <cfRule type="notContainsBlanks" priority="366" stopIfTrue="1">
      <formula>LEN(TRIM(V44))&gt;0</formula>
    </cfRule>
    <cfRule type="expression" dxfId="585" priority="367">
      <formula>$W44&lt;&gt;"〇"</formula>
    </cfRule>
  </conditionalFormatting>
  <conditionalFormatting sqref="P45 K45 K47 P47">
    <cfRule type="expression" dxfId="584" priority="365">
      <formula>INDIRECT(ADDRESS(ROW(),COLUMN()))=TRUNC(INDIRECT(ADDRESS(ROW(),COLUMN())))</formula>
    </cfRule>
  </conditionalFormatting>
  <conditionalFormatting sqref="K44 P44 P46 K46 U44:U47 F44:F47">
    <cfRule type="expression" dxfId="583" priority="364">
      <formula>INDIRECT(ADDRESS(ROW(),COLUMN()))=TRUNC(INDIRECT(ADDRESS(ROW(),COLUMN())))</formula>
    </cfRule>
  </conditionalFormatting>
  <conditionalFormatting sqref="F40">
    <cfRule type="notContainsBlanks" dxfId="582" priority="362" stopIfTrue="1">
      <formula>LEN(TRIM(F40))&gt;0</formula>
    </cfRule>
    <cfRule type="expression" dxfId="581" priority="363">
      <formula>$A40&lt;&gt;""</formula>
    </cfRule>
  </conditionalFormatting>
  <conditionalFormatting sqref="K40:K41">
    <cfRule type="notContainsBlanks" priority="360" stopIfTrue="1">
      <formula>LEN(TRIM(K40))&gt;0</formula>
    </cfRule>
    <cfRule type="expression" dxfId="580" priority="361">
      <formula>$F40&lt;&gt;""</formula>
    </cfRule>
  </conditionalFormatting>
  <conditionalFormatting sqref="P40:P41">
    <cfRule type="notContainsBlanks" priority="358" stopIfTrue="1">
      <formula>LEN(TRIM(P40))&gt;0</formula>
    </cfRule>
    <cfRule type="expression" dxfId="579" priority="359">
      <formula>$K40&lt;&gt;""</formula>
    </cfRule>
  </conditionalFormatting>
  <conditionalFormatting sqref="U40">
    <cfRule type="notContainsBlanks" priority="356" stopIfTrue="1">
      <formula>LEN(TRIM(U40))&gt;0</formula>
    </cfRule>
    <cfRule type="expression" dxfId="578" priority="357">
      <formula>$P40&lt;&gt;""</formula>
    </cfRule>
  </conditionalFormatting>
  <conditionalFormatting sqref="V40:V41">
    <cfRule type="notContainsBlanks" priority="354" stopIfTrue="1">
      <formula>LEN(TRIM(V40))&gt;0</formula>
    </cfRule>
    <cfRule type="expression" dxfId="577" priority="355">
      <formula>$W40&lt;&gt;"〇"</formula>
    </cfRule>
  </conditionalFormatting>
  <conditionalFormatting sqref="P41 K41">
    <cfRule type="expression" dxfId="576" priority="353">
      <formula>INDIRECT(ADDRESS(ROW(),COLUMN()))=TRUNC(INDIRECT(ADDRESS(ROW(),COLUMN())))</formula>
    </cfRule>
  </conditionalFormatting>
  <conditionalFormatting sqref="K40 P40 F40:F41 U40:U41">
    <cfRule type="expression" dxfId="575" priority="352">
      <formula>INDIRECT(ADDRESS(ROW(),COLUMN()))=TRUNC(INDIRECT(ADDRESS(ROW(),COLUMN())))</formula>
    </cfRule>
  </conditionalFormatting>
  <conditionalFormatting sqref="F54">
    <cfRule type="notContainsBlanks" dxfId="574" priority="350" stopIfTrue="1">
      <formula>LEN(TRIM(F54))&gt;0</formula>
    </cfRule>
    <cfRule type="expression" dxfId="573" priority="351">
      <formula>$A54&lt;&gt;""</formula>
    </cfRule>
  </conditionalFormatting>
  <conditionalFormatting sqref="K54:K55">
    <cfRule type="notContainsBlanks" priority="348" stopIfTrue="1">
      <formula>LEN(TRIM(K54))&gt;0</formula>
    </cfRule>
    <cfRule type="expression" dxfId="572" priority="349">
      <formula>$F54&lt;&gt;""</formula>
    </cfRule>
  </conditionalFormatting>
  <conditionalFormatting sqref="P54:P55">
    <cfRule type="notContainsBlanks" priority="346" stopIfTrue="1">
      <formula>LEN(TRIM(P54))&gt;0</formula>
    </cfRule>
    <cfRule type="expression" dxfId="571" priority="347">
      <formula>$K54&lt;&gt;""</formula>
    </cfRule>
  </conditionalFormatting>
  <conditionalFormatting sqref="U54">
    <cfRule type="notContainsBlanks" priority="344" stopIfTrue="1">
      <formula>LEN(TRIM(U54))&gt;0</formula>
    </cfRule>
    <cfRule type="expression" dxfId="570" priority="345">
      <formula>$P54&lt;&gt;""</formula>
    </cfRule>
  </conditionalFormatting>
  <conditionalFormatting sqref="V54:V55">
    <cfRule type="notContainsBlanks" priority="342" stopIfTrue="1">
      <formula>LEN(TRIM(V54))&gt;0</formula>
    </cfRule>
    <cfRule type="expression" dxfId="569" priority="343">
      <formula>$W54&lt;&gt;"〇"</formula>
    </cfRule>
  </conditionalFormatting>
  <conditionalFormatting sqref="K55 P55">
    <cfRule type="expression" dxfId="568" priority="341">
      <formula>INDIRECT(ADDRESS(ROW(),COLUMN()))=TRUNC(INDIRECT(ADDRESS(ROW(),COLUMN())))</formula>
    </cfRule>
  </conditionalFormatting>
  <conditionalFormatting sqref="P54 K54 F54:F55 U54:U55">
    <cfRule type="expression" dxfId="567" priority="340">
      <formula>INDIRECT(ADDRESS(ROW(),COLUMN()))=TRUNC(INDIRECT(ADDRESS(ROW(),COLUMN())))</formula>
    </cfRule>
  </conditionalFormatting>
  <conditionalFormatting sqref="F120">
    <cfRule type="notContainsBlanks" dxfId="566" priority="338" stopIfTrue="1">
      <formula>LEN(TRIM(F120))&gt;0</formula>
    </cfRule>
    <cfRule type="expression" dxfId="565" priority="339">
      <formula>$A120&lt;&gt;""</formula>
    </cfRule>
  </conditionalFormatting>
  <conditionalFormatting sqref="K120:K121">
    <cfRule type="notContainsBlanks" priority="336" stopIfTrue="1">
      <formula>LEN(TRIM(K120))&gt;0</formula>
    </cfRule>
    <cfRule type="expression" dxfId="564" priority="337">
      <formula>$F120&lt;&gt;""</formula>
    </cfRule>
  </conditionalFormatting>
  <conditionalFormatting sqref="P120:P121">
    <cfRule type="notContainsBlanks" priority="334" stopIfTrue="1">
      <formula>LEN(TRIM(P120))&gt;0</formula>
    </cfRule>
    <cfRule type="expression" dxfId="563" priority="335">
      <formula>$K120&lt;&gt;""</formula>
    </cfRule>
  </conditionalFormatting>
  <conditionalFormatting sqref="U120">
    <cfRule type="notContainsBlanks" priority="332" stopIfTrue="1">
      <formula>LEN(TRIM(U120))&gt;0</formula>
    </cfRule>
    <cfRule type="expression" dxfId="562" priority="333">
      <formula>$P120&lt;&gt;""</formula>
    </cfRule>
  </conditionalFormatting>
  <conditionalFormatting sqref="V120:V121">
    <cfRule type="notContainsBlanks" priority="330" stopIfTrue="1">
      <formula>LEN(TRIM(V120))&gt;0</formula>
    </cfRule>
    <cfRule type="expression" dxfId="561" priority="331">
      <formula>$W120&lt;&gt;"〇"</formula>
    </cfRule>
  </conditionalFormatting>
  <conditionalFormatting sqref="K121 P121">
    <cfRule type="expression" dxfId="560" priority="329">
      <formula>INDIRECT(ADDRESS(ROW(),COLUMN()))=TRUNC(INDIRECT(ADDRESS(ROW(),COLUMN())))</formula>
    </cfRule>
  </conditionalFormatting>
  <conditionalFormatting sqref="P120 K120 F120:F121 U120:U121">
    <cfRule type="expression" dxfId="559" priority="328">
      <formula>INDIRECT(ADDRESS(ROW(),COLUMN()))=TRUNC(INDIRECT(ADDRESS(ROW(),COLUMN())))</formula>
    </cfRule>
  </conditionalFormatting>
  <conditionalFormatting sqref="F114">
    <cfRule type="notContainsBlanks" dxfId="558" priority="326" stopIfTrue="1">
      <formula>LEN(TRIM(F114))&gt;0</formula>
    </cfRule>
    <cfRule type="expression" dxfId="557" priority="327">
      <formula>$A114&lt;&gt;""</formula>
    </cfRule>
  </conditionalFormatting>
  <conditionalFormatting sqref="K114:K115">
    <cfRule type="notContainsBlanks" priority="324" stopIfTrue="1">
      <formula>LEN(TRIM(K114))&gt;0</formula>
    </cfRule>
    <cfRule type="expression" dxfId="556" priority="325">
      <formula>$F114&lt;&gt;""</formula>
    </cfRule>
  </conditionalFormatting>
  <conditionalFormatting sqref="P114:P115">
    <cfRule type="notContainsBlanks" priority="322" stopIfTrue="1">
      <formula>LEN(TRIM(P114))&gt;0</formula>
    </cfRule>
    <cfRule type="expression" dxfId="555" priority="323">
      <formula>$K114&lt;&gt;""</formula>
    </cfRule>
  </conditionalFormatting>
  <conditionalFormatting sqref="U114">
    <cfRule type="notContainsBlanks" priority="320" stopIfTrue="1">
      <formula>LEN(TRIM(U114))&gt;0</formula>
    </cfRule>
    <cfRule type="expression" dxfId="554" priority="321">
      <formula>$P114&lt;&gt;""</formula>
    </cfRule>
  </conditionalFormatting>
  <conditionalFormatting sqref="V114:V115">
    <cfRule type="notContainsBlanks" priority="318" stopIfTrue="1">
      <formula>LEN(TRIM(V114))&gt;0</formula>
    </cfRule>
    <cfRule type="expression" dxfId="553" priority="319">
      <formula>$W114&lt;&gt;"〇"</formula>
    </cfRule>
  </conditionalFormatting>
  <conditionalFormatting sqref="P115 K115">
    <cfRule type="expression" dxfId="552" priority="317">
      <formula>INDIRECT(ADDRESS(ROW(),COLUMN()))=TRUNC(INDIRECT(ADDRESS(ROW(),COLUMN())))</formula>
    </cfRule>
  </conditionalFormatting>
  <conditionalFormatting sqref="K114 P114 U114:U115 F114:F115">
    <cfRule type="expression" dxfId="551" priority="316">
      <formula>INDIRECT(ADDRESS(ROW(),COLUMN()))=TRUNC(INDIRECT(ADDRESS(ROW(),COLUMN())))</formula>
    </cfRule>
  </conditionalFormatting>
  <conditionalFormatting sqref="F116">
    <cfRule type="notContainsBlanks" dxfId="550" priority="314" stopIfTrue="1">
      <formula>LEN(TRIM(F116))&gt;0</formula>
    </cfRule>
    <cfRule type="expression" dxfId="549" priority="315">
      <formula>$A116&lt;&gt;""</formula>
    </cfRule>
  </conditionalFormatting>
  <conditionalFormatting sqref="K116:K117">
    <cfRule type="notContainsBlanks" priority="312" stopIfTrue="1">
      <formula>LEN(TRIM(K116))&gt;0</formula>
    </cfRule>
    <cfRule type="expression" dxfId="548" priority="313">
      <formula>$F116&lt;&gt;""</formula>
    </cfRule>
  </conditionalFormatting>
  <conditionalFormatting sqref="P116:P117">
    <cfRule type="notContainsBlanks" priority="310" stopIfTrue="1">
      <formula>LEN(TRIM(P116))&gt;0</formula>
    </cfRule>
    <cfRule type="expression" dxfId="547" priority="311">
      <formula>$K116&lt;&gt;""</formula>
    </cfRule>
  </conditionalFormatting>
  <conditionalFormatting sqref="U116">
    <cfRule type="notContainsBlanks" priority="308" stopIfTrue="1">
      <formula>LEN(TRIM(U116))&gt;0</formula>
    </cfRule>
    <cfRule type="expression" dxfId="546" priority="309">
      <formula>$P116&lt;&gt;""</formula>
    </cfRule>
  </conditionalFormatting>
  <conditionalFormatting sqref="V116:V117">
    <cfRule type="notContainsBlanks" priority="306" stopIfTrue="1">
      <formula>LEN(TRIM(V116))&gt;0</formula>
    </cfRule>
    <cfRule type="expression" dxfId="545" priority="307">
      <formula>$W116&lt;&gt;"〇"</formula>
    </cfRule>
  </conditionalFormatting>
  <conditionalFormatting sqref="P117 K117">
    <cfRule type="expression" dxfId="544" priority="305">
      <formula>INDIRECT(ADDRESS(ROW(),COLUMN()))=TRUNC(INDIRECT(ADDRESS(ROW(),COLUMN())))</formula>
    </cfRule>
  </conditionalFormatting>
  <conditionalFormatting sqref="K116 P116 U116:U117 F116:F117">
    <cfRule type="expression" dxfId="543" priority="304">
      <formula>INDIRECT(ADDRESS(ROW(),COLUMN()))=TRUNC(INDIRECT(ADDRESS(ROW(),COLUMN())))</formula>
    </cfRule>
  </conditionalFormatting>
  <conditionalFormatting sqref="F112">
    <cfRule type="notContainsBlanks" dxfId="542" priority="302" stopIfTrue="1">
      <formula>LEN(TRIM(F112))&gt;0</formula>
    </cfRule>
    <cfRule type="expression" dxfId="541" priority="303">
      <formula>$A112&lt;&gt;""</formula>
    </cfRule>
  </conditionalFormatting>
  <conditionalFormatting sqref="K112:K113">
    <cfRule type="notContainsBlanks" priority="300" stopIfTrue="1">
      <formula>LEN(TRIM(K112))&gt;0</formula>
    </cfRule>
    <cfRule type="expression" dxfId="540" priority="301">
      <formula>$F112&lt;&gt;""</formula>
    </cfRule>
  </conditionalFormatting>
  <conditionalFormatting sqref="P112:P113">
    <cfRule type="notContainsBlanks" priority="298" stopIfTrue="1">
      <formula>LEN(TRIM(P112))&gt;0</formula>
    </cfRule>
    <cfRule type="expression" dxfId="539" priority="299">
      <formula>$K112&lt;&gt;""</formula>
    </cfRule>
  </conditionalFormatting>
  <conditionalFormatting sqref="U112">
    <cfRule type="notContainsBlanks" priority="296" stopIfTrue="1">
      <formula>LEN(TRIM(U112))&gt;0</formula>
    </cfRule>
    <cfRule type="expression" dxfId="538" priority="297">
      <formula>$P112&lt;&gt;""</formula>
    </cfRule>
  </conditionalFormatting>
  <conditionalFormatting sqref="V112:V113">
    <cfRule type="notContainsBlanks" priority="294" stopIfTrue="1">
      <formula>LEN(TRIM(V112))&gt;0</formula>
    </cfRule>
    <cfRule type="expression" dxfId="537" priority="295">
      <formula>$W112&lt;&gt;"〇"</formula>
    </cfRule>
  </conditionalFormatting>
  <conditionalFormatting sqref="P113 K113">
    <cfRule type="expression" dxfId="536" priority="293">
      <formula>INDIRECT(ADDRESS(ROW(),COLUMN()))=TRUNC(INDIRECT(ADDRESS(ROW(),COLUMN())))</formula>
    </cfRule>
  </conditionalFormatting>
  <conditionalFormatting sqref="K112 P112 F112:F113 U112:U113">
    <cfRule type="expression" dxfId="535" priority="292">
      <formula>INDIRECT(ADDRESS(ROW(),COLUMN()))=TRUNC(INDIRECT(ADDRESS(ROW(),COLUMN())))</formula>
    </cfRule>
  </conditionalFormatting>
  <conditionalFormatting sqref="F58">
    <cfRule type="notContainsBlanks" dxfId="534" priority="290" stopIfTrue="1">
      <formula>LEN(TRIM(F58))&gt;0</formula>
    </cfRule>
    <cfRule type="expression" dxfId="533" priority="291">
      <formula>$A58&lt;&gt;""</formula>
    </cfRule>
  </conditionalFormatting>
  <conditionalFormatting sqref="K58:K59">
    <cfRule type="notContainsBlanks" priority="288" stopIfTrue="1">
      <formula>LEN(TRIM(K58))&gt;0</formula>
    </cfRule>
    <cfRule type="expression" dxfId="532" priority="289">
      <formula>$F58&lt;&gt;""</formula>
    </cfRule>
  </conditionalFormatting>
  <conditionalFormatting sqref="P58:P59">
    <cfRule type="notContainsBlanks" priority="286" stopIfTrue="1">
      <formula>LEN(TRIM(P58))&gt;0</formula>
    </cfRule>
    <cfRule type="expression" dxfId="531" priority="287">
      <formula>$K58&lt;&gt;""</formula>
    </cfRule>
  </conditionalFormatting>
  <conditionalFormatting sqref="U58">
    <cfRule type="notContainsBlanks" priority="284" stopIfTrue="1">
      <formula>LEN(TRIM(U58))&gt;0</formula>
    </cfRule>
    <cfRule type="expression" dxfId="530" priority="285">
      <formula>$P58&lt;&gt;""</formula>
    </cfRule>
  </conditionalFormatting>
  <conditionalFormatting sqref="V58:V59">
    <cfRule type="notContainsBlanks" priority="282" stopIfTrue="1">
      <formula>LEN(TRIM(V58))&gt;0</formula>
    </cfRule>
    <cfRule type="expression" dxfId="529" priority="283">
      <formula>$W58&lt;&gt;"〇"</formula>
    </cfRule>
  </conditionalFormatting>
  <conditionalFormatting sqref="P59 K59">
    <cfRule type="expression" dxfId="528" priority="281">
      <formula>INDIRECT(ADDRESS(ROW(),COLUMN()))=TRUNC(INDIRECT(ADDRESS(ROW(),COLUMN())))</formula>
    </cfRule>
  </conditionalFormatting>
  <conditionalFormatting sqref="K58 P58 U58:U59 F58:F59">
    <cfRule type="expression" dxfId="527" priority="280">
      <formula>INDIRECT(ADDRESS(ROW(),COLUMN()))=TRUNC(INDIRECT(ADDRESS(ROW(),COLUMN())))</formula>
    </cfRule>
  </conditionalFormatting>
  <conditionalFormatting sqref="F60 F62">
    <cfRule type="notContainsBlanks" dxfId="526" priority="278" stopIfTrue="1">
      <formula>LEN(TRIM(F60))&gt;0</formula>
    </cfRule>
    <cfRule type="expression" dxfId="525" priority="279">
      <formula>$A60&lt;&gt;""</formula>
    </cfRule>
  </conditionalFormatting>
  <conditionalFormatting sqref="K60:K63">
    <cfRule type="notContainsBlanks" priority="276" stopIfTrue="1">
      <formula>LEN(TRIM(K60))&gt;0</formula>
    </cfRule>
    <cfRule type="expression" dxfId="524" priority="277">
      <formula>$F60&lt;&gt;""</formula>
    </cfRule>
  </conditionalFormatting>
  <conditionalFormatting sqref="P60:P63">
    <cfRule type="notContainsBlanks" priority="274" stopIfTrue="1">
      <formula>LEN(TRIM(P60))&gt;0</formula>
    </cfRule>
    <cfRule type="expression" dxfId="523" priority="275">
      <formula>$K60&lt;&gt;""</formula>
    </cfRule>
  </conditionalFormatting>
  <conditionalFormatting sqref="U60 U62">
    <cfRule type="notContainsBlanks" priority="272" stopIfTrue="1">
      <formula>LEN(TRIM(U60))&gt;0</formula>
    </cfRule>
    <cfRule type="expression" dxfId="522" priority="273">
      <formula>$P60&lt;&gt;""</formula>
    </cfRule>
  </conditionalFormatting>
  <conditionalFormatting sqref="V60:V63">
    <cfRule type="notContainsBlanks" priority="270" stopIfTrue="1">
      <formula>LEN(TRIM(V60))&gt;0</formula>
    </cfRule>
    <cfRule type="expression" dxfId="521" priority="271">
      <formula>$W60&lt;&gt;"〇"</formula>
    </cfRule>
  </conditionalFormatting>
  <conditionalFormatting sqref="P61 K61 K63 P63">
    <cfRule type="expression" dxfId="520" priority="269">
      <formula>INDIRECT(ADDRESS(ROW(),COLUMN()))=TRUNC(INDIRECT(ADDRESS(ROW(),COLUMN())))</formula>
    </cfRule>
  </conditionalFormatting>
  <conditionalFormatting sqref="K60 P60 P62 K62 U60:U63 F60:F63">
    <cfRule type="expression" dxfId="519" priority="268">
      <formula>INDIRECT(ADDRESS(ROW(),COLUMN()))=TRUNC(INDIRECT(ADDRESS(ROW(),COLUMN())))</formula>
    </cfRule>
  </conditionalFormatting>
  <conditionalFormatting sqref="F56">
    <cfRule type="notContainsBlanks" dxfId="518" priority="266" stopIfTrue="1">
      <formula>LEN(TRIM(F56))&gt;0</formula>
    </cfRule>
    <cfRule type="expression" dxfId="517" priority="267">
      <formula>$A56&lt;&gt;""</formula>
    </cfRule>
  </conditionalFormatting>
  <conditionalFormatting sqref="K56:K57">
    <cfRule type="notContainsBlanks" priority="264" stopIfTrue="1">
      <formula>LEN(TRIM(K56))&gt;0</formula>
    </cfRule>
    <cfRule type="expression" dxfId="516" priority="265">
      <formula>$F56&lt;&gt;""</formula>
    </cfRule>
  </conditionalFormatting>
  <conditionalFormatting sqref="P56:P57">
    <cfRule type="notContainsBlanks" priority="262" stopIfTrue="1">
      <formula>LEN(TRIM(P56))&gt;0</formula>
    </cfRule>
    <cfRule type="expression" dxfId="515" priority="263">
      <formula>$K56&lt;&gt;""</formula>
    </cfRule>
  </conditionalFormatting>
  <conditionalFormatting sqref="U56">
    <cfRule type="notContainsBlanks" priority="260" stopIfTrue="1">
      <formula>LEN(TRIM(U56))&gt;0</formula>
    </cfRule>
    <cfRule type="expression" dxfId="514" priority="261">
      <formula>$P56&lt;&gt;""</formula>
    </cfRule>
  </conditionalFormatting>
  <conditionalFormatting sqref="V56:V57">
    <cfRule type="notContainsBlanks" priority="258" stopIfTrue="1">
      <formula>LEN(TRIM(V56))&gt;0</formula>
    </cfRule>
    <cfRule type="expression" dxfId="513" priority="259">
      <formula>$W56&lt;&gt;"〇"</formula>
    </cfRule>
  </conditionalFormatting>
  <conditionalFormatting sqref="P57 K57">
    <cfRule type="expression" dxfId="512" priority="257">
      <formula>INDIRECT(ADDRESS(ROW(),COLUMN()))=TRUNC(INDIRECT(ADDRESS(ROW(),COLUMN())))</formula>
    </cfRule>
  </conditionalFormatting>
  <conditionalFormatting sqref="K56 P56 F56:F57 U56:U57">
    <cfRule type="expression" dxfId="511" priority="256">
      <formula>INDIRECT(ADDRESS(ROW(),COLUMN()))=TRUNC(INDIRECT(ADDRESS(ROW(),COLUMN())))</formula>
    </cfRule>
  </conditionalFormatting>
  <conditionalFormatting sqref="F118">
    <cfRule type="notContainsBlanks" dxfId="510" priority="254" stopIfTrue="1">
      <formula>LEN(TRIM(F118))&gt;0</formula>
    </cfRule>
    <cfRule type="expression" dxfId="509" priority="255">
      <formula>$A118&lt;&gt;""</formula>
    </cfRule>
  </conditionalFormatting>
  <conditionalFormatting sqref="K118:K119">
    <cfRule type="notContainsBlanks" priority="252" stopIfTrue="1">
      <formula>LEN(TRIM(K118))&gt;0</formula>
    </cfRule>
    <cfRule type="expression" dxfId="508" priority="253">
      <formula>$F118&lt;&gt;""</formula>
    </cfRule>
  </conditionalFormatting>
  <conditionalFormatting sqref="P118:P119">
    <cfRule type="notContainsBlanks" priority="250" stopIfTrue="1">
      <formula>LEN(TRIM(P118))&gt;0</formula>
    </cfRule>
    <cfRule type="expression" dxfId="507" priority="251">
      <formula>$K118&lt;&gt;""</formula>
    </cfRule>
  </conditionalFormatting>
  <conditionalFormatting sqref="U118">
    <cfRule type="notContainsBlanks" priority="248" stopIfTrue="1">
      <formula>LEN(TRIM(U118))&gt;0</formula>
    </cfRule>
    <cfRule type="expression" dxfId="506" priority="249">
      <formula>$P118&lt;&gt;""</formula>
    </cfRule>
  </conditionalFormatting>
  <conditionalFormatting sqref="V118:V119">
    <cfRule type="notContainsBlanks" priority="246" stopIfTrue="1">
      <formula>LEN(TRIM(V118))&gt;0</formula>
    </cfRule>
    <cfRule type="expression" dxfId="505" priority="247">
      <formula>$W118&lt;&gt;"〇"</formula>
    </cfRule>
  </conditionalFormatting>
  <conditionalFormatting sqref="K119 P119">
    <cfRule type="expression" dxfId="504" priority="245">
      <formula>INDIRECT(ADDRESS(ROW(),COLUMN()))=TRUNC(INDIRECT(ADDRESS(ROW(),COLUMN())))</formula>
    </cfRule>
  </conditionalFormatting>
  <conditionalFormatting sqref="P118 K118 F118:F119 U118:U119">
    <cfRule type="expression" dxfId="503" priority="244">
      <formula>INDIRECT(ADDRESS(ROW(),COLUMN()))=TRUNC(INDIRECT(ADDRESS(ROW(),COLUMN())))</formula>
    </cfRule>
  </conditionalFormatting>
  <conditionalFormatting sqref="F102 F104 F110">
    <cfRule type="notContainsBlanks" dxfId="502" priority="242" stopIfTrue="1">
      <formula>LEN(TRIM(F102))&gt;0</formula>
    </cfRule>
    <cfRule type="expression" dxfId="501" priority="243">
      <formula>$A102&lt;&gt;""</formula>
    </cfRule>
  </conditionalFormatting>
  <conditionalFormatting sqref="K102:K105 K110:K111">
    <cfRule type="notContainsBlanks" priority="240" stopIfTrue="1">
      <formula>LEN(TRIM(K102))&gt;0</formula>
    </cfRule>
    <cfRule type="expression" dxfId="500" priority="241">
      <formula>$F102&lt;&gt;""</formula>
    </cfRule>
  </conditionalFormatting>
  <conditionalFormatting sqref="P102:P105 P110:P111">
    <cfRule type="notContainsBlanks" priority="238" stopIfTrue="1">
      <formula>LEN(TRIM(P102))&gt;0</formula>
    </cfRule>
    <cfRule type="expression" dxfId="499" priority="239">
      <formula>$K102&lt;&gt;""</formula>
    </cfRule>
  </conditionalFormatting>
  <conditionalFormatting sqref="U102 U104 U110">
    <cfRule type="notContainsBlanks" priority="236" stopIfTrue="1">
      <formula>LEN(TRIM(U102))&gt;0</formula>
    </cfRule>
    <cfRule type="expression" dxfId="498" priority="237">
      <formula>$P102&lt;&gt;""</formula>
    </cfRule>
  </conditionalFormatting>
  <conditionalFormatting sqref="V102:V105 V110:V111">
    <cfRule type="notContainsBlanks" priority="234" stopIfTrue="1">
      <formula>LEN(TRIM(V102))&gt;0</formula>
    </cfRule>
    <cfRule type="expression" dxfId="497" priority="235">
      <formula>$W102&lt;&gt;"〇"</formula>
    </cfRule>
  </conditionalFormatting>
  <conditionalFormatting sqref="P103 K103 K105 P105 P111 K111">
    <cfRule type="expression" dxfId="496" priority="233">
      <formula>INDIRECT(ADDRESS(ROW(),COLUMN()))=TRUNC(INDIRECT(ADDRESS(ROW(),COLUMN())))</formula>
    </cfRule>
  </conditionalFormatting>
  <conditionalFormatting sqref="K102 P102 P104 K104 K110 P110 U102:U105 F102:F105 F110:F111 U110:U111">
    <cfRule type="expression" dxfId="495" priority="232">
      <formula>INDIRECT(ADDRESS(ROW(),COLUMN()))=TRUNC(INDIRECT(ADDRESS(ROW(),COLUMN())))</formula>
    </cfRule>
  </conditionalFormatting>
  <conditionalFormatting sqref="F108">
    <cfRule type="notContainsBlanks" dxfId="494" priority="230" stopIfTrue="1">
      <formula>LEN(TRIM(F108))&gt;0</formula>
    </cfRule>
    <cfRule type="expression" dxfId="493" priority="231">
      <formula>$A108&lt;&gt;""</formula>
    </cfRule>
  </conditionalFormatting>
  <conditionalFormatting sqref="K108:K109">
    <cfRule type="notContainsBlanks" priority="228" stopIfTrue="1">
      <formula>LEN(TRIM(K108))&gt;0</formula>
    </cfRule>
    <cfRule type="expression" dxfId="492" priority="229">
      <formula>$F108&lt;&gt;""</formula>
    </cfRule>
  </conditionalFormatting>
  <conditionalFormatting sqref="P108:P109">
    <cfRule type="notContainsBlanks" priority="226" stopIfTrue="1">
      <formula>LEN(TRIM(P108))&gt;0</formula>
    </cfRule>
    <cfRule type="expression" dxfId="491" priority="227">
      <formula>$K108&lt;&gt;""</formula>
    </cfRule>
  </conditionalFormatting>
  <conditionalFormatting sqref="U108">
    <cfRule type="notContainsBlanks" priority="224" stopIfTrue="1">
      <formula>LEN(TRIM(U108))&gt;0</formula>
    </cfRule>
    <cfRule type="expression" dxfId="490" priority="225">
      <formula>$P108&lt;&gt;""</formula>
    </cfRule>
  </conditionalFormatting>
  <conditionalFormatting sqref="V108:V109">
    <cfRule type="notContainsBlanks" priority="222" stopIfTrue="1">
      <formula>LEN(TRIM(V108))&gt;0</formula>
    </cfRule>
    <cfRule type="expression" dxfId="489" priority="223">
      <formula>$W108&lt;&gt;"〇"</formula>
    </cfRule>
  </conditionalFormatting>
  <conditionalFormatting sqref="P109 K109">
    <cfRule type="expression" dxfId="488" priority="221">
      <formula>INDIRECT(ADDRESS(ROW(),COLUMN()))=TRUNC(INDIRECT(ADDRESS(ROW(),COLUMN())))</formula>
    </cfRule>
  </conditionalFormatting>
  <conditionalFormatting sqref="K108 P108 F108:F109 U108:U109">
    <cfRule type="expression" dxfId="487" priority="220">
      <formula>INDIRECT(ADDRESS(ROW(),COLUMN()))=TRUNC(INDIRECT(ADDRESS(ROW(),COLUMN())))</formula>
    </cfRule>
  </conditionalFormatting>
  <conditionalFormatting sqref="F106">
    <cfRule type="notContainsBlanks" dxfId="486" priority="218" stopIfTrue="1">
      <formula>LEN(TRIM(F106))&gt;0</formula>
    </cfRule>
    <cfRule type="expression" dxfId="485" priority="219">
      <formula>$A106&lt;&gt;""</formula>
    </cfRule>
  </conditionalFormatting>
  <conditionalFormatting sqref="K106:K107">
    <cfRule type="notContainsBlanks" priority="216" stopIfTrue="1">
      <formula>LEN(TRIM(K106))&gt;0</formula>
    </cfRule>
    <cfRule type="expression" dxfId="484" priority="217">
      <formula>$F106&lt;&gt;""</formula>
    </cfRule>
  </conditionalFormatting>
  <conditionalFormatting sqref="P106:P107">
    <cfRule type="notContainsBlanks" priority="214" stopIfTrue="1">
      <formula>LEN(TRIM(P106))&gt;0</formula>
    </cfRule>
    <cfRule type="expression" dxfId="483" priority="215">
      <formula>$K106&lt;&gt;""</formula>
    </cfRule>
  </conditionalFormatting>
  <conditionalFormatting sqref="U106">
    <cfRule type="notContainsBlanks" priority="212" stopIfTrue="1">
      <formula>LEN(TRIM(U106))&gt;0</formula>
    </cfRule>
    <cfRule type="expression" dxfId="482" priority="213">
      <formula>$P106&lt;&gt;""</formula>
    </cfRule>
  </conditionalFormatting>
  <conditionalFormatting sqref="V106:V107">
    <cfRule type="notContainsBlanks" priority="210" stopIfTrue="1">
      <formula>LEN(TRIM(V106))&gt;0</formula>
    </cfRule>
    <cfRule type="expression" dxfId="481" priority="211">
      <formula>$W106&lt;&gt;"〇"</formula>
    </cfRule>
  </conditionalFormatting>
  <conditionalFormatting sqref="P107 K107">
    <cfRule type="expression" dxfId="480" priority="209">
      <formula>INDIRECT(ADDRESS(ROW(),COLUMN()))=TRUNC(INDIRECT(ADDRESS(ROW(),COLUMN())))</formula>
    </cfRule>
  </conditionalFormatting>
  <conditionalFormatting sqref="K106 P106 F106:F107 U106:U107">
    <cfRule type="expression" dxfId="479" priority="208">
      <formula>INDIRECT(ADDRESS(ROW(),COLUMN()))=TRUNC(INDIRECT(ADDRESS(ROW(),COLUMN())))</formula>
    </cfRule>
  </conditionalFormatting>
  <conditionalFormatting sqref="F98">
    <cfRule type="notContainsBlanks" dxfId="478" priority="206" stopIfTrue="1">
      <formula>LEN(TRIM(F98))&gt;0</formula>
    </cfRule>
    <cfRule type="expression" dxfId="477" priority="207">
      <formula>$A98&lt;&gt;""</formula>
    </cfRule>
  </conditionalFormatting>
  <conditionalFormatting sqref="K98:K99">
    <cfRule type="notContainsBlanks" priority="204" stopIfTrue="1">
      <formula>LEN(TRIM(K98))&gt;0</formula>
    </cfRule>
    <cfRule type="expression" dxfId="476" priority="205">
      <formula>$F98&lt;&gt;""</formula>
    </cfRule>
  </conditionalFormatting>
  <conditionalFormatting sqref="P98:P99">
    <cfRule type="notContainsBlanks" priority="202" stopIfTrue="1">
      <formula>LEN(TRIM(P98))&gt;0</formula>
    </cfRule>
    <cfRule type="expression" dxfId="475" priority="203">
      <formula>$K98&lt;&gt;""</formula>
    </cfRule>
  </conditionalFormatting>
  <conditionalFormatting sqref="U98">
    <cfRule type="notContainsBlanks" priority="200" stopIfTrue="1">
      <formula>LEN(TRIM(U98))&gt;0</formula>
    </cfRule>
    <cfRule type="expression" dxfId="474" priority="201">
      <formula>$P98&lt;&gt;""</formula>
    </cfRule>
  </conditionalFormatting>
  <conditionalFormatting sqref="V98:V99">
    <cfRule type="notContainsBlanks" priority="198" stopIfTrue="1">
      <formula>LEN(TRIM(V98))&gt;0</formula>
    </cfRule>
    <cfRule type="expression" dxfId="473" priority="199">
      <formula>$W98&lt;&gt;"〇"</formula>
    </cfRule>
  </conditionalFormatting>
  <conditionalFormatting sqref="K99 P99">
    <cfRule type="expression" dxfId="472" priority="197">
      <formula>INDIRECT(ADDRESS(ROW(),COLUMN()))=TRUNC(INDIRECT(ADDRESS(ROW(),COLUMN())))</formula>
    </cfRule>
  </conditionalFormatting>
  <conditionalFormatting sqref="P98 K98 F98:F99 U98:U99">
    <cfRule type="expression" dxfId="471" priority="196">
      <formula>INDIRECT(ADDRESS(ROW(),COLUMN()))=TRUNC(INDIRECT(ADDRESS(ROW(),COLUMN())))</formula>
    </cfRule>
  </conditionalFormatting>
  <conditionalFormatting sqref="F100">
    <cfRule type="notContainsBlanks" dxfId="470" priority="194" stopIfTrue="1">
      <formula>LEN(TRIM(F100))&gt;0</formula>
    </cfRule>
    <cfRule type="expression" dxfId="469" priority="195">
      <formula>$A100&lt;&gt;""</formula>
    </cfRule>
  </conditionalFormatting>
  <conditionalFormatting sqref="K100:K101">
    <cfRule type="notContainsBlanks" priority="192" stopIfTrue="1">
      <formula>LEN(TRIM(K100))&gt;0</formula>
    </cfRule>
    <cfRule type="expression" dxfId="468" priority="193">
      <formula>$F100&lt;&gt;""</formula>
    </cfRule>
  </conditionalFormatting>
  <conditionalFormatting sqref="P100:P101">
    <cfRule type="notContainsBlanks" priority="190" stopIfTrue="1">
      <formula>LEN(TRIM(P100))&gt;0</formula>
    </cfRule>
    <cfRule type="expression" dxfId="467" priority="191">
      <formula>$K100&lt;&gt;""</formula>
    </cfRule>
  </conditionalFormatting>
  <conditionalFormatting sqref="U100">
    <cfRule type="notContainsBlanks" priority="188" stopIfTrue="1">
      <formula>LEN(TRIM(U100))&gt;0</formula>
    </cfRule>
    <cfRule type="expression" dxfId="466" priority="189">
      <formula>$P100&lt;&gt;""</formula>
    </cfRule>
  </conditionalFormatting>
  <conditionalFormatting sqref="V100:V101">
    <cfRule type="notContainsBlanks" priority="186" stopIfTrue="1">
      <formula>LEN(TRIM(V100))&gt;0</formula>
    </cfRule>
    <cfRule type="expression" dxfId="465" priority="187">
      <formula>$W100&lt;&gt;"〇"</formula>
    </cfRule>
  </conditionalFormatting>
  <conditionalFormatting sqref="P101 K101">
    <cfRule type="expression" dxfId="464" priority="185">
      <formula>INDIRECT(ADDRESS(ROW(),COLUMN()))=TRUNC(INDIRECT(ADDRESS(ROW(),COLUMN())))</formula>
    </cfRule>
  </conditionalFormatting>
  <conditionalFormatting sqref="K100 P100 F100:F101 U100:U101">
    <cfRule type="expression" dxfId="463" priority="184">
      <formula>INDIRECT(ADDRESS(ROW(),COLUMN()))=TRUNC(INDIRECT(ADDRESS(ROW(),COLUMN())))</formula>
    </cfRule>
  </conditionalFormatting>
  <conditionalFormatting sqref="F96">
    <cfRule type="notContainsBlanks" dxfId="462" priority="182" stopIfTrue="1">
      <formula>LEN(TRIM(F96))&gt;0</formula>
    </cfRule>
    <cfRule type="expression" dxfId="461" priority="183">
      <formula>$A96&lt;&gt;""</formula>
    </cfRule>
  </conditionalFormatting>
  <conditionalFormatting sqref="K96:K97">
    <cfRule type="notContainsBlanks" priority="180" stopIfTrue="1">
      <formula>LEN(TRIM(K96))&gt;0</formula>
    </cfRule>
    <cfRule type="expression" dxfId="460" priority="181">
      <formula>$F96&lt;&gt;""</formula>
    </cfRule>
  </conditionalFormatting>
  <conditionalFormatting sqref="P96:P97">
    <cfRule type="notContainsBlanks" priority="178" stopIfTrue="1">
      <formula>LEN(TRIM(P96))&gt;0</formula>
    </cfRule>
    <cfRule type="expression" dxfId="459" priority="179">
      <formula>$K96&lt;&gt;""</formula>
    </cfRule>
  </conditionalFormatting>
  <conditionalFormatting sqref="U96">
    <cfRule type="notContainsBlanks" priority="176" stopIfTrue="1">
      <formula>LEN(TRIM(U96))&gt;0</formula>
    </cfRule>
    <cfRule type="expression" dxfId="458" priority="177">
      <formula>$P96&lt;&gt;""</formula>
    </cfRule>
  </conditionalFormatting>
  <conditionalFormatting sqref="V96:V97">
    <cfRule type="notContainsBlanks" priority="174" stopIfTrue="1">
      <formula>LEN(TRIM(V96))&gt;0</formula>
    </cfRule>
    <cfRule type="expression" dxfId="457" priority="175">
      <formula>$W96&lt;&gt;"〇"</formula>
    </cfRule>
  </conditionalFormatting>
  <conditionalFormatting sqref="K97 P97">
    <cfRule type="expression" dxfId="456" priority="173">
      <formula>INDIRECT(ADDRESS(ROW(),COLUMN()))=TRUNC(INDIRECT(ADDRESS(ROW(),COLUMN())))</formula>
    </cfRule>
  </conditionalFormatting>
  <conditionalFormatting sqref="P96 K96 F96:F97 U96:U97">
    <cfRule type="expression" dxfId="455" priority="172">
      <formula>INDIRECT(ADDRESS(ROW(),COLUMN()))=TRUNC(INDIRECT(ADDRESS(ROW(),COLUMN())))</formula>
    </cfRule>
  </conditionalFormatting>
  <conditionalFormatting sqref="F90">
    <cfRule type="notContainsBlanks" dxfId="454" priority="170" stopIfTrue="1">
      <formula>LEN(TRIM(F90))&gt;0</formula>
    </cfRule>
    <cfRule type="expression" dxfId="453" priority="171">
      <formula>$A90&lt;&gt;""</formula>
    </cfRule>
  </conditionalFormatting>
  <conditionalFormatting sqref="K90:K91">
    <cfRule type="notContainsBlanks" priority="168" stopIfTrue="1">
      <formula>LEN(TRIM(K90))&gt;0</formula>
    </cfRule>
    <cfRule type="expression" dxfId="452" priority="169">
      <formula>$F90&lt;&gt;""</formula>
    </cfRule>
  </conditionalFormatting>
  <conditionalFormatting sqref="P90:P91">
    <cfRule type="notContainsBlanks" priority="166" stopIfTrue="1">
      <formula>LEN(TRIM(P90))&gt;0</formula>
    </cfRule>
    <cfRule type="expression" dxfId="451" priority="167">
      <formula>$K90&lt;&gt;""</formula>
    </cfRule>
  </conditionalFormatting>
  <conditionalFormatting sqref="U90">
    <cfRule type="notContainsBlanks" priority="164" stopIfTrue="1">
      <formula>LEN(TRIM(U90))&gt;0</formula>
    </cfRule>
    <cfRule type="expression" dxfId="450" priority="165">
      <formula>$P90&lt;&gt;""</formula>
    </cfRule>
  </conditionalFormatting>
  <conditionalFormatting sqref="V90:V91">
    <cfRule type="notContainsBlanks" priority="162" stopIfTrue="1">
      <formula>LEN(TRIM(V90))&gt;0</formula>
    </cfRule>
    <cfRule type="expression" dxfId="449" priority="163">
      <formula>$W90&lt;&gt;"〇"</formula>
    </cfRule>
  </conditionalFormatting>
  <conditionalFormatting sqref="P91 K91">
    <cfRule type="expression" dxfId="448" priority="161">
      <formula>INDIRECT(ADDRESS(ROW(),COLUMN()))=TRUNC(INDIRECT(ADDRESS(ROW(),COLUMN())))</formula>
    </cfRule>
  </conditionalFormatting>
  <conditionalFormatting sqref="K90 P90 U90:U91 F90:F91">
    <cfRule type="expression" dxfId="447" priority="160">
      <formula>INDIRECT(ADDRESS(ROW(),COLUMN()))=TRUNC(INDIRECT(ADDRESS(ROW(),COLUMN())))</formula>
    </cfRule>
  </conditionalFormatting>
  <conditionalFormatting sqref="F92">
    <cfRule type="notContainsBlanks" dxfId="446" priority="158" stopIfTrue="1">
      <formula>LEN(TRIM(F92))&gt;0</formula>
    </cfRule>
    <cfRule type="expression" dxfId="445" priority="159">
      <formula>$A92&lt;&gt;""</formula>
    </cfRule>
  </conditionalFormatting>
  <conditionalFormatting sqref="K92:K93">
    <cfRule type="notContainsBlanks" priority="156" stopIfTrue="1">
      <formula>LEN(TRIM(K92))&gt;0</formula>
    </cfRule>
    <cfRule type="expression" dxfId="444" priority="157">
      <formula>$F92&lt;&gt;""</formula>
    </cfRule>
  </conditionalFormatting>
  <conditionalFormatting sqref="P92:P93">
    <cfRule type="notContainsBlanks" priority="154" stopIfTrue="1">
      <formula>LEN(TRIM(P92))&gt;0</formula>
    </cfRule>
    <cfRule type="expression" dxfId="443" priority="155">
      <formula>$K92&lt;&gt;""</formula>
    </cfRule>
  </conditionalFormatting>
  <conditionalFormatting sqref="U92">
    <cfRule type="notContainsBlanks" priority="152" stopIfTrue="1">
      <formula>LEN(TRIM(U92))&gt;0</formula>
    </cfRule>
    <cfRule type="expression" dxfId="442" priority="153">
      <formula>$P92&lt;&gt;""</formula>
    </cfRule>
  </conditionalFormatting>
  <conditionalFormatting sqref="V92:V93">
    <cfRule type="notContainsBlanks" priority="150" stopIfTrue="1">
      <formula>LEN(TRIM(V92))&gt;0</formula>
    </cfRule>
    <cfRule type="expression" dxfId="441" priority="151">
      <formula>$W92&lt;&gt;"〇"</formula>
    </cfRule>
  </conditionalFormatting>
  <conditionalFormatting sqref="P93 K93">
    <cfRule type="expression" dxfId="440" priority="149">
      <formula>INDIRECT(ADDRESS(ROW(),COLUMN()))=TRUNC(INDIRECT(ADDRESS(ROW(),COLUMN())))</formula>
    </cfRule>
  </conditionalFormatting>
  <conditionalFormatting sqref="K92 P92 U92:U93 F92:F93">
    <cfRule type="expression" dxfId="439" priority="148">
      <formula>INDIRECT(ADDRESS(ROW(),COLUMN()))=TRUNC(INDIRECT(ADDRESS(ROW(),COLUMN())))</formula>
    </cfRule>
  </conditionalFormatting>
  <conditionalFormatting sqref="F88">
    <cfRule type="notContainsBlanks" dxfId="438" priority="146" stopIfTrue="1">
      <formula>LEN(TRIM(F88))&gt;0</formula>
    </cfRule>
    <cfRule type="expression" dxfId="437" priority="147">
      <formula>$A88&lt;&gt;""</formula>
    </cfRule>
  </conditionalFormatting>
  <conditionalFormatting sqref="K88:K89">
    <cfRule type="notContainsBlanks" priority="144" stopIfTrue="1">
      <formula>LEN(TRIM(K88))&gt;0</formula>
    </cfRule>
    <cfRule type="expression" dxfId="436" priority="145">
      <formula>$F88&lt;&gt;""</formula>
    </cfRule>
  </conditionalFormatting>
  <conditionalFormatting sqref="P88:P89">
    <cfRule type="notContainsBlanks" priority="142" stopIfTrue="1">
      <formula>LEN(TRIM(P88))&gt;0</formula>
    </cfRule>
    <cfRule type="expression" dxfId="435" priority="143">
      <formula>$K88&lt;&gt;""</formula>
    </cfRule>
  </conditionalFormatting>
  <conditionalFormatting sqref="U88">
    <cfRule type="notContainsBlanks" priority="140" stopIfTrue="1">
      <formula>LEN(TRIM(U88))&gt;0</formula>
    </cfRule>
    <cfRule type="expression" dxfId="434" priority="141">
      <formula>$P88&lt;&gt;""</formula>
    </cfRule>
  </conditionalFormatting>
  <conditionalFormatting sqref="V88:V89">
    <cfRule type="notContainsBlanks" priority="138" stopIfTrue="1">
      <formula>LEN(TRIM(V88))&gt;0</formula>
    </cfRule>
    <cfRule type="expression" dxfId="433" priority="139">
      <formula>$W88&lt;&gt;"〇"</formula>
    </cfRule>
  </conditionalFormatting>
  <conditionalFormatting sqref="P89 K89">
    <cfRule type="expression" dxfId="432" priority="137">
      <formula>INDIRECT(ADDRESS(ROW(),COLUMN()))=TRUNC(INDIRECT(ADDRESS(ROW(),COLUMN())))</formula>
    </cfRule>
  </conditionalFormatting>
  <conditionalFormatting sqref="K88 P88 F88:F89 U88:U89">
    <cfRule type="expression" dxfId="431" priority="136">
      <formula>INDIRECT(ADDRESS(ROW(),COLUMN()))=TRUNC(INDIRECT(ADDRESS(ROW(),COLUMN())))</formula>
    </cfRule>
  </conditionalFormatting>
  <conditionalFormatting sqref="F94">
    <cfRule type="notContainsBlanks" dxfId="430" priority="134" stopIfTrue="1">
      <formula>LEN(TRIM(F94))&gt;0</formula>
    </cfRule>
    <cfRule type="expression" dxfId="429" priority="135">
      <formula>$A94&lt;&gt;""</formula>
    </cfRule>
  </conditionalFormatting>
  <conditionalFormatting sqref="K94:K95">
    <cfRule type="notContainsBlanks" priority="132" stopIfTrue="1">
      <formula>LEN(TRIM(K94))&gt;0</formula>
    </cfRule>
    <cfRule type="expression" dxfId="428" priority="133">
      <formula>$F94&lt;&gt;""</formula>
    </cfRule>
  </conditionalFormatting>
  <conditionalFormatting sqref="P94:P95">
    <cfRule type="notContainsBlanks" priority="130" stopIfTrue="1">
      <formula>LEN(TRIM(P94))&gt;0</formula>
    </cfRule>
    <cfRule type="expression" dxfId="427" priority="131">
      <formula>$K94&lt;&gt;""</formula>
    </cfRule>
  </conditionalFormatting>
  <conditionalFormatting sqref="U94">
    <cfRule type="notContainsBlanks" priority="128" stopIfTrue="1">
      <formula>LEN(TRIM(U94))&gt;0</formula>
    </cfRule>
    <cfRule type="expression" dxfId="426" priority="129">
      <formula>$P94&lt;&gt;""</formula>
    </cfRule>
  </conditionalFormatting>
  <conditionalFormatting sqref="V94:V95">
    <cfRule type="notContainsBlanks" priority="126" stopIfTrue="1">
      <formula>LEN(TRIM(V94))&gt;0</formula>
    </cfRule>
    <cfRule type="expression" dxfId="425" priority="127">
      <formula>$W94&lt;&gt;"〇"</formula>
    </cfRule>
  </conditionalFormatting>
  <conditionalFormatting sqref="K95 P95">
    <cfRule type="expression" dxfId="424" priority="125">
      <formula>INDIRECT(ADDRESS(ROW(),COLUMN()))=TRUNC(INDIRECT(ADDRESS(ROW(),COLUMN())))</formula>
    </cfRule>
  </conditionalFormatting>
  <conditionalFormatting sqref="P94 K94 F94:F95 U94:U95">
    <cfRule type="expression" dxfId="423" priority="124">
      <formula>INDIRECT(ADDRESS(ROW(),COLUMN()))=TRUNC(INDIRECT(ADDRESS(ROW(),COLUMN())))</formula>
    </cfRule>
  </conditionalFormatting>
  <conditionalFormatting sqref="F78 F80 F86">
    <cfRule type="notContainsBlanks" dxfId="422" priority="122" stopIfTrue="1">
      <formula>LEN(TRIM(F78))&gt;0</formula>
    </cfRule>
    <cfRule type="expression" dxfId="421" priority="123">
      <formula>$A78&lt;&gt;""</formula>
    </cfRule>
  </conditionalFormatting>
  <conditionalFormatting sqref="K78:K81 K86:K87">
    <cfRule type="notContainsBlanks" priority="120" stopIfTrue="1">
      <formula>LEN(TRIM(K78))&gt;0</formula>
    </cfRule>
    <cfRule type="expression" dxfId="420" priority="121">
      <formula>$F78&lt;&gt;""</formula>
    </cfRule>
  </conditionalFormatting>
  <conditionalFormatting sqref="P78:P81 P86:P87">
    <cfRule type="notContainsBlanks" priority="118" stopIfTrue="1">
      <formula>LEN(TRIM(P78))&gt;0</formula>
    </cfRule>
    <cfRule type="expression" dxfId="419" priority="119">
      <formula>$K78&lt;&gt;""</formula>
    </cfRule>
  </conditionalFormatting>
  <conditionalFormatting sqref="U78 U80 U86">
    <cfRule type="notContainsBlanks" priority="116" stopIfTrue="1">
      <formula>LEN(TRIM(U78))&gt;0</formula>
    </cfRule>
    <cfRule type="expression" dxfId="418" priority="117">
      <formula>$P78&lt;&gt;""</formula>
    </cfRule>
  </conditionalFormatting>
  <conditionalFormatting sqref="V78:V81 V86:V87">
    <cfRule type="notContainsBlanks" priority="114" stopIfTrue="1">
      <formula>LEN(TRIM(V78))&gt;0</formula>
    </cfRule>
    <cfRule type="expression" dxfId="417" priority="115">
      <formula>$W78&lt;&gt;"〇"</formula>
    </cfRule>
  </conditionalFormatting>
  <conditionalFormatting sqref="P79 K79 K81 P81 P87 K87">
    <cfRule type="expression" dxfId="416" priority="113">
      <formula>INDIRECT(ADDRESS(ROW(),COLUMN()))=TRUNC(INDIRECT(ADDRESS(ROW(),COLUMN())))</formula>
    </cfRule>
  </conditionalFormatting>
  <conditionalFormatting sqref="K78 P78 P80 K80 K86 P86 U78:U81 F78:F81 F86:F87 U86:U87">
    <cfRule type="expression" dxfId="415" priority="112">
      <formula>INDIRECT(ADDRESS(ROW(),COLUMN()))=TRUNC(INDIRECT(ADDRESS(ROW(),COLUMN())))</formula>
    </cfRule>
  </conditionalFormatting>
  <conditionalFormatting sqref="F84">
    <cfRule type="notContainsBlanks" dxfId="414" priority="110" stopIfTrue="1">
      <formula>LEN(TRIM(F84))&gt;0</formula>
    </cfRule>
    <cfRule type="expression" dxfId="413" priority="111">
      <formula>$A84&lt;&gt;""</formula>
    </cfRule>
  </conditionalFormatting>
  <conditionalFormatting sqref="K84:K85">
    <cfRule type="notContainsBlanks" priority="108" stopIfTrue="1">
      <formula>LEN(TRIM(K84))&gt;0</formula>
    </cfRule>
    <cfRule type="expression" dxfId="412" priority="109">
      <formula>$F84&lt;&gt;""</formula>
    </cfRule>
  </conditionalFormatting>
  <conditionalFormatting sqref="P84:P85">
    <cfRule type="notContainsBlanks" priority="106" stopIfTrue="1">
      <formula>LEN(TRIM(P84))&gt;0</formula>
    </cfRule>
    <cfRule type="expression" dxfId="411" priority="107">
      <formula>$K84&lt;&gt;""</formula>
    </cfRule>
  </conditionalFormatting>
  <conditionalFormatting sqref="U84">
    <cfRule type="notContainsBlanks" priority="104" stopIfTrue="1">
      <formula>LEN(TRIM(U84))&gt;0</formula>
    </cfRule>
    <cfRule type="expression" dxfId="410" priority="105">
      <formula>$P84&lt;&gt;""</formula>
    </cfRule>
  </conditionalFormatting>
  <conditionalFormatting sqref="V84:V85">
    <cfRule type="notContainsBlanks" priority="102" stopIfTrue="1">
      <formula>LEN(TRIM(V84))&gt;0</formula>
    </cfRule>
    <cfRule type="expression" dxfId="409" priority="103">
      <formula>$W84&lt;&gt;"〇"</formula>
    </cfRule>
  </conditionalFormatting>
  <conditionalFormatting sqref="P85 K85">
    <cfRule type="expression" dxfId="408" priority="101">
      <formula>INDIRECT(ADDRESS(ROW(),COLUMN()))=TRUNC(INDIRECT(ADDRESS(ROW(),COLUMN())))</formula>
    </cfRule>
  </conditionalFormatting>
  <conditionalFormatting sqref="K84 P84 F84:F85 U84:U85">
    <cfRule type="expression" dxfId="407" priority="100">
      <formula>INDIRECT(ADDRESS(ROW(),COLUMN()))=TRUNC(INDIRECT(ADDRESS(ROW(),COLUMN())))</formula>
    </cfRule>
  </conditionalFormatting>
  <conditionalFormatting sqref="F82">
    <cfRule type="notContainsBlanks" dxfId="406" priority="98" stopIfTrue="1">
      <formula>LEN(TRIM(F82))&gt;0</formula>
    </cfRule>
    <cfRule type="expression" dxfId="405" priority="99">
      <formula>$A82&lt;&gt;""</formula>
    </cfRule>
  </conditionalFormatting>
  <conditionalFormatting sqref="K82:K83">
    <cfRule type="notContainsBlanks" priority="96" stopIfTrue="1">
      <formula>LEN(TRIM(K82))&gt;0</formula>
    </cfRule>
    <cfRule type="expression" dxfId="404" priority="97">
      <formula>$F82&lt;&gt;""</formula>
    </cfRule>
  </conditionalFormatting>
  <conditionalFormatting sqref="P82:P83">
    <cfRule type="notContainsBlanks" priority="94" stopIfTrue="1">
      <formula>LEN(TRIM(P82))&gt;0</formula>
    </cfRule>
    <cfRule type="expression" dxfId="403" priority="95">
      <formula>$K82&lt;&gt;""</formula>
    </cfRule>
  </conditionalFormatting>
  <conditionalFormatting sqref="U82">
    <cfRule type="notContainsBlanks" priority="92" stopIfTrue="1">
      <formula>LEN(TRIM(U82))&gt;0</formula>
    </cfRule>
    <cfRule type="expression" dxfId="402" priority="93">
      <formula>$P82&lt;&gt;""</formula>
    </cfRule>
  </conditionalFormatting>
  <conditionalFormatting sqref="V82:V83">
    <cfRule type="notContainsBlanks" priority="90" stopIfTrue="1">
      <formula>LEN(TRIM(V82))&gt;0</formula>
    </cfRule>
    <cfRule type="expression" dxfId="401" priority="91">
      <formula>$W82&lt;&gt;"〇"</formula>
    </cfRule>
  </conditionalFormatting>
  <conditionalFormatting sqref="P83 K83">
    <cfRule type="expression" dxfId="400" priority="89">
      <formula>INDIRECT(ADDRESS(ROW(),COLUMN()))=TRUNC(INDIRECT(ADDRESS(ROW(),COLUMN())))</formula>
    </cfRule>
  </conditionalFormatting>
  <conditionalFormatting sqref="K82 P82 F82:F83 U82:U83">
    <cfRule type="expression" dxfId="399" priority="88">
      <formula>INDIRECT(ADDRESS(ROW(),COLUMN()))=TRUNC(INDIRECT(ADDRESS(ROW(),COLUMN())))</formula>
    </cfRule>
  </conditionalFormatting>
  <conditionalFormatting sqref="F74">
    <cfRule type="notContainsBlanks" dxfId="398" priority="86" stopIfTrue="1">
      <formula>LEN(TRIM(F74))&gt;0</formula>
    </cfRule>
    <cfRule type="expression" dxfId="397" priority="87">
      <formula>$A74&lt;&gt;""</formula>
    </cfRule>
  </conditionalFormatting>
  <conditionalFormatting sqref="K74:K75">
    <cfRule type="notContainsBlanks" priority="84" stopIfTrue="1">
      <formula>LEN(TRIM(K74))&gt;0</formula>
    </cfRule>
    <cfRule type="expression" dxfId="396" priority="85">
      <formula>$F74&lt;&gt;""</formula>
    </cfRule>
  </conditionalFormatting>
  <conditionalFormatting sqref="P74:P75">
    <cfRule type="notContainsBlanks" priority="82" stopIfTrue="1">
      <formula>LEN(TRIM(P74))&gt;0</formula>
    </cfRule>
    <cfRule type="expression" dxfId="395" priority="83">
      <formula>$K74&lt;&gt;""</formula>
    </cfRule>
  </conditionalFormatting>
  <conditionalFormatting sqref="U74">
    <cfRule type="notContainsBlanks" priority="80" stopIfTrue="1">
      <formula>LEN(TRIM(U74))&gt;0</formula>
    </cfRule>
    <cfRule type="expression" dxfId="394" priority="81">
      <formula>$P74&lt;&gt;""</formula>
    </cfRule>
  </conditionalFormatting>
  <conditionalFormatting sqref="V74:V75">
    <cfRule type="notContainsBlanks" priority="78" stopIfTrue="1">
      <formula>LEN(TRIM(V74))&gt;0</formula>
    </cfRule>
    <cfRule type="expression" dxfId="393" priority="79">
      <formula>$W74&lt;&gt;"〇"</formula>
    </cfRule>
  </conditionalFormatting>
  <conditionalFormatting sqref="K75 P75">
    <cfRule type="expression" dxfId="392" priority="77">
      <formula>INDIRECT(ADDRESS(ROW(),COLUMN()))=TRUNC(INDIRECT(ADDRESS(ROW(),COLUMN())))</formula>
    </cfRule>
  </conditionalFormatting>
  <conditionalFormatting sqref="P74 K74 F74:F75 U74:U75">
    <cfRule type="expression" dxfId="391" priority="76">
      <formula>INDIRECT(ADDRESS(ROW(),COLUMN()))=TRUNC(INDIRECT(ADDRESS(ROW(),COLUMN())))</formula>
    </cfRule>
  </conditionalFormatting>
  <conditionalFormatting sqref="F76">
    <cfRule type="notContainsBlanks" dxfId="390" priority="74" stopIfTrue="1">
      <formula>LEN(TRIM(F76))&gt;0</formula>
    </cfRule>
    <cfRule type="expression" dxfId="389" priority="75">
      <formula>$A76&lt;&gt;""</formula>
    </cfRule>
  </conditionalFormatting>
  <conditionalFormatting sqref="K76:K77">
    <cfRule type="notContainsBlanks" priority="72" stopIfTrue="1">
      <formula>LEN(TRIM(K76))&gt;0</formula>
    </cfRule>
    <cfRule type="expression" dxfId="388" priority="73">
      <formula>$F76&lt;&gt;""</formula>
    </cfRule>
  </conditionalFormatting>
  <conditionalFormatting sqref="P76:P77">
    <cfRule type="notContainsBlanks" priority="70" stopIfTrue="1">
      <formula>LEN(TRIM(P76))&gt;0</formula>
    </cfRule>
    <cfRule type="expression" dxfId="387" priority="71">
      <formula>$K76&lt;&gt;""</formula>
    </cfRule>
  </conditionalFormatting>
  <conditionalFormatting sqref="U76">
    <cfRule type="notContainsBlanks" priority="68" stopIfTrue="1">
      <formula>LEN(TRIM(U76))&gt;0</formula>
    </cfRule>
    <cfRule type="expression" dxfId="386" priority="69">
      <formula>$P76&lt;&gt;""</formula>
    </cfRule>
  </conditionalFormatting>
  <conditionalFormatting sqref="V76:V77">
    <cfRule type="notContainsBlanks" priority="66" stopIfTrue="1">
      <formula>LEN(TRIM(V76))&gt;0</formula>
    </cfRule>
    <cfRule type="expression" dxfId="385" priority="67">
      <formula>$W76&lt;&gt;"〇"</formula>
    </cfRule>
  </conditionalFormatting>
  <conditionalFormatting sqref="P77 K77">
    <cfRule type="expression" dxfId="384" priority="65">
      <formula>INDIRECT(ADDRESS(ROW(),COLUMN()))=TRUNC(INDIRECT(ADDRESS(ROW(),COLUMN())))</formula>
    </cfRule>
  </conditionalFormatting>
  <conditionalFormatting sqref="K76 P76 F76:F77 U76:U77">
    <cfRule type="expression" dxfId="383" priority="64">
      <formula>INDIRECT(ADDRESS(ROW(),COLUMN()))=TRUNC(INDIRECT(ADDRESS(ROW(),COLUMN())))</formula>
    </cfRule>
  </conditionalFormatting>
  <conditionalFormatting sqref="F72">
    <cfRule type="notContainsBlanks" dxfId="382" priority="62" stopIfTrue="1">
      <formula>LEN(TRIM(F72))&gt;0</formula>
    </cfRule>
    <cfRule type="expression" dxfId="381" priority="63">
      <formula>$A72&lt;&gt;""</formula>
    </cfRule>
  </conditionalFormatting>
  <conditionalFormatting sqref="K72:K73">
    <cfRule type="notContainsBlanks" priority="60" stopIfTrue="1">
      <formula>LEN(TRIM(K72))&gt;0</formula>
    </cfRule>
    <cfRule type="expression" dxfId="380" priority="61">
      <formula>$F72&lt;&gt;""</formula>
    </cfRule>
  </conditionalFormatting>
  <conditionalFormatting sqref="P72:P73">
    <cfRule type="notContainsBlanks" priority="58" stopIfTrue="1">
      <formula>LEN(TRIM(P72))&gt;0</formula>
    </cfRule>
    <cfRule type="expression" dxfId="379" priority="59">
      <formula>$K72&lt;&gt;""</formula>
    </cfRule>
  </conditionalFormatting>
  <conditionalFormatting sqref="U72">
    <cfRule type="notContainsBlanks" priority="56" stopIfTrue="1">
      <formula>LEN(TRIM(U72))&gt;0</formula>
    </cfRule>
    <cfRule type="expression" dxfId="378" priority="57">
      <formula>$P72&lt;&gt;""</formula>
    </cfRule>
  </conditionalFormatting>
  <conditionalFormatting sqref="V72:V73">
    <cfRule type="notContainsBlanks" priority="54" stopIfTrue="1">
      <formula>LEN(TRIM(V72))&gt;0</formula>
    </cfRule>
    <cfRule type="expression" dxfId="377" priority="55">
      <formula>$W72&lt;&gt;"〇"</formula>
    </cfRule>
  </conditionalFormatting>
  <conditionalFormatting sqref="K73 P73">
    <cfRule type="expression" dxfId="376" priority="53">
      <formula>INDIRECT(ADDRESS(ROW(),COLUMN()))=TRUNC(INDIRECT(ADDRESS(ROW(),COLUMN())))</formula>
    </cfRule>
  </conditionalFormatting>
  <conditionalFormatting sqref="P72 K72 F72:F73 U72:U73">
    <cfRule type="expression" dxfId="375" priority="52">
      <formula>INDIRECT(ADDRESS(ROW(),COLUMN()))=TRUNC(INDIRECT(ADDRESS(ROW(),COLUMN())))</formula>
    </cfRule>
  </conditionalFormatting>
  <conditionalFormatting sqref="F66">
    <cfRule type="notContainsBlanks" dxfId="374" priority="50" stopIfTrue="1">
      <formula>LEN(TRIM(F66))&gt;0</formula>
    </cfRule>
    <cfRule type="expression" dxfId="373" priority="51">
      <formula>$A66&lt;&gt;""</formula>
    </cfRule>
  </conditionalFormatting>
  <conditionalFormatting sqref="K66:K67">
    <cfRule type="notContainsBlanks" priority="48" stopIfTrue="1">
      <formula>LEN(TRIM(K66))&gt;0</formula>
    </cfRule>
    <cfRule type="expression" dxfId="372" priority="49">
      <formula>$F66&lt;&gt;""</formula>
    </cfRule>
  </conditionalFormatting>
  <conditionalFormatting sqref="P66:P67">
    <cfRule type="notContainsBlanks" priority="46" stopIfTrue="1">
      <formula>LEN(TRIM(P66))&gt;0</formula>
    </cfRule>
    <cfRule type="expression" dxfId="371" priority="47">
      <formula>$K66&lt;&gt;""</formula>
    </cfRule>
  </conditionalFormatting>
  <conditionalFormatting sqref="U66">
    <cfRule type="notContainsBlanks" priority="44" stopIfTrue="1">
      <formula>LEN(TRIM(U66))&gt;0</formula>
    </cfRule>
    <cfRule type="expression" dxfId="370" priority="45">
      <formula>$P66&lt;&gt;""</formula>
    </cfRule>
  </conditionalFormatting>
  <conditionalFormatting sqref="V66:V67">
    <cfRule type="notContainsBlanks" priority="42" stopIfTrue="1">
      <formula>LEN(TRIM(V66))&gt;0</formula>
    </cfRule>
    <cfRule type="expression" dxfId="369" priority="43">
      <formula>$W66&lt;&gt;"〇"</formula>
    </cfRule>
  </conditionalFormatting>
  <conditionalFormatting sqref="P67 K67">
    <cfRule type="expression" dxfId="368" priority="41">
      <formula>INDIRECT(ADDRESS(ROW(),COLUMN()))=TRUNC(INDIRECT(ADDRESS(ROW(),COLUMN())))</formula>
    </cfRule>
  </conditionalFormatting>
  <conditionalFormatting sqref="K66 P66 U66:U67 F66:F67">
    <cfRule type="expression" dxfId="367" priority="40">
      <formula>INDIRECT(ADDRESS(ROW(),COLUMN()))=TRUNC(INDIRECT(ADDRESS(ROW(),COLUMN())))</formula>
    </cfRule>
  </conditionalFormatting>
  <conditionalFormatting sqref="F68">
    <cfRule type="notContainsBlanks" dxfId="366" priority="38" stopIfTrue="1">
      <formula>LEN(TRIM(F68))&gt;0</formula>
    </cfRule>
    <cfRule type="expression" dxfId="365" priority="39">
      <formula>$A68&lt;&gt;""</formula>
    </cfRule>
  </conditionalFormatting>
  <conditionalFormatting sqref="K68:K69">
    <cfRule type="notContainsBlanks" priority="36" stopIfTrue="1">
      <formula>LEN(TRIM(K68))&gt;0</formula>
    </cfRule>
    <cfRule type="expression" dxfId="364" priority="37">
      <formula>$F68&lt;&gt;""</formula>
    </cfRule>
  </conditionalFormatting>
  <conditionalFormatting sqref="P68:P69">
    <cfRule type="notContainsBlanks" priority="34" stopIfTrue="1">
      <formula>LEN(TRIM(P68))&gt;0</formula>
    </cfRule>
    <cfRule type="expression" dxfId="363" priority="35">
      <formula>$K68&lt;&gt;""</formula>
    </cfRule>
  </conditionalFormatting>
  <conditionalFormatting sqref="U68">
    <cfRule type="notContainsBlanks" priority="32" stopIfTrue="1">
      <formula>LEN(TRIM(U68))&gt;0</formula>
    </cfRule>
    <cfRule type="expression" dxfId="362" priority="33">
      <formula>$P68&lt;&gt;""</formula>
    </cfRule>
  </conditionalFormatting>
  <conditionalFormatting sqref="V68:V69">
    <cfRule type="notContainsBlanks" priority="30" stopIfTrue="1">
      <formula>LEN(TRIM(V68))&gt;0</formula>
    </cfRule>
    <cfRule type="expression" dxfId="361" priority="31">
      <formula>$W68&lt;&gt;"〇"</formula>
    </cfRule>
  </conditionalFormatting>
  <conditionalFormatting sqref="P69 K69">
    <cfRule type="expression" dxfId="360" priority="29">
      <formula>INDIRECT(ADDRESS(ROW(),COLUMN()))=TRUNC(INDIRECT(ADDRESS(ROW(),COLUMN())))</formula>
    </cfRule>
  </conditionalFormatting>
  <conditionalFormatting sqref="K68 P68 U68:U69 F68:F69">
    <cfRule type="expression" dxfId="359" priority="28">
      <formula>INDIRECT(ADDRESS(ROW(),COLUMN()))=TRUNC(INDIRECT(ADDRESS(ROW(),COLUMN())))</formula>
    </cfRule>
  </conditionalFormatting>
  <conditionalFormatting sqref="F64">
    <cfRule type="notContainsBlanks" dxfId="358" priority="26" stopIfTrue="1">
      <formula>LEN(TRIM(F64))&gt;0</formula>
    </cfRule>
    <cfRule type="expression" dxfId="357" priority="27">
      <formula>$A64&lt;&gt;""</formula>
    </cfRule>
  </conditionalFormatting>
  <conditionalFormatting sqref="K64:K65">
    <cfRule type="notContainsBlanks" priority="24" stopIfTrue="1">
      <formula>LEN(TRIM(K64))&gt;0</formula>
    </cfRule>
    <cfRule type="expression" dxfId="356" priority="25">
      <formula>$F64&lt;&gt;""</formula>
    </cfRule>
  </conditionalFormatting>
  <conditionalFormatting sqref="P64:P65">
    <cfRule type="notContainsBlanks" priority="22" stopIfTrue="1">
      <formula>LEN(TRIM(P64))&gt;0</formula>
    </cfRule>
    <cfRule type="expression" dxfId="355" priority="23">
      <formula>$K64&lt;&gt;""</formula>
    </cfRule>
  </conditionalFormatting>
  <conditionalFormatting sqref="U64">
    <cfRule type="notContainsBlanks" priority="20" stopIfTrue="1">
      <formula>LEN(TRIM(U64))&gt;0</formula>
    </cfRule>
    <cfRule type="expression" dxfId="354" priority="21">
      <formula>$P64&lt;&gt;""</formula>
    </cfRule>
  </conditionalFormatting>
  <conditionalFormatting sqref="V64:V65">
    <cfRule type="notContainsBlanks" priority="18" stopIfTrue="1">
      <formula>LEN(TRIM(V64))&gt;0</formula>
    </cfRule>
    <cfRule type="expression" dxfId="353" priority="19">
      <formula>$W64&lt;&gt;"〇"</formula>
    </cfRule>
  </conditionalFormatting>
  <conditionalFormatting sqref="P65 K65">
    <cfRule type="expression" dxfId="352" priority="17">
      <formula>INDIRECT(ADDRESS(ROW(),COLUMN()))=TRUNC(INDIRECT(ADDRESS(ROW(),COLUMN())))</formula>
    </cfRule>
  </conditionalFormatting>
  <conditionalFormatting sqref="K64 P64 F64:F65 U64:U65">
    <cfRule type="expression" dxfId="351" priority="16">
      <formula>INDIRECT(ADDRESS(ROW(),COLUMN()))=TRUNC(INDIRECT(ADDRESS(ROW(),COLUMN())))</formula>
    </cfRule>
  </conditionalFormatting>
  <conditionalFormatting sqref="F70">
    <cfRule type="notContainsBlanks" dxfId="350" priority="14" stopIfTrue="1">
      <formula>LEN(TRIM(F70))&gt;0</formula>
    </cfRule>
    <cfRule type="expression" dxfId="349" priority="15">
      <formula>$A70&lt;&gt;""</formula>
    </cfRule>
  </conditionalFormatting>
  <conditionalFormatting sqref="K70:K71">
    <cfRule type="notContainsBlanks" priority="12" stopIfTrue="1">
      <formula>LEN(TRIM(K70))&gt;0</formula>
    </cfRule>
    <cfRule type="expression" dxfId="348" priority="13">
      <formula>$F70&lt;&gt;""</formula>
    </cfRule>
  </conditionalFormatting>
  <conditionalFormatting sqref="P70:P71">
    <cfRule type="notContainsBlanks" priority="10" stopIfTrue="1">
      <formula>LEN(TRIM(P70))&gt;0</formula>
    </cfRule>
    <cfRule type="expression" dxfId="347" priority="11">
      <formula>$K70&lt;&gt;""</formula>
    </cfRule>
  </conditionalFormatting>
  <conditionalFormatting sqref="U70">
    <cfRule type="notContainsBlanks" priority="8" stopIfTrue="1">
      <formula>LEN(TRIM(U70))&gt;0</formula>
    </cfRule>
    <cfRule type="expression" dxfId="346" priority="9">
      <formula>$P70&lt;&gt;""</formula>
    </cfRule>
  </conditionalFormatting>
  <conditionalFormatting sqref="V70:V71">
    <cfRule type="notContainsBlanks" priority="6" stopIfTrue="1">
      <formula>LEN(TRIM(V70))&gt;0</formula>
    </cfRule>
    <cfRule type="expression" dxfId="345" priority="7">
      <formula>$W70&lt;&gt;"〇"</formula>
    </cfRule>
  </conditionalFormatting>
  <conditionalFormatting sqref="K71 P71">
    <cfRule type="expression" dxfId="344" priority="5">
      <formula>INDIRECT(ADDRESS(ROW(),COLUMN()))=TRUNC(INDIRECT(ADDRESS(ROW(),COLUMN())))</formula>
    </cfRule>
  </conditionalFormatting>
  <conditionalFormatting sqref="P70 K70 F70:F71 U70:U71">
    <cfRule type="expression" dxfId="343" priority="4">
      <formula>INDIRECT(ADDRESS(ROW(),COLUMN()))=TRUNC(INDIRECT(ADDRESS(ROW(),COLUMN())))</formula>
    </cfRule>
  </conditionalFormatting>
  <conditionalFormatting sqref="F16:F135">
    <cfRule type="expression" dxfId="342" priority="3" stopIfTrue="1">
      <formula>$A16="以下余白"</formula>
    </cfRule>
  </conditionalFormatting>
  <conditionalFormatting sqref="F16">
    <cfRule type="expression" dxfId="341" priority="2" stopIfTrue="1">
      <formula>COUNTIF($A$16,"*在庫*")=1</formula>
    </cfRule>
  </conditionalFormatting>
  <conditionalFormatting sqref="V7">
    <cfRule type="containsBlanks" dxfId="340" priority="1">
      <formula>LEN(TRIM(V7))=0</formula>
    </cfRule>
  </conditionalFormatting>
  <dataValidations count="2">
    <dataValidation type="list" allowBlank="1" showInputMessage="1" showErrorMessage="1" sqref="B12:E12">
      <formula1>"麻薬小売業者,麻薬管理者,麻薬施用者,麻薬研究者"</formula1>
    </dataValidation>
    <dataValidation type="list" allowBlank="1" showInputMessage="1" sqref="A16:A135">
      <formula1>検索候補</formula1>
    </dataValidation>
  </dataValidations>
  <printOptions horizontalCentered="1"/>
  <pageMargins left="0.23622047244094491" right="0.23622047244094491" top="0.51181102362204722" bottom="0.51181102362204722" header="0.31496062992125984" footer="0.31496062992125984"/>
  <pageSetup paperSize="9" orientation="landscape" r:id="rId1"/>
  <headerFooter alignWithMargins="0">
    <oddHeader>&amp;R&amp;P / &amp;N ページ</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A136"/>
  <sheetViews>
    <sheetView showGridLines="0" view="pageBreakPreview" topLeftCell="A7" zoomScaleNormal="100" zoomScaleSheetLayoutView="100" workbookViewId="0">
      <selection activeCell="V7" sqref="V7"/>
    </sheetView>
  </sheetViews>
  <sheetFormatPr defaultRowHeight="13.5"/>
  <cols>
    <col min="1" max="1" width="31.25" customWidth="1"/>
    <col min="2" max="2" width="5.625" customWidth="1"/>
    <col min="3" max="3" width="4.25" customWidth="1"/>
    <col min="4" max="4" width="1.875" customWidth="1"/>
    <col min="5" max="5" width="4.375" customWidth="1"/>
    <col min="6" max="6" width="6.875" customWidth="1"/>
    <col min="7" max="7" width="5.625" customWidth="1"/>
    <col min="8" max="8" width="4.375" customWidth="1"/>
    <col min="9" max="9" width="1.875" customWidth="1"/>
    <col min="10" max="10" width="4.375" customWidth="1"/>
    <col min="11" max="11" width="6.875" customWidth="1"/>
    <col min="12" max="12" width="5.625" customWidth="1"/>
    <col min="13" max="13" width="4.375" customWidth="1"/>
    <col min="14" max="14" width="1.875" customWidth="1"/>
    <col min="15" max="15" width="4.375" customWidth="1"/>
    <col min="16" max="16" width="6.875" customWidth="1"/>
    <col min="17" max="17" width="5.625" customWidth="1"/>
    <col min="18" max="18" width="4.375" customWidth="1"/>
    <col min="19" max="19" width="1.875" customWidth="1"/>
    <col min="20" max="20" width="3.875" customWidth="1"/>
    <col min="21" max="21" width="6.875" customWidth="1"/>
    <col min="22" max="22" width="22.75" customWidth="1"/>
    <col min="23" max="23" width="9" style="26"/>
    <col min="24" max="24" width="9" style="5" customWidth="1"/>
  </cols>
  <sheetData>
    <row r="2" spans="1:27" ht="14.25" thickBot="1">
      <c r="A2" t="s">
        <v>197</v>
      </c>
    </row>
    <row r="3" spans="1:27">
      <c r="A3" s="58"/>
      <c r="B3" s="59"/>
      <c r="D3" s="62"/>
      <c r="E3" s="62"/>
      <c r="F3" s="62"/>
      <c r="G3" s="62"/>
      <c r="H3" s="62"/>
      <c r="I3" s="62"/>
      <c r="J3" s="62"/>
      <c r="K3" s="62"/>
      <c r="L3" s="62"/>
      <c r="M3" s="62"/>
      <c r="N3" s="62"/>
      <c r="O3" s="62"/>
      <c r="P3" s="62"/>
      <c r="Q3" s="62"/>
      <c r="R3" s="62"/>
      <c r="S3" s="62"/>
      <c r="T3" s="62"/>
      <c r="U3" s="62"/>
      <c r="V3" s="62"/>
    </row>
    <row r="4" spans="1:27" ht="14.25" thickBot="1">
      <c r="A4" s="60"/>
      <c r="B4" s="61"/>
      <c r="D4" s="62"/>
      <c r="E4" s="62"/>
      <c r="F4" s="62"/>
      <c r="G4" s="62"/>
      <c r="H4" s="62"/>
      <c r="I4" s="62"/>
      <c r="J4" s="62"/>
      <c r="K4" s="62"/>
      <c r="L4" s="62"/>
      <c r="M4" s="62"/>
      <c r="N4" s="62"/>
      <c r="O4" s="62"/>
      <c r="P4" s="62"/>
      <c r="Q4" s="62"/>
      <c r="R4" s="62"/>
      <c r="S4" s="62"/>
      <c r="T4" s="62"/>
      <c r="U4" s="62"/>
      <c r="V4" s="62"/>
    </row>
    <row r="7" spans="1:27">
      <c r="A7" s="5" t="s">
        <v>2</v>
      </c>
      <c r="B7" s="5"/>
      <c r="C7" s="5"/>
      <c r="D7" s="5"/>
      <c r="E7" s="5"/>
      <c r="F7" s="5"/>
      <c r="G7" s="5"/>
      <c r="H7" s="5"/>
      <c r="I7" s="5"/>
      <c r="J7" s="5"/>
      <c r="K7" s="5"/>
      <c r="L7" s="5"/>
      <c r="M7" s="5"/>
      <c r="N7" s="5"/>
      <c r="O7" s="5"/>
      <c r="P7" s="5"/>
      <c r="Q7" s="16"/>
      <c r="R7" s="16"/>
      <c r="S7" s="16"/>
      <c r="T7" s="17"/>
      <c r="U7" s="17"/>
      <c r="V7" s="18">
        <v>45566</v>
      </c>
    </row>
    <row r="8" spans="1:27" ht="17.25">
      <c r="A8" s="3" t="s">
        <v>0</v>
      </c>
      <c r="B8" s="7"/>
      <c r="C8" s="7"/>
      <c r="D8" s="7"/>
      <c r="E8" s="7"/>
      <c r="F8" s="7"/>
      <c r="G8" s="7"/>
      <c r="H8" s="7"/>
      <c r="I8" s="7"/>
      <c r="J8" s="7"/>
      <c r="K8" s="7"/>
      <c r="L8" s="7"/>
      <c r="M8" s="7"/>
      <c r="N8" s="7"/>
      <c r="O8" s="7"/>
      <c r="P8" s="7"/>
      <c r="Q8" s="7"/>
      <c r="R8" s="7"/>
      <c r="S8" s="7"/>
      <c r="T8" s="7"/>
      <c r="U8" s="7"/>
      <c r="V8" s="7"/>
      <c r="W8" s="23"/>
    </row>
    <row r="9" spans="1:27" ht="18" customHeight="1">
      <c r="A9" s="4" t="s">
        <v>221</v>
      </c>
      <c r="B9" s="8" t="s">
        <v>220</v>
      </c>
      <c r="C9" s="8"/>
      <c r="D9" s="8"/>
      <c r="E9" s="8"/>
      <c r="F9" s="8"/>
      <c r="G9" s="8"/>
      <c r="H9" s="8"/>
      <c r="I9" s="8"/>
      <c r="J9" s="8"/>
      <c r="K9" s="5"/>
      <c r="L9" s="5"/>
      <c r="M9" s="5"/>
      <c r="N9" s="5"/>
      <c r="O9" s="6" t="s">
        <v>14</v>
      </c>
      <c r="P9" s="6"/>
      <c r="Q9" s="9" t="s">
        <v>3</v>
      </c>
      <c r="R9" s="50" t="s">
        <v>210</v>
      </c>
      <c r="S9" s="50"/>
      <c r="T9" s="50"/>
      <c r="U9" s="50"/>
      <c r="V9" s="50"/>
      <c r="W9" s="23"/>
    </row>
    <row r="10" spans="1:27" ht="18" customHeight="1">
      <c r="A10" s="10"/>
      <c r="B10" s="8"/>
      <c r="C10" s="8"/>
      <c r="D10" s="8"/>
      <c r="E10" s="8"/>
      <c r="F10" s="8"/>
      <c r="G10" s="8"/>
      <c r="H10" s="8"/>
      <c r="I10" s="8"/>
      <c r="J10" s="8"/>
      <c r="K10" s="5"/>
      <c r="L10" s="5"/>
      <c r="M10" s="5"/>
      <c r="N10" s="5"/>
      <c r="O10" s="8"/>
      <c r="P10" s="8"/>
      <c r="Q10" s="9" t="s">
        <v>16</v>
      </c>
      <c r="R10" s="50" t="s">
        <v>211</v>
      </c>
      <c r="S10" s="51"/>
      <c r="T10" s="51"/>
      <c r="U10" s="51"/>
      <c r="V10" s="51"/>
      <c r="W10" s="23"/>
    </row>
    <row r="11" spans="1:27" ht="18" customHeight="1">
      <c r="A11" s="10"/>
      <c r="B11" s="8" t="s">
        <v>15</v>
      </c>
      <c r="C11" s="8"/>
      <c r="D11" s="8"/>
      <c r="E11" s="8"/>
      <c r="F11" s="8"/>
      <c r="G11" s="8"/>
      <c r="H11" s="8"/>
      <c r="I11" s="8"/>
      <c r="J11" s="4" t="s">
        <v>18</v>
      </c>
      <c r="K11" s="19"/>
      <c r="L11" s="19"/>
      <c r="M11" s="19"/>
      <c r="N11" s="19"/>
      <c r="O11" s="8"/>
      <c r="P11" s="8"/>
      <c r="Q11" s="9"/>
      <c r="R11" s="21"/>
      <c r="S11" s="21"/>
      <c r="T11" s="22"/>
      <c r="U11" s="22"/>
      <c r="V11" s="22"/>
      <c r="W11" s="23"/>
      <c r="X11" s="17"/>
    </row>
    <row r="12" spans="1:27" ht="18" customHeight="1">
      <c r="A12" s="32"/>
      <c r="B12" s="55" t="s">
        <v>218</v>
      </c>
      <c r="C12" s="55"/>
      <c r="D12" s="55"/>
      <c r="E12" s="55"/>
      <c r="F12" s="5"/>
      <c r="G12" s="32"/>
      <c r="H12" s="32"/>
      <c r="I12" s="32"/>
      <c r="J12" s="32" t="s">
        <v>5</v>
      </c>
      <c r="K12" s="56">
        <v>123456</v>
      </c>
      <c r="L12" s="56"/>
      <c r="M12" s="20" t="s">
        <v>4</v>
      </c>
      <c r="N12" s="57" t="s">
        <v>19</v>
      </c>
      <c r="O12" s="57"/>
      <c r="P12" s="57"/>
      <c r="Q12" s="57"/>
      <c r="R12" s="50" t="s">
        <v>212</v>
      </c>
      <c r="S12" s="51"/>
      <c r="T12" s="51"/>
      <c r="U12" s="51"/>
      <c r="V12" s="51"/>
      <c r="W12" s="23"/>
      <c r="X12" s="17"/>
    </row>
    <row r="13" spans="1:27" ht="17.25" customHeight="1">
      <c r="A13" s="1"/>
      <c r="B13" s="2"/>
      <c r="C13" s="2"/>
      <c r="D13" s="2"/>
      <c r="E13" s="2"/>
      <c r="F13" s="2"/>
      <c r="G13" s="2"/>
      <c r="H13" s="2"/>
      <c r="I13" s="2"/>
      <c r="J13" s="2"/>
      <c r="K13" s="2"/>
      <c r="L13" s="2"/>
      <c r="M13" s="2"/>
      <c r="N13" s="2"/>
      <c r="O13" s="2"/>
      <c r="P13" s="2"/>
      <c r="Q13" s="2"/>
      <c r="R13" s="2"/>
      <c r="S13" s="2"/>
      <c r="T13" s="2"/>
      <c r="U13" s="2"/>
      <c r="V13" s="2"/>
      <c r="W13" s="23"/>
      <c r="X13" s="17"/>
    </row>
    <row r="14" spans="1:27" ht="17.25" customHeight="1">
      <c r="A14" s="49" t="s">
        <v>1</v>
      </c>
      <c r="B14" s="12" t="s">
        <v>6</v>
      </c>
      <c r="C14" s="12"/>
      <c r="D14" s="12"/>
      <c r="E14" s="13"/>
      <c r="F14" s="12"/>
      <c r="G14" s="12" t="s">
        <v>12</v>
      </c>
      <c r="H14" s="12"/>
      <c r="I14" s="12"/>
      <c r="J14" s="13"/>
      <c r="K14" s="13"/>
      <c r="L14" s="12" t="s">
        <v>7</v>
      </c>
      <c r="M14" s="12"/>
      <c r="N14" s="12"/>
      <c r="O14" s="13"/>
      <c r="P14" s="13"/>
      <c r="Q14" s="12" t="s">
        <v>8</v>
      </c>
      <c r="R14" s="12"/>
      <c r="S14" s="12"/>
      <c r="T14" s="13"/>
      <c r="U14" s="13"/>
      <c r="V14" s="49" t="s">
        <v>13</v>
      </c>
      <c r="W14" s="63" t="s">
        <v>17</v>
      </c>
      <c r="X14" s="64"/>
      <c r="Y14" s="64"/>
      <c r="Z14" s="27"/>
      <c r="AA14" s="27"/>
    </row>
    <row r="15" spans="1:27" ht="17.25" customHeight="1">
      <c r="A15" s="49"/>
      <c r="B15" s="31" t="s">
        <v>9</v>
      </c>
      <c r="C15" s="52" t="s">
        <v>10</v>
      </c>
      <c r="D15" s="53"/>
      <c r="E15" s="54"/>
      <c r="F15" s="14" t="s">
        <v>11</v>
      </c>
      <c r="G15" s="31" t="s">
        <v>9</v>
      </c>
      <c r="H15" s="52" t="s">
        <v>10</v>
      </c>
      <c r="I15" s="53"/>
      <c r="J15" s="54"/>
      <c r="K15" s="14" t="s">
        <v>11</v>
      </c>
      <c r="L15" s="31" t="s">
        <v>9</v>
      </c>
      <c r="M15" s="52" t="s">
        <v>10</v>
      </c>
      <c r="N15" s="53"/>
      <c r="O15" s="54"/>
      <c r="P15" s="14" t="s">
        <v>11</v>
      </c>
      <c r="Q15" s="31" t="s">
        <v>9</v>
      </c>
      <c r="R15" s="52" t="s">
        <v>10</v>
      </c>
      <c r="S15" s="53"/>
      <c r="T15" s="54"/>
      <c r="U15" s="14" t="s">
        <v>11</v>
      </c>
      <c r="V15" s="49"/>
      <c r="W15" s="63"/>
      <c r="X15" s="64"/>
      <c r="Y15" s="64"/>
      <c r="Z15" s="27"/>
      <c r="AA15" s="27"/>
    </row>
    <row r="16" spans="1:27" ht="17.25" customHeight="1">
      <c r="A16" s="42" t="s">
        <v>26</v>
      </c>
      <c r="B16" s="34" t="str">
        <f>IFERROR(INDEX(麻薬製品リスト!A:B,MATCH('（記入例）麻薬年間届'!A16,麻薬製品リスト!A:A,0),2),"")</f>
        <v>A</v>
      </c>
      <c r="C16" s="36"/>
      <c r="D16" s="38" t="str">
        <f>IF(ISNUMBER(C16),"×","")</f>
        <v/>
      </c>
      <c r="E16" s="40"/>
      <c r="F16" s="44">
        <v>0</v>
      </c>
      <c r="G16" s="34" t="str">
        <f>IF($B16&lt;&gt;"",$B16,"")</f>
        <v>A</v>
      </c>
      <c r="H16" s="36"/>
      <c r="I16" s="38" t="str">
        <f>IF(ISNUMBER(H16),"×","")</f>
        <v/>
      </c>
      <c r="J16" s="40"/>
      <c r="K16" s="30">
        <v>12</v>
      </c>
      <c r="L16" s="34" t="str">
        <f>IF($B16&lt;&gt;"",$B16,"")</f>
        <v>A</v>
      </c>
      <c r="M16" s="36"/>
      <c r="N16" s="38" t="str">
        <f>IF(ISNUMBER(M16),"×","")</f>
        <v/>
      </c>
      <c r="O16" s="40"/>
      <c r="P16" s="30">
        <v>11.2</v>
      </c>
      <c r="Q16" s="34" t="str">
        <f>IF($B16&lt;&gt;"",$B16,"")</f>
        <v>A</v>
      </c>
      <c r="R16" s="36"/>
      <c r="S16" s="38" t="str">
        <f>IF(ISNUMBER(R16),"×","")</f>
        <v/>
      </c>
      <c r="T16" s="40"/>
      <c r="U16" s="44">
        <v>0.8</v>
      </c>
      <c r="V16" s="46" t="s">
        <v>213</v>
      </c>
      <c r="W16" s="23" t="str">
        <f>IF(ROUND(F16+K16-P16-U16,5)=0,"〇","※上記式が成立しません。理由を備考欄に記入してください。（例　秤量誤差等）")</f>
        <v>〇</v>
      </c>
      <c r="X16" s="17"/>
    </row>
    <row r="17" spans="1:23" ht="17.25" customHeight="1">
      <c r="A17" s="43"/>
      <c r="B17" s="35"/>
      <c r="C17" s="37"/>
      <c r="D17" s="39"/>
      <c r="E17" s="41"/>
      <c r="F17" s="45"/>
      <c r="G17" s="35"/>
      <c r="H17" s="37"/>
      <c r="I17" s="39"/>
      <c r="J17" s="41"/>
      <c r="K17" s="29">
        <v>12</v>
      </c>
      <c r="L17" s="35"/>
      <c r="M17" s="37"/>
      <c r="N17" s="39"/>
      <c r="O17" s="41"/>
      <c r="P17" s="29">
        <v>12</v>
      </c>
      <c r="Q17" s="35"/>
      <c r="R17" s="37"/>
      <c r="S17" s="39"/>
      <c r="T17" s="41"/>
      <c r="U17" s="45"/>
      <c r="V17" s="47"/>
      <c r="W17" s="23"/>
    </row>
    <row r="18" spans="1:23" ht="17.25" customHeight="1">
      <c r="A18" s="42" t="s">
        <v>22</v>
      </c>
      <c r="B18" s="34" t="str">
        <f>IFERROR(INDEX(麻薬製品リスト!A:B,MATCH('（記入例）麻薬年間届'!A18,麻薬製品リスト!A:A,0),2),"")</f>
        <v>mL</v>
      </c>
      <c r="C18" s="36"/>
      <c r="D18" s="38" t="str">
        <f t="shared" ref="D18:D134" si="0">IF(ISNUMBER(C18),"×","")</f>
        <v/>
      </c>
      <c r="E18" s="40"/>
      <c r="F18" s="44">
        <v>10</v>
      </c>
      <c r="G18" s="34" t="str">
        <f t="shared" ref="G18" si="1">IF($B18&lt;&gt;"",$B18,"")</f>
        <v>mL</v>
      </c>
      <c r="H18" s="36"/>
      <c r="I18" s="38" t="str">
        <f t="shared" ref="I18:I134" si="2">IF(ISNUMBER(H18),"×","")</f>
        <v/>
      </c>
      <c r="J18" s="40"/>
      <c r="K18" s="30">
        <v>20</v>
      </c>
      <c r="L18" s="34" t="str">
        <f t="shared" ref="L18" si="3">IF($B18&lt;&gt;"",$B18,"")</f>
        <v>mL</v>
      </c>
      <c r="M18" s="36"/>
      <c r="N18" s="38" t="str">
        <f t="shared" ref="N18:N134" si="4">IF(ISNUMBER(M18),"×","")</f>
        <v/>
      </c>
      <c r="O18" s="40"/>
      <c r="P18" s="30">
        <v>14.5</v>
      </c>
      <c r="Q18" s="34" t="str">
        <f t="shared" ref="Q18" si="5">IF($B18&lt;&gt;"",$B18,"")</f>
        <v>mL</v>
      </c>
      <c r="R18" s="36"/>
      <c r="S18" s="38" t="str">
        <f t="shared" ref="S18:S134" si="6">IF(ISNUMBER(R18),"×","")</f>
        <v/>
      </c>
      <c r="T18" s="40"/>
      <c r="U18" s="44">
        <v>13</v>
      </c>
      <c r="V18" s="46" t="s">
        <v>214</v>
      </c>
      <c r="W18" s="23" t="str">
        <f>IF(ROUND(F18+K18-P18-U18,5)=0,"〇","※上記式が成立しません。理由を備考欄に記入してください。（例　秤量誤差等）")</f>
        <v>※上記式が成立しません。理由を備考欄に記入してください。（例　秤量誤差等）</v>
      </c>
    </row>
    <row r="19" spans="1:23" ht="17.25" customHeight="1">
      <c r="A19" s="48"/>
      <c r="B19" s="35"/>
      <c r="C19" s="37"/>
      <c r="D19" s="39"/>
      <c r="E19" s="41"/>
      <c r="F19" s="45"/>
      <c r="G19" s="35"/>
      <c r="H19" s="37"/>
      <c r="I19" s="39"/>
      <c r="J19" s="41"/>
      <c r="K19" s="29">
        <v>5</v>
      </c>
      <c r="L19" s="35"/>
      <c r="M19" s="37"/>
      <c r="N19" s="39"/>
      <c r="O19" s="41"/>
      <c r="P19" s="29">
        <v>5</v>
      </c>
      <c r="Q19" s="35"/>
      <c r="R19" s="37"/>
      <c r="S19" s="39"/>
      <c r="T19" s="41"/>
      <c r="U19" s="45"/>
      <c r="V19" s="47"/>
      <c r="W19" s="23"/>
    </row>
    <row r="20" spans="1:23" ht="17.25" customHeight="1">
      <c r="A20" s="42" t="s">
        <v>48</v>
      </c>
      <c r="B20" s="34" t="str">
        <f>IFERROR(INDEX(麻薬製品リスト!A:B,MATCH('（記入例）麻薬年間届'!A20,麻薬製品リスト!A:A,0),2),"")</f>
        <v>Cap</v>
      </c>
      <c r="C20" s="36">
        <v>50</v>
      </c>
      <c r="D20" s="38" t="str">
        <f t="shared" si="0"/>
        <v>×</v>
      </c>
      <c r="E20" s="40">
        <v>1</v>
      </c>
      <c r="F20" s="44">
        <v>20</v>
      </c>
      <c r="G20" s="34" t="str">
        <f t="shared" ref="G20" si="7">IF($B20&lt;&gt;"",$B20,"")</f>
        <v>Cap</v>
      </c>
      <c r="H20" s="36">
        <v>50</v>
      </c>
      <c r="I20" s="38" t="str">
        <f t="shared" si="2"/>
        <v>×</v>
      </c>
      <c r="J20" s="40">
        <v>1</v>
      </c>
      <c r="K20" s="30">
        <v>50</v>
      </c>
      <c r="L20" s="34" t="str">
        <f t="shared" ref="L20" si="8">IF($B20&lt;&gt;"",$B20,"")</f>
        <v>Cap</v>
      </c>
      <c r="M20" s="36">
        <v>50</v>
      </c>
      <c r="N20" s="38" t="str">
        <f t="shared" si="4"/>
        <v>×</v>
      </c>
      <c r="O20" s="40">
        <v>1</v>
      </c>
      <c r="P20" s="30">
        <v>17</v>
      </c>
      <c r="Q20" s="34" t="str">
        <f t="shared" ref="Q20" si="9">IF($B20&lt;&gt;"",$B20,"")</f>
        <v>Cap</v>
      </c>
      <c r="R20" s="36"/>
      <c r="S20" s="38" t="str">
        <f t="shared" si="6"/>
        <v/>
      </c>
      <c r="T20" s="40"/>
      <c r="U20" s="44">
        <v>53</v>
      </c>
      <c r="V20" s="46"/>
      <c r="W20" s="23" t="str">
        <f>IF(ROUND(F20+K20-P20-U20,5)=0,"〇","※上記式が成立しません。理由を備考欄に記入してください。（例　秤量誤差等）")</f>
        <v>〇</v>
      </c>
    </row>
    <row r="21" spans="1:23" ht="17.25" customHeight="1">
      <c r="A21" s="48"/>
      <c r="B21" s="35"/>
      <c r="C21" s="37"/>
      <c r="D21" s="39"/>
      <c r="E21" s="41"/>
      <c r="F21" s="45"/>
      <c r="G21" s="35"/>
      <c r="H21" s="37"/>
      <c r="I21" s="39"/>
      <c r="J21" s="41"/>
      <c r="K21" s="29"/>
      <c r="L21" s="35"/>
      <c r="M21" s="37"/>
      <c r="N21" s="39"/>
      <c r="O21" s="41"/>
      <c r="P21" s="29"/>
      <c r="Q21" s="35"/>
      <c r="R21" s="37"/>
      <c r="S21" s="39"/>
      <c r="T21" s="41"/>
      <c r="U21" s="45"/>
      <c r="V21" s="47"/>
      <c r="W21" s="23"/>
    </row>
    <row r="22" spans="1:23" ht="17.25" customHeight="1">
      <c r="A22" s="42" t="s">
        <v>201</v>
      </c>
      <c r="B22" s="34" t="str">
        <f>IFERROR(INDEX(麻薬製品リスト!A:B,MATCH('（記入例）麻薬年間届'!A22,麻薬製品リスト!A:A,0),2),"")</f>
        <v/>
      </c>
      <c r="C22" s="36"/>
      <c r="D22" s="38" t="str">
        <f t="shared" si="0"/>
        <v/>
      </c>
      <c r="E22" s="40"/>
      <c r="F22" s="44"/>
      <c r="G22" s="34" t="str">
        <f t="shared" ref="G22" si="10">IF($B22&lt;&gt;"",$B22,"")</f>
        <v/>
      </c>
      <c r="H22" s="36"/>
      <c r="I22" s="38" t="str">
        <f t="shared" si="2"/>
        <v/>
      </c>
      <c r="J22" s="40"/>
      <c r="K22" s="30"/>
      <c r="L22" s="34" t="str">
        <f t="shared" ref="L22" si="11">IF($B22&lt;&gt;"",$B22,"")</f>
        <v/>
      </c>
      <c r="M22" s="36"/>
      <c r="N22" s="38" t="str">
        <f t="shared" si="4"/>
        <v/>
      </c>
      <c r="O22" s="40"/>
      <c r="P22" s="30"/>
      <c r="Q22" s="34" t="str">
        <f t="shared" ref="Q22" si="12">IF($B22&lt;&gt;"",$B22,"")</f>
        <v/>
      </c>
      <c r="R22" s="36"/>
      <c r="S22" s="38" t="str">
        <f t="shared" si="6"/>
        <v/>
      </c>
      <c r="T22" s="40"/>
      <c r="U22" s="44"/>
      <c r="V22" s="46"/>
      <c r="W22" s="23" t="str">
        <f>IF(ROUND(F22+K22-P22-U22,5)=0,"〇","※上記式が成立しません。理由を備考欄に記入してください。（例　秤量誤差等）")</f>
        <v>〇</v>
      </c>
    </row>
    <row r="23" spans="1:23" ht="17.25" customHeight="1">
      <c r="A23" s="48"/>
      <c r="B23" s="35"/>
      <c r="C23" s="37"/>
      <c r="D23" s="39"/>
      <c r="E23" s="41"/>
      <c r="F23" s="45"/>
      <c r="G23" s="35"/>
      <c r="H23" s="37"/>
      <c r="I23" s="39"/>
      <c r="J23" s="41"/>
      <c r="K23" s="29"/>
      <c r="L23" s="35"/>
      <c r="M23" s="37"/>
      <c r="N23" s="39"/>
      <c r="O23" s="41"/>
      <c r="P23" s="29"/>
      <c r="Q23" s="35"/>
      <c r="R23" s="37"/>
      <c r="S23" s="39"/>
      <c r="T23" s="41"/>
      <c r="U23" s="45"/>
      <c r="V23" s="47"/>
      <c r="W23" s="23"/>
    </row>
    <row r="24" spans="1:23" ht="17.25" customHeight="1">
      <c r="A24" s="42"/>
      <c r="B24" s="34" t="str">
        <f>IFERROR(INDEX(麻薬製品リスト!A:B,MATCH('（記入例）麻薬年間届'!A24,麻薬製品リスト!A:A,0),2),"")</f>
        <v/>
      </c>
      <c r="C24" s="36"/>
      <c r="D24" s="38" t="str">
        <f t="shared" si="0"/>
        <v/>
      </c>
      <c r="E24" s="40"/>
      <c r="F24" s="44"/>
      <c r="G24" s="34" t="str">
        <f t="shared" ref="G24" si="13">IF($B24&lt;&gt;"",$B24,"")</f>
        <v/>
      </c>
      <c r="H24" s="36"/>
      <c r="I24" s="38" t="str">
        <f t="shared" si="2"/>
        <v/>
      </c>
      <c r="J24" s="40"/>
      <c r="K24" s="30"/>
      <c r="L24" s="34" t="str">
        <f t="shared" ref="L24" si="14">IF($B24&lt;&gt;"",$B24,"")</f>
        <v/>
      </c>
      <c r="M24" s="36"/>
      <c r="N24" s="38" t="str">
        <f t="shared" si="4"/>
        <v/>
      </c>
      <c r="O24" s="40"/>
      <c r="P24" s="30"/>
      <c r="Q24" s="34" t="str">
        <f t="shared" ref="Q24" si="15">IF($B24&lt;&gt;"",$B24,"")</f>
        <v/>
      </c>
      <c r="R24" s="36"/>
      <c r="S24" s="38" t="str">
        <f t="shared" si="6"/>
        <v/>
      </c>
      <c r="T24" s="40"/>
      <c r="U24" s="44"/>
      <c r="V24" s="46"/>
      <c r="W24" s="23" t="str">
        <f>IF(ROUND(F24+K24-P24-U24,5)=0,"〇","※上記式が成立しません。理由を備考欄に記入してください。（例　秤量誤差等）")</f>
        <v>〇</v>
      </c>
    </row>
    <row r="25" spans="1:23" ht="17.25" customHeight="1">
      <c r="A25" s="43"/>
      <c r="B25" s="35"/>
      <c r="C25" s="37"/>
      <c r="D25" s="39"/>
      <c r="E25" s="41"/>
      <c r="F25" s="45"/>
      <c r="G25" s="35"/>
      <c r="H25" s="37"/>
      <c r="I25" s="39"/>
      <c r="J25" s="41"/>
      <c r="K25" s="29"/>
      <c r="L25" s="35"/>
      <c r="M25" s="37"/>
      <c r="N25" s="39"/>
      <c r="O25" s="41"/>
      <c r="P25" s="29"/>
      <c r="Q25" s="35"/>
      <c r="R25" s="37"/>
      <c r="S25" s="39"/>
      <c r="T25" s="41"/>
      <c r="U25" s="45"/>
      <c r="V25" s="47"/>
      <c r="W25" s="23"/>
    </row>
    <row r="26" spans="1:23" ht="17.25" customHeight="1">
      <c r="A26" s="42"/>
      <c r="B26" s="34" t="str">
        <f>IFERROR(INDEX(麻薬製品リスト!A:B,MATCH('（記入例）麻薬年間届'!A26,麻薬製品リスト!A:A,0),2),"")</f>
        <v/>
      </c>
      <c r="C26" s="36"/>
      <c r="D26" s="38" t="str">
        <f t="shared" si="0"/>
        <v/>
      </c>
      <c r="E26" s="40"/>
      <c r="F26" s="44"/>
      <c r="G26" s="34" t="str">
        <f t="shared" ref="G26" si="16">IF($B26&lt;&gt;"",$B26,"")</f>
        <v/>
      </c>
      <c r="H26" s="36"/>
      <c r="I26" s="38" t="str">
        <f t="shared" si="2"/>
        <v/>
      </c>
      <c r="J26" s="40"/>
      <c r="K26" s="30"/>
      <c r="L26" s="34" t="str">
        <f t="shared" ref="L26" si="17">IF($B26&lt;&gt;"",$B26,"")</f>
        <v/>
      </c>
      <c r="M26" s="36"/>
      <c r="N26" s="38" t="str">
        <f t="shared" si="4"/>
        <v/>
      </c>
      <c r="O26" s="40"/>
      <c r="P26" s="30"/>
      <c r="Q26" s="34" t="str">
        <f t="shared" ref="Q26" si="18">IF($B26&lt;&gt;"",$B26,"")</f>
        <v/>
      </c>
      <c r="R26" s="36"/>
      <c r="S26" s="38" t="str">
        <f t="shared" si="6"/>
        <v/>
      </c>
      <c r="T26" s="40"/>
      <c r="U26" s="44"/>
      <c r="V26" s="46"/>
      <c r="W26" s="23" t="str">
        <f>IF(ROUND(F26+K26-P26-U26,5)=0,"〇","※上記式が成立しません。理由を備考欄に記入してください。（例　秤量誤差等）")</f>
        <v>〇</v>
      </c>
    </row>
    <row r="27" spans="1:23" ht="17.25" customHeight="1">
      <c r="A27" s="43"/>
      <c r="B27" s="35"/>
      <c r="C27" s="37"/>
      <c r="D27" s="39"/>
      <c r="E27" s="41"/>
      <c r="F27" s="45"/>
      <c r="G27" s="35"/>
      <c r="H27" s="37"/>
      <c r="I27" s="39"/>
      <c r="J27" s="41"/>
      <c r="K27" s="29"/>
      <c r="L27" s="35"/>
      <c r="M27" s="37"/>
      <c r="N27" s="39"/>
      <c r="O27" s="41"/>
      <c r="P27" s="29"/>
      <c r="Q27" s="35"/>
      <c r="R27" s="37"/>
      <c r="S27" s="39"/>
      <c r="T27" s="41"/>
      <c r="U27" s="45"/>
      <c r="V27" s="47"/>
      <c r="W27" s="23"/>
    </row>
    <row r="28" spans="1:23" ht="17.25" customHeight="1">
      <c r="A28" s="42"/>
      <c r="B28" s="34" t="str">
        <f>IFERROR(INDEX(麻薬製品リスト!A:B,MATCH('（記入例）麻薬年間届'!A28,麻薬製品リスト!A:A,0),2),"")</f>
        <v/>
      </c>
      <c r="C28" s="36"/>
      <c r="D28" s="38" t="str">
        <f t="shared" si="0"/>
        <v/>
      </c>
      <c r="E28" s="40"/>
      <c r="F28" s="44"/>
      <c r="G28" s="34" t="str">
        <f t="shared" ref="G28" si="19">IF($B28&lt;&gt;"",$B28,"")</f>
        <v/>
      </c>
      <c r="H28" s="36"/>
      <c r="I28" s="38" t="str">
        <f t="shared" si="2"/>
        <v/>
      </c>
      <c r="J28" s="40"/>
      <c r="K28" s="30"/>
      <c r="L28" s="34" t="str">
        <f t="shared" ref="L28" si="20">IF($B28&lt;&gt;"",$B28,"")</f>
        <v/>
      </c>
      <c r="M28" s="36"/>
      <c r="N28" s="38" t="str">
        <f t="shared" si="4"/>
        <v/>
      </c>
      <c r="O28" s="40"/>
      <c r="P28" s="30"/>
      <c r="Q28" s="34" t="str">
        <f t="shared" ref="Q28" si="21">IF($B28&lt;&gt;"",$B28,"")</f>
        <v/>
      </c>
      <c r="R28" s="36"/>
      <c r="S28" s="38" t="str">
        <f t="shared" si="6"/>
        <v/>
      </c>
      <c r="T28" s="40"/>
      <c r="U28" s="44"/>
      <c r="V28" s="46"/>
      <c r="W28" s="23" t="str">
        <f>IF(ROUND(F28+K28-P28-U28,5)=0,"〇","※上記式が成立しません。理由を備考欄に記入してください。（例　秤量誤差等）")</f>
        <v>〇</v>
      </c>
    </row>
    <row r="29" spans="1:23" ht="17.25" customHeight="1">
      <c r="A29" s="43"/>
      <c r="B29" s="35"/>
      <c r="C29" s="37"/>
      <c r="D29" s="39"/>
      <c r="E29" s="41"/>
      <c r="F29" s="45"/>
      <c r="G29" s="35"/>
      <c r="H29" s="37"/>
      <c r="I29" s="39"/>
      <c r="J29" s="41"/>
      <c r="K29" s="29"/>
      <c r="L29" s="35"/>
      <c r="M29" s="37"/>
      <c r="N29" s="39"/>
      <c r="O29" s="41"/>
      <c r="P29" s="29"/>
      <c r="Q29" s="35"/>
      <c r="R29" s="37"/>
      <c r="S29" s="39"/>
      <c r="T29" s="41"/>
      <c r="U29" s="45"/>
      <c r="V29" s="47"/>
      <c r="W29" s="23"/>
    </row>
    <row r="30" spans="1:23" ht="17.25" customHeight="1">
      <c r="A30" s="42"/>
      <c r="B30" s="34" t="str">
        <f>IFERROR(INDEX(麻薬製品リスト!A:B,MATCH('（記入例）麻薬年間届'!A30,麻薬製品リスト!A:A,0),2),"")</f>
        <v/>
      </c>
      <c r="C30" s="36"/>
      <c r="D30" s="38" t="str">
        <f t="shared" si="0"/>
        <v/>
      </c>
      <c r="E30" s="40"/>
      <c r="F30" s="44"/>
      <c r="G30" s="34" t="str">
        <f t="shared" ref="G30" si="22">IF($B30&lt;&gt;"",$B30,"")</f>
        <v/>
      </c>
      <c r="H30" s="36"/>
      <c r="I30" s="38" t="str">
        <f t="shared" si="2"/>
        <v/>
      </c>
      <c r="J30" s="40"/>
      <c r="K30" s="30"/>
      <c r="L30" s="34" t="str">
        <f t="shared" ref="L30" si="23">IF($B30&lt;&gt;"",$B30,"")</f>
        <v/>
      </c>
      <c r="M30" s="36"/>
      <c r="N30" s="38" t="str">
        <f t="shared" si="4"/>
        <v/>
      </c>
      <c r="O30" s="40"/>
      <c r="P30" s="30"/>
      <c r="Q30" s="34" t="str">
        <f t="shared" ref="Q30" si="24">IF($B30&lt;&gt;"",$B30,"")</f>
        <v/>
      </c>
      <c r="R30" s="36"/>
      <c r="S30" s="38" t="str">
        <f t="shared" si="6"/>
        <v/>
      </c>
      <c r="T30" s="40"/>
      <c r="U30" s="44"/>
      <c r="V30" s="46"/>
      <c r="W30" s="23" t="str">
        <f>IF(ROUND(F30+K30-P30-U30,5)=0,"〇","※上記式が成立しません。理由を備考欄に記入してください。（例　秤量誤差等）")</f>
        <v>〇</v>
      </c>
    </row>
    <row r="31" spans="1:23" ht="17.25" customHeight="1">
      <c r="A31" s="43"/>
      <c r="B31" s="35"/>
      <c r="C31" s="37"/>
      <c r="D31" s="39"/>
      <c r="E31" s="41"/>
      <c r="F31" s="45"/>
      <c r="G31" s="35"/>
      <c r="H31" s="37"/>
      <c r="I31" s="39"/>
      <c r="J31" s="41"/>
      <c r="K31" s="29"/>
      <c r="L31" s="35"/>
      <c r="M31" s="37"/>
      <c r="N31" s="39"/>
      <c r="O31" s="41"/>
      <c r="P31" s="29"/>
      <c r="Q31" s="35"/>
      <c r="R31" s="37"/>
      <c r="S31" s="39"/>
      <c r="T31" s="41"/>
      <c r="U31" s="45"/>
      <c r="V31" s="47"/>
      <c r="W31" s="23"/>
    </row>
    <row r="32" spans="1:23" ht="17.25" customHeight="1">
      <c r="A32" s="42"/>
      <c r="B32" s="34" t="str">
        <f>IFERROR(INDEX(麻薬製品リスト!A:B,MATCH('（記入例）麻薬年間届'!A32,麻薬製品リスト!A:A,0),2),"")</f>
        <v/>
      </c>
      <c r="C32" s="36"/>
      <c r="D32" s="38" t="str">
        <f t="shared" ref="D32" si="25">IF(ISNUMBER(C32),"×","")</f>
        <v/>
      </c>
      <c r="E32" s="40"/>
      <c r="F32" s="44"/>
      <c r="G32" s="34" t="str">
        <f t="shared" ref="G32:G126" si="26">IF($B32&lt;&gt;"",$B32,"")</f>
        <v/>
      </c>
      <c r="H32" s="36"/>
      <c r="I32" s="38" t="str">
        <f t="shared" ref="I32" si="27">IF(ISNUMBER(H32),"×","")</f>
        <v/>
      </c>
      <c r="J32" s="40"/>
      <c r="K32" s="30"/>
      <c r="L32" s="34" t="str">
        <f t="shared" ref="L32:L126" si="28">IF($B32&lt;&gt;"",$B32,"")</f>
        <v/>
      </c>
      <c r="M32" s="36"/>
      <c r="N32" s="38" t="str">
        <f t="shared" ref="N32" si="29">IF(ISNUMBER(M32),"×","")</f>
        <v/>
      </c>
      <c r="O32" s="40"/>
      <c r="P32" s="30"/>
      <c r="Q32" s="34" t="str">
        <f t="shared" ref="Q32:Q126" si="30">IF($B32&lt;&gt;"",$B32,"")</f>
        <v/>
      </c>
      <c r="R32" s="36"/>
      <c r="S32" s="38" t="str">
        <f t="shared" ref="S32" si="31">IF(ISNUMBER(R32),"×","")</f>
        <v/>
      </c>
      <c r="T32" s="40"/>
      <c r="U32" s="44"/>
      <c r="V32" s="46"/>
      <c r="W32" s="23" t="str">
        <f>IF(ROUND(F32+K32-P32-U32,5)=0,"〇","※上記式が成立しません。理由を備考欄に記入してください。（例　秤量誤差等）")</f>
        <v>〇</v>
      </c>
    </row>
    <row r="33" spans="1:23" ht="17.25" customHeight="1">
      <c r="A33" s="43"/>
      <c r="B33" s="35"/>
      <c r="C33" s="37"/>
      <c r="D33" s="39"/>
      <c r="E33" s="41"/>
      <c r="F33" s="45"/>
      <c r="G33" s="35"/>
      <c r="H33" s="37"/>
      <c r="I33" s="39"/>
      <c r="J33" s="41"/>
      <c r="K33" s="29"/>
      <c r="L33" s="35"/>
      <c r="M33" s="37"/>
      <c r="N33" s="39"/>
      <c r="O33" s="41"/>
      <c r="P33" s="29"/>
      <c r="Q33" s="35"/>
      <c r="R33" s="37"/>
      <c r="S33" s="39"/>
      <c r="T33" s="41"/>
      <c r="U33" s="45"/>
      <c r="V33" s="47"/>
      <c r="W33" s="23"/>
    </row>
    <row r="34" spans="1:23" ht="17.25" customHeight="1">
      <c r="A34" s="42"/>
      <c r="B34" s="34" t="str">
        <f>IFERROR(INDEX(麻薬製品リスト!A:B,MATCH('（記入例）麻薬年間届'!A34,麻薬製品リスト!A:A,0),2),"")</f>
        <v/>
      </c>
      <c r="C34" s="36"/>
      <c r="D34" s="38" t="str">
        <f t="shared" ref="D34" si="32">IF(ISNUMBER(C34),"×","")</f>
        <v/>
      </c>
      <c r="E34" s="40"/>
      <c r="F34" s="44"/>
      <c r="G34" s="34" t="str">
        <f t="shared" si="26"/>
        <v/>
      </c>
      <c r="H34" s="36"/>
      <c r="I34" s="38" t="str">
        <f t="shared" ref="I34" si="33">IF(ISNUMBER(H34),"×","")</f>
        <v/>
      </c>
      <c r="J34" s="40"/>
      <c r="K34" s="30"/>
      <c r="L34" s="34" t="str">
        <f t="shared" si="28"/>
        <v/>
      </c>
      <c r="M34" s="36"/>
      <c r="N34" s="38" t="str">
        <f t="shared" ref="N34" si="34">IF(ISNUMBER(M34),"×","")</f>
        <v/>
      </c>
      <c r="O34" s="40"/>
      <c r="P34" s="30"/>
      <c r="Q34" s="34" t="str">
        <f t="shared" si="30"/>
        <v/>
      </c>
      <c r="R34" s="36"/>
      <c r="S34" s="38" t="str">
        <f t="shared" ref="S34" si="35">IF(ISNUMBER(R34),"×","")</f>
        <v/>
      </c>
      <c r="T34" s="40"/>
      <c r="U34" s="44"/>
      <c r="V34" s="46"/>
      <c r="W34" s="23" t="str">
        <f>IF(ROUND(F34+K34-P34-U34,5)=0,"〇","※上記式が成立しません。理由を備考欄に記入してください。（例　秤量誤差等）")</f>
        <v>〇</v>
      </c>
    </row>
    <row r="35" spans="1:23" ht="17.25" customHeight="1">
      <c r="A35" s="43"/>
      <c r="B35" s="35"/>
      <c r="C35" s="37"/>
      <c r="D35" s="39"/>
      <c r="E35" s="41"/>
      <c r="F35" s="45"/>
      <c r="G35" s="35"/>
      <c r="H35" s="37"/>
      <c r="I35" s="39"/>
      <c r="J35" s="41"/>
      <c r="K35" s="29"/>
      <c r="L35" s="35"/>
      <c r="M35" s="37"/>
      <c r="N35" s="39"/>
      <c r="O35" s="41"/>
      <c r="P35" s="29"/>
      <c r="Q35" s="35"/>
      <c r="R35" s="37"/>
      <c r="S35" s="39"/>
      <c r="T35" s="41"/>
      <c r="U35" s="45"/>
      <c r="V35" s="47"/>
      <c r="W35" s="23"/>
    </row>
    <row r="36" spans="1:23" ht="17.25" customHeight="1">
      <c r="A36" s="42"/>
      <c r="B36" s="34" t="str">
        <f>IFERROR(INDEX(麻薬製品リスト!A:B,MATCH('（記入例）麻薬年間届'!A36,麻薬製品リスト!A:A,0),2),"")</f>
        <v/>
      </c>
      <c r="C36" s="36"/>
      <c r="D36" s="38" t="str">
        <f t="shared" ref="D36" si="36">IF(ISNUMBER(C36),"×","")</f>
        <v/>
      </c>
      <c r="E36" s="40"/>
      <c r="F36" s="44"/>
      <c r="G36" s="34" t="str">
        <f t="shared" si="26"/>
        <v/>
      </c>
      <c r="H36" s="36"/>
      <c r="I36" s="38" t="str">
        <f t="shared" ref="I36" si="37">IF(ISNUMBER(H36),"×","")</f>
        <v/>
      </c>
      <c r="J36" s="40"/>
      <c r="K36" s="30"/>
      <c r="L36" s="34" t="str">
        <f t="shared" si="28"/>
        <v/>
      </c>
      <c r="M36" s="36"/>
      <c r="N36" s="38" t="str">
        <f t="shared" ref="N36" si="38">IF(ISNUMBER(M36),"×","")</f>
        <v/>
      </c>
      <c r="O36" s="40"/>
      <c r="P36" s="30"/>
      <c r="Q36" s="34" t="str">
        <f t="shared" si="30"/>
        <v/>
      </c>
      <c r="R36" s="36"/>
      <c r="S36" s="38" t="str">
        <f t="shared" ref="S36" si="39">IF(ISNUMBER(R36),"×","")</f>
        <v/>
      </c>
      <c r="T36" s="40"/>
      <c r="U36" s="44"/>
      <c r="V36" s="46"/>
      <c r="W36" s="23" t="str">
        <f>IF(ROUND(F36+K36-P36-U36,5)=0,"〇","※上記式が成立しません。理由を備考欄に記入してください。（例　秤量誤差等）")</f>
        <v>〇</v>
      </c>
    </row>
    <row r="37" spans="1:23" ht="17.25" customHeight="1">
      <c r="A37" s="43"/>
      <c r="B37" s="35"/>
      <c r="C37" s="37"/>
      <c r="D37" s="39"/>
      <c r="E37" s="41"/>
      <c r="F37" s="45"/>
      <c r="G37" s="35"/>
      <c r="H37" s="37"/>
      <c r="I37" s="39"/>
      <c r="J37" s="41"/>
      <c r="K37" s="29"/>
      <c r="L37" s="35"/>
      <c r="M37" s="37"/>
      <c r="N37" s="39"/>
      <c r="O37" s="41"/>
      <c r="P37" s="29"/>
      <c r="Q37" s="35"/>
      <c r="R37" s="37"/>
      <c r="S37" s="39"/>
      <c r="T37" s="41"/>
      <c r="U37" s="45"/>
      <c r="V37" s="47"/>
      <c r="W37" s="23"/>
    </row>
    <row r="38" spans="1:23" ht="17.25" customHeight="1">
      <c r="A38" s="42"/>
      <c r="B38" s="34" t="str">
        <f>IFERROR(INDEX(麻薬製品リスト!A:B,MATCH('（記入例）麻薬年間届'!A38,麻薬製品リスト!A:A,0),2),"")</f>
        <v/>
      </c>
      <c r="C38" s="36"/>
      <c r="D38" s="38" t="str">
        <f t="shared" ref="D38" si="40">IF(ISNUMBER(C38),"×","")</f>
        <v/>
      </c>
      <c r="E38" s="40"/>
      <c r="F38" s="44"/>
      <c r="G38" s="34" t="str">
        <f t="shared" ref="G38" si="41">IF($B38&lt;&gt;"",$B38,"")</f>
        <v/>
      </c>
      <c r="H38" s="36"/>
      <c r="I38" s="38" t="str">
        <f t="shared" ref="I38" si="42">IF(ISNUMBER(H38),"×","")</f>
        <v/>
      </c>
      <c r="J38" s="40"/>
      <c r="K38" s="30"/>
      <c r="L38" s="34" t="str">
        <f t="shared" ref="L38" si="43">IF($B38&lt;&gt;"",$B38,"")</f>
        <v/>
      </c>
      <c r="M38" s="36"/>
      <c r="N38" s="38" t="str">
        <f t="shared" ref="N38" si="44">IF(ISNUMBER(M38),"×","")</f>
        <v/>
      </c>
      <c r="O38" s="40"/>
      <c r="P38" s="30"/>
      <c r="Q38" s="34" t="str">
        <f t="shared" ref="Q38" si="45">IF($B38&lt;&gt;"",$B38,"")</f>
        <v/>
      </c>
      <c r="R38" s="36"/>
      <c r="S38" s="38" t="str">
        <f t="shared" ref="S38" si="46">IF(ISNUMBER(R38),"×","")</f>
        <v/>
      </c>
      <c r="T38" s="40"/>
      <c r="U38" s="44"/>
      <c r="V38" s="46"/>
      <c r="W38" s="23" t="str">
        <f>IF(ROUND(F38+K38-P38-U38,5)=0,"〇","※上記式が成立しません。理由を備考欄に記入してください。（例　秤量誤差等）")</f>
        <v>〇</v>
      </c>
    </row>
    <row r="39" spans="1:23" ht="17.25" customHeight="1">
      <c r="A39" s="43"/>
      <c r="B39" s="35"/>
      <c r="C39" s="37"/>
      <c r="D39" s="39"/>
      <c r="E39" s="41"/>
      <c r="F39" s="45"/>
      <c r="G39" s="35"/>
      <c r="H39" s="37"/>
      <c r="I39" s="39"/>
      <c r="J39" s="41"/>
      <c r="K39" s="29"/>
      <c r="L39" s="35"/>
      <c r="M39" s="37"/>
      <c r="N39" s="39"/>
      <c r="O39" s="41"/>
      <c r="P39" s="29"/>
      <c r="Q39" s="35"/>
      <c r="R39" s="37"/>
      <c r="S39" s="39"/>
      <c r="T39" s="41"/>
      <c r="U39" s="45"/>
      <c r="V39" s="47"/>
      <c r="W39" s="23"/>
    </row>
    <row r="40" spans="1:23" ht="17.25" customHeight="1">
      <c r="A40" s="42"/>
      <c r="B40" s="34" t="str">
        <f>IFERROR(INDEX(麻薬製品リスト!A:B,MATCH('（記入例）麻薬年間届'!A40,麻薬製品リスト!A:A,0),2),"")</f>
        <v/>
      </c>
      <c r="C40" s="36"/>
      <c r="D40" s="38" t="str">
        <f t="shared" ref="D40" si="47">IF(ISNUMBER(C40),"×","")</f>
        <v/>
      </c>
      <c r="E40" s="40"/>
      <c r="F40" s="44"/>
      <c r="G40" s="34" t="str">
        <f t="shared" ref="G40" si="48">IF($B40&lt;&gt;"",$B40,"")</f>
        <v/>
      </c>
      <c r="H40" s="36"/>
      <c r="I40" s="38" t="str">
        <f t="shared" ref="I40" si="49">IF(ISNUMBER(H40),"×","")</f>
        <v/>
      </c>
      <c r="J40" s="40"/>
      <c r="K40" s="30"/>
      <c r="L40" s="34" t="str">
        <f t="shared" ref="L40" si="50">IF($B40&lt;&gt;"",$B40,"")</f>
        <v/>
      </c>
      <c r="M40" s="36"/>
      <c r="N40" s="38" t="str">
        <f t="shared" ref="N40" si="51">IF(ISNUMBER(M40),"×","")</f>
        <v/>
      </c>
      <c r="O40" s="40"/>
      <c r="P40" s="30"/>
      <c r="Q40" s="34" t="str">
        <f t="shared" ref="Q40" si="52">IF($B40&lt;&gt;"",$B40,"")</f>
        <v/>
      </c>
      <c r="R40" s="36"/>
      <c r="S40" s="38" t="str">
        <f t="shared" ref="S40" si="53">IF(ISNUMBER(R40),"×","")</f>
        <v/>
      </c>
      <c r="T40" s="40"/>
      <c r="U40" s="44"/>
      <c r="V40" s="46"/>
      <c r="W40" s="23" t="str">
        <f>IF(ROUND(F40+K40-P40-U40,5)=0,"〇","※上記式が成立しません。理由を備考欄に記入してください。（例　秤量誤差等）")</f>
        <v>〇</v>
      </c>
    </row>
    <row r="41" spans="1:23" ht="17.25" customHeight="1">
      <c r="A41" s="43"/>
      <c r="B41" s="35"/>
      <c r="C41" s="37"/>
      <c r="D41" s="39"/>
      <c r="E41" s="41"/>
      <c r="F41" s="45"/>
      <c r="G41" s="35"/>
      <c r="H41" s="37"/>
      <c r="I41" s="39"/>
      <c r="J41" s="41"/>
      <c r="K41" s="29"/>
      <c r="L41" s="35"/>
      <c r="M41" s="37"/>
      <c r="N41" s="39"/>
      <c r="O41" s="41"/>
      <c r="P41" s="29"/>
      <c r="Q41" s="35"/>
      <c r="R41" s="37"/>
      <c r="S41" s="39"/>
      <c r="T41" s="41"/>
      <c r="U41" s="45"/>
      <c r="V41" s="47"/>
      <c r="W41" s="23"/>
    </row>
    <row r="42" spans="1:23" ht="17.25" customHeight="1">
      <c r="A42" s="42"/>
      <c r="B42" s="34" t="str">
        <f>IFERROR(INDEX(麻薬製品リスト!A:B,MATCH('（記入例）麻薬年間届'!A42,麻薬製品リスト!A:A,0),2),"")</f>
        <v/>
      </c>
      <c r="C42" s="36"/>
      <c r="D42" s="38" t="str">
        <f t="shared" ref="D42" si="54">IF(ISNUMBER(C42),"×","")</f>
        <v/>
      </c>
      <c r="E42" s="40"/>
      <c r="F42" s="44"/>
      <c r="G42" s="34" t="str">
        <f t="shared" si="26"/>
        <v/>
      </c>
      <c r="H42" s="36"/>
      <c r="I42" s="38" t="str">
        <f t="shared" ref="I42" si="55">IF(ISNUMBER(H42),"×","")</f>
        <v/>
      </c>
      <c r="J42" s="40"/>
      <c r="K42" s="30"/>
      <c r="L42" s="34" t="str">
        <f t="shared" si="28"/>
        <v/>
      </c>
      <c r="M42" s="36"/>
      <c r="N42" s="38" t="str">
        <f t="shared" ref="N42" si="56">IF(ISNUMBER(M42),"×","")</f>
        <v/>
      </c>
      <c r="O42" s="40"/>
      <c r="P42" s="30"/>
      <c r="Q42" s="34" t="str">
        <f t="shared" si="30"/>
        <v/>
      </c>
      <c r="R42" s="36"/>
      <c r="S42" s="38" t="str">
        <f t="shared" ref="S42" si="57">IF(ISNUMBER(R42),"×","")</f>
        <v/>
      </c>
      <c r="T42" s="40"/>
      <c r="U42" s="44"/>
      <c r="V42" s="46"/>
      <c r="W42" s="23" t="str">
        <f>IF(ROUND(F42+K42-P42-U42,5)=0,"〇","※上記式が成立しません。理由を備考欄に記入してください。（例　秤量誤差等）")</f>
        <v>〇</v>
      </c>
    </row>
    <row r="43" spans="1:23" ht="17.25" customHeight="1">
      <c r="A43" s="43"/>
      <c r="B43" s="35"/>
      <c r="C43" s="37"/>
      <c r="D43" s="39"/>
      <c r="E43" s="41"/>
      <c r="F43" s="45"/>
      <c r="G43" s="35"/>
      <c r="H43" s="37"/>
      <c r="I43" s="39"/>
      <c r="J43" s="41"/>
      <c r="K43" s="29"/>
      <c r="L43" s="35"/>
      <c r="M43" s="37"/>
      <c r="N43" s="39"/>
      <c r="O43" s="41"/>
      <c r="P43" s="29"/>
      <c r="Q43" s="35"/>
      <c r="R43" s="37"/>
      <c r="S43" s="39"/>
      <c r="T43" s="41"/>
      <c r="U43" s="45"/>
      <c r="V43" s="47"/>
      <c r="W43" s="23"/>
    </row>
    <row r="44" spans="1:23" ht="17.25" customHeight="1">
      <c r="A44" s="42"/>
      <c r="B44" s="34" t="str">
        <f>IFERROR(INDEX(麻薬製品リスト!A:B,MATCH('（記入例）麻薬年間届'!A44,麻薬製品リスト!A:A,0),2),"")</f>
        <v/>
      </c>
      <c r="C44" s="36"/>
      <c r="D44" s="38" t="str">
        <f t="shared" ref="D44" si="58">IF(ISNUMBER(C44),"×","")</f>
        <v/>
      </c>
      <c r="E44" s="40"/>
      <c r="F44" s="44"/>
      <c r="G44" s="34" t="str">
        <f t="shared" si="26"/>
        <v/>
      </c>
      <c r="H44" s="36"/>
      <c r="I44" s="38" t="str">
        <f t="shared" ref="I44" si="59">IF(ISNUMBER(H44),"×","")</f>
        <v/>
      </c>
      <c r="J44" s="40"/>
      <c r="K44" s="30"/>
      <c r="L44" s="34" t="str">
        <f t="shared" si="28"/>
        <v/>
      </c>
      <c r="M44" s="36"/>
      <c r="N44" s="38" t="str">
        <f t="shared" ref="N44" si="60">IF(ISNUMBER(M44),"×","")</f>
        <v/>
      </c>
      <c r="O44" s="40"/>
      <c r="P44" s="30"/>
      <c r="Q44" s="34" t="str">
        <f t="shared" si="30"/>
        <v/>
      </c>
      <c r="R44" s="36"/>
      <c r="S44" s="38" t="str">
        <f t="shared" ref="S44" si="61">IF(ISNUMBER(R44),"×","")</f>
        <v/>
      </c>
      <c r="T44" s="40"/>
      <c r="U44" s="44"/>
      <c r="V44" s="46"/>
      <c r="W44" s="23" t="str">
        <f>IF(ROUND(F44+K44-P44-U44,5)=0,"〇","※上記式が成立しません。理由を備考欄に記入してください。（例　秤量誤差等）")</f>
        <v>〇</v>
      </c>
    </row>
    <row r="45" spans="1:23" ht="17.25" customHeight="1">
      <c r="A45" s="43"/>
      <c r="B45" s="35"/>
      <c r="C45" s="37"/>
      <c r="D45" s="39"/>
      <c r="E45" s="41"/>
      <c r="F45" s="45"/>
      <c r="G45" s="35"/>
      <c r="H45" s="37"/>
      <c r="I45" s="39"/>
      <c r="J45" s="41"/>
      <c r="K45" s="29"/>
      <c r="L45" s="35"/>
      <c r="M45" s="37"/>
      <c r="N45" s="39"/>
      <c r="O45" s="41"/>
      <c r="P45" s="29"/>
      <c r="Q45" s="35"/>
      <c r="R45" s="37"/>
      <c r="S45" s="39"/>
      <c r="T45" s="41"/>
      <c r="U45" s="45"/>
      <c r="V45" s="47"/>
      <c r="W45" s="23"/>
    </row>
    <row r="46" spans="1:23" ht="17.25" customHeight="1">
      <c r="A46" s="42"/>
      <c r="B46" s="34" t="str">
        <f>IFERROR(INDEX(麻薬製品リスト!A:B,MATCH('（記入例）麻薬年間届'!A46,麻薬製品リスト!A:A,0),2),"")</f>
        <v/>
      </c>
      <c r="C46" s="36"/>
      <c r="D46" s="38" t="str">
        <f t="shared" ref="D46" si="62">IF(ISNUMBER(C46),"×","")</f>
        <v/>
      </c>
      <c r="E46" s="40"/>
      <c r="F46" s="44"/>
      <c r="G46" s="34" t="str">
        <f t="shared" ref="G46" si="63">IF($B46&lt;&gt;"",$B46,"")</f>
        <v/>
      </c>
      <c r="H46" s="36"/>
      <c r="I46" s="38" t="str">
        <f t="shared" ref="I46" si="64">IF(ISNUMBER(H46),"×","")</f>
        <v/>
      </c>
      <c r="J46" s="40"/>
      <c r="K46" s="30"/>
      <c r="L46" s="34" t="str">
        <f t="shared" ref="L46" si="65">IF($B46&lt;&gt;"",$B46,"")</f>
        <v/>
      </c>
      <c r="M46" s="36"/>
      <c r="N46" s="38" t="str">
        <f t="shared" ref="N46" si="66">IF(ISNUMBER(M46),"×","")</f>
        <v/>
      </c>
      <c r="O46" s="40"/>
      <c r="P46" s="30"/>
      <c r="Q46" s="34" t="str">
        <f t="shared" ref="Q46" si="67">IF($B46&lt;&gt;"",$B46,"")</f>
        <v/>
      </c>
      <c r="R46" s="36"/>
      <c r="S46" s="38" t="str">
        <f t="shared" ref="S46" si="68">IF(ISNUMBER(R46),"×","")</f>
        <v/>
      </c>
      <c r="T46" s="40"/>
      <c r="U46" s="44"/>
      <c r="V46" s="46"/>
      <c r="W46" s="23" t="str">
        <f>IF(ROUND(F46+K46-P46-U46,5)=0,"〇","※上記式が成立しません。理由を備考欄に記入してください。（例　秤量誤差等）")</f>
        <v>〇</v>
      </c>
    </row>
    <row r="47" spans="1:23" ht="17.25" customHeight="1">
      <c r="A47" s="43"/>
      <c r="B47" s="35"/>
      <c r="C47" s="37"/>
      <c r="D47" s="39"/>
      <c r="E47" s="41"/>
      <c r="F47" s="45"/>
      <c r="G47" s="35"/>
      <c r="H47" s="37"/>
      <c r="I47" s="39"/>
      <c r="J47" s="41"/>
      <c r="K47" s="29"/>
      <c r="L47" s="35"/>
      <c r="M47" s="37"/>
      <c r="N47" s="39"/>
      <c r="O47" s="41"/>
      <c r="P47" s="29"/>
      <c r="Q47" s="35"/>
      <c r="R47" s="37"/>
      <c r="S47" s="39"/>
      <c r="T47" s="41"/>
      <c r="U47" s="45"/>
      <c r="V47" s="47"/>
      <c r="W47" s="23"/>
    </row>
    <row r="48" spans="1:23" ht="17.25" customHeight="1">
      <c r="A48" s="42"/>
      <c r="B48" s="34" t="str">
        <f>IFERROR(INDEX(麻薬製品リスト!A:B,MATCH('（記入例）麻薬年間届'!A48,麻薬製品リスト!A:A,0),2),"")</f>
        <v/>
      </c>
      <c r="C48" s="36"/>
      <c r="D48" s="38" t="str">
        <f t="shared" ref="D48" si="69">IF(ISNUMBER(C48),"×","")</f>
        <v/>
      </c>
      <c r="E48" s="40"/>
      <c r="F48" s="44"/>
      <c r="G48" s="34" t="str">
        <f t="shared" ref="G48" si="70">IF($B48&lt;&gt;"",$B48,"")</f>
        <v/>
      </c>
      <c r="H48" s="36"/>
      <c r="I48" s="38" t="str">
        <f t="shared" ref="I48" si="71">IF(ISNUMBER(H48),"×","")</f>
        <v/>
      </c>
      <c r="J48" s="40"/>
      <c r="K48" s="30"/>
      <c r="L48" s="34" t="str">
        <f t="shared" ref="L48" si="72">IF($B48&lt;&gt;"",$B48,"")</f>
        <v/>
      </c>
      <c r="M48" s="36"/>
      <c r="N48" s="38" t="str">
        <f t="shared" ref="N48" si="73">IF(ISNUMBER(M48),"×","")</f>
        <v/>
      </c>
      <c r="O48" s="40"/>
      <c r="P48" s="30"/>
      <c r="Q48" s="34" t="str">
        <f t="shared" ref="Q48" si="74">IF($B48&lt;&gt;"",$B48,"")</f>
        <v/>
      </c>
      <c r="R48" s="36"/>
      <c r="S48" s="38" t="str">
        <f t="shared" ref="S48" si="75">IF(ISNUMBER(R48),"×","")</f>
        <v/>
      </c>
      <c r="T48" s="40"/>
      <c r="U48" s="44"/>
      <c r="V48" s="46"/>
      <c r="W48" s="23" t="str">
        <f>IF(ROUND(F48+K48-P48-U48,5)=0,"〇","※上記式が成立しません。理由を備考欄に記入してください。（例　秤量誤差等）")</f>
        <v>〇</v>
      </c>
    </row>
    <row r="49" spans="1:23" ht="17.25" customHeight="1">
      <c r="A49" s="43"/>
      <c r="B49" s="35"/>
      <c r="C49" s="37"/>
      <c r="D49" s="39"/>
      <c r="E49" s="41"/>
      <c r="F49" s="45"/>
      <c r="G49" s="35"/>
      <c r="H49" s="37"/>
      <c r="I49" s="39"/>
      <c r="J49" s="41"/>
      <c r="K49" s="29"/>
      <c r="L49" s="35"/>
      <c r="M49" s="37"/>
      <c r="N49" s="39"/>
      <c r="O49" s="41"/>
      <c r="P49" s="29"/>
      <c r="Q49" s="35"/>
      <c r="R49" s="37"/>
      <c r="S49" s="39"/>
      <c r="T49" s="41"/>
      <c r="U49" s="45"/>
      <c r="V49" s="47"/>
      <c r="W49" s="23"/>
    </row>
    <row r="50" spans="1:23" ht="17.25" customHeight="1">
      <c r="A50" s="42"/>
      <c r="B50" s="34" t="str">
        <f>IFERROR(INDEX(麻薬製品リスト!A:B,MATCH('（記入例）麻薬年間届'!A50,麻薬製品リスト!A:A,0),2),"")</f>
        <v/>
      </c>
      <c r="C50" s="36"/>
      <c r="D50" s="38" t="str">
        <f t="shared" ref="D50" si="76">IF(ISNUMBER(C50),"×","")</f>
        <v/>
      </c>
      <c r="E50" s="40"/>
      <c r="F50" s="44"/>
      <c r="G50" s="34" t="str">
        <f t="shared" si="26"/>
        <v/>
      </c>
      <c r="H50" s="36"/>
      <c r="I50" s="38" t="str">
        <f t="shared" ref="I50" si="77">IF(ISNUMBER(H50),"×","")</f>
        <v/>
      </c>
      <c r="J50" s="40"/>
      <c r="K50" s="30"/>
      <c r="L50" s="34" t="str">
        <f t="shared" si="28"/>
        <v/>
      </c>
      <c r="M50" s="36"/>
      <c r="N50" s="38" t="str">
        <f t="shared" ref="N50" si="78">IF(ISNUMBER(M50),"×","")</f>
        <v/>
      </c>
      <c r="O50" s="40"/>
      <c r="P50" s="30"/>
      <c r="Q50" s="34" t="str">
        <f t="shared" si="30"/>
        <v/>
      </c>
      <c r="R50" s="36"/>
      <c r="S50" s="38" t="str">
        <f t="shared" ref="S50" si="79">IF(ISNUMBER(R50),"×","")</f>
        <v/>
      </c>
      <c r="T50" s="40"/>
      <c r="U50" s="44"/>
      <c r="V50" s="46"/>
      <c r="W50" s="23" t="str">
        <f>IF(ROUND(F50+K50-P50-U50,5)=0,"〇","※上記式が成立しません。理由を備考欄に記入してください。（例　秤量誤差等）")</f>
        <v>〇</v>
      </c>
    </row>
    <row r="51" spans="1:23" ht="17.25" customHeight="1">
      <c r="A51" s="43"/>
      <c r="B51" s="35"/>
      <c r="C51" s="37"/>
      <c r="D51" s="39"/>
      <c r="E51" s="41"/>
      <c r="F51" s="45"/>
      <c r="G51" s="35"/>
      <c r="H51" s="37"/>
      <c r="I51" s="39"/>
      <c r="J51" s="41"/>
      <c r="K51" s="29"/>
      <c r="L51" s="35"/>
      <c r="M51" s="37"/>
      <c r="N51" s="39"/>
      <c r="O51" s="41"/>
      <c r="P51" s="29"/>
      <c r="Q51" s="35"/>
      <c r="R51" s="37"/>
      <c r="S51" s="39"/>
      <c r="T51" s="41"/>
      <c r="U51" s="45"/>
      <c r="V51" s="47"/>
      <c r="W51" s="23"/>
    </row>
    <row r="52" spans="1:23" ht="17.25" customHeight="1">
      <c r="A52" s="42"/>
      <c r="B52" s="34" t="str">
        <f>IFERROR(INDEX(麻薬製品リスト!A:B,MATCH('（記入例）麻薬年間届'!A52,麻薬製品リスト!A:A,0),2),"")</f>
        <v/>
      </c>
      <c r="C52" s="36"/>
      <c r="D52" s="38" t="str">
        <f t="shared" ref="D52" si="80">IF(ISNUMBER(C52),"×","")</f>
        <v/>
      </c>
      <c r="E52" s="40"/>
      <c r="F52" s="44"/>
      <c r="G52" s="34" t="str">
        <f t="shared" si="26"/>
        <v/>
      </c>
      <c r="H52" s="36"/>
      <c r="I52" s="38" t="str">
        <f t="shared" ref="I52" si="81">IF(ISNUMBER(H52),"×","")</f>
        <v/>
      </c>
      <c r="J52" s="40"/>
      <c r="K52" s="30"/>
      <c r="L52" s="34" t="str">
        <f t="shared" si="28"/>
        <v/>
      </c>
      <c r="M52" s="36"/>
      <c r="N52" s="38" t="str">
        <f t="shared" ref="N52" si="82">IF(ISNUMBER(M52),"×","")</f>
        <v/>
      </c>
      <c r="O52" s="40"/>
      <c r="P52" s="30"/>
      <c r="Q52" s="34" t="str">
        <f t="shared" si="30"/>
        <v/>
      </c>
      <c r="R52" s="36"/>
      <c r="S52" s="38" t="str">
        <f t="shared" ref="S52" si="83">IF(ISNUMBER(R52),"×","")</f>
        <v/>
      </c>
      <c r="T52" s="40"/>
      <c r="U52" s="44"/>
      <c r="V52" s="46"/>
      <c r="W52" s="23" t="str">
        <f>IF(ROUND(F52+K52-P52-U52,5)=0,"〇","※上記式が成立しません。理由を備考欄に記入してください。（例　秤量誤差等）")</f>
        <v>〇</v>
      </c>
    </row>
    <row r="53" spans="1:23" ht="17.25" customHeight="1">
      <c r="A53" s="43"/>
      <c r="B53" s="35"/>
      <c r="C53" s="37"/>
      <c r="D53" s="39"/>
      <c r="E53" s="41"/>
      <c r="F53" s="45"/>
      <c r="G53" s="35"/>
      <c r="H53" s="37"/>
      <c r="I53" s="39"/>
      <c r="J53" s="41"/>
      <c r="K53" s="29"/>
      <c r="L53" s="35"/>
      <c r="M53" s="37"/>
      <c r="N53" s="39"/>
      <c r="O53" s="41"/>
      <c r="P53" s="29"/>
      <c r="Q53" s="35"/>
      <c r="R53" s="37"/>
      <c r="S53" s="39"/>
      <c r="T53" s="41"/>
      <c r="U53" s="45"/>
      <c r="V53" s="47"/>
      <c r="W53" s="23"/>
    </row>
    <row r="54" spans="1:23" ht="17.25" customHeight="1">
      <c r="A54" s="42"/>
      <c r="B54" s="34" t="str">
        <f>IFERROR(INDEX(麻薬製品リスト!A:B,MATCH('（記入例）麻薬年間届'!A54,麻薬製品リスト!A:A,0),2),"")</f>
        <v/>
      </c>
      <c r="C54" s="36"/>
      <c r="D54" s="38" t="str">
        <f t="shared" ref="D54" si="84">IF(ISNUMBER(C54),"×","")</f>
        <v/>
      </c>
      <c r="E54" s="40"/>
      <c r="F54" s="44"/>
      <c r="G54" s="34" t="str">
        <f t="shared" ref="G54:G122" si="85">IF($B54&lt;&gt;"",$B54,"")</f>
        <v/>
      </c>
      <c r="H54" s="36"/>
      <c r="I54" s="38" t="str">
        <f t="shared" ref="I54" si="86">IF(ISNUMBER(H54),"×","")</f>
        <v/>
      </c>
      <c r="J54" s="40"/>
      <c r="K54" s="30"/>
      <c r="L54" s="34" t="str">
        <f t="shared" ref="L54:L122" si="87">IF($B54&lt;&gt;"",$B54,"")</f>
        <v/>
      </c>
      <c r="M54" s="36"/>
      <c r="N54" s="38" t="str">
        <f t="shared" ref="N54" si="88">IF(ISNUMBER(M54),"×","")</f>
        <v/>
      </c>
      <c r="O54" s="40"/>
      <c r="P54" s="30"/>
      <c r="Q54" s="34" t="str">
        <f t="shared" ref="Q54:Q122" si="89">IF($B54&lt;&gt;"",$B54,"")</f>
        <v/>
      </c>
      <c r="R54" s="36"/>
      <c r="S54" s="38" t="str">
        <f t="shared" ref="S54" si="90">IF(ISNUMBER(R54),"×","")</f>
        <v/>
      </c>
      <c r="T54" s="40"/>
      <c r="U54" s="44"/>
      <c r="V54" s="46"/>
      <c r="W54" s="23" t="str">
        <f>IF(ROUND(F54+K54-P54-U54,5)=0,"〇","※上記式が成立しません。理由を備考欄に記入してください。（例　秤量誤差等）")</f>
        <v>〇</v>
      </c>
    </row>
    <row r="55" spans="1:23" ht="17.25" customHeight="1">
      <c r="A55" s="43"/>
      <c r="B55" s="35"/>
      <c r="C55" s="37"/>
      <c r="D55" s="39"/>
      <c r="E55" s="41"/>
      <c r="F55" s="45"/>
      <c r="G55" s="35"/>
      <c r="H55" s="37"/>
      <c r="I55" s="39"/>
      <c r="J55" s="41"/>
      <c r="K55" s="29"/>
      <c r="L55" s="35"/>
      <c r="M55" s="37"/>
      <c r="N55" s="39"/>
      <c r="O55" s="41"/>
      <c r="P55" s="29"/>
      <c r="Q55" s="35"/>
      <c r="R55" s="37"/>
      <c r="S55" s="39"/>
      <c r="T55" s="41"/>
      <c r="U55" s="45"/>
      <c r="V55" s="47"/>
      <c r="W55" s="23"/>
    </row>
    <row r="56" spans="1:23" ht="17.25" customHeight="1">
      <c r="A56" s="42"/>
      <c r="B56" s="34" t="str">
        <f>IFERROR(INDEX(麻薬製品リスト!A:B,MATCH('（記入例）麻薬年間届'!A56,麻薬製品リスト!A:A,0),2),"")</f>
        <v/>
      </c>
      <c r="C56" s="36"/>
      <c r="D56" s="38" t="str">
        <f t="shared" ref="D56" si="91">IF(ISNUMBER(C56),"×","")</f>
        <v/>
      </c>
      <c r="E56" s="40"/>
      <c r="F56" s="44"/>
      <c r="G56" s="34" t="str">
        <f t="shared" ref="G56" si="92">IF($B56&lt;&gt;"",$B56,"")</f>
        <v/>
      </c>
      <c r="H56" s="36"/>
      <c r="I56" s="38" t="str">
        <f t="shared" ref="I56" si="93">IF(ISNUMBER(H56),"×","")</f>
        <v/>
      </c>
      <c r="J56" s="40"/>
      <c r="K56" s="30"/>
      <c r="L56" s="34" t="str">
        <f t="shared" ref="L56" si="94">IF($B56&lt;&gt;"",$B56,"")</f>
        <v/>
      </c>
      <c r="M56" s="36"/>
      <c r="N56" s="38" t="str">
        <f t="shared" ref="N56" si="95">IF(ISNUMBER(M56),"×","")</f>
        <v/>
      </c>
      <c r="O56" s="40"/>
      <c r="P56" s="30"/>
      <c r="Q56" s="34" t="str">
        <f t="shared" ref="Q56" si="96">IF($B56&lt;&gt;"",$B56,"")</f>
        <v/>
      </c>
      <c r="R56" s="36"/>
      <c r="S56" s="38" t="str">
        <f t="shared" ref="S56" si="97">IF(ISNUMBER(R56),"×","")</f>
        <v/>
      </c>
      <c r="T56" s="40"/>
      <c r="U56" s="44"/>
      <c r="V56" s="46"/>
      <c r="W56" s="23" t="str">
        <f>IF(ROUND(F56+K56-P56-U56,5)=0,"〇","※上記式が成立しません。理由を備考欄に記入してください。（例　秤量誤差等）")</f>
        <v>〇</v>
      </c>
    </row>
    <row r="57" spans="1:23" ht="17.25" customHeight="1">
      <c r="A57" s="43"/>
      <c r="B57" s="35"/>
      <c r="C57" s="37"/>
      <c r="D57" s="39"/>
      <c r="E57" s="41"/>
      <c r="F57" s="45"/>
      <c r="G57" s="35"/>
      <c r="H57" s="37"/>
      <c r="I57" s="39"/>
      <c r="J57" s="41"/>
      <c r="K57" s="29"/>
      <c r="L57" s="35"/>
      <c r="M57" s="37"/>
      <c r="N57" s="39"/>
      <c r="O57" s="41"/>
      <c r="P57" s="29"/>
      <c r="Q57" s="35"/>
      <c r="R57" s="37"/>
      <c r="S57" s="39"/>
      <c r="T57" s="41"/>
      <c r="U57" s="45"/>
      <c r="V57" s="47"/>
      <c r="W57" s="23"/>
    </row>
    <row r="58" spans="1:23" ht="17.25" customHeight="1">
      <c r="A58" s="42"/>
      <c r="B58" s="34" t="str">
        <f>IFERROR(INDEX(麻薬製品リスト!A:B,MATCH('（記入例）麻薬年間届'!A58,麻薬製品リスト!A:A,0),2),"")</f>
        <v/>
      </c>
      <c r="C58" s="36"/>
      <c r="D58" s="38" t="str">
        <f t="shared" ref="D58" si="98">IF(ISNUMBER(C58),"×","")</f>
        <v/>
      </c>
      <c r="E58" s="40"/>
      <c r="F58" s="44"/>
      <c r="G58" s="34" t="str">
        <f t="shared" si="26"/>
        <v/>
      </c>
      <c r="H58" s="36"/>
      <c r="I58" s="38" t="str">
        <f t="shared" ref="I58" si="99">IF(ISNUMBER(H58),"×","")</f>
        <v/>
      </c>
      <c r="J58" s="40"/>
      <c r="K58" s="30"/>
      <c r="L58" s="34" t="str">
        <f t="shared" si="28"/>
        <v/>
      </c>
      <c r="M58" s="36"/>
      <c r="N58" s="38" t="str">
        <f t="shared" ref="N58" si="100">IF(ISNUMBER(M58),"×","")</f>
        <v/>
      </c>
      <c r="O58" s="40"/>
      <c r="P58" s="30"/>
      <c r="Q58" s="34" t="str">
        <f t="shared" si="30"/>
        <v/>
      </c>
      <c r="R58" s="36"/>
      <c r="S58" s="38" t="str">
        <f t="shared" ref="S58" si="101">IF(ISNUMBER(R58),"×","")</f>
        <v/>
      </c>
      <c r="T58" s="40"/>
      <c r="U58" s="44"/>
      <c r="V58" s="46"/>
      <c r="W58" s="23" t="str">
        <f>IF(ROUND(F58+K58-P58-U58,5)=0,"〇","※上記式が成立しません。理由を備考欄に記入してください。（例　秤量誤差等）")</f>
        <v>〇</v>
      </c>
    </row>
    <row r="59" spans="1:23" ht="17.25" customHeight="1">
      <c r="A59" s="43"/>
      <c r="B59" s="35"/>
      <c r="C59" s="37"/>
      <c r="D59" s="39"/>
      <c r="E59" s="41"/>
      <c r="F59" s="45"/>
      <c r="G59" s="35"/>
      <c r="H59" s="37"/>
      <c r="I59" s="39"/>
      <c r="J59" s="41"/>
      <c r="K59" s="29"/>
      <c r="L59" s="35"/>
      <c r="M59" s="37"/>
      <c r="N59" s="39"/>
      <c r="O59" s="41"/>
      <c r="P59" s="29"/>
      <c r="Q59" s="35"/>
      <c r="R59" s="37"/>
      <c r="S59" s="39"/>
      <c r="T59" s="41"/>
      <c r="U59" s="45"/>
      <c r="V59" s="47"/>
      <c r="W59" s="23"/>
    </row>
    <row r="60" spans="1:23" ht="17.25" customHeight="1">
      <c r="A60" s="42"/>
      <c r="B60" s="34" t="str">
        <f>IFERROR(INDEX(麻薬製品リスト!A:B,MATCH('（記入例）麻薬年間届'!A60,麻薬製品リスト!A:A,0),2),"")</f>
        <v/>
      </c>
      <c r="C60" s="36"/>
      <c r="D60" s="38" t="str">
        <f t="shared" ref="D60" si="102">IF(ISNUMBER(C60),"×","")</f>
        <v/>
      </c>
      <c r="E60" s="40"/>
      <c r="F60" s="44"/>
      <c r="G60" s="34" t="str">
        <f t="shared" si="26"/>
        <v/>
      </c>
      <c r="H60" s="36"/>
      <c r="I60" s="38" t="str">
        <f t="shared" ref="I60" si="103">IF(ISNUMBER(H60),"×","")</f>
        <v/>
      </c>
      <c r="J60" s="40"/>
      <c r="K60" s="30"/>
      <c r="L60" s="34" t="str">
        <f t="shared" si="28"/>
        <v/>
      </c>
      <c r="M60" s="36"/>
      <c r="N60" s="38" t="str">
        <f t="shared" ref="N60" si="104">IF(ISNUMBER(M60),"×","")</f>
        <v/>
      </c>
      <c r="O60" s="40"/>
      <c r="P60" s="30"/>
      <c r="Q60" s="34" t="str">
        <f t="shared" si="30"/>
        <v/>
      </c>
      <c r="R60" s="36"/>
      <c r="S60" s="38" t="str">
        <f t="shared" ref="S60" si="105">IF(ISNUMBER(R60),"×","")</f>
        <v/>
      </c>
      <c r="T60" s="40"/>
      <c r="U60" s="44"/>
      <c r="V60" s="46"/>
      <c r="W60" s="23" t="str">
        <f>IF(ROUND(F60+K60-P60-U60,5)=0,"〇","※上記式が成立しません。理由を備考欄に記入してください。（例　秤量誤差等）")</f>
        <v>〇</v>
      </c>
    </row>
    <row r="61" spans="1:23" ht="17.25" customHeight="1">
      <c r="A61" s="43"/>
      <c r="B61" s="35"/>
      <c r="C61" s="37"/>
      <c r="D61" s="39"/>
      <c r="E61" s="41"/>
      <c r="F61" s="45"/>
      <c r="G61" s="35"/>
      <c r="H61" s="37"/>
      <c r="I61" s="39"/>
      <c r="J61" s="41"/>
      <c r="K61" s="29"/>
      <c r="L61" s="35"/>
      <c r="M61" s="37"/>
      <c r="N61" s="39"/>
      <c r="O61" s="41"/>
      <c r="P61" s="29"/>
      <c r="Q61" s="35"/>
      <c r="R61" s="37"/>
      <c r="S61" s="39"/>
      <c r="T61" s="41"/>
      <c r="U61" s="45"/>
      <c r="V61" s="47"/>
      <c r="W61" s="23"/>
    </row>
    <row r="62" spans="1:23" ht="17.25" customHeight="1">
      <c r="A62" s="42"/>
      <c r="B62" s="34" t="str">
        <f>IFERROR(INDEX(麻薬製品リスト!A:B,MATCH('（記入例）麻薬年間届'!A62,麻薬製品リスト!A:A,0),2),"")</f>
        <v/>
      </c>
      <c r="C62" s="36"/>
      <c r="D62" s="38" t="str">
        <f t="shared" ref="D62" si="106">IF(ISNUMBER(C62),"×","")</f>
        <v/>
      </c>
      <c r="E62" s="40"/>
      <c r="F62" s="44"/>
      <c r="G62" s="34" t="str">
        <f t="shared" ref="G62" si="107">IF($B62&lt;&gt;"",$B62,"")</f>
        <v/>
      </c>
      <c r="H62" s="36"/>
      <c r="I62" s="38" t="str">
        <f t="shared" ref="I62" si="108">IF(ISNUMBER(H62),"×","")</f>
        <v/>
      </c>
      <c r="J62" s="40"/>
      <c r="K62" s="30"/>
      <c r="L62" s="34" t="str">
        <f t="shared" ref="L62" si="109">IF($B62&lt;&gt;"",$B62,"")</f>
        <v/>
      </c>
      <c r="M62" s="36"/>
      <c r="N62" s="38" t="str">
        <f t="shared" ref="N62" si="110">IF(ISNUMBER(M62),"×","")</f>
        <v/>
      </c>
      <c r="O62" s="40"/>
      <c r="P62" s="30"/>
      <c r="Q62" s="34" t="str">
        <f t="shared" ref="Q62" si="111">IF($B62&lt;&gt;"",$B62,"")</f>
        <v/>
      </c>
      <c r="R62" s="36"/>
      <c r="S62" s="38" t="str">
        <f t="shared" ref="S62" si="112">IF(ISNUMBER(R62),"×","")</f>
        <v/>
      </c>
      <c r="T62" s="40"/>
      <c r="U62" s="44"/>
      <c r="V62" s="46"/>
      <c r="W62" s="23" t="str">
        <f>IF(ROUND(F62+K62-P62-U62,5)=0,"〇","※上記式が成立しません。理由を備考欄に記入してください。（例　秤量誤差等）")</f>
        <v>〇</v>
      </c>
    </row>
    <row r="63" spans="1:23" ht="17.25" customHeight="1">
      <c r="A63" s="43"/>
      <c r="B63" s="35"/>
      <c r="C63" s="37"/>
      <c r="D63" s="39"/>
      <c r="E63" s="41"/>
      <c r="F63" s="45"/>
      <c r="G63" s="35"/>
      <c r="H63" s="37"/>
      <c r="I63" s="39"/>
      <c r="J63" s="41"/>
      <c r="K63" s="29"/>
      <c r="L63" s="35"/>
      <c r="M63" s="37"/>
      <c r="N63" s="39"/>
      <c r="O63" s="41"/>
      <c r="P63" s="29"/>
      <c r="Q63" s="35"/>
      <c r="R63" s="37"/>
      <c r="S63" s="39"/>
      <c r="T63" s="41"/>
      <c r="U63" s="45"/>
      <c r="V63" s="47"/>
      <c r="W63" s="23"/>
    </row>
    <row r="64" spans="1:23" ht="17.25" customHeight="1">
      <c r="A64" s="42"/>
      <c r="B64" s="34" t="str">
        <f>IFERROR(INDEX(麻薬製品リスト!A:B,MATCH('（記入例）麻薬年間届'!A64,麻薬製品リスト!A:A,0),2),"")</f>
        <v/>
      </c>
      <c r="C64" s="36"/>
      <c r="D64" s="38" t="str">
        <f t="shared" ref="D64" si="113">IF(ISNUMBER(C64),"×","")</f>
        <v/>
      </c>
      <c r="E64" s="40"/>
      <c r="F64" s="44"/>
      <c r="G64" s="34" t="str">
        <f t="shared" ref="G64" si="114">IF($B64&lt;&gt;"",$B64,"")</f>
        <v/>
      </c>
      <c r="H64" s="36"/>
      <c r="I64" s="38" t="str">
        <f t="shared" ref="I64" si="115">IF(ISNUMBER(H64),"×","")</f>
        <v/>
      </c>
      <c r="J64" s="40"/>
      <c r="K64" s="30"/>
      <c r="L64" s="34" t="str">
        <f t="shared" ref="L64" si="116">IF($B64&lt;&gt;"",$B64,"")</f>
        <v/>
      </c>
      <c r="M64" s="36"/>
      <c r="N64" s="38" t="str">
        <f t="shared" ref="N64" si="117">IF(ISNUMBER(M64),"×","")</f>
        <v/>
      </c>
      <c r="O64" s="40"/>
      <c r="P64" s="30"/>
      <c r="Q64" s="34" t="str">
        <f t="shared" ref="Q64" si="118">IF($B64&lt;&gt;"",$B64,"")</f>
        <v/>
      </c>
      <c r="R64" s="36"/>
      <c r="S64" s="38" t="str">
        <f t="shared" ref="S64" si="119">IF(ISNUMBER(R64),"×","")</f>
        <v/>
      </c>
      <c r="T64" s="40"/>
      <c r="U64" s="44"/>
      <c r="V64" s="46"/>
      <c r="W64" s="23" t="str">
        <f>IF(ROUND(F64+K64-P64-U64,5)=0,"〇","※上記式が成立しません。理由を備考欄に記入してください。（例　秤量誤差等）")</f>
        <v>〇</v>
      </c>
    </row>
    <row r="65" spans="1:23" ht="17.25" customHeight="1">
      <c r="A65" s="43"/>
      <c r="B65" s="35"/>
      <c r="C65" s="37"/>
      <c r="D65" s="39"/>
      <c r="E65" s="41"/>
      <c r="F65" s="45"/>
      <c r="G65" s="35"/>
      <c r="H65" s="37"/>
      <c r="I65" s="39"/>
      <c r="J65" s="41"/>
      <c r="K65" s="29"/>
      <c r="L65" s="35"/>
      <c r="M65" s="37"/>
      <c r="N65" s="39"/>
      <c r="O65" s="41"/>
      <c r="P65" s="29"/>
      <c r="Q65" s="35"/>
      <c r="R65" s="37"/>
      <c r="S65" s="39"/>
      <c r="T65" s="41"/>
      <c r="U65" s="45"/>
      <c r="V65" s="47"/>
      <c r="W65" s="23"/>
    </row>
    <row r="66" spans="1:23" ht="17.25" customHeight="1">
      <c r="A66" s="42"/>
      <c r="B66" s="34" t="str">
        <f>IFERROR(INDEX(麻薬製品リスト!A:B,MATCH('（記入例）麻薬年間届'!A66,麻薬製品リスト!A:A,0),2),"")</f>
        <v/>
      </c>
      <c r="C66" s="36"/>
      <c r="D66" s="38" t="str">
        <f t="shared" ref="D66" si="120">IF(ISNUMBER(C66),"×","")</f>
        <v/>
      </c>
      <c r="E66" s="40"/>
      <c r="F66" s="44"/>
      <c r="G66" s="34" t="str">
        <f t="shared" si="26"/>
        <v/>
      </c>
      <c r="H66" s="36"/>
      <c r="I66" s="38" t="str">
        <f t="shared" ref="I66" si="121">IF(ISNUMBER(H66),"×","")</f>
        <v/>
      </c>
      <c r="J66" s="40"/>
      <c r="K66" s="30"/>
      <c r="L66" s="34" t="str">
        <f t="shared" si="28"/>
        <v/>
      </c>
      <c r="M66" s="36"/>
      <c r="N66" s="38" t="str">
        <f t="shared" ref="N66" si="122">IF(ISNUMBER(M66),"×","")</f>
        <v/>
      </c>
      <c r="O66" s="40"/>
      <c r="P66" s="30"/>
      <c r="Q66" s="34" t="str">
        <f t="shared" si="30"/>
        <v/>
      </c>
      <c r="R66" s="36"/>
      <c r="S66" s="38" t="str">
        <f t="shared" ref="S66" si="123">IF(ISNUMBER(R66),"×","")</f>
        <v/>
      </c>
      <c r="T66" s="40"/>
      <c r="U66" s="44"/>
      <c r="V66" s="46"/>
      <c r="W66" s="23" t="str">
        <f>IF(ROUND(F66+K66-P66-U66,5)=0,"〇","※上記式が成立しません。理由を備考欄に記入してください。（例　秤量誤差等）")</f>
        <v>〇</v>
      </c>
    </row>
    <row r="67" spans="1:23" ht="17.25" customHeight="1">
      <c r="A67" s="43"/>
      <c r="B67" s="35"/>
      <c r="C67" s="37"/>
      <c r="D67" s="39"/>
      <c r="E67" s="41"/>
      <c r="F67" s="45"/>
      <c r="G67" s="35"/>
      <c r="H67" s="37"/>
      <c r="I67" s="39"/>
      <c r="J67" s="41"/>
      <c r="K67" s="29"/>
      <c r="L67" s="35"/>
      <c r="M67" s="37"/>
      <c r="N67" s="39"/>
      <c r="O67" s="41"/>
      <c r="P67" s="29"/>
      <c r="Q67" s="35"/>
      <c r="R67" s="37"/>
      <c r="S67" s="39"/>
      <c r="T67" s="41"/>
      <c r="U67" s="45"/>
      <c r="V67" s="47"/>
      <c r="W67" s="23"/>
    </row>
    <row r="68" spans="1:23" ht="17.25" customHeight="1">
      <c r="A68" s="42"/>
      <c r="B68" s="34" t="str">
        <f>IFERROR(INDEX(麻薬製品リスト!A:B,MATCH('（記入例）麻薬年間届'!A68,麻薬製品リスト!A:A,0),2),"")</f>
        <v/>
      </c>
      <c r="C68" s="36"/>
      <c r="D68" s="38" t="str">
        <f t="shared" ref="D68" si="124">IF(ISNUMBER(C68),"×","")</f>
        <v/>
      </c>
      <c r="E68" s="40"/>
      <c r="F68" s="44"/>
      <c r="G68" s="34" t="str">
        <f t="shared" si="26"/>
        <v/>
      </c>
      <c r="H68" s="36"/>
      <c r="I68" s="38" t="str">
        <f t="shared" ref="I68" si="125">IF(ISNUMBER(H68),"×","")</f>
        <v/>
      </c>
      <c r="J68" s="40"/>
      <c r="K68" s="30"/>
      <c r="L68" s="34" t="str">
        <f t="shared" si="28"/>
        <v/>
      </c>
      <c r="M68" s="36"/>
      <c r="N68" s="38" t="str">
        <f t="shared" ref="N68" si="126">IF(ISNUMBER(M68),"×","")</f>
        <v/>
      </c>
      <c r="O68" s="40"/>
      <c r="P68" s="30"/>
      <c r="Q68" s="34" t="str">
        <f t="shared" si="30"/>
        <v/>
      </c>
      <c r="R68" s="36"/>
      <c r="S68" s="38" t="str">
        <f t="shared" ref="S68" si="127">IF(ISNUMBER(R68),"×","")</f>
        <v/>
      </c>
      <c r="T68" s="40"/>
      <c r="U68" s="44"/>
      <c r="V68" s="46"/>
      <c r="W68" s="23" t="str">
        <f>IF(ROUND(F68+K68-P68-U68,5)=0,"〇","※上記式が成立しません。理由を備考欄に記入してください。（例　秤量誤差等）")</f>
        <v>〇</v>
      </c>
    </row>
    <row r="69" spans="1:23" ht="17.25" customHeight="1">
      <c r="A69" s="43"/>
      <c r="B69" s="35"/>
      <c r="C69" s="37"/>
      <c r="D69" s="39"/>
      <c r="E69" s="41"/>
      <c r="F69" s="45"/>
      <c r="G69" s="35"/>
      <c r="H69" s="37"/>
      <c r="I69" s="39"/>
      <c r="J69" s="41"/>
      <c r="K69" s="29"/>
      <c r="L69" s="35"/>
      <c r="M69" s="37"/>
      <c r="N69" s="39"/>
      <c r="O69" s="41"/>
      <c r="P69" s="29"/>
      <c r="Q69" s="35"/>
      <c r="R69" s="37"/>
      <c r="S69" s="39"/>
      <c r="T69" s="41"/>
      <c r="U69" s="45"/>
      <c r="V69" s="47"/>
      <c r="W69" s="23"/>
    </row>
    <row r="70" spans="1:23" ht="17.25" customHeight="1">
      <c r="A70" s="42"/>
      <c r="B70" s="34" t="str">
        <f>IFERROR(INDEX(麻薬製品リスト!A:B,MATCH('（記入例）麻薬年間届'!A70,麻薬製品リスト!A:A,0),2),"")</f>
        <v/>
      </c>
      <c r="C70" s="36"/>
      <c r="D70" s="38" t="str">
        <f t="shared" ref="D70" si="128">IF(ISNUMBER(C70),"×","")</f>
        <v/>
      </c>
      <c r="E70" s="40"/>
      <c r="F70" s="44"/>
      <c r="G70" s="34" t="str">
        <f t="shared" si="85"/>
        <v/>
      </c>
      <c r="H70" s="36"/>
      <c r="I70" s="38" t="str">
        <f t="shared" ref="I70" si="129">IF(ISNUMBER(H70),"×","")</f>
        <v/>
      </c>
      <c r="J70" s="40"/>
      <c r="K70" s="30"/>
      <c r="L70" s="34" t="str">
        <f t="shared" si="87"/>
        <v/>
      </c>
      <c r="M70" s="36"/>
      <c r="N70" s="38" t="str">
        <f t="shared" ref="N70" si="130">IF(ISNUMBER(M70),"×","")</f>
        <v/>
      </c>
      <c r="O70" s="40"/>
      <c r="P70" s="30"/>
      <c r="Q70" s="34" t="str">
        <f t="shared" si="89"/>
        <v/>
      </c>
      <c r="R70" s="36"/>
      <c r="S70" s="38" t="str">
        <f t="shared" ref="S70" si="131">IF(ISNUMBER(R70),"×","")</f>
        <v/>
      </c>
      <c r="T70" s="40"/>
      <c r="U70" s="44"/>
      <c r="V70" s="46"/>
      <c r="W70" s="23" t="str">
        <f>IF(ROUND(F70+K70-P70-U70,5)=0,"〇","※上記式が成立しません。理由を備考欄に記入してください。（例　秤量誤差等）")</f>
        <v>〇</v>
      </c>
    </row>
    <row r="71" spans="1:23" ht="17.25" customHeight="1">
      <c r="A71" s="43"/>
      <c r="B71" s="35"/>
      <c r="C71" s="37"/>
      <c r="D71" s="39"/>
      <c r="E71" s="41"/>
      <c r="F71" s="45"/>
      <c r="G71" s="35"/>
      <c r="H71" s="37"/>
      <c r="I71" s="39"/>
      <c r="J71" s="41"/>
      <c r="K71" s="29"/>
      <c r="L71" s="35"/>
      <c r="M71" s="37"/>
      <c r="N71" s="39"/>
      <c r="O71" s="41"/>
      <c r="P71" s="29"/>
      <c r="Q71" s="35"/>
      <c r="R71" s="37"/>
      <c r="S71" s="39"/>
      <c r="T71" s="41"/>
      <c r="U71" s="45"/>
      <c r="V71" s="47"/>
      <c r="W71" s="23"/>
    </row>
    <row r="72" spans="1:23" ht="17.25" customHeight="1">
      <c r="A72" s="42"/>
      <c r="B72" s="34" t="str">
        <f>IFERROR(INDEX(麻薬製品リスト!A:B,MATCH('（記入例）麻薬年間届'!A72,麻薬製品リスト!A:A,0),2),"")</f>
        <v/>
      </c>
      <c r="C72" s="36"/>
      <c r="D72" s="38" t="str">
        <f t="shared" ref="D72" si="132">IF(ISNUMBER(C72),"×","")</f>
        <v/>
      </c>
      <c r="E72" s="40"/>
      <c r="F72" s="44"/>
      <c r="G72" s="34" t="str">
        <f t="shared" si="85"/>
        <v/>
      </c>
      <c r="H72" s="36"/>
      <c r="I72" s="38" t="str">
        <f t="shared" ref="I72" si="133">IF(ISNUMBER(H72),"×","")</f>
        <v/>
      </c>
      <c r="J72" s="40"/>
      <c r="K72" s="30"/>
      <c r="L72" s="34" t="str">
        <f t="shared" si="87"/>
        <v/>
      </c>
      <c r="M72" s="36"/>
      <c r="N72" s="38" t="str">
        <f t="shared" ref="N72" si="134">IF(ISNUMBER(M72),"×","")</f>
        <v/>
      </c>
      <c r="O72" s="40"/>
      <c r="P72" s="30"/>
      <c r="Q72" s="34" t="str">
        <f t="shared" si="89"/>
        <v/>
      </c>
      <c r="R72" s="36"/>
      <c r="S72" s="38" t="str">
        <f t="shared" ref="S72" si="135">IF(ISNUMBER(R72),"×","")</f>
        <v/>
      </c>
      <c r="T72" s="40"/>
      <c r="U72" s="44"/>
      <c r="V72" s="46"/>
      <c r="W72" s="23" t="str">
        <f>IF(ROUND(F72+K72-P72-U72,5)=0,"〇","※上記式が成立しません。理由を備考欄に記入してください。（例　秤量誤差等）")</f>
        <v>〇</v>
      </c>
    </row>
    <row r="73" spans="1:23" ht="17.25" customHeight="1">
      <c r="A73" s="43"/>
      <c r="B73" s="35"/>
      <c r="C73" s="37"/>
      <c r="D73" s="39"/>
      <c r="E73" s="41"/>
      <c r="F73" s="45"/>
      <c r="G73" s="35"/>
      <c r="H73" s="37"/>
      <c r="I73" s="39"/>
      <c r="J73" s="41"/>
      <c r="K73" s="29"/>
      <c r="L73" s="35"/>
      <c r="M73" s="37"/>
      <c r="N73" s="39"/>
      <c r="O73" s="41"/>
      <c r="P73" s="29"/>
      <c r="Q73" s="35"/>
      <c r="R73" s="37"/>
      <c r="S73" s="39"/>
      <c r="T73" s="41"/>
      <c r="U73" s="45"/>
      <c r="V73" s="47"/>
      <c r="W73" s="23"/>
    </row>
    <row r="74" spans="1:23" ht="17.25" customHeight="1">
      <c r="A74" s="42"/>
      <c r="B74" s="34" t="str">
        <f>IFERROR(INDEX(麻薬製品リスト!A:B,MATCH('（記入例）麻薬年間届'!A74,麻薬製品リスト!A:A,0),2),"")</f>
        <v/>
      </c>
      <c r="C74" s="36"/>
      <c r="D74" s="38" t="str">
        <f t="shared" ref="D74" si="136">IF(ISNUMBER(C74),"×","")</f>
        <v/>
      </c>
      <c r="E74" s="40"/>
      <c r="F74" s="44"/>
      <c r="G74" s="34" t="str">
        <f t="shared" si="85"/>
        <v/>
      </c>
      <c r="H74" s="36"/>
      <c r="I74" s="38" t="str">
        <f t="shared" ref="I74" si="137">IF(ISNUMBER(H74),"×","")</f>
        <v/>
      </c>
      <c r="J74" s="40"/>
      <c r="K74" s="30"/>
      <c r="L74" s="34" t="str">
        <f t="shared" si="87"/>
        <v/>
      </c>
      <c r="M74" s="36"/>
      <c r="N74" s="38" t="str">
        <f t="shared" ref="N74" si="138">IF(ISNUMBER(M74),"×","")</f>
        <v/>
      </c>
      <c r="O74" s="40"/>
      <c r="P74" s="30"/>
      <c r="Q74" s="34" t="str">
        <f t="shared" si="89"/>
        <v/>
      </c>
      <c r="R74" s="36"/>
      <c r="S74" s="38" t="str">
        <f t="shared" ref="S74" si="139">IF(ISNUMBER(R74),"×","")</f>
        <v/>
      </c>
      <c r="T74" s="40"/>
      <c r="U74" s="44"/>
      <c r="V74" s="46"/>
      <c r="W74" s="23" t="str">
        <f>IF(ROUND(F74+K74-P74-U74,5)=0,"〇","※上記式が成立しません。理由を備考欄に記入してください。（例　秤量誤差等）")</f>
        <v>〇</v>
      </c>
    </row>
    <row r="75" spans="1:23" ht="17.25" customHeight="1">
      <c r="A75" s="43"/>
      <c r="B75" s="35"/>
      <c r="C75" s="37"/>
      <c r="D75" s="39"/>
      <c r="E75" s="41"/>
      <c r="F75" s="45"/>
      <c r="G75" s="35"/>
      <c r="H75" s="37"/>
      <c r="I75" s="39"/>
      <c r="J75" s="41"/>
      <c r="K75" s="29"/>
      <c r="L75" s="35"/>
      <c r="M75" s="37"/>
      <c r="N75" s="39"/>
      <c r="O75" s="41"/>
      <c r="P75" s="29"/>
      <c r="Q75" s="35"/>
      <c r="R75" s="37"/>
      <c r="S75" s="39"/>
      <c r="T75" s="41"/>
      <c r="U75" s="45"/>
      <c r="V75" s="47"/>
      <c r="W75" s="23"/>
    </row>
    <row r="76" spans="1:23" ht="17.25" customHeight="1">
      <c r="A76" s="42"/>
      <c r="B76" s="34" t="str">
        <f>IFERROR(INDEX(麻薬製品リスト!A:B,MATCH('（記入例）麻薬年間届'!A76,麻薬製品リスト!A:A,0),2),"")</f>
        <v/>
      </c>
      <c r="C76" s="36"/>
      <c r="D76" s="38" t="str">
        <f t="shared" ref="D76" si="140">IF(ISNUMBER(C76),"×","")</f>
        <v/>
      </c>
      <c r="E76" s="40"/>
      <c r="F76" s="44"/>
      <c r="G76" s="34" t="str">
        <f t="shared" ref="G76" si="141">IF($B76&lt;&gt;"",$B76,"")</f>
        <v/>
      </c>
      <c r="H76" s="36"/>
      <c r="I76" s="38" t="str">
        <f t="shared" ref="I76" si="142">IF(ISNUMBER(H76),"×","")</f>
        <v/>
      </c>
      <c r="J76" s="40"/>
      <c r="K76" s="30"/>
      <c r="L76" s="34" t="str">
        <f t="shared" ref="L76" si="143">IF($B76&lt;&gt;"",$B76,"")</f>
        <v/>
      </c>
      <c r="M76" s="36"/>
      <c r="N76" s="38" t="str">
        <f t="shared" ref="N76" si="144">IF(ISNUMBER(M76),"×","")</f>
        <v/>
      </c>
      <c r="O76" s="40"/>
      <c r="P76" s="30"/>
      <c r="Q76" s="34" t="str">
        <f t="shared" ref="Q76" si="145">IF($B76&lt;&gt;"",$B76,"")</f>
        <v/>
      </c>
      <c r="R76" s="36"/>
      <c r="S76" s="38" t="str">
        <f t="shared" ref="S76" si="146">IF(ISNUMBER(R76),"×","")</f>
        <v/>
      </c>
      <c r="T76" s="40"/>
      <c r="U76" s="44"/>
      <c r="V76" s="46"/>
      <c r="W76" s="23" t="str">
        <f>IF(ROUND(F76+K76-P76-U76,5)=0,"〇","※上記式が成立しません。理由を備考欄に記入してください。（例　秤量誤差等）")</f>
        <v>〇</v>
      </c>
    </row>
    <row r="77" spans="1:23" ht="17.25" customHeight="1">
      <c r="A77" s="43"/>
      <c r="B77" s="35"/>
      <c r="C77" s="37"/>
      <c r="D77" s="39"/>
      <c r="E77" s="41"/>
      <c r="F77" s="45"/>
      <c r="G77" s="35"/>
      <c r="H77" s="37"/>
      <c r="I77" s="39"/>
      <c r="J77" s="41"/>
      <c r="K77" s="29"/>
      <c r="L77" s="35"/>
      <c r="M77" s="37"/>
      <c r="N77" s="39"/>
      <c r="O77" s="41"/>
      <c r="P77" s="29"/>
      <c r="Q77" s="35"/>
      <c r="R77" s="37"/>
      <c r="S77" s="39"/>
      <c r="T77" s="41"/>
      <c r="U77" s="45"/>
      <c r="V77" s="47"/>
      <c r="W77" s="23"/>
    </row>
    <row r="78" spans="1:23" ht="17.25" customHeight="1">
      <c r="A78" s="42"/>
      <c r="B78" s="34" t="str">
        <f>IFERROR(INDEX(麻薬製品リスト!A:B,MATCH('（記入例）麻薬年間届'!A78,麻薬製品リスト!A:A,0),2),"")</f>
        <v/>
      </c>
      <c r="C78" s="36"/>
      <c r="D78" s="38" t="str">
        <f t="shared" ref="D78" si="147">IF(ISNUMBER(C78),"×","")</f>
        <v/>
      </c>
      <c r="E78" s="40"/>
      <c r="F78" s="44"/>
      <c r="G78" s="34" t="str">
        <f t="shared" si="26"/>
        <v/>
      </c>
      <c r="H78" s="36"/>
      <c r="I78" s="38" t="str">
        <f t="shared" ref="I78" si="148">IF(ISNUMBER(H78),"×","")</f>
        <v/>
      </c>
      <c r="J78" s="40"/>
      <c r="K78" s="30"/>
      <c r="L78" s="34" t="str">
        <f t="shared" si="28"/>
        <v/>
      </c>
      <c r="M78" s="36"/>
      <c r="N78" s="38" t="str">
        <f t="shared" ref="N78" si="149">IF(ISNUMBER(M78),"×","")</f>
        <v/>
      </c>
      <c r="O78" s="40"/>
      <c r="P78" s="30"/>
      <c r="Q78" s="34" t="str">
        <f t="shared" si="30"/>
        <v/>
      </c>
      <c r="R78" s="36"/>
      <c r="S78" s="38" t="str">
        <f t="shared" ref="S78" si="150">IF(ISNUMBER(R78),"×","")</f>
        <v/>
      </c>
      <c r="T78" s="40"/>
      <c r="U78" s="44"/>
      <c r="V78" s="46"/>
      <c r="W78" s="23" t="str">
        <f>IF(ROUND(F78+K78-P78-U78,5)=0,"〇","※上記式が成立しません。理由を備考欄に記入してください。（例　秤量誤差等）")</f>
        <v>〇</v>
      </c>
    </row>
    <row r="79" spans="1:23" ht="17.25" customHeight="1">
      <c r="A79" s="43"/>
      <c r="B79" s="35"/>
      <c r="C79" s="37"/>
      <c r="D79" s="39"/>
      <c r="E79" s="41"/>
      <c r="F79" s="45"/>
      <c r="G79" s="35"/>
      <c r="H79" s="37"/>
      <c r="I79" s="39"/>
      <c r="J79" s="41"/>
      <c r="K79" s="29"/>
      <c r="L79" s="35"/>
      <c r="M79" s="37"/>
      <c r="N79" s="39"/>
      <c r="O79" s="41"/>
      <c r="P79" s="29"/>
      <c r="Q79" s="35"/>
      <c r="R79" s="37"/>
      <c r="S79" s="39"/>
      <c r="T79" s="41"/>
      <c r="U79" s="45"/>
      <c r="V79" s="47"/>
      <c r="W79" s="23"/>
    </row>
    <row r="80" spans="1:23" ht="17.25" customHeight="1">
      <c r="A80" s="42"/>
      <c r="B80" s="34" t="str">
        <f>IFERROR(INDEX(麻薬製品リスト!A:B,MATCH('（記入例）麻薬年間届'!A80,麻薬製品リスト!A:A,0),2),"")</f>
        <v/>
      </c>
      <c r="C80" s="36"/>
      <c r="D80" s="38" t="str">
        <f t="shared" ref="D80" si="151">IF(ISNUMBER(C80),"×","")</f>
        <v/>
      </c>
      <c r="E80" s="40"/>
      <c r="F80" s="44"/>
      <c r="G80" s="34" t="str">
        <f t="shared" ref="G80" si="152">IF($B80&lt;&gt;"",$B80,"")</f>
        <v/>
      </c>
      <c r="H80" s="36"/>
      <c r="I80" s="38" t="str">
        <f t="shared" ref="I80" si="153">IF(ISNUMBER(H80),"×","")</f>
        <v/>
      </c>
      <c r="J80" s="40"/>
      <c r="K80" s="30"/>
      <c r="L80" s="34" t="str">
        <f t="shared" ref="L80" si="154">IF($B80&lt;&gt;"",$B80,"")</f>
        <v/>
      </c>
      <c r="M80" s="36"/>
      <c r="N80" s="38" t="str">
        <f t="shared" ref="N80" si="155">IF(ISNUMBER(M80),"×","")</f>
        <v/>
      </c>
      <c r="O80" s="40"/>
      <c r="P80" s="30"/>
      <c r="Q80" s="34" t="str">
        <f t="shared" ref="Q80" si="156">IF($B80&lt;&gt;"",$B80,"")</f>
        <v/>
      </c>
      <c r="R80" s="36"/>
      <c r="S80" s="38" t="str">
        <f t="shared" ref="S80" si="157">IF(ISNUMBER(R80),"×","")</f>
        <v/>
      </c>
      <c r="T80" s="40"/>
      <c r="U80" s="44"/>
      <c r="V80" s="46"/>
      <c r="W80" s="23" t="str">
        <f>IF(ROUND(F80+K80-P80-U80,5)=0,"〇","※上記式が成立しません。理由を備考欄に記入してください。（例　秤量誤差等）")</f>
        <v>〇</v>
      </c>
    </row>
    <row r="81" spans="1:23" ht="17.25" customHeight="1">
      <c r="A81" s="43"/>
      <c r="B81" s="35"/>
      <c r="C81" s="37"/>
      <c r="D81" s="39"/>
      <c r="E81" s="41"/>
      <c r="F81" s="45"/>
      <c r="G81" s="35"/>
      <c r="H81" s="37"/>
      <c r="I81" s="39"/>
      <c r="J81" s="41"/>
      <c r="K81" s="29"/>
      <c r="L81" s="35"/>
      <c r="M81" s="37"/>
      <c r="N81" s="39"/>
      <c r="O81" s="41"/>
      <c r="P81" s="29"/>
      <c r="Q81" s="35"/>
      <c r="R81" s="37"/>
      <c r="S81" s="39"/>
      <c r="T81" s="41"/>
      <c r="U81" s="45"/>
      <c r="V81" s="47"/>
      <c r="W81" s="23"/>
    </row>
    <row r="82" spans="1:23" ht="17.25" customHeight="1">
      <c r="A82" s="42"/>
      <c r="B82" s="34" t="str">
        <f>IFERROR(INDEX(麻薬製品リスト!A:B,MATCH('（記入例）麻薬年間届'!A82,麻薬製品リスト!A:A,0),2),"")</f>
        <v/>
      </c>
      <c r="C82" s="36"/>
      <c r="D82" s="38" t="str">
        <f t="shared" ref="D82" si="158">IF(ISNUMBER(C82),"×","")</f>
        <v/>
      </c>
      <c r="E82" s="40"/>
      <c r="F82" s="44"/>
      <c r="G82" s="34" t="str">
        <f t="shared" ref="G82:G86" si="159">IF($B82&lt;&gt;"",$B82,"")</f>
        <v/>
      </c>
      <c r="H82" s="36"/>
      <c r="I82" s="38" t="str">
        <f t="shared" ref="I82" si="160">IF(ISNUMBER(H82),"×","")</f>
        <v/>
      </c>
      <c r="J82" s="40"/>
      <c r="K82" s="30"/>
      <c r="L82" s="34" t="str">
        <f t="shared" ref="L82:L86" si="161">IF($B82&lt;&gt;"",$B82,"")</f>
        <v/>
      </c>
      <c r="M82" s="36"/>
      <c r="N82" s="38" t="str">
        <f t="shared" ref="N82" si="162">IF(ISNUMBER(M82),"×","")</f>
        <v/>
      </c>
      <c r="O82" s="40"/>
      <c r="P82" s="30"/>
      <c r="Q82" s="34" t="str">
        <f t="shared" ref="Q82:Q86" si="163">IF($B82&lt;&gt;"",$B82,"")</f>
        <v/>
      </c>
      <c r="R82" s="36"/>
      <c r="S82" s="38" t="str">
        <f t="shared" ref="S82" si="164">IF(ISNUMBER(R82),"×","")</f>
        <v/>
      </c>
      <c r="T82" s="40"/>
      <c r="U82" s="44"/>
      <c r="V82" s="46"/>
      <c r="W82" s="23" t="str">
        <f>IF(ROUND(F82+K82-P82-U82,5)=0,"〇","※上記式が成立しません。理由を備考欄に記入してください。（例　秤量誤差等）")</f>
        <v>〇</v>
      </c>
    </row>
    <row r="83" spans="1:23" ht="17.25" customHeight="1">
      <c r="A83" s="43"/>
      <c r="B83" s="35"/>
      <c r="C83" s="37"/>
      <c r="D83" s="39"/>
      <c r="E83" s="41"/>
      <c r="F83" s="45"/>
      <c r="G83" s="35"/>
      <c r="H83" s="37"/>
      <c r="I83" s="39"/>
      <c r="J83" s="41"/>
      <c r="K83" s="29"/>
      <c r="L83" s="35"/>
      <c r="M83" s="37"/>
      <c r="N83" s="39"/>
      <c r="O83" s="41"/>
      <c r="P83" s="29"/>
      <c r="Q83" s="35"/>
      <c r="R83" s="37"/>
      <c r="S83" s="39"/>
      <c r="T83" s="41"/>
      <c r="U83" s="45"/>
      <c r="V83" s="47"/>
      <c r="W83" s="23"/>
    </row>
    <row r="84" spans="1:23" ht="17.25" customHeight="1">
      <c r="A84" s="42"/>
      <c r="B84" s="34" t="str">
        <f>IFERROR(INDEX(麻薬製品リスト!A:B,MATCH('（記入例）麻薬年間届'!A84,麻薬製品リスト!A:A,0),2),"")</f>
        <v/>
      </c>
      <c r="C84" s="36"/>
      <c r="D84" s="38" t="str">
        <f t="shared" ref="D84" si="165">IF(ISNUMBER(C84),"×","")</f>
        <v/>
      </c>
      <c r="E84" s="40"/>
      <c r="F84" s="44"/>
      <c r="G84" s="34" t="str">
        <f t="shared" si="159"/>
        <v/>
      </c>
      <c r="H84" s="36"/>
      <c r="I84" s="38" t="str">
        <f t="shared" ref="I84" si="166">IF(ISNUMBER(H84),"×","")</f>
        <v/>
      </c>
      <c r="J84" s="40"/>
      <c r="K84" s="30"/>
      <c r="L84" s="34" t="str">
        <f t="shared" si="161"/>
        <v/>
      </c>
      <c r="M84" s="36"/>
      <c r="N84" s="38" t="str">
        <f t="shared" ref="N84" si="167">IF(ISNUMBER(M84),"×","")</f>
        <v/>
      </c>
      <c r="O84" s="40"/>
      <c r="P84" s="30"/>
      <c r="Q84" s="34" t="str">
        <f t="shared" si="163"/>
        <v/>
      </c>
      <c r="R84" s="36"/>
      <c r="S84" s="38" t="str">
        <f t="shared" ref="S84" si="168">IF(ISNUMBER(R84),"×","")</f>
        <v/>
      </c>
      <c r="T84" s="40"/>
      <c r="U84" s="44"/>
      <c r="V84" s="46"/>
      <c r="W84" s="23" t="str">
        <f>IF(ROUND(F84+K84-P84-U84,5)=0,"〇","※上記式が成立しません。理由を備考欄に記入してください。（例　秤量誤差等）")</f>
        <v>〇</v>
      </c>
    </row>
    <row r="85" spans="1:23" ht="17.25" customHeight="1">
      <c r="A85" s="43"/>
      <c r="B85" s="35"/>
      <c r="C85" s="37"/>
      <c r="D85" s="39"/>
      <c r="E85" s="41"/>
      <c r="F85" s="45"/>
      <c r="G85" s="35"/>
      <c r="H85" s="37"/>
      <c r="I85" s="39"/>
      <c r="J85" s="41"/>
      <c r="K85" s="29"/>
      <c r="L85" s="35"/>
      <c r="M85" s="37"/>
      <c r="N85" s="39"/>
      <c r="O85" s="41"/>
      <c r="P85" s="29"/>
      <c r="Q85" s="35"/>
      <c r="R85" s="37"/>
      <c r="S85" s="39"/>
      <c r="T85" s="41"/>
      <c r="U85" s="45"/>
      <c r="V85" s="47"/>
      <c r="W85" s="23"/>
    </row>
    <row r="86" spans="1:23" ht="17.25" customHeight="1">
      <c r="A86" s="42"/>
      <c r="B86" s="34" t="str">
        <f>IFERROR(INDEX(麻薬製品リスト!A:B,MATCH('（記入例）麻薬年間届'!A86,麻薬製品リスト!A:A,0),2),"")</f>
        <v/>
      </c>
      <c r="C86" s="36"/>
      <c r="D86" s="38" t="str">
        <f t="shared" ref="D86" si="169">IF(ISNUMBER(C86),"×","")</f>
        <v/>
      </c>
      <c r="E86" s="40"/>
      <c r="F86" s="44"/>
      <c r="G86" s="34" t="str">
        <f t="shared" si="159"/>
        <v/>
      </c>
      <c r="H86" s="36"/>
      <c r="I86" s="38" t="str">
        <f t="shared" ref="I86" si="170">IF(ISNUMBER(H86),"×","")</f>
        <v/>
      </c>
      <c r="J86" s="40"/>
      <c r="K86" s="30"/>
      <c r="L86" s="34" t="str">
        <f t="shared" si="161"/>
        <v/>
      </c>
      <c r="M86" s="36"/>
      <c r="N86" s="38" t="str">
        <f t="shared" ref="N86" si="171">IF(ISNUMBER(M86),"×","")</f>
        <v/>
      </c>
      <c r="O86" s="40"/>
      <c r="P86" s="30"/>
      <c r="Q86" s="34" t="str">
        <f t="shared" si="163"/>
        <v/>
      </c>
      <c r="R86" s="36"/>
      <c r="S86" s="38" t="str">
        <f t="shared" ref="S86" si="172">IF(ISNUMBER(R86),"×","")</f>
        <v/>
      </c>
      <c r="T86" s="40"/>
      <c r="U86" s="44"/>
      <c r="V86" s="46"/>
      <c r="W86" s="23" t="str">
        <f>IF(ROUND(F86+K86-P86-U86,5)=0,"〇","※上記式が成立しません。理由を備考欄に記入してください。（例　秤量誤差等）")</f>
        <v>〇</v>
      </c>
    </row>
    <row r="87" spans="1:23" ht="17.25" customHeight="1">
      <c r="A87" s="43"/>
      <c r="B87" s="35"/>
      <c r="C87" s="37"/>
      <c r="D87" s="39"/>
      <c r="E87" s="41"/>
      <c r="F87" s="45"/>
      <c r="G87" s="35"/>
      <c r="H87" s="37"/>
      <c r="I87" s="39"/>
      <c r="J87" s="41"/>
      <c r="K87" s="29"/>
      <c r="L87" s="35"/>
      <c r="M87" s="37"/>
      <c r="N87" s="39"/>
      <c r="O87" s="41"/>
      <c r="P87" s="29"/>
      <c r="Q87" s="35"/>
      <c r="R87" s="37"/>
      <c r="S87" s="39"/>
      <c r="T87" s="41"/>
      <c r="U87" s="45"/>
      <c r="V87" s="47"/>
      <c r="W87" s="23"/>
    </row>
    <row r="88" spans="1:23" ht="17.25" customHeight="1">
      <c r="A88" s="42"/>
      <c r="B88" s="34" t="str">
        <f>IFERROR(INDEX(麻薬製品リスト!A:B,MATCH('（記入例）麻薬年間届'!A88,麻薬製品リスト!A:A,0),2),"")</f>
        <v/>
      </c>
      <c r="C88" s="36"/>
      <c r="D88" s="38" t="str">
        <f t="shared" ref="D88" si="173">IF(ISNUMBER(C88),"×","")</f>
        <v/>
      </c>
      <c r="E88" s="40"/>
      <c r="F88" s="44"/>
      <c r="G88" s="34" t="str">
        <f t="shared" ref="G88" si="174">IF($B88&lt;&gt;"",$B88,"")</f>
        <v/>
      </c>
      <c r="H88" s="36"/>
      <c r="I88" s="38" t="str">
        <f t="shared" ref="I88" si="175">IF(ISNUMBER(H88),"×","")</f>
        <v/>
      </c>
      <c r="J88" s="40"/>
      <c r="K88" s="30"/>
      <c r="L88" s="34" t="str">
        <f t="shared" ref="L88" si="176">IF($B88&lt;&gt;"",$B88,"")</f>
        <v/>
      </c>
      <c r="M88" s="36"/>
      <c r="N88" s="38" t="str">
        <f t="shared" ref="N88" si="177">IF(ISNUMBER(M88),"×","")</f>
        <v/>
      </c>
      <c r="O88" s="40"/>
      <c r="P88" s="30"/>
      <c r="Q88" s="34" t="str">
        <f t="shared" ref="Q88" si="178">IF($B88&lt;&gt;"",$B88,"")</f>
        <v/>
      </c>
      <c r="R88" s="36"/>
      <c r="S88" s="38" t="str">
        <f t="shared" ref="S88" si="179">IF(ISNUMBER(R88),"×","")</f>
        <v/>
      </c>
      <c r="T88" s="40"/>
      <c r="U88" s="44"/>
      <c r="V88" s="46"/>
      <c r="W88" s="23" t="str">
        <f>IF(ROUND(F88+K88-P88-U88,5)=0,"〇","※上記式が成立しません。理由を備考欄に記入してください。（例　秤量誤差等）")</f>
        <v>〇</v>
      </c>
    </row>
    <row r="89" spans="1:23" ht="17.25" customHeight="1">
      <c r="A89" s="43"/>
      <c r="B89" s="35"/>
      <c r="C89" s="37"/>
      <c r="D89" s="39"/>
      <c r="E89" s="41"/>
      <c r="F89" s="45"/>
      <c r="G89" s="35"/>
      <c r="H89" s="37"/>
      <c r="I89" s="39"/>
      <c r="J89" s="41"/>
      <c r="K89" s="29"/>
      <c r="L89" s="35"/>
      <c r="M89" s="37"/>
      <c r="N89" s="39"/>
      <c r="O89" s="41"/>
      <c r="P89" s="29"/>
      <c r="Q89" s="35"/>
      <c r="R89" s="37"/>
      <c r="S89" s="39"/>
      <c r="T89" s="41"/>
      <c r="U89" s="45"/>
      <c r="V89" s="47"/>
      <c r="W89" s="23"/>
    </row>
    <row r="90" spans="1:23" ht="17.25" customHeight="1">
      <c r="A90" s="42"/>
      <c r="B90" s="34" t="str">
        <f>IFERROR(INDEX(麻薬製品リスト!A:B,MATCH('（記入例）麻薬年間届'!A90,麻薬製品リスト!A:A,0),2),"")</f>
        <v/>
      </c>
      <c r="C90" s="36"/>
      <c r="D90" s="38" t="str">
        <f t="shared" ref="D90" si="180">IF(ISNUMBER(C90),"×","")</f>
        <v/>
      </c>
      <c r="E90" s="40"/>
      <c r="F90" s="44"/>
      <c r="G90" s="34" t="str">
        <f t="shared" si="26"/>
        <v/>
      </c>
      <c r="H90" s="36"/>
      <c r="I90" s="38" t="str">
        <f t="shared" ref="I90" si="181">IF(ISNUMBER(H90),"×","")</f>
        <v/>
      </c>
      <c r="J90" s="40"/>
      <c r="K90" s="30"/>
      <c r="L90" s="34" t="str">
        <f t="shared" si="28"/>
        <v/>
      </c>
      <c r="M90" s="36"/>
      <c r="N90" s="38" t="str">
        <f t="shared" ref="N90" si="182">IF(ISNUMBER(M90),"×","")</f>
        <v/>
      </c>
      <c r="O90" s="40"/>
      <c r="P90" s="30"/>
      <c r="Q90" s="34" t="str">
        <f t="shared" si="30"/>
        <v/>
      </c>
      <c r="R90" s="36"/>
      <c r="S90" s="38" t="str">
        <f t="shared" ref="S90" si="183">IF(ISNUMBER(R90),"×","")</f>
        <v/>
      </c>
      <c r="T90" s="40"/>
      <c r="U90" s="44"/>
      <c r="V90" s="46"/>
      <c r="W90" s="23" t="str">
        <f>IF(ROUND(F90+K90-P90-U90,5)=0,"〇","※上記式が成立しません。理由を備考欄に記入してください。（例　秤量誤差等）")</f>
        <v>〇</v>
      </c>
    </row>
    <row r="91" spans="1:23" ht="17.25" customHeight="1">
      <c r="A91" s="43"/>
      <c r="B91" s="35"/>
      <c r="C91" s="37"/>
      <c r="D91" s="39"/>
      <c r="E91" s="41"/>
      <c r="F91" s="45"/>
      <c r="G91" s="35"/>
      <c r="H91" s="37"/>
      <c r="I91" s="39"/>
      <c r="J91" s="41"/>
      <c r="K91" s="29"/>
      <c r="L91" s="35"/>
      <c r="M91" s="37"/>
      <c r="N91" s="39"/>
      <c r="O91" s="41"/>
      <c r="P91" s="29"/>
      <c r="Q91" s="35"/>
      <c r="R91" s="37"/>
      <c r="S91" s="39"/>
      <c r="T91" s="41"/>
      <c r="U91" s="45"/>
      <c r="V91" s="47"/>
      <c r="W91" s="23"/>
    </row>
    <row r="92" spans="1:23" ht="17.25" customHeight="1">
      <c r="A92" s="42"/>
      <c r="B92" s="34" t="str">
        <f>IFERROR(INDEX(麻薬製品リスト!A:B,MATCH('（記入例）麻薬年間届'!A92,麻薬製品リスト!A:A,0),2),"")</f>
        <v/>
      </c>
      <c r="C92" s="36"/>
      <c r="D92" s="38" t="str">
        <f t="shared" ref="D92" si="184">IF(ISNUMBER(C92),"×","")</f>
        <v/>
      </c>
      <c r="E92" s="40"/>
      <c r="F92" s="44"/>
      <c r="G92" s="34" t="str">
        <f t="shared" si="26"/>
        <v/>
      </c>
      <c r="H92" s="36"/>
      <c r="I92" s="38" t="str">
        <f t="shared" ref="I92" si="185">IF(ISNUMBER(H92),"×","")</f>
        <v/>
      </c>
      <c r="J92" s="40"/>
      <c r="K92" s="30"/>
      <c r="L92" s="34" t="str">
        <f t="shared" si="28"/>
        <v/>
      </c>
      <c r="M92" s="36"/>
      <c r="N92" s="38" t="str">
        <f t="shared" ref="N92" si="186">IF(ISNUMBER(M92),"×","")</f>
        <v/>
      </c>
      <c r="O92" s="40"/>
      <c r="P92" s="30"/>
      <c r="Q92" s="34" t="str">
        <f t="shared" si="30"/>
        <v/>
      </c>
      <c r="R92" s="36"/>
      <c r="S92" s="38" t="str">
        <f t="shared" ref="S92" si="187">IF(ISNUMBER(R92),"×","")</f>
        <v/>
      </c>
      <c r="T92" s="40"/>
      <c r="U92" s="44"/>
      <c r="V92" s="46"/>
      <c r="W92" s="23" t="str">
        <f>IF(ROUND(F92+K92-P92-U92,5)=0,"〇","※上記式が成立しません。理由を備考欄に記入してください。（例　秤量誤差等）")</f>
        <v>〇</v>
      </c>
    </row>
    <row r="93" spans="1:23" ht="17.25" customHeight="1">
      <c r="A93" s="43"/>
      <c r="B93" s="35"/>
      <c r="C93" s="37"/>
      <c r="D93" s="39"/>
      <c r="E93" s="41"/>
      <c r="F93" s="45"/>
      <c r="G93" s="35"/>
      <c r="H93" s="37"/>
      <c r="I93" s="39"/>
      <c r="J93" s="41"/>
      <c r="K93" s="29"/>
      <c r="L93" s="35"/>
      <c r="M93" s="37"/>
      <c r="N93" s="39"/>
      <c r="O93" s="41"/>
      <c r="P93" s="29"/>
      <c r="Q93" s="35"/>
      <c r="R93" s="37"/>
      <c r="S93" s="39"/>
      <c r="T93" s="41"/>
      <c r="U93" s="45"/>
      <c r="V93" s="47"/>
      <c r="W93" s="23"/>
    </row>
    <row r="94" spans="1:23" ht="17.25" customHeight="1">
      <c r="A94" s="42"/>
      <c r="B94" s="34" t="str">
        <f>IFERROR(INDEX(麻薬製品リスト!A:B,MATCH('（記入例）麻薬年間届'!A94,麻薬製品リスト!A:A,0),2),"")</f>
        <v/>
      </c>
      <c r="C94" s="36"/>
      <c r="D94" s="38" t="str">
        <f t="shared" ref="D94" si="188">IF(ISNUMBER(C94),"×","")</f>
        <v/>
      </c>
      <c r="E94" s="40"/>
      <c r="F94" s="44"/>
      <c r="G94" s="34" t="str">
        <f t="shared" si="85"/>
        <v/>
      </c>
      <c r="H94" s="36"/>
      <c r="I94" s="38" t="str">
        <f t="shared" ref="I94" si="189">IF(ISNUMBER(H94),"×","")</f>
        <v/>
      </c>
      <c r="J94" s="40"/>
      <c r="K94" s="30"/>
      <c r="L94" s="34" t="str">
        <f t="shared" si="87"/>
        <v/>
      </c>
      <c r="M94" s="36"/>
      <c r="N94" s="38" t="str">
        <f t="shared" ref="N94" si="190">IF(ISNUMBER(M94),"×","")</f>
        <v/>
      </c>
      <c r="O94" s="40"/>
      <c r="P94" s="30"/>
      <c r="Q94" s="34" t="str">
        <f t="shared" si="89"/>
        <v/>
      </c>
      <c r="R94" s="36"/>
      <c r="S94" s="38" t="str">
        <f t="shared" ref="S94" si="191">IF(ISNUMBER(R94),"×","")</f>
        <v/>
      </c>
      <c r="T94" s="40"/>
      <c r="U94" s="44"/>
      <c r="V94" s="46"/>
      <c r="W94" s="23" t="str">
        <f>IF(ROUND(F94+K94-P94-U94,5)=0,"〇","※上記式が成立しません。理由を備考欄に記入してください。（例　秤量誤差等）")</f>
        <v>〇</v>
      </c>
    </row>
    <row r="95" spans="1:23" ht="17.25" customHeight="1">
      <c r="A95" s="43"/>
      <c r="B95" s="35"/>
      <c r="C95" s="37"/>
      <c r="D95" s="39"/>
      <c r="E95" s="41"/>
      <c r="F95" s="45"/>
      <c r="G95" s="35"/>
      <c r="H95" s="37"/>
      <c r="I95" s="39"/>
      <c r="J95" s="41"/>
      <c r="K95" s="29"/>
      <c r="L95" s="35"/>
      <c r="M95" s="37"/>
      <c r="N95" s="39"/>
      <c r="O95" s="41"/>
      <c r="P95" s="29"/>
      <c r="Q95" s="35"/>
      <c r="R95" s="37"/>
      <c r="S95" s="39"/>
      <c r="T95" s="41"/>
      <c r="U95" s="45"/>
      <c r="V95" s="47"/>
      <c r="W95" s="23"/>
    </row>
    <row r="96" spans="1:23" ht="17.25" customHeight="1">
      <c r="A96" s="42"/>
      <c r="B96" s="34" t="str">
        <f>IFERROR(INDEX(麻薬製品リスト!A:B,MATCH('（記入例）麻薬年間届'!A96,麻薬製品リスト!A:A,0),2),"")</f>
        <v/>
      </c>
      <c r="C96" s="36"/>
      <c r="D96" s="38" t="str">
        <f t="shared" ref="D96" si="192">IF(ISNUMBER(C96),"×","")</f>
        <v/>
      </c>
      <c r="E96" s="40"/>
      <c r="F96" s="44"/>
      <c r="G96" s="34" t="str">
        <f t="shared" si="85"/>
        <v/>
      </c>
      <c r="H96" s="36"/>
      <c r="I96" s="38" t="str">
        <f t="shared" ref="I96" si="193">IF(ISNUMBER(H96),"×","")</f>
        <v/>
      </c>
      <c r="J96" s="40"/>
      <c r="K96" s="30"/>
      <c r="L96" s="34" t="str">
        <f t="shared" si="87"/>
        <v/>
      </c>
      <c r="M96" s="36"/>
      <c r="N96" s="38" t="str">
        <f t="shared" ref="N96" si="194">IF(ISNUMBER(M96),"×","")</f>
        <v/>
      </c>
      <c r="O96" s="40"/>
      <c r="P96" s="30"/>
      <c r="Q96" s="34" t="str">
        <f t="shared" si="89"/>
        <v/>
      </c>
      <c r="R96" s="36"/>
      <c r="S96" s="38" t="str">
        <f t="shared" ref="S96" si="195">IF(ISNUMBER(R96),"×","")</f>
        <v/>
      </c>
      <c r="T96" s="40"/>
      <c r="U96" s="44"/>
      <c r="V96" s="46"/>
      <c r="W96" s="23" t="str">
        <f>IF(ROUND(F96+K96-P96-U96,5)=0,"〇","※上記式が成立しません。理由を備考欄に記入してください。（例　秤量誤差等）")</f>
        <v>〇</v>
      </c>
    </row>
    <row r="97" spans="1:23" ht="17.25" customHeight="1">
      <c r="A97" s="43"/>
      <c r="B97" s="35"/>
      <c r="C97" s="37"/>
      <c r="D97" s="39"/>
      <c r="E97" s="41"/>
      <c r="F97" s="45"/>
      <c r="G97" s="35"/>
      <c r="H97" s="37"/>
      <c r="I97" s="39"/>
      <c r="J97" s="41"/>
      <c r="K97" s="29"/>
      <c r="L97" s="35"/>
      <c r="M97" s="37"/>
      <c r="N97" s="39"/>
      <c r="O97" s="41"/>
      <c r="P97" s="29"/>
      <c r="Q97" s="35"/>
      <c r="R97" s="37"/>
      <c r="S97" s="39"/>
      <c r="T97" s="41"/>
      <c r="U97" s="45"/>
      <c r="V97" s="47"/>
      <c r="W97" s="23"/>
    </row>
    <row r="98" spans="1:23" ht="17.25" customHeight="1">
      <c r="A98" s="42"/>
      <c r="B98" s="34" t="str">
        <f>IFERROR(INDEX(麻薬製品リスト!A:B,MATCH('（記入例）麻薬年間届'!A98,麻薬製品リスト!A:A,0),2),"")</f>
        <v/>
      </c>
      <c r="C98" s="36"/>
      <c r="D98" s="38" t="str">
        <f t="shared" ref="D98" si="196">IF(ISNUMBER(C98),"×","")</f>
        <v/>
      </c>
      <c r="E98" s="40"/>
      <c r="F98" s="44"/>
      <c r="G98" s="34" t="str">
        <f t="shared" si="85"/>
        <v/>
      </c>
      <c r="H98" s="36"/>
      <c r="I98" s="38" t="str">
        <f t="shared" ref="I98" si="197">IF(ISNUMBER(H98),"×","")</f>
        <v/>
      </c>
      <c r="J98" s="40"/>
      <c r="K98" s="30"/>
      <c r="L98" s="34" t="str">
        <f t="shared" si="87"/>
        <v/>
      </c>
      <c r="M98" s="36"/>
      <c r="N98" s="38" t="str">
        <f t="shared" ref="N98" si="198">IF(ISNUMBER(M98),"×","")</f>
        <v/>
      </c>
      <c r="O98" s="40"/>
      <c r="P98" s="30"/>
      <c r="Q98" s="34" t="str">
        <f t="shared" si="89"/>
        <v/>
      </c>
      <c r="R98" s="36"/>
      <c r="S98" s="38" t="str">
        <f t="shared" ref="S98" si="199">IF(ISNUMBER(R98),"×","")</f>
        <v/>
      </c>
      <c r="T98" s="40"/>
      <c r="U98" s="44"/>
      <c r="V98" s="46"/>
      <c r="W98" s="23" t="str">
        <f>IF(ROUND(F98+K98-P98-U98,5)=0,"〇","※上記式が成立しません。理由を備考欄に記入してください。（例　秤量誤差等）")</f>
        <v>〇</v>
      </c>
    </row>
    <row r="99" spans="1:23" ht="17.25" customHeight="1">
      <c r="A99" s="43"/>
      <c r="B99" s="35"/>
      <c r="C99" s="37"/>
      <c r="D99" s="39"/>
      <c r="E99" s="41"/>
      <c r="F99" s="45"/>
      <c r="G99" s="35"/>
      <c r="H99" s="37"/>
      <c r="I99" s="39"/>
      <c r="J99" s="41"/>
      <c r="K99" s="29"/>
      <c r="L99" s="35"/>
      <c r="M99" s="37"/>
      <c r="N99" s="39"/>
      <c r="O99" s="41"/>
      <c r="P99" s="29"/>
      <c r="Q99" s="35"/>
      <c r="R99" s="37"/>
      <c r="S99" s="39"/>
      <c r="T99" s="41"/>
      <c r="U99" s="45"/>
      <c r="V99" s="47"/>
      <c r="W99" s="23"/>
    </row>
    <row r="100" spans="1:23" ht="17.25" customHeight="1">
      <c r="A100" s="42"/>
      <c r="B100" s="34" t="str">
        <f>IFERROR(INDEX(麻薬製品リスト!A:B,MATCH('（記入例）麻薬年間届'!A100,麻薬製品リスト!A:A,0),2),"")</f>
        <v/>
      </c>
      <c r="C100" s="36"/>
      <c r="D100" s="38" t="str">
        <f t="shared" ref="D100" si="200">IF(ISNUMBER(C100),"×","")</f>
        <v/>
      </c>
      <c r="E100" s="40"/>
      <c r="F100" s="44"/>
      <c r="G100" s="34" t="str">
        <f t="shared" ref="G100" si="201">IF($B100&lt;&gt;"",$B100,"")</f>
        <v/>
      </c>
      <c r="H100" s="36"/>
      <c r="I100" s="38" t="str">
        <f t="shared" ref="I100" si="202">IF(ISNUMBER(H100),"×","")</f>
        <v/>
      </c>
      <c r="J100" s="40"/>
      <c r="K100" s="30"/>
      <c r="L100" s="34" t="str">
        <f t="shared" ref="L100" si="203">IF($B100&lt;&gt;"",$B100,"")</f>
        <v/>
      </c>
      <c r="M100" s="36"/>
      <c r="N100" s="38" t="str">
        <f t="shared" ref="N100" si="204">IF(ISNUMBER(M100),"×","")</f>
        <v/>
      </c>
      <c r="O100" s="40"/>
      <c r="P100" s="30"/>
      <c r="Q100" s="34" t="str">
        <f t="shared" ref="Q100" si="205">IF($B100&lt;&gt;"",$B100,"")</f>
        <v/>
      </c>
      <c r="R100" s="36"/>
      <c r="S100" s="38" t="str">
        <f t="shared" ref="S100" si="206">IF(ISNUMBER(R100),"×","")</f>
        <v/>
      </c>
      <c r="T100" s="40"/>
      <c r="U100" s="44"/>
      <c r="V100" s="46"/>
      <c r="W100" s="23" t="str">
        <f>IF(ROUND(F100+K100-P100-U100,5)=0,"〇","※上記式が成立しません。理由を備考欄に記入してください。（例　秤量誤差等）")</f>
        <v>〇</v>
      </c>
    </row>
    <row r="101" spans="1:23" ht="17.25" customHeight="1">
      <c r="A101" s="43"/>
      <c r="B101" s="35"/>
      <c r="C101" s="37"/>
      <c r="D101" s="39"/>
      <c r="E101" s="41"/>
      <c r="F101" s="45"/>
      <c r="G101" s="35"/>
      <c r="H101" s="37"/>
      <c r="I101" s="39"/>
      <c r="J101" s="41"/>
      <c r="K101" s="29"/>
      <c r="L101" s="35"/>
      <c r="M101" s="37"/>
      <c r="N101" s="39"/>
      <c r="O101" s="41"/>
      <c r="P101" s="29"/>
      <c r="Q101" s="35"/>
      <c r="R101" s="37"/>
      <c r="S101" s="39"/>
      <c r="T101" s="41"/>
      <c r="U101" s="45"/>
      <c r="V101" s="47"/>
      <c r="W101" s="23"/>
    </row>
    <row r="102" spans="1:23" ht="17.25" customHeight="1">
      <c r="A102" s="42"/>
      <c r="B102" s="34" t="str">
        <f>IFERROR(INDEX(麻薬製品リスト!A:B,MATCH('（記入例）麻薬年間届'!A102,麻薬製品リスト!A:A,0),2),"")</f>
        <v/>
      </c>
      <c r="C102" s="36"/>
      <c r="D102" s="38" t="str">
        <f t="shared" ref="D102" si="207">IF(ISNUMBER(C102),"×","")</f>
        <v/>
      </c>
      <c r="E102" s="40"/>
      <c r="F102" s="44"/>
      <c r="G102" s="34" t="str">
        <f t="shared" si="26"/>
        <v/>
      </c>
      <c r="H102" s="36"/>
      <c r="I102" s="38" t="str">
        <f t="shared" ref="I102" si="208">IF(ISNUMBER(H102),"×","")</f>
        <v/>
      </c>
      <c r="J102" s="40"/>
      <c r="K102" s="30"/>
      <c r="L102" s="34" t="str">
        <f t="shared" si="28"/>
        <v/>
      </c>
      <c r="M102" s="36"/>
      <c r="N102" s="38" t="str">
        <f t="shared" ref="N102" si="209">IF(ISNUMBER(M102),"×","")</f>
        <v/>
      </c>
      <c r="O102" s="40"/>
      <c r="P102" s="30"/>
      <c r="Q102" s="34" t="str">
        <f t="shared" si="30"/>
        <v/>
      </c>
      <c r="R102" s="36"/>
      <c r="S102" s="38" t="str">
        <f t="shared" ref="S102" si="210">IF(ISNUMBER(R102),"×","")</f>
        <v/>
      </c>
      <c r="T102" s="40"/>
      <c r="U102" s="44"/>
      <c r="V102" s="46"/>
      <c r="W102" s="23" t="str">
        <f>IF(ROUND(F102+K102-P102-U102,5)=0,"〇","※上記式が成立しません。理由を備考欄に記入してください。（例　秤量誤差等）")</f>
        <v>〇</v>
      </c>
    </row>
    <row r="103" spans="1:23" ht="17.25" customHeight="1">
      <c r="A103" s="43"/>
      <c r="B103" s="35"/>
      <c r="C103" s="37"/>
      <c r="D103" s="39"/>
      <c r="E103" s="41"/>
      <c r="F103" s="45"/>
      <c r="G103" s="35"/>
      <c r="H103" s="37"/>
      <c r="I103" s="39"/>
      <c r="J103" s="41"/>
      <c r="K103" s="29"/>
      <c r="L103" s="35"/>
      <c r="M103" s="37"/>
      <c r="N103" s="39"/>
      <c r="O103" s="41"/>
      <c r="P103" s="29"/>
      <c r="Q103" s="35"/>
      <c r="R103" s="37"/>
      <c r="S103" s="39"/>
      <c r="T103" s="41"/>
      <c r="U103" s="45"/>
      <c r="V103" s="47"/>
      <c r="W103" s="23"/>
    </row>
    <row r="104" spans="1:23" ht="17.25" customHeight="1">
      <c r="A104" s="42"/>
      <c r="B104" s="34" t="str">
        <f>IFERROR(INDEX(麻薬製品リスト!A:B,MATCH('（記入例）麻薬年間届'!A104,麻薬製品リスト!A:A,0),2),"")</f>
        <v/>
      </c>
      <c r="C104" s="36"/>
      <c r="D104" s="38" t="str">
        <f t="shared" ref="D104" si="211">IF(ISNUMBER(C104),"×","")</f>
        <v/>
      </c>
      <c r="E104" s="40"/>
      <c r="F104" s="44"/>
      <c r="G104" s="34" t="str">
        <f t="shared" ref="G104" si="212">IF($B104&lt;&gt;"",$B104,"")</f>
        <v/>
      </c>
      <c r="H104" s="36"/>
      <c r="I104" s="38" t="str">
        <f t="shared" ref="I104" si="213">IF(ISNUMBER(H104),"×","")</f>
        <v/>
      </c>
      <c r="J104" s="40"/>
      <c r="K104" s="30"/>
      <c r="L104" s="34" t="str">
        <f t="shared" ref="L104" si="214">IF($B104&lt;&gt;"",$B104,"")</f>
        <v/>
      </c>
      <c r="M104" s="36"/>
      <c r="N104" s="38" t="str">
        <f t="shared" ref="N104" si="215">IF(ISNUMBER(M104),"×","")</f>
        <v/>
      </c>
      <c r="O104" s="40"/>
      <c r="P104" s="30"/>
      <c r="Q104" s="34" t="str">
        <f t="shared" ref="Q104" si="216">IF($B104&lt;&gt;"",$B104,"")</f>
        <v/>
      </c>
      <c r="R104" s="36"/>
      <c r="S104" s="38" t="str">
        <f t="shared" ref="S104" si="217">IF(ISNUMBER(R104),"×","")</f>
        <v/>
      </c>
      <c r="T104" s="40"/>
      <c r="U104" s="44"/>
      <c r="V104" s="46"/>
      <c r="W104" s="23" t="str">
        <f>IF(ROUND(F104+K104-P104-U104,5)=0,"〇","※上記式が成立しません。理由を備考欄に記入してください。（例　秤量誤差等）")</f>
        <v>〇</v>
      </c>
    </row>
    <row r="105" spans="1:23" ht="17.25" customHeight="1">
      <c r="A105" s="43"/>
      <c r="B105" s="35"/>
      <c r="C105" s="37"/>
      <c r="D105" s="39"/>
      <c r="E105" s="41"/>
      <c r="F105" s="45"/>
      <c r="G105" s="35"/>
      <c r="H105" s="37"/>
      <c r="I105" s="39"/>
      <c r="J105" s="41"/>
      <c r="K105" s="29"/>
      <c r="L105" s="35"/>
      <c r="M105" s="37"/>
      <c r="N105" s="39"/>
      <c r="O105" s="41"/>
      <c r="P105" s="29"/>
      <c r="Q105" s="35"/>
      <c r="R105" s="37"/>
      <c r="S105" s="39"/>
      <c r="T105" s="41"/>
      <c r="U105" s="45"/>
      <c r="V105" s="47"/>
      <c r="W105" s="23"/>
    </row>
    <row r="106" spans="1:23" ht="17.25" customHeight="1">
      <c r="A106" s="42"/>
      <c r="B106" s="34" t="str">
        <f>IFERROR(INDEX(麻薬製品リスト!A:B,MATCH('（記入例）麻薬年間届'!A106,麻薬製品リスト!A:A,0),2),"")</f>
        <v/>
      </c>
      <c r="C106" s="36"/>
      <c r="D106" s="38" t="str">
        <f t="shared" ref="D106" si="218">IF(ISNUMBER(C106),"×","")</f>
        <v/>
      </c>
      <c r="E106" s="40"/>
      <c r="F106" s="44"/>
      <c r="G106" s="34" t="str">
        <f t="shared" ref="G106:G110" si="219">IF($B106&lt;&gt;"",$B106,"")</f>
        <v/>
      </c>
      <c r="H106" s="36"/>
      <c r="I106" s="38" t="str">
        <f t="shared" ref="I106" si="220">IF(ISNUMBER(H106),"×","")</f>
        <v/>
      </c>
      <c r="J106" s="40"/>
      <c r="K106" s="30"/>
      <c r="L106" s="34" t="str">
        <f t="shared" ref="L106:L110" si="221">IF($B106&lt;&gt;"",$B106,"")</f>
        <v/>
      </c>
      <c r="M106" s="36"/>
      <c r="N106" s="38" t="str">
        <f t="shared" ref="N106" si="222">IF(ISNUMBER(M106),"×","")</f>
        <v/>
      </c>
      <c r="O106" s="40"/>
      <c r="P106" s="30"/>
      <c r="Q106" s="34" t="str">
        <f t="shared" ref="Q106:Q110" si="223">IF($B106&lt;&gt;"",$B106,"")</f>
        <v/>
      </c>
      <c r="R106" s="36"/>
      <c r="S106" s="38" t="str">
        <f t="shared" ref="S106" si="224">IF(ISNUMBER(R106),"×","")</f>
        <v/>
      </c>
      <c r="T106" s="40"/>
      <c r="U106" s="44"/>
      <c r="V106" s="46"/>
      <c r="W106" s="23" t="str">
        <f>IF(ROUND(F106+K106-P106-U106,5)=0,"〇","※上記式が成立しません。理由を備考欄に記入してください。（例　秤量誤差等）")</f>
        <v>〇</v>
      </c>
    </row>
    <row r="107" spans="1:23" ht="17.25" customHeight="1">
      <c r="A107" s="43"/>
      <c r="B107" s="35"/>
      <c r="C107" s="37"/>
      <c r="D107" s="39"/>
      <c r="E107" s="41"/>
      <c r="F107" s="45"/>
      <c r="G107" s="35"/>
      <c r="H107" s="37"/>
      <c r="I107" s="39"/>
      <c r="J107" s="41"/>
      <c r="K107" s="29"/>
      <c r="L107" s="35"/>
      <c r="M107" s="37"/>
      <c r="N107" s="39"/>
      <c r="O107" s="41"/>
      <c r="P107" s="29"/>
      <c r="Q107" s="35"/>
      <c r="R107" s="37"/>
      <c r="S107" s="39"/>
      <c r="T107" s="41"/>
      <c r="U107" s="45"/>
      <c r="V107" s="47"/>
      <c r="W107" s="23"/>
    </row>
    <row r="108" spans="1:23" ht="17.25" customHeight="1">
      <c r="A108" s="42"/>
      <c r="B108" s="34" t="str">
        <f>IFERROR(INDEX(麻薬製品リスト!A:B,MATCH('（記入例）麻薬年間届'!A108,麻薬製品リスト!A:A,0),2),"")</f>
        <v/>
      </c>
      <c r="C108" s="36"/>
      <c r="D108" s="38" t="str">
        <f t="shared" ref="D108" si="225">IF(ISNUMBER(C108),"×","")</f>
        <v/>
      </c>
      <c r="E108" s="40"/>
      <c r="F108" s="44"/>
      <c r="G108" s="34" t="str">
        <f t="shared" si="219"/>
        <v/>
      </c>
      <c r="H108" s="36"/>
      <c r="I108" s="38" t="str">
        <f t="shared" ref="I108" si="226">IF(ISNUMBER(H108),"×","")</f>
        <v/>
      </c>
      <c r="J108" s="40"/>
      <c r="K108" s="30"/>
      <c r="L108" s="34" t="str">
        <f t="shared" si="221"/>
        <v/>
      </c>
      <c r="M108" s="36"/>
      <c r="N108" s="38" t="str">
        <f t="shared" ref="N108" si="227">IF(ISNUMBER(M108),"×","")</f>
        <v/>
      </c>
      <c r="O108" s="40"/>
      <c r="P108" s="30"/>
      <c r="Q108" s="34" t="str">
        <f t="shared" si="223"/>
        <v/>
      </c>
      <c r="R108" s="36"/>
      <c r="S108" s="38" t="str">
        <f t="shared" ref="S108" si="228">IF(ISNUMBER(R108),"×","")</f>
        <v/>
      </c>
      <c r="T108" s="40"/>
      <c r="U108" s="44"/>
      <c r="V108" s="46"/>
      <c r="W108" s="23" t="str">
        <f>IF(ROUND(F108+K108-P108-U108,5)=0,"〇","※上記式が成立しません。理由を備考欄に記入してください。（例　秤量誤差等）")</f>
        <v>〇</v>
      </c>
    </row>
    <row r="109" spans="1:23" ht="17.25" customHeight="1">
      <c r="A109" s="43"/>
      <c r="B109" s="35"/>
      <c r="C109" s="37"/>
      <c r="D109" s="39"/>
      <c r="E109" s="41"/>
      <c r="F109" s="45"/>
      <c r="G109" s="35"/>
      <c r="H109" s="37"/>
      <c r="I109" s="39"/>
      <c r="J109" s="41"/>
      <c r="K109" s="29"/>
      <c r="L109" s="35"/>
      <c r="M109" s="37"/>
      <c r="N109" s="39"/>
      <c r="O109" s="41"/>
      <c r="P109" s="29"/>
      <c r="Q109" s="35"/>
      <c r="R109" s="37"/>
      <c r="S109" s="39"/>
      <c r="T109" s="41"/>
      <c r="U109" s="45"/>
      <c r="V109" s="47"/>
      <c r="W109" s="23"/>
    </row>
    <row r="110" spans="1:23" ht="17.25" customHeight="1">
      <c r="A110" s="42"/>
      <c r="B110" s="34" t="str">
        <f>IFERROR(INDEX(麻薬製品リスト!A:B,MATCH('（記入例）麻薬年間届'!A110,麻薬製品リスト!A:A,0),2),"")</f>
        <v/>
      </c>
      <c r="C110" s="36"/>
      <c r="D110" s="38" t="str">
        <f t="shared" ref="D110" si="229">IF(ISNUMBER(C110),"×","")</f>
        <v/>
      </c>
      <c r="E110" s="40"/>
      <c r="F110" s="44"/>
      <c r="G110" s="34" t="str">
        <f t="shared" si="219"/>
        <v/>
      </c>
      <c r="H110" s="36"/>
      <c r="I110" s="38" t="str">
        <f t="shared" ref="I110" si="230">IF(ISNUMBER(H110),"×","")</f>
        <v/>
      </c>
      <c r="J110" s="40"/>
      <c r="K110" s="30"/>
      <c r="L110" s="34" t="str">
        <f t="shared" si="221"/>
        <v/>
      </c>
      <c r="M110" s="36"/>
      <c r="N110" s="38" t="str">
        <f t="shared" ref="N110" si="231">IF(ISNUMBER(M110),"×","")</f>
        <v/>
      </c>
      <c r="O110" s="40"/>
      <c r="P110" s="30"/>
      <c r="Q110" s="34" t="str">
        <f t="shared" si="223"/>
        <v/>
      </c>
      <c r="R110" s="36"/>
      <c r="S110" s="38" t="str">
        <f t="shared" ref="S110" si="232">IF(ISNUMBER(R110),"×","")</f>
        <v/>
      </c>
      <c r="T110" s="40"/>
      <c r="U110" s="44"/>
      <c r="V110" s="46"/>
      <c r="W110" s="23" t="str">
        <f>IF(ROUND(F110+K110-P110-U110,5)=0,"〇","※上記式が成立しません。理由を備考欄に記入してください。（例　秤量誤差等）")</f>
        <v>〇</v>
      </c>
    </row>
    <row r="111" spans="1:23" ht="17.25" customHeight="1">
      <c r="A111" s="43"/>
      <c r="B111" s="35"/>
      <c r="C111" s="37"/>
      <c r="D111" s="39"/>
      <c r="E111" s="41"/>
      <c r="F111" s="45"/>
      <c r="G111" s="35"/>
      <c r="H111" s="37"/>
      <c r="I111" s="39"/>
      <c r="J111" s="41"/>
      <c r="K111" s="29"/>
      <c r="L111" s="35"/>
      <c r="M111" s="37"/>
      <c r="N111" s="39"/>
      <c r="O111" s="41"/>
      <c r="P111" s="29"/>
      <c r="Q111" s="35"/>
      <c r="R111" s="37"/>
      <c r="S111" s="39"/>
      <c r="T111" s="41"/>
      <c r="U111" s="45"/>
      <c r="V111" s="47"/>
      <c r="W111" s="23"/>
    </row>
    <row r="112" spans="1:23" ht="17.25" customHeight="1">
      <c r="A112" s="42"/>
      <c r="B112" s="34" t="str">
        <f>IFERROR(INDEX(麻薬製品リスト!A:B,MATCH('（記入例）麻薬年間届'!A112,麻薬製品リスト!A:A,0),2),"")</f>
        <v/>
      </c>
      <c r="C112" s="36"/>
      <c r="D112" s="38" t="str">
        <f t="shared" ref="D112" si="233">IF(ISNUMBER(C112),"×","")</f>
        <v/>
      </c>
      <c r="E112" s="40"/>
      <c r="F112" s="44"/>
      <c r="G112" s="34" t="str">
        <f t="shared" ref="G112" si="234">IF($B112&lt;&gt;"",$B112,"")</f>
        <v/>
      </c>
      <c r="H112" s="36"/>
      <c r="I112" s="38" t="str">
        <f t="shared" ref="I112" si="235">IF(ISNUMBER(H112),"×","")</f>
        <v/>
      </c>
      <c r="J112" s="40"/>
      <c r="K112" s="30"/>
      <c r="L112" s="34" t="str">
        <f t="shared" ref="L112" si="236">IF($B112&lt;&gt;"",$B112,"")</f>
        <v/>
      </c>
      <c r="M112" s="36"/>
      <c r="N112" s="38" t="str">
        <f t="shared" ref="N112" si="237">IF(ISNUMBER(M112),"×","")</f>
        <v/>
      </c>
      <c r="O112" s="40"/>
      <c r="P112" s="30"/>
      <c r="Q112" s="34" t="str">
        <f t="shared" ref="Q112" si="238">IF($B112&lt;&gt;"",$B112,"")</f>
        <v/>
      </c>
      <c r="R112" s="36"/>
      <c r="S112" s="38" t="str">
        <f t="shared" ref="S112" si="239">IF(ISNUMBER(R112),"×","")</f>
        <v/>
      </c>
      <c r="T112" s="40"/>
      <c r="U112" s="44"/>
      <c r="V112" s="46"/>
      <c r="W112" s="23" t="str">
        <f>IF(ROUND(F112+K112-P112-U112,5)=0,"〇","※上記式が成立しません。理由を備考欄に記入してください。（例　秤量誤差等）")</f>
        <v>〇</v>
      </c>
    </row>
    <row r="113" spans="1:23" ht="17.25" customHeight="1">
      <c r="A113" s="43"/>
      <c r="B113" s="35"/>
      <c r="C113" s="37"/>
      <c r="D113" s="39"/>
      <c r="E113" s="41"/>
      <c r="F113" s="45"/>
      <c r="G113" s="35"/>
      <c r="H113" s="37"/>
      <c r="I113" s="39"/>
      <c r="J113" s="41"/>
      <c r="K113" s="29"/>
      <c r="L113" s="35"/>
      <c r="M113" s="37"/>
      <c r="N113" s="39"/>
      <c r="O113" s="41"/>
      <c r="P113" s="29"/>
      <c r="Q113" s="35"/>
      <c r="R113" s="37"/>
      <c r="S113" s="39"/>
      <c r="T113" s="41"/>
      <c r="U113" s="45"/>
      <c r="V113" s="47"/>
      <c r="W113" s="23"/>
    </row>
    <row r="114" spans="1:23" ht="17.25" customHeight="1">
      <c r="A114" s="42"/>
      <c r="B114" s="34" t="str">
        <f>IFERROR(INDEX(麻薬製品リスト!A:B,MATCH('（記入例）麻薬年間届'!A114,麻薬製品リスト!A:A,0),2),"")</f>
        <v/>
      </c>
      <c r="C114" s="36"/>
      <c r="D114" s="38" t="str">
        <f t="shared" ref="D114" si="240">IF(ISNUMBER(C114),"×","")</f>
        <v/>
      </c>
      <c r="E114" s="40"/>
      <c r="F114" s="44"/>
      <c r="G114" s="34" t="str">
        <f t="shared" si="26"/>
        <v/>
      </c>
      <c r="H114" s="36"/>
      <c r="I114" s="38" t="str">
        <f t="shared" ref="I114" si="241">IF(ISNUMBER(H114),"×","")</f>
        <v/>
      </c>
      <c r="J114" s="40"/>
      <c r="K114" s="30"/>
      <c r="L114" s="34" t="str">
        <f t="shared" si="28"/>
        <v/>
      </c>
      <c r="M114" s="36"/>
      <c r="N114" s="38" t="str">
        <f t="shared" ref="N114" si="242">IF(ISNUMBER(M114),"×","")</f>
        <v/>
      </c>
      <c r="O114" s="40"/>
      <c r="P114" s="30"/>
      <c r="Q114" s="34" t="str">
        <f t="shared" si="30"/>
        <v/>
      </c>
      <c r="R114" s="36"/>
      <c r="S114" s="38" t="str">
        <f t="shared" ref="S114" si="243">IF(ISNUMBER(R114),"×","")</f>
        <v/>
      </c>
      <c r="T114" s="40"/>
      <c r="U114" s="44"/>
      <c r="V114" s="46"/>
      <c r="W114" s="23" t="str">
        <f>IF(ROUND(F114+K114-P114-U114,5)=0,"〇","※上記式が成立しません。理由を備考欄に記入してください。（例　秤量誤差等）")</f>
        <v>〇</v>
      </c>
    </row>
    <row r="115" spans="1:23" ht="17.25" customHeight="1">
      <c r="A115" s="43"/>
      <c r="B115" s="35"/>
      <c r="C115" s="37"/>
      <c r="D115" s="39"/>
      <c r="E115" s="41"/>
      <c r="F115" s="45"/>
      <c r="G115" s="35"/>
      <c r="H115" s="37"/>
      <c r="I115" s="39"/>
      <c r="J115" s="41"/>
      <c r="K115" s="29"/>
      <c r="L115" s="35"/>
      <c r="M115" s="37"/>
      <c r="N115" s="39"/>
      <c r="O115" s="41"/>
      <c r="P115" s="29"/>
      <c r="Q115" s="35"/>
      <c r="R115" s="37"/>
      <c r="S115" s="39"/>
      <c r="T115" s="41"/>
      <c r="U115" s="45"/>
      <c r="V115" s="47"/>
      <c r="W115" s="23"/>
    </row>
    <row r="116" spans="1:23" ht="17.25" customHeight="1">
      <c r="A116" s="42"/>
      <c r="B116" s="34" t="str">
        <f>IFERROR(INDEX(麻薬製品リスト!A:B,MATCH('（記入例）麻薬年間届'!A116,麻薬製品リスト!A:A,0),2),"")</f>
        <v/>
      </c>
      <c r="C116" s="36"/>
      <c r="D116" s="38" t="str">
        <f t="shared" ref="D116" si="244">IF(ISNUMBER(C116),"×","")</f>
        <v/>
      </c>
      <c r="E116" s="40"/>
      <c r="F116" s="44"/>
      <c r="G116" s="34" t="str">
        <f t="shared" si="26"/>
        <v/>
      </c>
      <c r="H116" s="36"/>
      <c r="I116" s="38" t="str">
        <f t="shared" ref="I116" si="245">IF(ISNUMBER(H116),"×","")</f>
        <v/>
      </c>
      <c r="J116" s="40"/>
      <c r="K116" s="30"/>
      <c r="L116" s="34" t="str">
        <f t="shared" si="28"/>
        <v/>
      </c>
      <c r="M116" s="36"/>
      <c r="N116" s="38" t="str">
        <f t="shared" ref="N116" si="246">IF(ISNUMBER(M116),"×","")</f>
        <v/>
      </c>
      <c r="O116" s="40"/>
      <c r="P116" s="30"/>
      <c r="Q116" s="34" t="str">
        <f t="shared" si="30"/>
        <v/>
      </c>
      <c r="R116" s="36"/>
      <c r="S116" s="38" t="str">
        <f t="shared" ref="S116" si="247">IF(ISNUMBER(R116),"×","")</f>
        <v/>
      </c>
      <c r="T116" s="40"/>
      <c r="U116" s="44"/>
      <c r="V116" s="46"/>
      <c r="W116" s="23" t="str">
        <f>IF(ROUND(F116+K116-P116-U116,5)=0,"〇","※上記式が成立しません。理由を備考欄に記入してください。（例　秤量誤差等）")</f>
        <v>〇</v>
      </c>
    </row>
    <row r="117" spans="1:23" ht="17.25" customHeight="1">
      <c r="A117" s="43"/>
      <c r="B117" s="35"/>
      <c r="C117" s="37"/>
      <c r="D117" s="39"/>
      <c r="E117" s="41"/>
      <c r="F117" s="45"/>
      <c r="G117" s="35"/>
      <c r="H117" s="37"/>
      <c r="I117" s="39"/>
      <c r="J117" s="41"/>
      <c r="K117" s="29"/>
      <c r="L117" s="35"/>
      <c r="M117" s="37"/>
      <c r="N117" s="39"/>
      <c r="O117" s="41"/>
      <c r="P117" s="29"/>
      <c r="Q117" s="35"/>
      <c r="R117" s="37"/>
      <c r="S117" s="39"/>
      <c r="T117" s="41"/>
      <c r="U117" s="45"/>
      <c r="V117" s="47"/>
      <c r="W117" s="23"/>
    </row>
    <row r="118" spans="1:23" ht="17.25" customHeight="1">
      <c r="A118" s="42"/>
      <c r="B118" s="34" t="str">
        <f>IFERROR(INDEX(麻薬製品リスト!A:B,MATCH('（記入例）麻薬年間届'!A118,麻薬製品リスト!A:A,0),2),"")</f>
        <v/>
      </c>
      <c r="C118" s="36"/>
      <c r="D118" s="38" t="str">
        <f t="shared" ref="D118" si="248">IF(ISNUMBER(C118),"×","")</f>
        <v/>
      </c>
      <c r="E118" s="40"/>
      <c r="F118" s="44"/>
      <c r="G118" s="34" t="str">
        <f t="shared" si="85"/>
        <v/>
      </c>
      <c r="H118" s="36"/>
      <c r="I118" s="38" t="str">
        <f t="shared" ref="I118" si="249">IF(ISNUMBER(H118),"×","")</f>
        <v/>
      </c>
      <c r="J118" s="40"/>
      <c r="K118" s="30"/>
      <c r="L118" s="34" t="str">
        <f t="shared" si="87"/>
        <v/>
      </c>
      <c r="M118" s="36"/>
      <c r="N118" s="38" t="str">
        <f t="shared" ref="N118" si="250">IF(ISNUMBER(M118),"×","")</f>
        <v/>
      </c>
      <c r="O118" s="40"/>
      <c r="P118" s="30"/>
      <c r="Q118" s="34" t="str">
        <f t="shared" si="89"/>
        <v/>
      </c>
      <c r="R118" s="36"/>
      <c r="S118" s="38" t="str">
        <f t="shared" ref="S118" si="251">IF(ISNUMBER(R118),"×","")</f>
        <v/>
      </c>
      <c r="T118" s="40"/>
      <c r="U118" s="44"/>
      <c r="V118" s="46"/>
      <c r="W118" s="23" t="str">
        <f>IF(ROUND(F118+K118-P118-U118,5)=0,"〇","※上記式が成立しません。理由を備考欄に記入してください。（例　秤量誤差等）")</f>
        <v>〇</v>
      </c>
    </row>
    <row r="119" spans="1:23" ht="17.25" customHeight="1">
      <c r="A119" s="43"/>
      <c r="B119" s="35"/>
      <c r="C119" s="37"/>
      <c r="D119" s="39"/>
      <c r="E119" s="41"/>
      <c r="F119" s="45"/>
      <c r="G119" s="35"/>
      <c r="H119" s="37"/>
      <c r="I119" s="39"/>
      <c r="J119" s="41"/>
      <c r="K119" s="29"/>
      <c r="L119" s="35"/>
      <c r="M119" s="37"/>
      <c r="N119" s="39"/>
      <c r="O119" s="41"/>
      <c r="P119" s="29"/>
      <c r="Q119" s="35"/>
      <c r="R119" s="37"/>
      <c r="S119" s="39"/>
      <c r="T119" s="41"/>
      <c r="U119" s="45"/>
      <c r="V119" s="47"/>
      <c r="W119" s="23"/>
    </row>
    <row r="120" spans="1:23" ht="17.25" customHeight="1">
      <c r="A120" s="42"/>
      <c r="B120" s="34" t="str">
        <f>IFERROR(INDEX(麻薬製品リスト!A:B,MATCH('（記入例）麻薬年間届'!A120,麻薬製品リスト!A:A,0),2),"")</f>
        <v/>
      </c>
      <c r="C120" s="36"/>
      <c r="D120" s="38" t="str">
        <f t="shared" ref="D120" si="252">IF(ISNUMBER(C120),"×","")</f>
        <v/>
      </c>
      <c r="E120" s="40"/>
      <c r="F120" s="44"/>
      <c r="G120" s="34" t="str">
        <f t="shared" si="85"/>
        <v/>
      </c>
      <c r="H120" s="36"/>
      <c r="I120" s="38" t="str">
        <f t="shared" ref="I120" si="253">IF(ISNUMBER(H120),"×","")</f>
        <v/>
      </c>
      <c r="J120" s="40"/>
      <c r="K120" s="30"/>
      <c r="L120" s="34" t="str">
        <f t="shared" si="87"/>
        <v/>
      </c>
      <c r="M120" s="36"/>
      <c r="N120" s="38" t="str">
        <f t="shared" ref="N120" si="254">IF(ISNUMBER(M120),"×","")</f>
        <v/>
      </c>
      <c r="O120" s="40"/>
      <c r="P120" s="30"/>
      <c r="Q120" s="34" t="str">
        <f t="shared" si="89"/>
        <v/>
      </c>
      <c r="R120" s="36"/>
      <c r="S120" s="38" t="str">
        <f t="shared" ref="S120" si="255">IF(ISNUMBER(R120),"×","")</f>
        <v/>
      </c>
      <c r="T120" s="40"/>
      <c r="U120" s="44"/>
      <c r="V120" s="46"/>
      <c r="W120" s="23" t="str">
        <f>IF(ROUND(F120+K120-P120-U120,5)=0,"〇","※上記式が成立しません。理由を備考欄に記入してください。（例　秤量誤差等）")</f>
        <v>〇</v>
      </c>
    </row>
    <row r="121" spans="1:23" ht="17.25" customHeight="1">
      <c r="A121" s="43"/>
      <c r="B121" s="35"/>
      <c r="C121" s="37"/>
      <c r="D121" s="39"/>
      <c r="E121" s="41"/>
      <c r="F121" s="45"/>
      <c r="G121" s="35"/>
      <c r="H121" s="37"/>
      <c r="I121" s="39"/>
      <c r="J121" s="41"/>
      <c r="K121" s="29"/>
      <c r="L121" s="35"/>
      <c r="M121" s="37"/>
      <c r="N121" s="39"/>
      <c r="O121" s="41"/>
      <c r="P121" s="29"/>
      <c r="Q121" s="35"/>
      <c r="R121" s="37"/>
      <c r="S121" s="39"/>
      <c r="T121" s="41"/>
      <c r="U121" s="45"/>
      <c r="V121" s="47"/>
      <c r="W121" s="23"/>
    </row>
    <row r="122" spans="1:23" ht="17.25" customHeight="1">
      <c r="A122" s="42"/>
      <c r="B122" s="34" t="str">
        <f>IFERROR(INDEX(麻薬製品リスト!A:B,MATCH('（記入例）麻薬年間届'!A122,麻薬製品リスト!A:A,0),2),"")</f>
        <v/>
      </c>
      <c r="C122" s="36"/>
      <c r="D122" s="38" t="str">
        <f t="shared" ref="D122" si="256">IF(ISNUMBER(C122),"×","")</f>
        <v/>
      </c>
      <c r="E122" s="40"/>
      <c r="F122" s="44"/>
      <c r="G122" s="34" t="str">
        <f t="shared" si="85"/>
        <v/>
      </c>
      <c r="H122" s="36"/>
      <c r="I122" s="38" t="str">
        <f t="shared" ref="I122" si="257">IF(ISNUMBER(H122),"×","")</f>
        <v/>
      </c>
      <c r="J122" s="40"/>
      <c r="K122" s="30"/>
      <c r="L122" s="34" t="str">
        <f t="shared" si="87"/>
        <v/>
      </c>
      <c r="M122" s="36"/>
      <c r="N122" s="38" t="str">
        <f t="shared" ref="N122" si="258">IF(ISNUMBER(M122),"×","")</f>
        <v/>
      </c>
      <c r="O122" s="40"/>
      <c r="P122" s="30"/>
      <c r="Q122" s="34" t="str">
        <f t="shared" si="89"/>
        <v/>
      </c>
      <c r="R122" s="36"/>
      <c r="S122" s="38" t="str">
        <f t="shared" ref="S122" si="259">IF(ISNUMBER(R122),"×","")</f>
        <v/>
      </c>
      <c r="T122" s="40"/>
      <c r="U122" s="44"/>
      <c r="V122" s="46"/>
      <c r="W122" s="23" t="str">
        <f>IF(ROUND(F122+K122-P122-U122,5)=0,"〇","※上記式が成立しません。理由を備考欄に記入してください。（例　秤量誤差等）")</f>
        <v>〇</v>
      </c>
    </row>
    <row r="123" spans="1:23" ht="17.25" customHeight="1">
      <c r="A123" s="43"/>
      <c r="B123" s="35"/>
      <c r="C123" s="37"/>
      <c r="D123" s="39"/>
      <c r="E123" s="41"/>
      <c r="F123" s="45"/>
      <c r="G123" s="35"/>
      <c r="H123" s="37"/>
      <c r="I123" s="39"/>
      <c r="J123" s="41"/>
      <c r="K123" s="29"/>
      <c r="L123" s="35"/>
      <c r="M123" s="37"/>
      <c r="N123" s="39"/>
      <c r="O123" s="41"/>
      <c r="P123" s="29"/>
      <c r="Q123" s="35"/>
      <c r="R123" s="37"/>
      <c r="S123" s="39"/>
      <c r="T123" s="41"/>
      <c r="U123" s="45"/>
      <c r="V123" s="47"/>
      <c r="W123" s="23"/>
    </row>
    <row r="124" spans="1:23" ht="17.25" customHeight="1">
      <c r="A124" s="42"/>
      <c r="B124" s="34" t="str">
        <f>IFERROR(INDEX(麻薬製品リスト!A:B,MATCH('（記入例）麻薬年間届'!A124,麻薬製品リスト!A:A,0),2),"")</f>
        <v/>
      </c>
      <c r="C124" s="36"/>
      <c r="D124" s="38" t="str">
        <f t="shared" ref="D124" si="260">IF(ISNUMBER(C124),"×","")</f>
        <v/>
      </c>
      <c r="E124" s="40"/>
      <c r="F124" s="44"/>
      <c r="G124" s="34" t="str">
        <f t="shared" ref="G124" si="261">IF($B124&lt;&gt;"",$B124,"")</f>
        <v/>
      </c>
      <c r="H124" s="36"/>
      <c r="I124" s="38" t="str">
        <f t="shared" ref="I124" si="262">IF(ISNUMBER(H124),"×","")</f>
        <v/>
      </c>
      <c r="J124" s="40"/>
      <c r="K124" s="30"/>
      <c r="L124" s="34" t="str">
        <f t="shared" ref="L124" si="263">IF($B124&lt;&gt;"",$B124,"")</f>
        <v/>
      </c>
      <c r="M124" s="36"/>
      <c r="N124" s="38" t="str">
        <f t="shared" ref="N124" si="264">IF(ISNUMBER(M124),"×","")</f>
        <v/>
      </c>
      <c r="O124" s="40"/>
      <c r="P124" s="30"/>
      <c r="Q124" s="34" t="str">
        <f t="shared" ref="Q124" si="265">IF($B124&lt;&gt;"",$B124,"")</f>
        <v/>
      </c>
      <c r="R124" s="36"/>
      <c r="S124" s="38" t="str">
        <f t="shared" ref="S124" si="266">IF(ISNUMBER(R124),"×","")</f>
        <v/>
      </c>
      <c r="T124" s="40"/>
      <c r="U124" s="44"/>
      <c r="V124" s="46"/>
      <c r="W124" s="23" t="str">
        <f>IF(ROUND(F124+K124-P124-U124,5)=0,"〇","※上記式が成立しません。理由を備考欄に記入してください。（例　秤量誤差等）")</f>
        <v>〇</v>
      </c>
    </row>
    <row r="125" spans="1:23" ht="17.25" customHeight="1">
      <c r="A125" s="43"/>
      <c r="B125" s="35"/>
      <c r="C125" s="37"/>
      <c r="D125" s="39"/>
      <c r="E125" s="41"/>
      <c r="F125" s="45"/>
      <c r="G125" s="35"/>
      <c r="H125" s="37"/>
      <c r="I125" s="39"/>
      <c r="J125" s="41"/>
      <c r="K125" s="29"/>
      <c r="L125" s="35"/>
      <c r="M125" s="37"/>
      <c r="N125" s="39"/>
      <c r="O125" s="41"/>
      <c r="P125" s="29"/>
      <c r="Q125" s="35"/>
      <c r="R125" s="37"/>
      <c r="S125" s="39"/>
      <c r="T125" s="41"/>
      <c r="U125" s="45"/>
      <c r="V125" s="47"/>
      <c r="W125" s="23"/>
    </row>
    <row r="126" spans="1:23" ht="17.25" customHeight="1">
      <c r="A126" s="42"/>
      <c r="B126" s="34" t="str">
        <f>IFERROR(INDEX(麻薬製品リスト!A:B,MATCH('（記入例）麻薬年間届'!A126,麻薬製品リスト!A:A,0),2),"")</f>
        <v/>
      </c>
      <c r="C126" s="36"/>
      <c r="D126" s="38" t="str">
        <f t="shared" si="0"/>
        <v/>
      </c>
      <c r="E126" s="40"/>
      <c r="F126" s="44"/>
      <c r="G126" s="34" t="str">
        <f t="shared" si="26"/>
        <v/>
      </c>
      <c r="H126" s="36"/>
      <c r="I126" s="38" t="str">
        <f t="shared" si="2"/>
        <v/>
      </c>
      <c r="J126" s="40"/>
      <c r="K126" s="30"/>
      <c r="L126" s="34" t="str">
        <f t="shared" si="28"/>
        <v/>
      </c>
      <c r="M126" s="36"/>
      <c r="N126" s="38" t="str">
        <f t="shared" si="4"/>
        <v/>
      </c>
      <c r="O126" s="40"/>
      <c r="P126" s="30"/>
      <c r="Q126" s="34" t="str">
        <f t="shared" si="30"/>
        <v/>
      </c>
      <c r="R126" s="36"/>
      <c r="S126" s="38" t="str">
        <f t="shared" si="6"/>
        <v/>
      </c>
      <c r="T126" s="40"/>
      <c r="U126" s="44"/>
      <c r="V126" s="46"/>
      <c r="W126" s="23" t="str">
        <f>IF(ROUND(F126+K126-P126-U126,5)=0,"〇","※上記式が成立しません。理由を備考欄に記入してください。（例　秤量誤差等）")</f>
        <v>〇</v>
      </c>
    </row>
    <row r="127" spans="1:23" ht="17.25" customHeight="1">
      <c r="A127" s="43"/>
      <c r="B127" s="35"/>
      <c r="C127" s="37"/>
      <c r="D127" s="39"/>
      <c r="E127" s="41"/>
      <c r="F127" s="45"/>
      <c r="G127" s="35"/>
      <c r="H127" s="37"/>
      <c r="I127" s="39"/>
      <c r="J127" s="41"/>
      <c r="K127" s="29"/>
      <c r="L127" s="35"/>
      <c r="M127" s="37"/>
      <c r="N127" s="39"/>
      <c r="O127" s="41"/>
      <c r="P127" s="29"/>
      <c r="Q127" s="35"/>
      <c r="R127" s="37"/>
      <c r="S127" s="39"/>
      <c r="T127" s="41"/>
      <c r="U127" s="45"/>
      <c r="V127" s="47"/>
      <c r="W127" s="23"/>
    </row>
    <row r="128" spans="1:23" ht="17.25" customHeight="1">
      <c r="A128" s="42"/>
      <c r="B128" s="34" t="str">
        <f>IFERROR(INDEX(麻薬製品リスト!A:B,MATCH('（記入例）麻薬年間届'!A128,麻薬製品リスト!A:A,0),2),"")</f>
        <v/>
      </c>
      <c r="C128" s="36"/>
      <c r="D128" s="38" t="str">
        <f t="shared" si="0"/>
        <v/>
      </c>
      <c r="E128" s="40"/>
      <c r="F128" s="44"/>
      <c r="G128" s="34" t="str">
        <f t="shared" ref="G128" si="267">IF($B128&lt;&gt;"",$B128,"")</f>
        <v/>
      </c>
      <c r="H128" s="36"/>
      <c r="I128" s="38" t="str">
        <f t="shared" si="2"/>
        <v/>
      </c>
      <c r="J128" s="40"/>
      <c r="K128" s="30"/>
      <c r="L128" s="34" t="str">
        <f t="shared" ref="L128" si="268">IF($B128&lt;&gt;"",$B128,"")</f>
        <v/>
      </c>
      <c r="M128" s="36"/>
      <c r="N128" s="38" t="str">
        <f t="shared" si="4"/>
        <v/>
      </c>
      <c r="O128" s="40"/>
      <c r="P128" s="30"/>
      <c r="Q128" s="34" t="str">
        <f t="shared" ref="Q128" si="269">IF($B128&lt;&gt;"",$B128,"")</f>
        <v/>
      </c>
      <c r="R128" s="36"/>
      <c r="S128" s="38" t="str">
        <f t="shared" si="6"/>
        <v/>
      </c>
      <c r="T128" s="40"/>
      <c r="U128" s="44"/>
      <c r="V128" s="46"/>
      <c r="W128" s="23" t="str">
        <f>IF(ROUND(F128+K128-P128-U128,5)=0,"〇","※上記式が成立しません。理由を備考欄に記入してください。（例　秤量誤差等）")</f>
        <v>〇</v>
      </c>
    </row>
    <row r="129" spans="1:23" ht="17.25" customHeight="1">
      <c r="A129" s="43"/>
      <c r="B129" s="35"/>
      <c r="C129" s="37"/>
      <c r="D129" s="39"/>
      <c r="E129" s="41"/>
      <c r="F129" s="45"/>
      <c r="G129" s="35"/>
      <c r="H129" s="37"/>
      <c r="I129" s="39"/>
      <c r="J129" s="41"/>
      <c r="K129" s="29"/>
      <c r="L129" s="35"/>
      <c r="M129" s="37"/>
      <c r="N129" s="39"/>
      <c r="O129" s="41"/>
      <c r="P129" s="29"/>
      <c r="Q129" s="35"/>
      <c r="R129" s="37"/>
      <c r="S129" s="39"/>
      <c r="T129" s="41"/>
      <c r="U129" s="45"/>
      <c r="V129" s="47"/>
      <c r="W129" s="23"/>
    </row>
    <row r="130" spans="1:23" ht="17.25" customHeight="1">
      <c r="A130" s="42"/>
      <c r="B130" s="34" t="str">
        <f>IFERROR(INDEX(麻薬製品リスト!A:B,MATCH('（記入例）麻薬年間届'!A130,麻薬製品リスト!A:A,0),2),"")</f>
        <v/>
      </c>
      <c r="C130" s="36"/>
      <c r="D130" s="38" t="str">
        <f t="shared" ref="D130" si="270">IF(ISNUMBER(C130),"×","")</f>
        <v/>
      </c>
      <c r="E130" s="40"/>
      <c r="F130" s="44"/>
      <c r="G130" s="34" t="str">
        <f t="shared" ref="G130:G134" si="271">IF($B130&lt;&gt;"",$B130,"")</f>
        <v/>
      </c>
      <c r="H130" s="36"/>
      <c r="I130" s="38" t="str">
        <f t="shared" ref="I130" si="272">IF(ISNUMBER(H130),"×","")</f>
        <v/>
      </c>
      <c r="J130" s="40"/>
      <c r="K130" s="30"/>
      <c r="L130" s="34" t="str">
        <f t="shared" ref="L130:L134" si="273">IF($B130&lt;&gt;"",$B130,"")</f>
        <v/>
      </c>
      <c r="M130" s="36"/>
      <c r="N130" s="38" t="str">
        <f t="shared" ref="N130" si="274">IF(ISNUMBER(M130),"×","")</f>
        <v/>
      </c>
      <c r="O130" s="40"/>
      <c r="P130" s="30"/>
      <c r="Q130" s="34" t="str">
        <f t="shared" ref="Q130:Q134" si="275">IF($B130&lt;&gt;"",$B130,"")</f>
        <v/>
      </c>
      <c r="R130" s="36"/>
      <c r="S130" s="38" t="str">
        <f t="shared" ref="S130" si="276">IF(ISNUMBER(R130),"×","")</f>
        <v/>
      </c>
      <c r="T130" s="40"/>
      <c r="U130" s="44"/>
      <c r="V130" s="46"/>
      <c r="W130" s="23" t="str">
        <f>IF(ROUND(F130+K130-P130-U130,5)=0,"〇","※上記式が成立しません。理由を備考欄に記入してください。（例　秤量誤差等）")</f>
        <v>〇</v>
      </c>
    </row>
    <row r="131" spans="1:23" ht="17.25" customHeight="1">
      <c r="A131" s="48"/>
      <c r="B131" s="35"/>
      <c r="C131" s="37"/>
      <c r="D131" s="39"/>
      <c r="E131" s="41"/>
      <c r="F131" s="45"/>
      <c r="G131" s="35"/>
      <c r="H131" s="37"/>
      <c r="I131" s="39"/>
      <c r="J131" s="41"/>
      <c r="K131" s="29"/>
      <c r="L131" s="35"/>
      <c r="M131" s="37"/>
      <c r="N131" s="39"/>
      <c r="O131" s="41"/>
      <c r="P131" s="29"/>
      <c r="Q131" s="35"/>
      <c r="R131" s="37"/>
      <c r="S131" s="39"/>
      <c r="T131" s="41"/>
      <c r="U131" s="45"/>
      <c r="V131" s="47"/>
      <c r="W131" s="23"/>
    </row>
    <row r="132" spans="1:23" ht="17.25" customHeight="1">
      <c r="A132" s="42"/>
      <c r="B132" s="34" t="str">
        <f>IFERROR(INDEX(麻薬製品リスト!A:B,MATCH('（記入例）麻薬年間届'!A132,麻薬製品リスト!A:A,0),2),"")</f>
        <v/>
      </c>
      <c r="C132" s="36"/>
      <c r="D132" s="38" t="str">
        <f t="shared" ref="D132" si="277">IF(ISNUMBER(C132),"×","")</f>
        <v/>
      </c>
      <c r="E132" s="40"/>
      <c r="F132" s="44"/>
      <c r="G132" s="34" t="str">
        <f t="shared" si="271"/>
        <v/>
      </c>
      <c r="H132" s="36"/>
      <c r="I132" s="38" t="str">
        <f t="shared" ref="I132" si="278">IF(ISNUMBER(H132),"×","")</f>
        <v/>
      </c>
      <c r="J132" s="40"/>
      <c r="K132" s="30"/>
      <c r="L132" s="34" t="str">
        <f t="shared" si="273"/>
        <v/>
      </c>
      <c r="M132" s="36"/>
      <c r="N132" s="38" t="str">
        <f t="shared" ref="N132" si="279">IF(ISNUMBER(M132),"×","")</f>
        <v/>
      </c>
      <c r="O132" s="40"/>
      <c r="P132" s="30"/>
      <c r="Q132" s="34" t="str">
        <f t="shared" si="275"/>
        <v/>
      </c>
      <c r="R132" s="36"/>
      <c r="S132" s="38" t="str">
        <f t="shared" ref="S132" si="280">IF(ISNUMBER(R132),"×","")</f>
        <v/>
      </c>
      <c r="T132" s="40"/>
      <c r="U132" s="44"/>
      <c r="V132" s="46"/>
      <c r="W132" s="23" t="str">
        <f>IF(ROUND(F132+K132-P132-U132,5)=0,"〇","※上記式が成立しません。理由を備考欄に記入してください。（例　秤量誤差等）")</f>
        <v>〇</v>
      </c>
    </row>
    <row r="133" spans="1:23" ht="17.25" customHeight="1">
      <c r="A133" s="48"/>
      <c r="B133" s="35"/>
      <c r="C133" s="37"/>
      <c r="D133" s="39"/>
      <c r="E133" s="41"/>
      <c r="F133" s="45"/>
      <c r="G133" s="35"/>
      <c r="H133" s="37"/>
      <c r="I133" s="39"/>
      <c r="J133" s="41"/>
      <c r="K133" s="29"/>
      <c r="L133" s="35"/>
      <c r="M133" s="37"/>
      <c r="N133" s="39"/>
      <c r="O133" s="41"/>
      <c r="P133" s="29"/>
      <c r="Q133" s="35"/>
      <c r="R133" s="37"/>
      <c r="S133" s="39"/>
      <c r="T133" s="41"/>
      <c r="U133" s="45"/>
      <c r="V133" s="47"/>
      <c r="W133" s="23"/>
    </row>
    <row r="134" spans="1:23" ht="17.25" customHeight="1">
      <c r="A134" s="42"/>
      <c r="B134" s="34" t="str">
        <f>IFERROR(INDEX(麻薬製品リスト!A:B,MATCH('（記入例）麻薬年間届'!A134,麻薬製品リスト!A:A,0),2),"")</f>
        <v/>
      </c>
      <c r="C134" s="36"/>
      <c r="D134" s="38" t="str">
        <f t="shared" si="0"/>
        <v/>
      </c>
      <c r="E134" s="40"/>
      <c r="F134" s="44"/>
      <c r="G134" s="34" t="str">
        <f t="shared" si="271"/>
        <v/>
      </c>
      <c r="H134" s="36"/>
      <c r="I134" s="38" t="str">
        <f t="shared" si="2"/>
        <v/>
      </c>
      <c r="J134" s="40"/>
      <c r="K134" s="30"/>
      <c r="L134" s="34" t="str">
        <f t="shared" si="273"/>
        <v/>
      </c>
      <c r="M134" s="36"/>
      <c r="N134" s="38" t="str">
        <f t="shared" si="4"/>
        <v/>
      </c>
      <c r="O134" s="40"/>
      <c r="P134" s="30"/>
      <c r="Q134" s="34" t="str">
        <f t="shared" si="275"/>
        <v/>
      </c>
      <c r="R134" s="36"/>
      <c r="S134" s="38" t="str">
        <f t="shared" si="6"/>
        <v/>
      </c>
      <c r="T134" s="40"/>
      <c r="U134" s="44"/>
      <c r="V134" s="46"/>
      <c r="W134" s="23" t="str">
        <f>IF(ROUND(F134+K134-P134-U134,5)=0,"〇","※上記式が成立しません。理由を備考欄に記入してください。（例　秤量誤差等）")</f>
        <v>〇</v>
      </c>
    </row>
    <row r="135" spans="1:23" ht="17.25" customHeight="1">
      <c r="A135" s="48"/>
      <c r="B135" s="35"/>
      <c r="C135" s="37"/>
      <c r="D135" s="39"/>
      <c r="E135" s="41"/>
      <c r="F135" s="45"/>
      <c r="G135" s="35"/>
      <c r="H135" s="37"/>
      <c r="I135" s="39"/>
      <c r="J135" s="41"/>
      <c r="K135" s="29"/>
      <c r="L135" s="35"/>
      <c r="M135" s="37"/>
      <c r="N135" s="39"/>
      <c r="O135" s="41"/>
      <c r="P135" s="29"/>
      <c r="Q135" s="35"/>
      <c r="R135" s="37"/>
      <c r="S135" s="39"/>
      <c r="T135" s="41"/>
      <c r="U135" s="45"/>
      <c r="V135" s="47"/>
      <c r="W135" s="23"/>
    </row>
    <row r="136" spans="1:23">
      <c r="W136" s="23"/>
    </row>
  </sheetData>
  <sheetProtection sheet="1" objects="1" scenarios="1"/>
  <protectedRanges>
    <protectedRange sqref="V7 A9 R9:V10 R12:V12 K12:L12 B12:E12 A3:B4 J16:M135 A16:C135 O16:R135 T16:V135 E16:H135" name="入力箇所"/>
  </protectedRanges>
  <mergeCells count="1215">
    <mergeCell ref="A14:A15"/>
    <mergeCell ref="V14:V15"/>
    <mergeCell ref="W14:Y15"/>
    <mergeCell ref="C15:E15"/>
    <mergeCell ref="H15:J15"/>
    <mergeCell ref="M15:O15"/>
    <mergeCell ref="R15:T15"/>
    <mergeCell ref="A3:B4"/>
    <mergeCell ref="D3:V4"/>
    <mergeCell ref="R9:V9"/>
    <mergeCell ref="R10:V10"/>
    <mergeCell ref="B12:E12"/>
    <mergeCell ref="K12:L12"/>
    <mergeCell ref="N12:Q12"/>
    <mergeCell ref="R12:V12"/>
    <mergeCell ref="U16:U17"/>
    <mergeCell ref="V16:V17"/>
    <mergeCell ref="N16:N17"/>
    <mergeCell ref="O16:O17"/>
    <mergeCell ref="Q16:Q17"/>
    <mergeCell ref="R16:R17"/>
    <mergeCell ref="S16:S17"/>
    <mergeCell ref="T16:T17"/>
    <mergeCell ref="G16:G17"/>
    <mergeCell ref="H16:H17"/>
    <mergeCell ref="I16:I17"/>
    <mergeCell ref="J16:J17"/>
    <mergeCell ref="L16:L17"/>
    <mergeCell ref="M16:M17"/>
    <mergeCell ref="A16:A17"/>
    <mergeCell ref="B16:B17"/>
    <mergeCell ref="C16:C17"/>
    <mergeCell ref="D16:D17"/>
    <mergeCell ref="E16:E17"/>
    <mergeCell ref="F16:F17"/>
    <mergeCell ref="L20:L21"/>
    <mergeCell ref="M20:M21"/>
    <mergeCell ref="A20:A21"/>
    <mergeCell ref="B20:B21"/>
    <mergeCell ref="C20:C21"/>
    <mergeCell ref="D20:D21"/>
    <mergeCell ref="E20:E21"/>
    <mergeCell ref="F20:F21"/>
    <mergeCell ref="Q18:Q19"/>
    <mergeCell ref="R18:R19"/>
    <mergeCell ref="S18:S19"/>
    <mergeCell ref="T18:T19"/>
    <mergeCell ref="U18:U19"/>
    <mergeCell ref="V18:V19"/>
    <mergeCell ref="I18:I19"/>
    <mergeCell ref="J18:J19"/>
    <mergeCell ref="L18:L19"/>
    <mergeCell ref="M18:M19"/>
    <mergeCell ref="N18:N19"/>
    <mergeCell ref="O18:O19"/>
    <mergeCell ref="A18:A19"/>
    <mergeCell ref="B18:B19"/>
    <mergeCell ref="C18:C19"/>
    <mergeCell ref="D18:D19"/>
    <mergeCell ref="E18:E19"/>
    <mergeCell ref="F18:F19"/>
    <mergeCell ref="G18:G19"/>
    <mergeCell ref="H18:H19"/>
    <mergeCell ref="Q22:Q23"/>
    <mergeCell ref="R22:R23"/>
    <mergeCell ref="S22:S23"/>
    <mergeCell ref="T22:T23"/>
    <mergeCell ref="U22:U23"/>
    <mergeCell ref="V22:V23"/>
    <mergeCell ref="I22:I23"/>
    <mergeCell ref="J22:J23"/>
    <mergeCell ref="L22:L23"/>
    <mergeCell ref="M22:M23"/>
    <mergeCell ref="N22:N23"/>
    <mergeCell ref="O22:O23"/>
    <mergeCell ref="U20:U21"/>
    <mergeCell ref="V20:V21"/>
    <mergeCell ref="A22:A23"/>
    <mergeCell ref="B22:B23"/>
    <mergeCell ref="C22:C23"/>
    <mergeCell ref="D22:D23"/>
    <mergeCell ref="E22:E23"/>
    <mergeCell ref="F22:F23"/>
    <mergeCell ref="G22:G23"/>
    <mergeCell ref="H22:H23"/>
    <mergeCell ref="N20:N21"/>
    <mergeCell ref="O20:O21"/>
    <mergeCell ref="Q20:Q21"/>
    <mergeCell ref="R20:R21"/>
    <mergeCell ref="S20:S21"/>
    <mergeCell ref="T20:T21"/>
    <mergeCell ref="G20:G21"/>
    <mergeCell ref="H20:H21"/>
    <mergeCell ref="I20:I21"/>
    <mergeCell ref="J20:J21"/>
    <mergeCell ref="U24:U25"/>
    <mergeCell ref="V24:V25"/>
    <mergeCell ref="A26:A27"/>
    <mergeCell ref="B26:B27"/>
    <mergeCell ref="C26:C27"/>
    <mergeCell ref="D26:D27"/>
    <mergeCell ref="E26:E27"/>
    <mergeCell ref="F26:F27"/>
    <mergeCell ref="G26:G27"/>
    <mergeCell ref="H26:H27"/>
    <mergeCell ref="N24:N25"/>
    <mergeCell ref="O24:O25"/>
    <mergeCell ref="Q24:Q25"/>
    <mergeCell ref="R24:R25"/>
    <mergeCell ref="S24:S25"/>
    <mergeCell ref="T24:T25"/>
    <mergeCell ref="G24:G25"/>
    <mergeCell ref="H24:H25"/>
    <mergeCell ref="I24:I25"/>
    <mergeCell ref="J24:J25"/>
    <mergeCell ref="L24:L25"/>
    <mergeCell ref="M24:M25"/>
    <mergeCell ref="A24:A25"/>
    <mergeCell ref="B24:B25"/>
    <mergeCell ref="C24:C25"/>
    <mergeCell ref="D24:D25"/>
    <mergeCell ref="E24:E25"/>
    <mergeCell ref="F24:F25"/>
    <mergeCell ref="L28:L29"/>
    <mergeCell ref="M28:M29"/>
    <mergeCell ref="A28:A29"/>
    <mergeCell ref="B28:B29"/>
    <mergeCell ref="C28:C29"/>
    <mergeCell ref="D28:D29"/>
    <mergeCell ref="E28:E29"/>
    <mergeCell ref="F28:F29"/>
    <mergeCell ref="Q26:Q27"/>
    <mergeCell ref="R26:R27"/>
    <mergeCell ref="S26:S27"/>
    <mergeCell ref="T26:T27"/>
    <mergeCell ref="U26:U27"/>
    <mergeCell ref="V26:V27"/>
    <mergeCell ref="I26:I27"/>
    <mergeCell ref="J26:J27"/>
    <mergeCell ref="L26:L27"/>
    <mergeCell ref="M26:M27"/>
    <mergeCell ref="N26:N27"/>
    <mergeCell ref="O26:O27"/>
    <mergeCell ref="Q30:Q31"/>
    <mergeCell ref="R30:R31"/>
    <mergeCell ref="S30:S31"/>
    <mergeCell ref="T30:T31"/>
    <mergeCell ref="U30:U31"/>
    <mergeCell ref="V30:V31"/>
    <mergeCell ref="I30:I31"/>
    <mergeCell ref="J30:J31"/>
    <mergeCell ref="L30:L31"/>
    <mergeCell ref="M30:M31"/>
    <mergeCell ref="N30:N31"/>
    <mergeCell ref="O30:O31"/>
    <mergeCell ref="U28:U29"/>
    <mergeCell ref="V28:V29"/>
    <mergeCell ref="A30:A31"/>
    <mergeCell ref="B30:B31"/>
    <mergeCell ref="C30:C31"/>
    <mergeCell ref="D30:D31"/>
    <mergeCell ref="E30:E31"/>
    <mergeCell ref="F30:F31"/>
    <mergeCell ref="G30:G31"/>
    <mergeCell ref="H30:H31"/>
    <mergeCell ref="N28:N29"/>
    <mergeCell ref="O28:O29"/>
    <mergeCell ref="Q28:Q29"/>
    <mergeCell ref="R28:R29"/>
    <mergeCell ref="S28:S29"/>
    <mergeCell ref="T28:T29"/>
    <mergeCell ref="G28:G29"/>
    <mergeCell ref="H28:H29"/>
    <mergeCell ref="I28:I29"/>
    <mergeCell ref="J28:J29"/>
    <mergeCell ref="U32:U33"/>
    <mergeCell ref="V32:V33"/>
    <mergeCell ref="A34:A35"/>
    <mergeCell ref="B34:B35"/>
    <mergeCell ref="C34:C35"/>
    <mergeCell ref="D34:D35"/>
    <mergeCell ref="E34:E35"/>
    <mergeCell ref="F34:F35"/>
    <mergeCell ref="G34:G35"/>
    <mergeCell ref="H34:H35"/>
    <mergeCell ref="N32:N33"/>
    <mergeCell ref="O32:O33"/>
    <mergeCell ref="Q32:Q33"/>
    <mergeCell ref="R32:R33"/>
    <mergeCell ref="S32:S33"/>
    <mergeCell ref="T32:T33"/>
    <mergeCell ref="G32:G33"/>
    <mergeCell ref="H32:H33"/>
    <mergeCell ref="I32:I33"/>
    <mergeCell ref="J32:J33"/>
    <mergeCell ref="L32:L33"/>
    <mergeCell ref="M32:M33"/>
    <mergeCell ref="A32:A33"/>
    <mergeCell ref="B32:B33"/>
    <mergeCell ref="C32:C33"/>
    <mergeCell ref="D32:D33"/>
    <mergeCell ref="E32:E33"/>
    <mergeCell ref="F32:F33"/>
    <mergeCell ref="L36:L37"/>
    <mergeCell ref="M36:M37"/>
    <mergeCell ref="A36:A37"/>
    <mergeCell ref="B36:B37"/>
    <mergeCell ref="C36:C37"/>
    <mergeCell ref="D36:D37"/>
    <mergeCell ref="E36:E37"/>
    <mergeCell ref="F36:F37"/>
    <mergeCell ref="Q34:Q35"/>
    <mergeCell ref="R34:R35"/>
    <mergeCell ref="S34:S35"/>
    <mergeCell ref="T34:T35"/>
    <mergeCell ref="U34:U35"/>
    <mergeCell ref="V34:V35"/>
    <mergeCell ref="I34:I35"/>
    <mergeCell ref="J34:J35"/>
    <mergeCell ref="L34:L35"/>
    <mergeCell ref="M34:M35"/>
    <mergeCell ref="N34:N35"/>
    <mergeCell ref="O34:O35"/>
    <mergeCell ref="Q38:Q39"/>
    <mergeCell ref="R38:R39"/>
    <mergeCell ref="S38:S39"/>
    <mergeCell ref="T38:T39"/>
    <mergeCell ref="U38:U39"/>
    <mergeCell ref="V38:V39"/>
    <mergeCell ref="I38:I39"/>
    <mergeCell ref="J38:J39"/>
    <mergeCell ref="L38:L39"/>
    <mergeCell ref="M38:M39"/>
    <mergeCell ref="N38:N39"/>
    <mergeCell ref="O38:O39"/>
    <mergeCell ref="U36:U37"/>
    <mergeCell ref="V36:V37"/>
    <mergeCell ref="A38:A39"/>
    <mergeCell ref="B38:B39"/>
    <mergeCell ref="C38:C39"/>
    <mergeCell ref="D38:D39"/>
    <mergeCell ref="E38:E39"/>
    <mergeCell ref="F38:F39"/>
    <mergeCell ref="G38:G39"/>
    <mergeCell ref="H38:H39"/>
    <mergeCell ref="N36:N37"/>
    <mergeCell ref="O36:O37"/>
    <mergeCell ref="Q36:Q37"/>
    <mergeCell ref="R36:R37"/>
    <mergeCell ref="S36:S37"/>
    <mergeCell ref="T36:T37"/>
    <mergeCell ref="G36:G37"/>
    <mergeCell ref="H36:H37"/>
    <mergeCell ref="I36:I37"/>
    <mergeCell ref="J36:J37"/>
    <mergeCell ref="U40:U41"/>
    <mergeCell ref="V40:V41"/>
    <mergeCell ref="A42:A43"/>
    <mergeCell ref="B42:B43"/>
    <mergeCell ref="C42:C43"/>
    <mergeCell ref="D42:D43"/>
    <mergeCell ref="E42:E43"/>
    <mergeCell ref="F42:F43"/>
    <mergeCell ref="G42:G43"/>
    <mergeCell ref="H42:H43"/>
    <mergeCell ref="N40:N41"/>
    <mergeCell ref="O40:O41"/>
    <mergeCell ref="Q40:Q41"/>
    <mergeCell ref="R40:R41"/>
    <mergeCell ref="S40:S41"/>
    <mergeCell ref="T40:T41"/>
    <mergeCell ref="G40:G41"/>
    <mergeCell ref="H40:H41"/>
    <mergeCell ref="I40:I41"/>
    <mergeCell ref="J40:J41"/>
    <mergeCell ref="L40:L41"/>
    <mergeCell ref="M40:M41"/>
    <mergeCell ref="A40:A41"/>
    <mergeCell ref="B40:B41"/>
    <mergeCell ref="C40:C41"/>
    <mergeCell ref="D40:D41"/>
    <mergeCell ref="E40:E41"/>
    <mergeCell ref="F40:F41"/>
    <mergeCell ref="L44:L45"/>
    <mergeCell ref="M44:M45"/>
    <mergeCell ref="A44:A45"/>
    <mergeCell ref="B44:B45"/>
    <mergeCell ref="C44:C45"/>
    <mergeCell ref="D44:D45"/>
    <mergeCell ref="E44:E45"/>
    <mergeCell ref="F44:F45"/>
    <mergeCell ref="Q42:Q43"/>
    <mergeCell ref="R42:R43"/>
    <mergeCell ref="S42:S43"/>
    <mergeCell ref="T42:T43"/>
    <mergeCell ref="U42:U43"/>
    <mergeCell ref="V42:V43"/>
    <mergeCell ref="I42:I43"/>
    <mergeCell ref="J42:J43"/>
    <mergeCell ref="L42:L43"/>
    <mergeCell ref="M42:M43"/>
    <mergeCell ref="N42:N43"/>
    <mergeCell ref="O42:O43"/>
    <mergeCell ref="Q46:Q47"/>
    <mergeCell ref="R46:R47"/>
    <mergeCell ref="S46:S47"/>
    <mergeCell ref="T46:T47"/>
    <mergeCell ref="U46:U47"/>
    <mergeCell ref="V46:V47"/>
    <mergeCell ref="I46:I47"/>
    <mergeCell ref="J46:J47"/>
    <mergeCell ref="L46:L47"/>
    <mergeCell ref="M46:M47"/>
    <mergeCell ref="N46:N47"/>
    <mergeCell ref="O46:O47"/>
    <mergeCell ref="U44:U45"/>
    <mergeCell ref="V44:V45"/>
    <mergeCell ref="A46:A47"/>
    <mergeCell ref="B46:B47"/>
    <mergeCell ref="C46:C47"/>
    <mergeCell ref="D46:D47"/>
    <mergeCell ref="E46:E47"/>
    <mergeCell ref="F46:F47"/>
    <mergeCell ref="G46:G47"/>
    <mergeCell ref="H46:H47"/>
    <mergeCell ref="N44:N45"/>
    <mergeCell ref="O44:O45"/>
    <mergeCell ref="Q44:Q45"/>
    <mergeCell ref="R44:R45"/>
    <mergeCell ref="S44:S45"/>
    <mergeCell ref="T44:T45"/>
    <mergeCell ref="G44:G45"/>
    <mergeCell ref="H44:H45"/>
    <mergeCell ref="I44:I45"/>
    <mergeCell ref="J44:J45"/>
    <mergeCell ref="U48:U49"/>
    <mergeCell ref="V48:V49"/>
    <mergeCell ref="A50:A51"/>
    <mergeCell ref="B50:B51"/>
    <mergeCell ref="C50:C51"/>
    <mergeCell ref="D50:D51"/>
    <mergeCell ref="E50:E51"/>
    <mergeCell ref="F50:F51"/>
    <mergeCell ref="G50:G51"/>
    <mergeCell ref="H50:H51"/>
    <mergeCell ref="N48:N49"/>
    <mergeCell ref="O48:O49"/>
    <mergeCell ref="Q48:Q49"/>
    <mergeCell ref="R48:R49"/>
    <mergeCell ref="S48:S49"/>
    <mergeCell ref="T48:T49"/>
    <mergeCell ref="G48:G49"/>
    <mergeCell ref="H48:H49"/>
    <mergeCell ref="I48:I49"/>
    <mergeCell ref="J48:J49"/>
    <mergeCell ref="L48:L49"/>
    <mergeCell ref="M48:M49"/>
    <mergeCell ref="A48:A49"/>
    <mergeCell ref="B48:B49"/>
    <mergeCell ref="C48:C49"/>
    <mergeCell ref="D48:D49"/>
    <mergeCell ref="E48:E49"/>
    <mergeCell ref="F48:F49"/>
    <mergeCell ref="L52:L53"/>
    <mergeCell ref="M52:M53"/>
    <mergeCell ref="A52:A53"/>
    <mergeCell ref="B52:B53"/>
    <mergeCell ref="C52:C53"/>
    <mergeCell ref="D52:D53"/>
    <mergeCell ref="E52:E53"/>
    <mergeCell ref="F52:F53"/>
    <mergeCell ref="Q50:Q51"/>
    <mergeCell ref="R50:R51"/>
    <mergeCell ref="S50:S51"/>
    <mergeCell ref="T50:T51"/>
    <mergeCell ref="U50:U51"/>
    <mergeCell ref="V50:V51"/>
    <mergeCell ref="I50:I51"/>
    <mergeCell ref="J50:J51"/>
    <mergeCell ref="L50:L51"/>
    <mergeCell ref="M50:M51"/>
    <mergeCell ref="N50:N51"/>
    <mergeCell ref="O50:O51"/>
    <mergeCell ref="Q54:Q55"/>
    <mergeCell ref="R54:R55"/>
    <mergeCell ref="S54:S55"/>
    <mergeCell ref="T54:T55"/>
    <mergeCell ref="U54:U55"/>
    <mergeCell ref="V54:V55"/>
    <mergeCell ref="I54:I55"/>
    <mergeCell ref="J54:J55"/>
    <mergeCell ref="L54:L55"/>
    <mergeCell ref="M54:M55"/>
    <mergeCell ref="N54:N55"/>
    <mergeCell ref="O54:O55"/>
    <mergeCell ref="U52:U53"/>
    <mergeCell ref="V52:V53"/>
    <mergeCell ref="A54:A55"/>
    <mergeCell ref="B54:B55"/>
    <mergeCell ref="C54:C55"/>
    <mergeCell ref="D54:D55"/>
    <mergeCell ref="E54:E55"/>
    <mergeCell ref="F54:F55"/>
    <mergeCell ref="G54:G55"/>
    <mergeCell ref="H54:H55"/>
    <mergeCell ref="N52:N53"/>
    <mergeCell ref="O52:O53"/>
    <mergeCell ref="Q52:Q53"/>
    <mergeCell ref="R52:R53"/>
    <mergeCell ref="S52:S53"/>
    <mergeCell ref="T52:T53"/>
    <mergeCell ref="G52:G53"/>
    <mergeCell ref="H52:H53"/>
    <mergeCell ref="I52:I53"/>
    <mergeCell ref="J52:J53"/>
    <mergeCell ref="U56:U57"/>
    <mergeCell ref="V56:V57"/>
    <mergeCell ref="A58:A59"/>
    <mergeCell ref="B58:B59"/>
    <mergeCell ref="C58:C59"/>
    <mergeCell ref="D58:D59"/>
    <mergeCell ref="E58:E59"/>
    <mergeCell ref="F58:F59"/>
    <mergeCell ref="G58:G59"/>
    <mergeCell ref="H58:H59"/>
    <mergeCell ref="N56:N57"/>
    <mergeCell ref="O56:O57"/>
    <mergeCell ref="Q56:Q57"/>
    <mergeCell ref="R56:R57"/>
    <mergeCell ref="S56:S57"/>
    <mergeCell ref="T56:T57"/>
    <mergeCell ref="G56:G57"/>
    <mergeCell ref="H56:H57"/>
    <mergeCell ref="I56:I57"/>
    <mergeCell ref="J56:J57"/>
    <mergeCell ref="L56:L57"/>
    <mergeCell ref="M56:M57"/>
    <mergeCell ref="A56:A57"/>
    <mergeCell ref="B56:B57"/>
    <mergeCell ref="C56:C57"/>
    <mergeCell ref="D56:D57"/>
    <mergeCell ref="E56:E57"/>
    <mergeCell ref="F56:F57"/>
    <mergeCell ref="L60:L61"/>
    <mergeCell ref="M60:M61"/>
    <mergeCell ref="A60:A61"/>
    <mergeCell ref="B60:B61"/>
    <mergeCell ref="C60:C61"/>
    <mergeCell ref="D60:D61"/>
    <mergeCell ref="E60:E61"/>
    <mergeCell ref="F60:F61"/>
    <mergeCell ref="Q58:Q59"/>
    <mergeCell ref="R58:R59"/>
    <mergeCell ref="S58:S59"/>
    <mergeCell ref="T58:T59"/>
    <mergeCell ref="U58:U59"/>
    <mergeCell ref="V58:V59"/>
    <mergeCell ref="I58:I59"/>
    <mergeCell ref="J58:J59"/>
    <mergeCell ref="L58:L59"/>
    <mergeCell ref="M58:M59"/>
    <mergeCell ref="N58:N59"/>
    <mergeCell ref="O58:O59"/>
    <mergeCell ref="Q62:Q63"/>
    <mergeCell ref="R62:R63"/>
    <mergeCell ref="S62:S63"/>
    <mergeCell ref="T62:T63"/>
    <mergeCell ref="U62:U63"/>
    <mergeCell ref="V62:V63"/>
    <mergeCell ref="I62:I63"/>
    <mergeCell ref="J62:J63"/>
    <mergeCell ref="L62:L63"/>
    <mergeCell ref="M62:M63"/>
    <mergeCell ref="N62:N63"/>
    <mergeCell ref="O62:O63"/>
    <mergeCell ref="U60:U61"/>
    <mergeCell ref="V60:V61"/>
    <mergeCell ref="A62:A63"/>
    <mergeCell ref="B62:B63"/>
    <mergeCell ref="C62:C63"/>
    <mergeCell ref="D62:D63"/>
    <mergeCell ref="E62:E63"/>
    <mergeCell ref="F62:F63"/>
    <mergeCell ref="G62:G63"/>
    <mergeCell ref="H62:H63"/>
    <mergeCell ref="N60:N61"/>
    <mergeCell ref="O60:O61"/>
    <mergeCell ref="Q60:Q61"/>
    <mergeCell ref="R60:R61"/>
    <mergeCell ref="S60:S61"/>
    <mergeCell ref="T60:T61"/>
    <mergeCell ref="G60:G61"/>
    <mergeCell ref="H60:H61"/>
    <mergeCell ref="I60:I61"/>
    <mergeCell ref="J60:J61"/>
    <mergeCell ref="U64:U65"/>
    <mergeCell ref="V64:V65"/>
    <mergeCell ref="A66:A67"/>
    <mergeCell ref="B66:B67"/>
    <mergeCell ref="C66:C67"/>
    <mergeCell ref="D66:D67"/>
    <mergeCell ref="E66:E67"/>
    <mergeCell ref="F66:F67"/>
    <mergeCell ref="G66:G67"/>
    <mergeCell ref="H66:H67"/>
    <mergeCell ref="N64:N65"/>
    <mergeCell ref="O64:O65"/>
    <mergeCell ref="Q64:Q65"/>
    <mergeCell ref="R64:R65"/>
    <mergeCell ref="S64:S65"/>
    <mergeCell ref="T64:T65"/>
    <mergeCell ref="G64:G65"/>
    <mergeCell ref="H64:H65"/>
    <mergeCell ref="I64:I65"/>
    <mergeCell ref="J64:J65"/>
    <mergeCell ref="L64:L65"/>
    <mergeCell ref="M64:M65"/>
    <mergeCell ref="A64:A65"/>
    <mergeCell ref="B64:B65"/>
    <mergeCell ref="C64:C65"/>
    <mergeCell ref="D64:D65"/>
    <mergeCell ref="E64:E65"/>
    <mergeCell ref="F64:F65"/>
    <mergeCell ref="L68:L69"/>
    <mergeCell ref="M68:M69"/>
    <mergeCell ref="A68:A69"/>
    <mergeCell ref="B68:B69"/>
    <mergeCell ref="C68:C69"/>
    <mergeCell ref="D68:D69"/>
    <mergeCell ref="E68:E69"/>
    <mergeCell ref="F68:F69"/>
    <mergeCell ref="Q66:Q67"/>
    <mergeCell ref="R66:R67"/>
    <mergeCell ref="S66:S67"/>
    <mergeCell ref="T66:T67"/>
    <mergeCell ref="U66:U67"/>
    <mergeCell ref="V66:V67"/>
    <mergeCell ref="I66:I67"/>
    <mergeCell ref="J66:J67"/>
    <mergeCell ref="L66:L67"/>
    <mergeCell ref="M66:M67"/>
    <mergeCell ref="N66:N67"/>
    <mergeCell ref="O66:O67"/>
    <mergeCell ref="Q70:Q71"/>
    <mergeCell ref="R70:R71"/>
    <mergeCell ref="S70:S71"/>
    <mergeCell ref="T70:T71"/>
    <mergeCell ref="U70:U71"/>
    <mergeCell ref="V70:V71"/>
    <mergeCell ref="I70:I71"/>
    <mergeCell ref="J70:J71"/>
    <mergeCell ref="L70:L71"/>
    <mergeCell ref="M70:M71"/>
    <mergeCell ref="N70:N71"/>
    <mergeCell ref="O70:O71"/>
    <mergeCell ref="U68:U69"/>
    <mergeCell ref="V68:V69"/>
    <mergeCell ref="A70:A71"/>
    <mergeCell ref="B70:B71"/>
    <mergeCell ref="C70:C71"/>
    <mergeCell ref="D70:D71"/>
    <mergeCell ref="E70:E71"/>
    <mergeCell ref="F70:F71"/>
    <mergeCell ref="G70:G71"/>
    <mergeCell ref="H70:H71"/>
    <mergeCell ref="N68:N69"/>
    <mergeCell ref="O68:O69"/>
    <mergeCell ref="Q68:Q69"/>
    <mergeCell ref="R68:R69"/>
    <mergeCell ref="S68:S69"/>
    <mergeCell ref="T68:T69"/>
    <mergeCell ref="G68:G69"/>
    <mergeCell ref="H68:H69"/>
    <mergeCell ref="I68:I69"/>
    <mergeCell ref="J68:J69"/>
    <mergeCell ref="U72:U73"/>
    <mergeCell ref="V72:V73"/>
    <mergeCell ref="A74:A75"/>
    <mergeCell ref="B74:B75"/>
    <mergeCell ref="C74:C75"/>
    <mergeCell ref="D74:D75"/>
    <mergeCell ref="E74:E75"/>
    <mergeCell ref="F74:F75"/>
    <mergeCell ref="G74:G75"/>
    <mergeCell ref="H74:H75"/>
    <mergeCell ref="N72:N73"/>
    <mergeCell ref="O72:O73"/>
    <mergeCell ref="Q72:Q73"/>
    <mergeCell ref="R72:R73"/>
    <mergeCell ref="S72:S73"/>
    <mergeCell ref="T72:T73"/>
    <mergeCell ref="G72:G73"/>
    <mergeCell ref="H72:H73"/>
    <mergeCell ref="I72:I73"/>
    <mergeCell ref="J72:J73"/>
    <mergeCell ref="L72:L73"/>
    <mergeCell ref="M72:M73"/>
    <mergeCell ref="A72:A73"/>
    <mergeCell ref="B72:B73"/>
    <mergeCell ref="C72:C73"/>
    <mergeCell ref="D72:D73"/>
    <mergeCell ref="E72:E73"/>
    <mergeCell ref="F72:F73"/>
    <mergeCell ref="L76:L77"/>
    <mergeCell ref="M76:M77"/>
    <mergeCell ref="A76:A77"/>
    <mergeCell ref="B76:B77"/>
    <mergeCell ref="C76:C77"/>
    <mergeCell ref="D76:D77"/>
    <mergeCell ref="E76:E77"/>
    <mergeCell ref="F76:F77"/>
    <mergeCell ref="Q74:Q75"/>
    <mergeCell ref="R74:R75"/>
    <mergeCell ref="S74:S75"/>
    <mergeCell ref="T74:T75"/>
    <mergeCell ref="U74:U75"/>
    <mergeCell ref="V74:V75"/>
    <mergeCell ref="I74:I75"/>
    <mergeCell ref="J74:J75"/>
    <mergeCell ref="L74:L75"/>
    <mergeCell ref="M74:M75"/>
    <mergeCell ref="N74:N75"/>
    <mergeCell ref="O74:O75"/>
    <mergeCell ref="Q78:Q79"/>
    <mergeCell ref="R78:R79"/>
    <mergeCell ref="S78:S79"/>
    <mergeCell ref="T78:T79"/>
    <mergeCell ref="U78:U79"/>
    <mergeCell ref="V78:V79"/>
    <mergeCell ref="I78:I79"/>
    <mergeCell ref="J78:J79"/>
    <mergeCell ref="L78:L79"/>
    <mergeCell ref="M78:M79"/>
    <mergeCell ref="N78:N79"/>
    <mergeCell ref="O78:O79"/>
    <mergeCell ref="U76:U77"/>
    <mergeCell ref="V76:V77"/>
    <mergeCell ref="A78:A79"/>
    <mergeCell ref="B78:B79"/>
    <mergeCell ref="C78:C79"/>
    <mergeCell ref="D78:D79"/>
    <mergeCell ref="E78:E79"/>
    <mergeCell ref="F78:F79"/>
    <mergeCell ref="G78:G79"/>
    <mergeCell ref="H78:H79"/>
    <mergeCell ref="N76:N77"/>
    <mergeCell ref="O76:O77"/>
    <mergeCell ref="Q76:Q77"/>
    <mergeCell ref="R76:R77"/>
    <mergeCell ref="S76:S77"/>
    <mergeCell ref="T76:T77"/>
    <mergeCell ref="G76:G77"/>
    <mergeCell ref="H76:H77"/>
    <mergeCell ref="I76:I77"/>
    <mergeCell ref="J76:J77"/>
    <mergeCell ref="U80:U81"/>
    <mergeCell ref="V80:V81"/>
    <mergeCell ref="A82:A83"/>
    <mergeCell ref="B82:B83"/>
    <mergeCell ref="C82:C83"/>
    <mergeCell ref="D82:D83"/>
    <mergeCell ref="E82:E83"/>
    <mergeCell ref="F82:F83"/>
    <mergeCell ref="G82:G83"/>
    <mergeCell ref="H82:H83"/>
    <mergeCell ref="N80:N81"/>
    <mergeCell ref="O80:O81"/>
    <mergeCell ref="Q80:Q81"/>
    <mergeCell ref="R80:R81"/>
    <mergeCell ref="S80:S81"/>
    <mergeCell ref="T80:T81"/>
    <mergeCell ref="G80:G81"/>
    <mergeCell ref="H80:H81"/>
    <mergeCell ref="I80:I81"/>
    <mergeCell ref="J80:J81"/>
    <mergeCell ref="L80:L81"/>
    <mergeCell ref="M80:M81"/>
    <mergeCell ref="A80:A81"/>
    <mergeCell ref="B80:B81"/>
    <mergeCell ref="C80:C81"/>
    <mergeCell ref="D80:D81"/>
    <mergeCell ref="E80:E81"/>
    <mergeCell ref="F80:F81"/>
    <mergeCell ref="L84:L85"/>
    <mergeCell ref="M84:M85"/>
    <mergeCell ref="A84:A85"/>
    <mergeCell ref="B84:B85"/>
    <mergeCell ref="C84:C85"/>
    <mergeCell ref="D84:D85"/>
    <mergeCell ref="E84:E85"/>
    <mergeCell ref="F84:F85"/>
    <mergeCell ref="Q82:Q83"/>
    <mergeCell ref="R82:R83"/>
    <mergeCell ref="S82:S83"/>
    <mergeCell ref="T82:T83"/>
    <mergeCell ref="U82:U83"/>
    <mergeCell ref="V82:V83"/>
    <mergeCell ref="I82:I83"/>
    <mergeCell ref="J82:J83"/>
    <mergeCell ref="L82:L83"/>
    <mergeCell ref="M82:M83"/>
    <mergeCell ref="N82:N83"/>
    <mergeCell ref="O82:O83"/>
    <mergeCell ref="Q86:Q87"/>
    <mergeCell ref="R86:R87"/>
    <mergeCell ref="S86:S87"/>
    <mergeCell ref="T86:T87"/>
    <mergeCell ref="U86:U87"/>
    <mergeCell ref="V86:V87"/>
    <mergeCell ref="I86:I87"/>
    <mergeCell ref="J86:J87"/>
    <mergeCell ref="L86:L87"/>
    <mergeCell ref="M86:M87"/>
    <mergeCell ref="N86:N87"/>
    <mergeCell ref="O86:O87"/>
    <mergeCell ref="U84:U85"/>
    <mergeCell ref="V84:V85"/>
    <mergeCell ref="A86:A87"/>
    <mergeCell ref="B86:B87"/>
    <mergeCell ref="C86:C87"/>
    <mergeCell ref="D86:D87"/>
    <mergeCell ref="E86:E87"/>
    <mergeCell ref="F86:F87"/>
    <mergeCell ref="G86:G87"/>
    <mergeCell ref="H86:H87"/>
    <mergeCell ref="N84:N85"/>
    <mergeCell ref="O84:O85"/>
    <mergeCell ref="Q84:Q85"/>
    <mergeCell ref="R84:R85"/>
    <mergeCell ref="S84:S85"/>
    <mergeCell ref="T84:T85"/>
    <mergeCell ref="G84:G85"/>
    <mergeCell ref="H84:H85"/>
    <mergeCell ref="I84:I85"/>
    <mergeCell ref="J84:J85"/>
    <mergeCell ref="U88:U89"/>
    <mergeCell ref="V88:V89"/>
    <mergeCell ref="A90:A91"/>
    <mergeCell ref="B90:B91"/>
    <mergeCell ref="C90:C91"/>
    <mergeCell ref="D90:D91"/>
    <mergeCell ref="E90:E91"/>
    <mergeCell ref="F90:F91"/>
    <mergeCell ref="G90:G91"/>
    <mergeCell ref="H90:H91"/>
    <mergeCell ref="N88:N89"/>
    <mergeCell ref="O88:O89"/>
    <mergeCell ref="Q88:Q89"/>
    <mergeCell ref="R88:R89"/>
    <mergeCell ref="S88:S89"/>
    <mergeCell ref="T88:T89"/>
    <mergeCell ref="G88:G89"/>
    <mergeCell ref="H88:H89"/>
    <mergeCell ref="I88:I89"/>
    <mergeCell ref="J88:J89"/>
    <mergeCell ref="L88:L89"/>
    <mergeCell ref="M88:M89"/>
    <mergeCell ref="A88:A89"/>
    <mergeCell ref="B88:B89"/>
    <mergeCell ref="C88:C89"/>
    <mergeCell ref="D88:D89"/>
    <mergeCell ref="E88:E89"/>
    <mergeCell ref="F88:F89"/>
    <mergeCell ref="L92:L93"/>
    <mergeCell ref="M92:M93"/>
    <mergeCell ref="A92:A93"/>
    <mergeCell ref="B92:B93"/>
    <mergeCell ref="C92:C93"/>
    <mergeCell ref="D92:D93"/>
    <mergeCell ref="E92:E93"/>
    <mergeCell ref="F92:F93"/>
    <mergeCell ref="Q90:Q91"/>
    <mergeCell ref="R90:R91"/>
    <mergeCell ref="S90:S91"/>
    <mergeCell ref="T90:T91"/>
    <mergeCell ref="U90:U91"/>
    <mergeCell ref="V90:V91"/>
    <mergeCell ref="I90:I91"/>
    <mergeCell ref="J90:J91"/>
    <mergeCell ref="L90:L91"/>
    <mergeCell ref="M90:M91"/>
    <mergeCell ref="N90:N91"/>
    <mergeCell ref="O90:O91"/>
    <mergeCell ref="Q94:Q95"/>
    <mergeCell ref="R94:R95"/>
    <mergeCell ref="S94:S95"/>
    <mergeCell ref="T94:T95"/>
    <mergeCell ref="U94:U95"/>
    <mergeCell ref="V94:V95"/>
    <mergeCell ref="I94:I95"/>
    <mergeCell ref="J94:J95"/>
    <mergeCell ref="L94:L95"/>
    <mergeCell ref="M94:M95"/>
    <mergeCell ref="N94:N95"/>
    <mergeCell ref="O94:O95"/>
    <mergeCell ref="U92:U93"/>
    <mergeCell ref="V92:V93"/>
    <mergeCell ref="A94:A95"/>
    <mergeCell ref="B94:B95"/>
    <mergeCell ref="C94:C95"/>
    <mergeCell ref="D94:D95"/>
    <mergeCell ref="E94:E95"/>
    <mergeCell ref="F94:F95"/>
    <mergeCell ref="G94:G95"/>
    <mergeCell ref="H94:H95"/>
    <mergeCell ref="N92:N93"/>
    <mergeCell ref="O92:O93"/>
    <mergeCell ref="Q92:Q93"/>
    <mergeCell ref="R92:R93"/>
    <mergeCell ref="S92:S93"/>
    <mergeCell ref="T92:T93"/>
    <mergeCell ref="G92:G93"/>
    <mergeCell ref="H92:H93"/>
    <mergeCell ref="I92:I93"/>
    <mergeCell ref="J92:J93"/>
    <mergeCell ref="U96:U97"/>
    <mergeCell ref="V96:V97"/>
    <mergeCell ref="A98:A99"/>
    <mergeCell ref="B98:B99"/>
    <mergeCell ref="C98:C99"/>
    <mergeCell ref="D98:D99"/>
    <mergeCell ref="E98:E99"/>
    <mergeCell ref="F98:F99"/>
    <mergeCell ref="G98:G99"/>
    <mergeCell ref="H98:H99"/>
    <mergeCell ref="N96:N97"/>
    <mergeCell ref="O96:O97"/>
    <mergeCell ref="Q96:Q97"/>
    <mergeCell ref="R96:R97"/>
    <mergeCell ref="S96:S97"/>
    <mergeCell ref="T96:T97"/>
    <mergeCell ref="G96:G97"/>
    <mergeCell ref="H96:H97"/>
    <mergeCell ref="I96:I97"/>
    <mergeCell ref="J96:J97"/>
    <mergeCell ref="L96:L97"/>
    <mergeCell ref="M96:M97"/>
    <mergeCell ref="A96:A97"/>
    <mergeCell ref="B96:B97"/>
    <mergeCell ref="C96:C97"/>
    <mergeCell ref="D96:D97"/>
    <mergeCell ref="E96:E97"/>
    <mergeCell ref="F96:F97"/>
    <mergeCell ref="L100:L101"/>
    <mergeCell ref="M100:M101"/>
    <mergeCell ref="A100:A101"/>
    <mergeCell ref="B100:B101"/>
    <mergeCell ref="C100:C101"/>
    <mergeCell ref="D100:D101"/>
    <mergeCell ref="E100:E101"/>
    <mergeCell ref="F100:F101"/>
    <mergeCell ref="Q98:Q99"/>
    <mergeCell ref="R98:R99"/>
    <mergeCell ref="S98:S99"/>
    <mergeCell ref="T98:T99"/>
    <mergeCell ref="U98:U99"/>
    <mergeCell ref="V98:V99"/>
    <mergeCell ref="I98:I99"/>
    <mergeCell ref="J98:J99"/>
    <mergeCell ref="L98:L99"/>
    <mergeCell ref="M98:M99"/>
    <mergeCell ref="N98:N99"/>
    <mergeCell ref="O98:O99"/>
    <mergeCell ref="Q102:Q103"/>
    <mergeCell ref="R102:R103"/>
    <mergeCell ref="S102:S103"/>
    <mergeCell ref="T102:T103"/>
    <mergeCell ref="U102:U103"/>
    <mergeCell ref="V102:V103"/>
    <mergeCell ref="I102:I103"/>
    <mergeCell ref="J102:J103"/>
    <mergeCell ref="L102:L103"/>
    <mergeCell ref="M102:M103"/>
    <mergeCell ref="N102:N103"/>
    <mergeCell ref="O102:O103"/>
    <mergeCell ref="U100:U101"/>
    <mergeCell ref="V100:V101"/>
    <mergeCell ref="A102:A103"/>
    <mergeCell ref="B102:B103"/>
    <mergeCell ref="C102:C103"/>
    <mergeCell ref="D102:D103"/>
    <mergeCell ref="E102:E103"/>
    <mergeCell ref="F102:F103"/>
    <mergeCell ref="G102:G103"/>
    <mergeCell ref="H102:H103"/>
    <mergeCell ref="N100:N101"/>
    <mergeCell ref="O100:O101"/>
    <mergeCell ref="Q100:Q101"/>
    <mergeCell ref="R100:R101"/>
    <mergeCell ref="S100:S101"/>
    <mergeCell ref="T100:T101"/>
    <mergeCell ref="G100:G101"/>
    <mergeCell ref="H100:H101"/>
    <mergeCell ref="I100:I101"/>
    <mergeCell ref="J100:J101"/>
    <mergeCell ref="U104:U105"/>
    <mergeCell ref="V104:V105"/>
    <mergeCell ref="A106:A107"/>
    <mergeCell ref="B106:B107"/>
    <mergeCell ref="C106:C107"/>
    <mergeCell ref="D106:D107"/>
    <mergeCell ref="E106:E107"/>
    <mergeCell ref="F106:F107"/>
    <mergeCell ref="G106:G107"/>
    <mergeCell ref="H106:H107"/>
    <mergeCell ref="N104:N105"/>
    <mergeCell ref="O104:O105"/>
    <mergeCell ref="Q104:Q105"/>
    <mergeCell ref="R104:R105"/>
    <mergeCell ref="S104:S105"/>
    <mergeCell ref="T104:T105"/>
    <mergeCell ref="G104:G105"/>
    <mergeCell ref="H104:H105"/>
    <mergeCell ref="I104:I105"/>
    <mergeCell ref="J104:J105"/>
    <mergeCell ref="L104:L105"/>
    <mergeCell ref="M104:M105"/>
    <mergeCell ref="A104:A105"/>
    <mergeCell ref="B104:B105"/>
    <mergeCell ref="C104:C105"/>
    <mergeCell ref="D104:D105"/>
    <mergeCell ref="E104:E105"/>
    <mergeCell ref="F104:F105"/>
    <mergeCell ref="L108:L109"/>
    <mergeCell ref="M108:M109"/>
    <mergeCell ref="A108:A109"/>
    <mergeCell ref="B108:B109"/>
    <mergeCell ref="C108:C109"/>
    <mergeCell ref="D108:D109"/>
    <mergeCell ref="E108:E109"/>
    <mergeCell ref="F108:F109"/>
    <mergeCell ref="Q106:Q107"/>
    <mergeCell ref="R106:R107"/>
    <mergeCell ref="S106:S107"/>
    <mergeCell ref="T106:T107"/>
    <mergeCell ref="U106:U107"/>
    <mergeCell ref="V106:V107"/>
    <mergeCell ref="I106:I107"/>
    <mergeCell ref="J106:J107"/>
    <mergeCell ref="L106:L107"/>
    <mergeCell ref="M106:M107"/>
    <mergeCell ref="N106:N107"/>
    <mergeCell ref="O106:O107"/>
    <mergeCell ref="Q110:Q111"/>
    <mergeCell ref="R110:R111"/>
    <mergeCell ref="S110:S111"/>
    <mergeCell ref="T110:T111"/>
    <mergeCell ref="U110:U111"/>
    <mergeCell ref="V110:V111"/>
    <mergeCell ref="I110:I111"/>
    <mergeCell ref="J110:J111"/>
    <mergeCell ref="L110:L111"/>
    <mergeCell ref="M110:M111"/>
    <mergeCell ref="N110:N111"/>
    <mergeCell ref="O110:O111"/>
    <mergeCell ref="U108:U109"/>
    <mergeCell ref="V108:V109"/>
    <mergeCell ref="A110:A111"/>
    <mergeCell ref="B110:B111"/>
    <mergeCell ref="C110:C111"/>
    <mergeCell ref="D110:D111"/>
    <mergeCell ref="E110:E111"/>
    <mergeCell ref="F110:F111"/>
    <mergeCell ref="G110:G111"/>
    <mergeCell ref="H110:H111"/>
    <mergeCell ref="N108:N109"/>
    <mergeCell ref="O108:O109"/>
    <mergeCell ref="Q108:Q109"/>
    <mergeCell ref="R108:R109"/>
    <mergeCell ref="S108:S109"/>
    <mergeCell ref="T108:T109"/>
    <mergeCell ref="G108:G109"/>
    <mergeCell ref="H108:H109"/>
    <mergeCell ref="I108:I109"/>
    <mergeCell ref="J108:J109"/>
    <mergeCell ref="U112:U113"/>
    <mergeCell ref="V112:V113"/>
    <mergeCell ref="A114:A115"/>
    <mergeCell ref="B114:B115"/>
    <mergeCell ref="C114:C115"/>
    <mergeCell ref="D114:D115"/>
    <mergeCell ref="E114:E115"/>
    <mergeCell ref="F114:F115"/>
    <mergeCell ref="G114:G115"/>
    <mergeCell ref="H114:H115"/>
    <mergeCell ref="N112:N113"/>
    <mergeCell ref="O112:O113"/>
    <mergeCell ref="Q112:Q113"/>
    <mergeCell ref="R112:R113"/>
    <mergeCell ref="S112:S113"/>
    <mergeCell ref="T112:T113"/>
    <mergeCell ref="G112:G113"/>
    <mergeCell ref="H112:H113"/>
    <mergeCell ref="I112:I113"/>
    <mergeCell ref="J112:J113"/>
    <mergeCell ref="L112:L113"/>
    <mergeCell ref="M112:M113"/>
    <mergeCell ref="A112:A113"/>
    <mergeCell ref="B112:B113"/>
    <mergeCell ref="C112:C113"/>
    <mergeCell ref="D112:D113"/>
    <mergeCell ref="E112:E113"/>
    <mergeCell ref="F112:F113"/>
    <mergeCell ref="L116:L117"/>
    <mergeCell ref="M116:M117"/>
    <mergeCell ref="A116:A117"/>
    <mergeCell ref="B116:B117"/>
    <mergeCell ref="C116:C117"/>
    <mergeCell ref="D116:D117"/>
    <mergeCell ref="E116:E117"/>
    <mergeCell ref="F116:F117"/>
    <mergeCell ref="Q114:Q115"/>
    <mergeCell ref="R114:R115"/>
    <mergeCell ref="S114:S115"/>
    <mergeCell ref="T114:T115"/>
    <mergeCell ref="U114:U115"/>
    <mergeCell ref="V114:V115"/>
    <mergeCell ref="I114:I115"/>
    <mergeCell ref="J114:J115"/>
    <mergeCell ref="L114:L115"/>
    <mergeCell ref="M114:M115"/>
    <mergeCell ref="N114:N115"/>
    <mergeCell ref="O114:O115"/>
    <mergeCell ref="Q118:Q119"/>
    <mergeCell ref="R118:R119"/>
    <mergeCell ref="S118:S119"/>
    <mergeCell ref="T118:T119"/>
    <mergeCell ref="U118:U119"/>
    <mergeCell ref="V118:V119"/>
    <mergeCell ref="I118:I119"/>
    <mergeCell ref="J118:J119"/>
    <mergeCell ref="L118:L119"/>
    <mergeCell ref="M118:M119"/>
    <mergeCell ref="N118:N119"/>
    <mergeCell ref="O118:O119"/>
    <mergeCell ref="U116:U117"/>
    <mergeCell ref="V116:V117"/>
    <mergeCell ref="A118:A119"/>
    <mergeCell ref="B118:B119"/>
    <mergeCell ref="C118:C119"/>
    <mergeCell ref="D118:D119"/>
    <mergeCell ref="E118:E119"/>
    <mergeCell ref="F118:F119"/>
    <mergeCell ref="G118:G119"/>
    <mergeCell ref="H118:H119"/>
    <mergeCell ref="N116:N117"/>
    <mergeCell ref="O116:O117"/>
    <mergeCell ref="Q116:Q117"/>
    <mergeCell ref="R116:R117"/>
    <mergeCell ref="S116:S117"/>
    <mergeCell ref="T116:T117"/>
    <mergeCell ref="G116:G117"/>
    <mergeCell ref="H116:H117"/>
    <mergeCell ref="I116:I117"/>
    <mergeCell ref="J116:J117"/>
    <mergeCell ref="U120:U121"/>
    <mergeCell ref="V120:V121"/>
    <mergeCell ref="A122:A123"/>
    <mergeCell ref="B122:B123"/>
    <mergeCell ref="C122:C123"/>
    <mergeCell ref="D122:D123"/>
    <mergeCell ref="E122:E123"/>
    <mergeCell ref="F122:F123"/>
    <mergeCell ref="G122:G123"/>
    <mergeCell ref="H122:H123"/>
    <mergeCell ref="N120:N121"/>
    <mergeCell ref="O120:O121"/>
    <mergeCell ref="Q120:Q121"/>
    <mergeCell ref="R120:R121"/>
    <mergeCell ref="S120:S121"/>
    <mergeCell ref="T120:T121"/>
    <mergeCell ref="G120:G121"/>
    <mergeCell ref="H120:H121"/>
    <mergeCell ref="I120:I121"/>
    <mergeCell ref="J120:J121"/>
    <mergeCell ref="L120:L121"/>
    <mergeCell ref="M120:M121"/>
    <mergeCell ref="A120:A121"/>
    <mergeCell ref="B120:B121"/>
    <mergeCell ref="C120:C121"/>
    <mergeCell ref="D120:D121"/>
    <mergeCell ref="E120:E121"/>
    <mergeCell ref="F120:F121"/>
    <mergeCell ref="L124:L125"/>
    <mergeCell ref="M124:M125"/>
    <mergeCell ref="A124:A125"/>
    <mergeCell ref="B124:B125"/>
    <mergeCell ref="C124:C125"/>
    <mergeCell ref="D124:D125"/>
    <mergeCell ref="E124:E125"/>
    <mergeCell ref="F124:F125"/>
    <mergeCell ref="Q122:Q123"/>
    <mergeCell ref="R122:R123"/>
    <mergeCell ref="S122:S123"/>
    <mergeCell ref="T122:T123"/>
    <mergeCell ref="U122:U123"/>
    <mergeCell ref="V122:V123"/>
    <mergeCell ref="I122:I123"/>
    <mergeCell ref="J122:J123"/>
    <mergeCell ref="L122:L123"/>
    <mergeCell ref="M122:M123"/>
    <mergeCell ref="N122:N123"/>
    <mergeCell ref="O122:O123"/>
    <mergeCell ref="Q126:Q127"/>
    <mergeCell ref="R126:R127"/>
    <mergeCell ref="S126:S127"/>
    <mergeCell ref="T126:T127"/>
    <mergeCell ref="U126:U127"/>
    <mergeCell ref="V126:V127"/>
    <mergeCell ref="I126:I127"/>
    <mergeCell ref="J126:J127"/>
    <mergeCell ref="L126:L127"/>
    <mergeCell ref="M126:M127"/>
    <mergeCell ref="N126:N127"/>
    <mergeCell ref="O126:O127"/>
    <mergeCell ref="U124:U125"/>
    <mergeCell ref="V124:V125"/>
    <mergeCell ref="A126:A127"/>
    <mergeCell ref="B126:B127"/>
    <mergeCell ref="C126:C127"/>
    <mergeCell ref="D126:D127"/>
    <mergeCell ref="E126:E127"/>
    <mergeCell ref="F126:F127"/>
    <mergeCell ref="G126:G127"/>
    <mergeCell ref="H126:H127"/>
    <mergeCell ref="N124:N125"/>
    <mergeCell ref="O124:O125"/>
    <mergeCell ref="Q124:Q125"/>
    <mergeCell ref="R124:R125"/>
    <mergeCell ref="S124:S125"/>
    <mergeCell ref="T124:T125"/>
    <mergeCell ref="G124:G125"/>
    <mergeCell ref="H124:H125"/>
    <mergeCell ref="I124:I125"/>
    <mergeCell ref="J124:J125"/>
    <mergeCell ref="U128:U129"/>
    <mergeCell ref="V128:V129"/>
    <mergeCell ref="A130:A131"/>
    <mergeCell ref="B130:B131"/>
    <mergeCell ref="C130:C131"/>
    <mergeCell ref="D130:D131"/>
    <mergeCell ref="E130:E131"/>
    <mergeCell ref="F130:F131"/>
    <mergeCell ref="G130:G131"/>
    <mergeCell ref="H130:H131"/>
    <mergeCell ref="N128:N129"/>
    <mergeCell ref="O128:O129"/>
    <mergeCell ref="Q128:Q129"/>
    <mergeCell ref="R128:R129"/>
    <mergeCell ref="S128:S129"/>
    <mergeCell ref="T128:T129"/>
    <mergeCell ref="G128:G129"/>
    <mergeCell ref="H128:H129"/>
    <mergeCell ref="I128:I129"/>
    <mergeCell ref="J128:J129"/>
    <mergeCell ref="L128:L129"/>
    <mergeCell ref="M128:M129"/>
    <mergeCell ref="A128:A129"/>
    <mergeCell ref="B128:B129"/>
    <mergeCell ref="C128:C129"/>
    <mergeCell ref="D128:D129"/>
    <mergeCell ref="E128:E129"/>
    <mergeCell ref="F128:F129"/>
    <mergeCell ref="L132:L133"/>
    <mergeCell ref="M132:M133"/>
    <mergeCell ref="A132:A133"/>
    <mergeCell ref="B132:B133"/>
    <mergeCell ref="C132:C133"/>
    <mergeCell ref="D132:D133"/>
    <mergeCell ref="E132:E133"/>
    <mergeCell ref="F132:F133"/>
    <mergeCell ref="Q130:Q131"/>
    <mergeCell ref="R130:R131"/>
    <mergeCell ref="S130:S131"/>
    <mergeCell ref="T130:T131"/>
    <mergeCell ref="U130:U131"/>
    <mergeCell ref="V130:V131"/>
    <mergeCell ref="I130:I131"/>
    <mergeCell ref="J130:J131"/>
    <mergeCell ref="L130:L131"/>
    <mergeCell ref="M130:M131"/>
    <mergeCell ref="N130:N131"/>
    <mergeCell ref="O130:O131"/>
    <mergeCell ref="Q134:Q135"/>
    <mergeCell ref="R134:R135"/>
    <mergeCell ref="S134:S135"/>
    <mergeCell ref="T134:T135"/>
    <mergeCell ref="U134:U135"/>
    <mergeCell ref="V134:V135"/>
    <mergeCell ref="I134:I135"/>
    <mergeCell ref="J134:J135"/>
    <mergeCell ref="L134:L135"/>
    <mergeCell ref="M134:M135"/>
    <mergeCell ref="N134:N135"/>
    <mergeCell ref="O134:O135"/>
    <mergeCell ref="U132:U133"/>
    <mergeCell ref="V132:V133"/>
    <mergeCell ref="A134:A135"/>
    <mergeCell ref="B134:B135"/>
    <mergeCell ref="C134:C135"/>
    <mergeCell ref="D134:D135"/>
    <mergeCell ref="E134:E135"/>
    <mergeCell ref="F134:F135"/>
    <mergeCell ref="G134:G135"/>
    <mergeCell ref="H134:H135"/>
    <mergeCell ref="N132:N133"/>
    <mergeCell ref="O132:O133"/>
    <mergeCell ref="Q132:Q133"/>
    <mergeCell ref="R132:R133"/>
    <mergeCell ref="S132:S133"/>
    <mergeCell ref="T132:T133"/>
    <mergeCell ref="G132:G133"/>
    <mergeCell ref="H132:H133"/>
    <mergeCell ref="I132:I133"/>
    <mergeCell ref="J132:J133"/>
  </mergeCells>
  <phoneticPr fontId="2"/>
  <conditionalFormatting sqref="B12:E12 K12:L12 R12:V12 R10:V10">
    <cfRule type="containsBlanks" dxfId="339" priority="507">
      <formula>LEN(TRIM(B10))=0</formula>
    </cfRule>
  </conditionalFormatting>
  <conditionalFormatting sqref="R9:V9">
    <cfRule type="containsBlanks" dxfId="338" priority="506">
      <formula>LEN(TRIM(R9))=0</formula>
    </cfRule>
  </conditionalFormatting>
  <conditionalFormatting sqref="F16 F18 F20 F22 F24 F26 F28 F30 F126 F128 F134">
    <cfRule type="notContainsBlanks" dxfId="337" priority="504" stopIfTrue="1">
      <formula>LEN(TRIM(F16))&gt;0</formula>
    </cfRule>
    <cfRule type="expression" dxfId="336" priority="505">
      <formula>$A16&lt;&gt;""</formula>
    </cfRule>
  </conditionalFormatting>
  <conditionalFormatting sqref="K16:K31 K126:K129 K134:K135">
    <cfRule type="notContainsBlanks" priority="502" stopIfTrue="1">
      <formula>LEN(TRIM(K16))&gt;0</formula>
    </cfRule>
    <cfRule type="expression" dxfId="335" priority="503">
      <formula>$F16&lt;&gt;""</formula>
    </cfRule>
  </conditionalFormatting>
  <conditionalFormatting sqref="P16:P31 P126:P129 P134:P135">
    <cfRule type="notContainsBlanks" priority="500" stopIfTrue="1">
      <formula>LEN(TRIM(P16))&gt;0</formula>
    </cfRule>
    <cfRule type="expression" dxfId="334" priority="501">
      <formula>$K16&lt;&gt;""</formula>
    </cfRule>
  </conditionalFormatting>
  <conditionalFormatting sqref="U16 U18 U20 U22 U24 U26 U28 U30 U126 U128 U134">
    <cfRule type="notContainsBlanks" priority="498" stopIfTrue="1">
      <formula>LEN(TRIM(U16))&gt;0</formula>
    </cfRule>
    <cfRule type="expression" dxfId="333" priority="499">
      <formula>$P16&lt;&gt;""</formula>
    </cfRule>
  </conditionalFormatting>
  <conditionalFormatting sqref="V16:V31 V126:V129 V134:V135">
    <cfRule type="notContainsBlanks" priority="496" stopIfTrue="1">
      <formula>LEN(TRIM(V16))&gt;0</formula>
    </cfRule>
    <cfRule type="expression" dxfId="332" priority="497">
      <formula>$W16&lt;&gt;"〇"</formula>
    </cfRule>
  </conditionalFormatting>
  <conditionalFormatting sqref="K17 P17 K19 P19 P21 K21 K23 P23 P25 K25 K27 P27 P29 K29 K31 P31 P127 K127 K129 P129 P135 K135">
    <cfRule type="expression" dxfId="331" priority="495">
      <formula>INDIRECT(ADDRESS(ROW(),COLUMN()))=TRUNC(INDIRECT(ADDRESS(ROW(),COLUMN())))</formula>
    </cfRule>
  </conditionalFormatting>
  <conditionalFormatting sqref="K16 P16 P18 K18 K20 P20 P22 K22 K24 P24 P26 K26 K28 P28 P30 K30 K126 P126 P128 K128 K134 P134 U16:U135 F16:F135 K132 P132 P130 K130 K124 P124 P122 K122 K120 P120 P118 K118 K116 P116 P114 K114 K112 P112 P110 K110 K108 P108 P106 K106 K104 P104 P102 K102 K100 P100 P98 K98 K96 P96 P94 K94 K92 P92 P90 K90 K88 P88 P86 K86 K84 P84 P82 K82 K80 P80 P78 K78 K76 P76 P74 K74 K72 P72 P70 K70 K68 P68 K66 P66 P64 K64 K62 P62 P60 K60 K58 P58 P56 K56 K54 P54 P52 K52 K50 P50 P48 K48 K46 P46 P44 K44 K42 P42 P40 K40 K38 P38 P36 K36 K34 P34 P32 K32">
    <cfRule type="expression" dxfId="330" priority="494">
      <formula>INDIRECT(ADDRESS(ROW(),COLUMN()))=TRUNC(INDIRECT(ADDRESS(ROW(),COLUMN())))</formula>
    </cfRule>
  </conditionalFormatting>
  <conditionalFormatting sqref="F32">
    <cfRule type="notContainsBlanks" dxfId="329" priority="492" stopIfTrue="1">
      <formula>LEN(TRIM(F32))&gt;0</formula>
    </cfRule>
    <cfRule type="expression" dxfId="328" priority="493">
      <formula>$A32&lt;&gt;""</formula>
    </cfRule>
  </conditionalFormatting>
  <conditionalFormatting sqref="K32:K33">
    <cfRule type="notContainsBlanks" priority="490" stopIfTrue="1">
      <formula>LEN(TRIM(K32))&gt;0</formula>
    </cfRule>
    <cfRule type="expression" dxfId="327" priority="491">
      <formula>$F32&lt;&gt;""</formula>
    </cfRule>
  </conditionalFormatting>
  <conditionalFormatting sqref="P32:P33">
    <cfRule type="notContainsBlanks" priority="488" stopIfTrue="1">
      <formula>LEN(TRIM(P32))&gt;0</formula>
    </cfRule>
    <cfRule type="expression" dxfId="326" priority="489">
      <formula>$K32&lt;&gt;""</formula>
    </cfRule>
  </conditionalFormatting>
  <conditionalFormatting sqref="U32">
    <cfRule type="notContainsBlanks" priority="486" stopIfTrue="1">
      <formula>LEN(TRIM(U32))&gt;0</formula>
    </cfRule>
    <cfRule type="expression" dxfId="325" priority="487">
      <formula>$P32&lt;&gt;""</formula>
    </cfRule>
  </conditionalFormatting>
  <conditionalFormatting sqref="V32:V33">
    <cfRule type="notContainsBlanks" priority="484" stopIfTrue="1">
      <formula>LEN(TRIM(V32))&gt;0</formula>
    </cfRule>
    <cfRule type="expression" dxfId="324" priority="485">
      <formula>$W32&lt;&gt;"〇"</formula>
    </cfRule>
  </conditionalFormatting>
  <conditionalFormatting sqref="P33 K33">
    <cfRule type="expression" dxfId="323" priority="483">
      <formula>INDIRECT(ADDRESS(ROW(),COLUMN()))=TRUNC(INDIRECT(ADDRESS(ROW(),COLUMN())))</formula>
    </cfRule>
  </conditionalFormatting>
  <conditionalFormatting sqref="K32 P32 U32:U33 F32:F33">
    <cfRule type="expression" dxfId="322" priority="482">
      <formula>INDIRECT(ADDRESS(ROW(),COLUMN()))=TRUNC(INDIRECT(ADDRESS(ROW(),COLUMN())))</formula>
    </cfRule>
  </conditionalFormatting>
  <conditionalFormatting sqref="F50">
    <cfRule type="notContainsBlanks" dxfId="321" priority="480" stopIfTrue="1">
      <formula>LEN(TRIM(F50))&gt;0</formula>
    </cfRule>
    <cfRule type="expression" dxfId="320" priority="481">
      <formula>$A50&lt;&gt;""</formula>
    </cfRule>
  </conditionalFormatting>
  <conditionalFormatting sqref="K50:K51">
    <cfRule type="notContainsBlanks" priority="478" stopIfTrue="1">
      <formula>LEN(TRIM(K50))&gt;0</formula>
    </cfRule>
    <cfRule type="expression" dxfId="319" priority="479">
      <formula>$F50&lt;&gt;""</formula>
    </cfRule>
  </conditionalFormatting>
  <conditionalFormatting sqref="P50:P51">
    <cfRule type="notContainsBlanks" priority="476" stopIfTrue="1">
      <formula>LEN(TRIM(P50))&gt;0</formula>
    </cfRule>
    <cfRule type="expression" dxfId="318" priority="477">
      <formula>$K50&lt;&gt;""</formula>
    </cfRule>
  </conditionalFormatting>
  <conditionalFormatting sqref="U50">
    <cfRule type="notContainsBlanks" priority="474" stopIfTrue="1">
      <formula>LEN(TRIM(U50))&gt;0</formula>
    </cfRule>
    <cfRule type="expression" dxfId="317" priority="475">
      <formula>$P50&lt;&gt;""</formula>
    </cfRule>
  </conditionalFormatting>
  <conditionalFormatting sqref="V50:V51">
    <cfRule type="notContainsBlanks" priority="472" stopIfTrue="1">
      <formula>LEN(TRIM(V50))&gt;0</formula>
    </cfRule>
    <cfRule type="expression" dxfId="316" priority="473">
      <formula>$W50&lt;&gt;"〇"</formula>
    </cfRule>
  </conditionalFormatting>
  <conditionalFormatting sqref="P51 K51">
    <cfRule type="expression" dxfId="315" priority="471">
      <formula>INDIRECT(ADDRESS(ROW(),COLUMN()))=TRUNC(INDIRECT(ADDRESS(ROW(),COLUMN())))</formula>
    </cfRule>
  </conditionalFormatting>
  <conditionalFormatting sqref="K50 P50 U50:U51 F50:F51">
    <cfRule type="expression" dxfId="314" priority="470">
      <formula>INDIRECT(ADDRESS(ROW(),COLUMN()))=TRUNC(INDIRECT(ADDRESS(ROW(),COLUMN())))</formula>
    </cfRule>
  </conditionalFormatting>
  <conditionalFormatting sqref="F132">
    <cfRule type="notContainsBlanks" dxfId="313" priority="468" stopIfTrue="1">
      <formula>LEN(TRIM(F132))&gt;0</formula>
    </cfRule>
    <cfRule type="expression" dxfId="312" priority="469">
      <formula>$A132&lt;&gt;""</formula>
    </cfRule>
  </conditionalFormatting>
  <conditionalFormatting sqref="K132:K133">
    <cfRule type="notContainsBlanks" priority="466" stopIfTrue="1">
      <formula>LEN(TRIM(K132))&gt;0</formula>
    </cfRule>
    <cfRule type="expression" dxfId="311" priority="467">
      <formula>$F132&lt;&gt;""</formula>
    </cfRule>
  </conditionalFormatting>
  <conditionalFormatting sqref="P132:P133">
    <cfRule type="notContainsBlanks" priority="464" stopIfTrue="1">
      <formula>LEN(TRIM(P132))&gt;0</formula>
    </cfRule>
    <cfRule type="expression" dxfId="310" priority="465">
      <formula>$K132&lt;&gt;""</formula>
    </cfRule>
  </conditionalFormatting>
  <conditionalFormatting sqref="U132">
    <cfRule type="notContainsBlanks" priority="462" stopIfTrue="1">
      <formula>LEN(TRIM(U132))&gt;0</formula>
    </cfRule>
    <cfRule type="expression" dxfId="309" priority="463">
      <formula>$P132&lt;&gt;""</formula>
    </cfRule>
  </conditionalFormatting>
  <conditionalFormatting sqref="V132:V133">
    <cfRule type="notContainsBlanks" priority="460" stopIfTrue="1">
      <formula>LEN(TRIM(V132))&gt;0</formula>
    </cfRule>
    <cfRule type="expression" dxfId="308" priority="461">
      <formula>$W132&lt;&gt;"〇"</formula>
    </cfRule>
  </conditionalFormatting>
  <conditionalFormatting sqref="P133 K133">
    <cfRule type="expression" dxfId="307" priority="459">
      <formula>INDIRECT(ADDRESS(ROW(),COLUMN()))=TRUNC(INDIRECT(ADDRESS(ROW(),COLUMN())))</formula>
    </cfRule>
  </conditionalFormatting>
  <conditionalFormatting sqref="K132 P132 F132:F133 U132:U133">
    <cfRule type="expression" dxfId="306" priority="458">
      <formula>INDIRECT(ADDRESS(ROW(),COLUMN()))=TRUNC(INDIRECT(ADDRESS(ROW(),COLUMN())))</formula>
    </cfRule>
  </conditionalFormatting>
  <conditionalFormatting sqref="F130">
    <cfRule type="notContainsBlanks" dxfId="305" priority="456" stopIfTrue="1">
      <formula>LEN(TRIM(F130))&gt;0</formula>
    </cfRule>
    <cfRule type="expression" dxfId="304" priority="457">
      <formula>$A130&lt;&gt;""</formula>
    </cfRule>
  </conditionalFormatting>
  <conditionalFormatting sqref="K130:K131">
    <cfRule type="notContainsBlanks" priority="454" stopIfTrue="1">
      <formula>LEN(TRIM(K130))&gt;0</formula>
    </cfRule>
    <cfRule type="expression" dxfId="303" priority="455">
      <formula>$F130&lt;&gt;""</formula>
    </cfRule>
  </conditionalFormatting>
  <conditionalFormatting sqref="P130:P131">
    <cfRule type="notContainsBlanks" priority="452" stopIfTrue="1">
      <formula>LEN(TRIM(P130))&gt;0</formula>
    </cfRule>
    <cfRule type="expression" dxfId="302" priority="453">
      <formula>$K130&lt;&gt;""</formula>
    </cfRule>
  </conditionalFormatting>
  <conditionalFormatting sqref="U130">
    <cfRule type="notContainsBlanks" priority="450" stopIfTrue="1">
      <formula>LEN(TRIM(U130))&gt;0</formula>
    </cfRule>
    <cfRule type="expression" dxfId="301" priority="451">
      <formula>$P130&lt;&gt;""</formula>
    </cfRule>
  </conditionalFormatting>
  <conditionalFormatting sqref="V130:V131">
    <cfRule type="notContainsBlanks" priority="448" stopIfTrue="1">
      <formula>LEN(TRIM(V130))&gt;0</formula>
    </cfRule>
    <cfRule type="expression" dxfId="300" priority="449">
      <formula>$W130&lt;&gt;"〇"</formula>
    </cfRule>
  </conditionalFormatting>
  <conditionalFormatting sqref="P131 K131">
    <cfRule type="expression" dxfId="299" priority="447">
      <formula>INDIRECT(ADDRESS(ROW(),COLUMN()))=TRUNC(INDIRECT(ADDRESS(ROW(),COLUMN())))</formula>
    </cfRule>
  </conditionalFormatting>
  <conditionalFormatting sqref="K130 P130 F130:F131 U130:U131">
    <cfRule type="expression" dxfId="298" priority="446">
      <formula>INDIRECT(ADDRESS(ROW(),COLUMN()))=TRUNC(INDIRECT(ADDRESS(ROW(),COLUMN())))</formula>
    </cfRule>
  </conditionalFormatting>
  <conditionalFormatting sqref="F52 F122">
    <cfRule type="notContainsBlanks" dxfId="297" priority="444" stopIfTrue="1">
      <formula>LEN(TRIM(F52))&gt;0</formula>
    </cfRule>
    <cfRule type="expression" dxfId="296" priority="445">
      <formula>$A52&lt;&gt;""</formula>
    </cfRule>
  </conditionalFormatting>
  <conditionalFormatting sqref="K52:K53 K122:K123">
    <cfRule type="notContainsBlanks" priority="442" stopIfTrue="1">
      <formula>LEN(TRIM(K52))&gt;0</formula>
    </cfRule>
    <cfRule type="expression" dxfId="295" priority="443">
      <formula>$F52&lt;&gt;""</formula>
    </cfRule>
  </conditionalFormatting>
  <conditionalFormatting sqref="P52:P53 P122:P123">
    <cfRule type="notContainsBlanks" priority="440" stopIfTrue="1">
      <formula>LEN(TRIM(P52))&gt;0</formula>
    </cfRule>
    <cfRule type="expression" dxfId="294" priority="441">
      <formula>$K52&lt;&gt;""</formula>
    </cfRule>
  </conditionalFormatting>
  <conditionalFormatting sqref="U52 U122">
    <cfRule type="notContainsBlanks" priority="438" stopIfTrue="1">
      <formula>LEN(TRIM(U52))&gt;0</formula>
    </cfRule>
    <cfRule type="expression" dxfId="293" priority="439">
      <formula>$P52&lt;&gt;""</formula>
    </cfRule>
  </conditionalFormatting>
  <conditionalFormatting sqref="V52:V53 V122:V123">
    <cfRule type="notContainsBlanks" priority="436" stopIfTrue="1">
      <formula>LEN(TRIM(V52))&gt;0</formula>
    </cfRule>
    <cfRule type="expression" dxfId="292" priority="437">
      <formula>$W52&lt;&gt;"〇"</formula>
    </cfRule>
  </conditionalFormatting>
  <conditionalFormatting sqref="P53 K53 K123 P123">
    <cfRule type="expression" dxfId="291" priority="435">
      <formula>INDIRECT(ADDRESS(ROW(),COLUMN()))=TRUNC(INDIRECT(ADDRESS(ROW(),COLUMN())))</formula>
    </cfRule>
  </conditionalFormatting>
  <conditionalFormatting sqref="K52 P52 P122 K122 U52:U53 F52:F53 F122:F123 U122:U123">
    <cfRule type="expression" dxfId="290" priority="434">
      <formula>INDIRECT(ADDRESS(ROW(),COLUMN()))=TRUNC(INDIRECT(ADDRESS(ROW(),COLUMN())))</formula>
    </cfRule>
  </conditionalFormatting>
  <conditionalFormatting sqref="F124">
    <cfRule type="notContainsBlanks" dxfId="289" priority="432" stopIfTrue="1">
      <formula>LEN(TRIM(F124))&gt;0</formula>
    </cfRule>
    <cfRule type="expression" dxfId="288" priority="433">
      <formula>$A124&lt;&gt;""</formula>
    </cfRule>
  </conditionalFormatting>
  <conditionalFormatting sqref="K124:K125">
    <cfRule type="notContainsBlanks" priority="430" stopIfTrue="1">
      <formula>LEN(TRIM(K124))&gt;0</formula>
    </cfRule>
    <cfRule type="expression" dxfId="287" priority="431">
      <formula>$F124&lt;&gt;""</formula>
    </cfRule>
  </conditionalFormatting>
  <conditionalFormatting sqref="P124:P125">
    <cfRule type="notContainsBlanks" priority="428" stopIfTrue="1">
      <formula>LEN(TRIM(P124))&gt;0</formula>
    </cfRule>
    <cfRule type="expression" dxfId="286" priority="429">
      <formula>$K124&lt;&gt;""</formula>
    </cfRule>
  </conditionalFormatting>
  <conditionalFormatting sqref="U124">
    <cfRule type="notContainsBlanks" priority="426" stopIfTrue="1">
      <formula>LEN(TRIM(U124))&gt;0</formula>
    </cfRule>
    <cfRule type="expression" dxfId="285" priority="427">
      <formula>$P124&lt;&gt;""</formula>
    </cfRule>
  </conditionalFormatting>
  <conditionalFormatting sqref="V124:V125">
    <cfRule type="notContainsBlanks" priority="424" stopIfTrue="1">
      <formula>LEN(TRIM(V124))&gt;0</formula>
    </cfRule>
    <cfRule type="expression" dxfId="284" priority="425">
      <formula>$W124&lt;&gt;"〇"</formula>
    </cfRule>
  </conditionalFormatting>
  <conditionalFormatting sqref="P125 K125">
    <cfRule type="expression" dxfId="283" priority="423">
      <formula>INDIRECT(ADDRESS(ROW(),COLUMN()))=TRUNC(INDIRECT(ADDRESS(ROW(),COLUMN())))</formula>
    </cfRule>
  </conditionalFormatting>
  <conditionalFormatting sqref="K124 P124 F124:F125 U124:U125">
    <cfRule type="expression" dxfId="282" priority="422">
      <formula>INDIRECT(ADDRESS(ROW(),COLUMN()))=TRUNC(INDIRECT(ADDRESS(ROW(),COLUMN())))</formula>
    </cfRule>
  </conditionalFormatting>
  <conditionalFormatting sqref="F34">
    <cfRule type="notContainsBlanks" dxfId="281" priority="420" stopIfTrue="1">
      <formula>LEN(TRIM(F34))&gt;0</formula>
    </cfRule>
    <cfRule type="expression" dxfId="280" priority="421">
      <formula>$A34&lt;&gt;""</formula>
    </cfRule>
  </conditionalFormatting>
  <conditionalFormatting sqref="K34:K35">
    <cfRule type="notContainsBlanks" priority="418" stopIfTrue="1">
      <formula>LEN(TRIM(K34))&gt;0</formula>
    </cfRule>
    <cfRule type="expression" dxfId="279" priority="419">
      <formula>$F34&lt;&gt;""</formula>
    </cfRule>
  </conditionalFormatting>
  <conditionalFormatting sqref="P34:P35">
    <cfRule type="notContainsBlanks" priority="416" stopIfTrue="1">
      <formula>LEN(TRIM(P34))&gt;0</formula>
    </cfRule>
    <cfRule type="expression" dxfId="278" priority="417">
      <formula>$K34&lt;&gt;""</formula>
    </cfRule>
  </conditionalFormatting>
  <conditionalFormatting sqref="U34">
    <cfRule type="notContainsBlanks" priority="414" stopIfTrue="1">
      <formula>LEN(TRIM(U34))&gt;0</formula>
    </cfRule>
    <cfRule type="expression" dxfId="277" priority="415">
      <formula>$P34&lt;&gt;""</formula>
    </cfRule>
  </conditionalFormatting>
  <conditionalFormatting sqref="V34:V35">
    <cfRule type="notContainsBlanks" priority="412" stopIfTrue="1">
      <formula>LEN(TRIM(V34))&gt;0</formula>
    </cfRule>
    <cfRule type="expression" dxfId="276" priority="413">
      <formula>$W34&lt;&gt;"〇"</formula>
    </cfRule>
  </conditionalFormatting>
  <conditionalFormatting sqref="P35 K35">
    <cfRule type="expression" dxfId="275" priority="411">
      <formula>INDIRECT(ADDRESS(ROW(),COLUMN()))=TRUNC(INDIRECT(ADDRESS(ROW(),COLUMN())))</formula>
    </cfRule>
  </conditionalFormatting>
  <conditionalFormatting sqref="K34 P34 U34:U35 F34:F35">
    <cfRule type="expression" dxfId="274" priority="410">
      <formula>INDIRECT(ADDRESS(ROW(),COLUMN()))=TRUNC(INDIRECT(ADDRESS(ROW(),COLUMN())))</formula>
    </cfRule>
  </conditionalFormatting>
  <conditionalFormatting sqref="F36 F38">
    <cfRule type="notContainsBlanks" dxfId="273" priority="408" stopIfTrue="1">
      <formula>LEN(TRIM(F36))&gt;0</formula>
    </cfRule>
    <cfRule type="expression" dxfId="272" priority="409">
      <formula>$A36&lt;&gt;""</formula>
    </cfRule>
  </conditionalFormatting>
  <conditionalFormatting sqref="K36:K39">
    <cfRule type="notContainsBlanks" priority="406" stopIfTrue="1">
      <formula>LEN(TRIM(K36))&gt;0</formula>
    </cfRule>
    <cfRule type="expression" dxfId="271" priority="407">
      <formula>$F36&lt;&gt;""</formula>
    </cfRule>
  </conditionalFormatting>
  <conditionalFormatting sqref="P36:P39">
    <cfRule type="notContainsBlanks" priority="404" stopIfTrue="1">
      <formula>LEN(TRIM(P36))&gt;0</formula>
    </cfRule>
    <cfRule type="expression" dxfId="270" priority="405">
      <formula>$K36&lt;&gt;""</formula>
    </cfRule>
  </conditionalFormatting>
  <conditionalFormatting sqref="U36 U38">
    <cfRule type="notContainsBlanks" priority="402" stopIfTrue="1">
      <formula>LEN(TRIM(U36))&gt;0</formula>
    </cfRule>
    <cfRule type="expression" dxfId="269" priority="403">
      <formula>$P36&lt;&gt;""</formula>
    </cfRule>
  </conditionalFormatting>
  <conditionalFormatting sqref="V36:V39">
    <cfRule type="notContainsBlanks" priority="400" stopIfTrue="1">
      <formula>LEN(TRIM(V36))&gt;0</formula>
    </cfRule>
    <cfRule type="expression" dxfId="268" priority="401">
      <formula>$W36&lt;&gt;"〇"</formula>
    </cfRule>
  </conditionalFormatting>
  <conditionalFormatting sqref="P37 K37 K39 P39">
    <cfRule type="expression" dxfId="267" priority="399">
      <formula>INDIRECT(ADDRESS(ROW(),COLUMN()))=TRUNC(INDIRECT(ADDRESS(ROW(),COLUMN())))</formula>
    </cfRule>
  </conditionalFormatting>
  <conditionalFormatting sqref="K36 P36 P38 K38 U36:U39 F36:F39">
    <cfRule type="expression" dxfId="266" priority="398">
      <formula>INDIRECT(ADDRESS(ROW(),COLUMN()))=TRUNC(INDIRECT(ADDRESS(ROW(),COLUMN())))</formula>
    </cfRule>
  </conditionalFormatting>
  <conditionalFormatting sqref="F48">
    <cfRule type="notContainsBlanks" dxfId="265" priority="396" stopIfTrue="1">
      <formula>LEN(TRIM(F48))&gt;0</formula>
    </cfRule>
    <cfRule type="expression" dxfId="264" priority="397">
      <formula>$A48&lt;&gt;""</formula>
    </cfRule>
  </conditionalFormatting>
  <conditionalFormatting sqref="K48:K49">
    <cfRule type="notContainsBlanks" priority="394" stopIfTrue="1">
      <formula>LEN(TRIM(K48))&gt;0</formula>
    </cfRule>
    <cfRule type="expression" dxfId="263" priority="395">
      <formula>$F48&lt;&gt;""</formula>
    </cfRule>
  </conditionalFormatting>
  <conditionalFormatting sqref="P48:P49">
    <cfRule type="notContainsBlanks" priority="392" stopIfTrue="1">
      <formula>LEN(TRIM(P48))&gt;0</formula>
    </cfRule>
    <cfRule type="expression" dxfId="262" priority="393">
      <formula>$K48&lt;&gt;""</formula>
    </cfRule>
  </conditionalFormatting>
  <conditionalFormatting sqref="U48">
    <cfRule type="notContainsBlanks" priority="390" stopIfTrue="1">
      <formula>LEN(TRIM(U48))&gt;0</formula>
    </cfRule>
    <cfRule type="expression" dxfId="261" priority="391">
      <formula>$P48&lt;&gt;""</formula>
    </cfRule>
  </conditionalFormatting>
  <conditionalFormatting sqref="V48:V49">
    <cfRule type="notContainsBlanks" priority="388" stopIfTrue="1">
      <formula>LEN(TRIM(V48))&gt;0</formula>
    </cfRule>
    <cfRule type="expression" dxfId="260" priority="389">
      <formula>$W48&lt;&gt;"〇"</formula>
    </cfRule>
  </conditionalFormatting>
  <conditionalFormatting sqref="P49 K49">
    <cfRule type="expression" dxfId="259" priority="387">
      <formula>INDIRECT(ADDRESS(ROW(),COLUMN()))=TRUNC(INDIRECT(ADDRESS(ROW(),COLUMN())))</formula>
    </cfRule>
  </conditionalFormatting>
  <conditionalFormatting sqref="K48 P48 F48:F49 U48:U49">
    <cfRule type="expression" dxfId="258" priority="386">
      <formula>INDIRECT(ADDRESS(ROW(),COLUMN()))=TRUNC(INDIRECT(ADDRESS(ROW(),COLUMN())))</formula>
    </cfRule>
  </conditionalFormatting>
  <conditionalFormatting sqref="F42">
    <cfRule type="notContainsBlanks" dxfId="257" priority="384" stopIfTrue="1">
      <formula>LEN(TRIM(F42))&gt;0</formula>
    </cfRule>
    <cfRule type="expression" dxfId="256" priority="385">
      <formula>$A42&lt;&gt;""</formula>
    </cfRule>
  </conditionalFormatting>
  <conditionalFormatting sqref="K42:K43">
    <cfRule type="notContainsBlanks" priority="382" stopIfTrue="1">
      <formula>LEN(TRIM(K42))&gt;0</formula>
    </cfRule>
    <cfRule type="expression" dxfId="255" priority="383">
      <formula>$F42&lt;&gt;""</formula>
    </cfRule>
  </conditionalFormatting>
  <conditionalFormatting sqref="P42:P43">
    <cfRule type="notContainsBlanks" priority="380" stopIfTrue="1">
      <formula>LEN(TRIM(P42))&gt;0</formula>
    </cfRule>
    <cfRule type="expression" dxfId="254" priority="381">
      <formula>$K42&lt;&gt;""</formula>
    </cfRule>
  </conditionalFormatting>
  <conditionalFormatting sqref="U42">
    <cfRule type="notContainsBlanks" priority="378" stopIfTrue="1">
      <formula>LEN(TRIM(U42))&gt;0</formula>
    </cfRule>
    <cfRule type="expression" dxfId="253" priority="379">
      <formula>$P42&lt;&gt;""</formula>
    </cfRule>
  </conditionalFormatting>
  <conditionalFormatting sqref="V42:V43">
    <cfRule type="notContainsBlanks" priority="376" stopIfTrue="1">
      <formula>LEN(TRIM(V42))&gt;0</formula>
    </cfRule>
    <cfRule type="expression" dxfId="252" priority="377">
      <formula>$W42&lt;&gt;"〇"</formula>
    </cfRule>
  </conditionalFormatting>
  <conditionalFormatting sqref="P43 K43">
    <cfRule type="expression" dxfId="251" priority="375">
      <formula>INDIRECT(ADDRESS(ROW(),COLUMN()))=TRUNC(INDIRECT(ADDRESS(ROW(),COLUMN())))</formula>
    </cfRule>
  </conditionalFormatting>
  <conditionalFormatting sqref="K42 P42 U42:U43 F42:F43">
    <cfRule type="expression" dxfId="250" priority="374">
      <formula>INDIRECT(ADDRESS(ROW(),COLUMN()))=TRUNC(INDIRECT(ADDRESS(ROW(),COLUMN())))</formula>
    </cfRule>
  </conditionalFormatting>
  <conditionalFormatting sqref="F44 F46">
    <cfRule type="notContainsBlanks" dxfId="249" priority="372" stopIfTrue="1">
      <formula>LEN(TRIM(F44))&gt;0</formula>
    </cfRule>
    <cfRule type="expression" dxfId="248" priority="373">
      <formula>$A44&lt;&gt;""</formula>
    </cfRule>
  </conditionalFormatting>
  <conditionalFormatting sqref="K44:K47">
    <cfRule type="notContainsBlanks" priority="370" stopIfTrue="1">
      <formula>LEN(TRIM(K44))&gt;0</formula>
    </cfRule>
    <cfRule type="expression" dxfId="247" priority="371">
      <formula>$F44&lt;&gt;""</formula>
    </cfRule>
  </conditionalFormatting>
  <conditionalFormatting sqref="P44:P47">
    <cfRule type="notContainsBlanks" priority="368" stopIfTrue="1">
      <formula>LEN(TRIM(P44))&gt;0</formula>
    </cfRule>
    <cfRule type="expression" dxfId="246" priority="369">
      <formula>$K44&lt;&gt;""</formula>
    </cfRule>
  </conditionalFormatting>
  <conditionalFormatting sqref="U44 U46">
    <cfRule type="notContainsBlanks" priority="366" stopIfTrue="1">
      <formula>LEN(TRIM(U44))&gt;0</formula>
    </cfRule>
    <cfRule type="expression" dxfId="245" priority="367">
      <formula>$P44&lt;&gt;""</formula>
    </cfRule>
  </conditionalFormatting>
  <conditionalFormatting sqref="V44:V47">
    <cfRule type="notContainsBlanks" priority="364" stopIfTrue="1">
      <formula>LEN(TRIM(V44))&gt;0</formula>
    </cfRule>
    <cfRule type="expression" dxfId="244" priority="365">
      <formula>$W44&lt;&gt;"〇"</formula>
    </cfRule>
  </conditionalFormatting>
  <conditionalFormatting sqref="P45 K45 K47 P47">
    <cfRule type="expression" dxfId="243" priority="363">
      <formula>INDIRECT(ADDRESS(ROW(),COLUMN()))=TRUNC(INDIRECT(ADDRESS(ROW(),COLUMN())))</formula>
    </cfRule>
  </conditionalFormatting>
  <conditionalFormatting sqref="K44 P44 P46 K46 U44:U47 F44:F47">
    <cfRule type="expression" dxfId="242" priority="362">
      <formula>INDIRECT(ADDRESS(ROW(),COLUMN()))=TRUNC(INDIRECT(ADDRESS(ROW(),COLUMN())))</formula>
    </cfRule>
  </conditionalFormatting>
  <conditionalFormatting sqref="F40">
    <cfRule type="notContainsBlanks" dxfId="241" priority="360" stopIfTrue="1">
      <formula>LEN(TRIM(F40))&gt;0</formula>
    </cfRule>
    <cfRule type="expression" dxfId="240" priority="361">
      <formula>$A40&lt;&gt;""</formula>
    </cfRule>
  </conditionalFormatting>
  <conditionalFormatting sqref="K40:K41">
    <cfRule type="notContainsBlanks" priority="358" stopIfTrue="1">
      <formula>LEN(TRIM(K40))&gt;0</formula>
    </cfRule>
    <cfRule type="expression" dxfId="239" priority="359">
      <formula>$F40&lt;&gt;""</formula>
    </cfRule>
  </conditionalFormatting>
  <conditionalFormatting sqref="P40:P41">
    <cfRule type="notContainsBlanks" priority="356" stopIfTrue="1">
      <formula>LEN(TRIM(P40))&gt;0</formula>
    </cfRule>
    <cfRule type="expression" dxfId="238" priority="357">
      <formula>$K40&lt;&gt;""</formula>
    </cfRule>
  </conditionalFormatting>
  <conditionalFormatting sqref="U40">
    <cfRule type="notContainsBlanks" priority="354" stopIfTrue="1">
      <formula>LEN(TRIM(U40))&gt;0</formula>
    </cfRule>
    <cfRule type="expression" dxfId="237" priority="355">
      <formula>$P40&lt;&gt;""</formula>
    </cfRule>
  </conditionalFormatting>
  <conditionalFormatting sqref="V40:V41">
    <cfRule type="notContainsBlanks" priority="352" stopIfTrue="1">
      <formula>LEN(TRIM(V40))&gt;0</formula>
    </cfRule>
    <cfRule type="expression" dxfId="236" priority="353">
      <formula>$W40&lt;&gt;"〇"</formula>
    </cfRule>
  </conditionalFormatting>
  <conditionalFormatting sqref="P41 K41">
    <cfRule type="expression" dxfId="235" priority="351">
      <formula>INDIRECT(ADDRESS(ROW(),COLUMN()))=TRUNC(INDIRECT(ADDRESS(ROW(),COLUMN())))</formula>
    </cfRule>
  </conditionalFormatting>
  <conditionalFormatting sqref="K40 P40 F40:F41 U40:U41">
    <cfRule type="expression" dxfId="234" priority="350">
      <formula>INDIRECT(ADDRESS(ROW(),COLUMN()))=TRUNC(INDIRECT(ADDRESS(ROW(),COLUMN())))</formula>
    </cfRule>
  </conditionalFormatting>
  <conditionalFormatting sqref="F54">
    <cfRule type="notContainsBlanks" dxfId="233" priority="348" stopIfTrue="1">
      <formula>LEN(TRIM(F54))&gt;0</formula>
    </cfRule>
    <cfRule type="expression" dxfId="232" priority="349">
      <formula>$A54&lt;&gt;""</formula>
    </cfRule>
  </conditionalFormatting>
  <conditionalFormatting sqref="K54:K55">
    <cfRule type="notContainsBlanks" priority="346" stopIfTrue="1">
      <formula>LEN(TRIM(K54))&gt;0</formula>
    </cfRule>
    <cfRule type="expression" dxfId="231" priority="347">
      <formula>$F54&lt;&gt;""</formula>
    </cfRule>
  </conditionalFormatting>
  <conditionalFormatting sqref="P54:P55">
    <cfRule type="notContainsBlanks" priority="344" stopIfTrue="1">
      <formula>LEN(TRIM(P54))&gt;0</formula>
    </cfRule>
    <cfRule type="expression" dxfId="230" priority="345">
      <formula>$K54&lt;&gt;""</formula>
    </cfRule>
  </conditionalFormatting>
  <conditionalFormatting sqref="U54">
    <cfRule type="notContainsBlanks" priority="342" stopIfTrue="1">
      <formula>LEN(TRIM(U54))&gt;0</formula>
    </cfRule>
    <cfRule type="expression" dxfId="229" priority="343">
      <formula>$P54&lt;&gt;""</formula>
    </cfRule>
  </conditionalFormatting>
  <conditionalFormatting sqref="V54:V55">
    <cfRule type="notContainsBlanks" priority="340" stopIfTrue="1">
      <formula>LEN(TRIM(V54))&gt;0</formula>
    </cfRule>
    <cfRule type="expression" dxfId="228" priority="341">
      <formula>$W54&lt;&gt;"〇"</formula>
    </cfRule>
  </conditionalFormatting>
  <conditionalFormatting sqref="K55 P55">
    <cfRule type="expression" dxfId="227" priority="339">
      <formula>INDIRECT(ADDRESS(ROW(),COLUMN()))=TRUNC(INDIRECT(ADDRESS(ROW(),COLUMN())))</formula>
    </cfRule>
  </conditionalFormatting>
  <conditionalFormatting sqref="P54 K54 F54:F55 U54:U55">
    <cfRule type="expression" dxfId="226" priority="338">
      <formula>INDIRECT(ADDRESS(ROW(),COLUMN()))=TRUNC(INDIRECT(ADDRESS(ROW(),COLUMN())))</formula>
    </cfRule>
  </conditionalFormatting>
  <conditionalFormatting sqref="F120">
    <cfRule type="notContainsBlanks" dxfId="225" priority="336" stopIfTrue="1">
      <formula>LEN(TRIM(F120))&gt;0</formula>
    </cfRule>
    <cfRule type="expression" dxfId="224" priority="337">
      <formula>$A120&lt;&gt;""</formula>
    </cfRule>
  </conditionalFormatting>
  <conditionalFormatting sqref="K120:K121">
    <cfRule type="notContainsBlanks" priority="334" stopIfTrue="1">
      <formula>LEN(TRIM(K120))&gt;0</formula>
    </cfRule>
    <cfRule type="expression" dxfId="223" priority="335">
      <formula>$F120&lt;&gt;""</formula>
    </cfRule>
  </conditionalFormatting>
  <conditionalFormatting sqref="P120:P121">
    <cfRule type="notContainsBlanks" priority="332" stopIfTrue="1">
      <formula>LEN(TRIM(P120))&gt;0</formula>
    </cfRule>
    <cfRule type="expression" dxfId="222" priority="333">
      <formula>$K120&lt;&gt;""</formula>
    </cfRule>
  </conditionalFormatting>
  <conditionalFormatting sqref="U120">
    <cfRule type="notContainsBlanks" priority="330" stopIfTrue="1">
      <formula>LEN(TRIM(U120))&gt;0</formula>
    </cfRule>
    <cfRule type="expression" dxfId="221" priority="331">
      <formula>$P120&lt;&gt;""</formula>
    </cfRule>
  </conditionalFormatting>
  <conditionalFormatting sqref="V120:V121">
    <cfRule type="notContainsBlanks" priority="328" stopIfTrue="1">
      <formula>LEN(TRIM(V120))&gt;0</formula>
    </cfRule>
    <cfRule type="expression" dxfId="220" priority="329">
      <formula>$W120&lt;&gt;"〇"</formula>
    </cfRule>
  </conditionalFormatting>
  <conditionalFormatting sqref="K121 P121">
    <cfRule type="expression" dxfId="219" priority="327">
      <formula>INDIRECT(ADDRESS(ROW(),COLUMN()))=TRUNC(INDIRECT(ADDRESS(ROW(),COLUMN())))</formula>
    </cfRule>
  </conditionalFormatting>
  <conditionalFormatting sqref="P120 K120 F120:F121 U120:U121">
    <cfRule type="expression" dxfId="218" priority="326">
      <formula>INDIRECT(ADDRESS(ROW(),COLUMN()))=TRUNC(INDIRECT(ADDRESS(ROW(),COLUMN())))</formula>
    </cfRule>
  </conditionalFormatting>
  <conditionalFormatting sqref="F114">
    <cfRule type="notContainsBlanks" dxfId="217" priority="324" stopIfTrue="1">
      <formula>LEN(TRIM(F114))&gt;0</formula>
    </cfRule>
    <cfRule type="expression" dxfId="216" priority="325">
      <formula>$A114&lt;&gt;""</formula>
    </cfRule>
  </conditionalFormatting>
  <conditionalFormatting sqref="K114:K115">
    <cfRule type="notContainsBlanks" priority="322" stopIfTrue="1">
      <formula>LEN(TRIM(K114))&gt;0</formula>
    </cfRule>
    <cfRule type="expression" dxfId="215" priority="323">
      <formula>$F114&lt;&gt;""</formula>
    </cfRule>
  </conditionalFormatting>
  <conditionalFormatting sqref="P114:P115">
    <cfRule type="notContainsBlanks" priority="320" stopIfTrue="1">
      <formula>LEN(TRIM(P114))&gt;0</formula>
    </cfRule>
    <cfRule type="expression" dxfId="214" priority="321">
      <formula>$K114&lt;&gt;""</formula>
    </cfRule>
  </conditionalFormatting>
  <conditionalFormatting sqref="U114">
    <cfRule type="notContainsBlanks" priority="318" stopIfTrue="1">
      <formula>LEN(TRIM(U114))&gt;0</formula>
    </cfRule>
    <cfRule type="expression" dxfId="213" priority="319">
      <formula>$P114&lt;&gt;""</formula>
    </cfRule>
  </conditionalFormatting>
  <conditionalFormatting sqref="V114:V115">
    <cfRule type="notContainsBlanks" priority="316" stopIfTrue="1">
      <formula>LEN(TRIM(V114))&gt;0</formula>
    </cfRule>
    <cfRule type="expression" dxfId="212" priority="317">
      <formula>$W114&lt;&gt;"〇"</formula>
    </cfRule>
  </conditionalFormatting>
  <conditionalFormatting sqref="P115 K115">
    <cfRule type="expression" dxfId="211" priority="315">
      <formula>INDIRECT(ADDRESS(ROW(),COLUMN()))=TRUNC(INDIRECT(ADDRESS(ROW(),COLUMN())))</formula>
    </cfRule>
  </conditionalFormatting>
  <conditionalFormatting sqref="K114 P114 U114:U115 F114:F115">
    <cfRule type="expression" dxfId="210" priority="314">
      <formula>INDIRECT(ADDRESS(ROW(),COLUMN()))=TRUNC(INDIRECT(ADDRESS(ROW(),COLUMN())))</formula>
    </cfRule>
  </conditionalFormatting>
  <conditionalFormatting sqref="F116">
    <cfRule type="notContainsBlanks" dxfId="209" priority="312" stopIfTrue="1">
      <formula>LEN(TRIM(F116))&gt;0</formula>
    </cfRule>
    <cfRule type="expression" dxfId="208" priority="313">
      <formula>$A116&lt;&gt;""</formula>
    </cfRule>
  </conditionalFormatting>
  <conditionalFormatting sqref="K116:K117">
    <cfRule type="notContainsBlanks" priority="310" stopIfTrue="1">
      <formula>LEN(TRIM(K116))&gt;0</formula>
    </cfRule>
    <cfRule type="expression" dxfId="207" priority="311">
      <formula>$F116&lt;&gt;""</formula>
    </cfRule>
  </conditionalFormatting>
  <conditionalFormatting sqref="P116:P117">
    <cfRule type="notContainsBlanks" priority="308" stopIfTrue="1">
      <formula>LEN(TRIM(P116))&gt;0</formula>
    </cfRule>
    <cfRule type="expression" dxfId="206" priority="309">
      <formula>$K116&lt;&gt;""</formula>
    </cfRule>
  </conditionalFormatting>
  <conditionalFormatting sqref="U116">
    <cfRule type="notContainsBlanks" priority="306" stopIfTrue="1">
      <formula>LEN(TRIM(U116))&gt;0</formula>
    </cfRule>
    <cfRule type="expression" dxfId="205" priority="307">
      <formula>$P116&lt;&gt;""</formula>
    </cfRule>
  </conditionalFormatting>
  <conditionalFormatting sqref="V116:V117">
    <cfRule type="notContainsBlanks" priority="304" stopIfTrue="1">
      <formula>LEN(TRIM(V116))&gt;0</formula>
    </cfRule>
    <cfRule type="expression" dxfId="204" priority="305">
      <formula>$W116&lt;&gt;"〇"</formula>
    </cfRule>
  </conditionalFormatting>
  <conditionalFormatting sqref="P117 K117">
    <cfRule type="expression" dxfId="203" priority="303">
      <formula>INDIRECT(ADDRESS(ROW(),COLUMN()))=TRUNC(INDIRECT(ADDRESS(ROW(),COLUMN())))</formula>
    </cfRule>
  </conditionalFormatting>
  <conditionalFormatting sqref="K116 P116 U116:U117 F116:F117">
    <cfRule type="expression" dxfId="202" priority="302">
      <formula>INDIRECT(ADDRESS(ROW(),COLUMN()))=TRUNC(INDIRECT(ADDRESS(ROW(),COLUMN())))</formula>
    </cfRule>
  </conditionalFormatting>
  <conditionalFormatting sqref="F112">
    <cfRule type="notContainsBlanks" dxfId="201" priority="300" stopIfTrue="1">
      <formula>LEN(TRIM(F112))&gt;0</formula>
    </cfRule>
    <cfRule type="expression" dxfId="200" priority="301">
      <formula>$A112&lt;&gt;""</formula>
    </cfRule>
  </conditionalFormatting>
  <conditionalFormatting sqref="K112:K113">
    <cfRule type="notContainsBlanks" priority="298" stopIfTrue="1">
      <formula>LEN(TRIM(K112))&gt;0</formula>
    </cfRule>
    <cfRule type="expression" dxfId="199" priority="299">
      <formula>$F112&lt;&gt;""</formula>
    </cfRule>
  </conditionalFormatting>
  <conditionalFormatting sqref="P112:P113">
    <cfRule type="notContainsBlanks" priority="296" stopIfTrue="1">
      <formula>LEN(TRIM(P112))&gt;0</formula>
    </cfRule>
    <cfRule type="expression" dxfId="198" priority="297">
      <formula>$K112&lt;&gt;""</formula>
    </cfRule>
  </conditionalFormatting>
  <conditionalFormatting sqref="U112">
    <cfRule type="notContainsBlanks" priority="294" stopIfTrue="1">
      <formula>LEN(TRIM(U112))&gt;0</formula>
    </cfRule>
    <cfRule type="expression" dxfId="197" priority="295">
      <formula>$P112&lt;&gt;""</formula>
    </cfRule>
  </conditionalFormatting>
  <conditionalFormatting sqref="V112:V113">
    <cfRule type="notContainsBlanks" priority="292" stopIfTrue="1">
      <formula>LEN(TRIM(V112))&gt;0</formula>
    </cfRule>
    <cfRule type="expression" dxfId="196" priority="293">
      <formula>$W112&lt;&gt;"〇"</formula>
    </cfRule>
  </conditionalFormatting>
  <conditionalFormatting sqref="P113 K113">
    <cfRule type="expression" dxfId="195" priority="291">
      <formula>INDIRECT(ADDRESS(ROW(),COLUMN()))=TRUNC(INDIRECT(ADDRESS(ROW(),COLUMN())))</formula>
    </cfRule>
  </conditionalFormatting>
  <conditionalFormatting sqref="K112 P112 F112:F113 U112:U113">
    <cfRule type="expression" dxfId="194" priority="290">
      <formula>INDIRECT(ADDRESS(ROW(),COLUMN()))=TRUNC(INDIRECT(ADDRESS(ROW(),COLUMN())))</formula>
    </cfRule>
  </conditionalFormatting>
  <conditionalFormatting sqref="F58">
    <cfRule type="notContainsBlanks" dxfId="193" priority="288" stopIfTrue="1">
      <formula>LEN(TRIM(F58))&gt;0</formula>
    </cfRule>
    <cfRule type="expression" dxfId="192" priority="289">
      <formula>$A58&lt;&gt;""</formula>
    </cfRule>
  </conditionalFormatting>
  <conditionalFormatting sqref="K58:K59">
    <cfRule type="notContainsBlanks" priority="286" stopIfTrue="1">
      <formula>LEN(TRIM(K58))&gt;0</formula>
    </cfRule>
    <cfRule type="expression" dxfId="191" priority="287">
      <formula>$F58&lt;&gt;""</formula>
    </cfRule>
  </conditionalFormatting>
  <conditionalFormatting sqref="P58:P59">
    <cfRule type="notContainsBlanks" priority="284" stopIfTrue="1">
      <formula>LEN(TRIM(P58))&gt;0</formula>
    </cfRule>
    <cfRule type="expression" dxfId="190" priority="285">
      <formula>$K58&lt;&gt;""</formula>
    </cfRule>
  </conditionalFormatting>
  <conditionalFormatting sqref="U58">
    <cfRule type="notContainsBlanks" priority="282" stopIfTrue="1">
      <formula>LEN(TRIM(U58))&gt;0</formula>
    </cfRule>
    <cfRule type="expression" dxfId="189" priority="283">
      <formula>$P58&lt;&gt;""</formula>
    </cfRule>
  </conditionalFormatting>
  <conditionalFormatting sqref="V58:V59">
    <cfRule type="notContainsBlanks" priority="280" stopIfTrue="1">
      <formula>LEN(TRIM(V58))&gt;0</formula>
    </cfRule>
    <cfRule type="expression" dxfId="188" priority="281">
      <formula>$W58&lt;&gt;"〇"</formula>
    </cfRule>
  </conditionalFormatting>
  <conditionalFormatting sqref="P59 K59">
    <cfRule type="expression" dxfId="187" priority="279">
      <formula>INDIRECT(ADDRESS(ROW(),COLUMN()))=TRUNC(INDIRECT(ADDRESS(ROW(),COLUMN())))</formula>
    </cfRule>
  </conditionalFormatting>
  <conditionalFormatting sqref="K58 P58 U58:U59 F58:F59">
    <cfRule type="expression" dxfId="186" priority="278">
      <formula>INDIRECT(ADDRESS(ROW(),COLUMN()))=TRUNC(INDIRECT(ADDRESS(ROW(),COLUMN())))</formula>
    </cfRule>
  </conditionalFormatting>
  <conditionalFormatting sqref="F60 F62">
    <cfRule type="notContainsBlanks" dxfId="185" priority="276" stopIfTrue="1">
      <formula>LEN(TRIM(F60))&gt;0</formula>
    </cfRule>
    <cfRule type="expression" dxfId="184" priority="277">
      <formula>$A60&lt;&gt;""</formula>
    </cfRule>
  </conditionalFormatting>
  <conditionalFormatting sqref="K60:K63">
    <cfRule type="notContainsBlanks" priority="274" stopIfTrue="1">
      <formula>LEN(TRIM(K60))&gt;0</formula>
    </cfRule>
    <cfRule type="expression" dxfId="183" priority="275">
      <formula>$F60&lt;&gt;""</formula>
    </cfRule>
  </conditionalFormatting>
  <conditionalFormatting sqref="P60:P63">
    <cfRule type="notContainsBlanks" priority="272" stopIfTrue="1">
      <formula>LEN(TRIM(P60))&gt;0</formula>
    </cfRule>
    <cfRule type="expression" dxfId="182" priority="273">
      <formula>$K60&lt;&gt;""</formula>
    </cfRule>
  </conditionalFormatting>
  <conditionalFormatting sqref="U60 U62">
    <cfRule type="notContainsBlanks" priority="270" stopIfTrue="1">
      <formula>LEN(TRIM(U60))&gt;0</formula>
    </cfRule>
    <cfRule type="expression" dxfId="181" priority="271">
      <formula>$P60&lt;&gt;""</formula>
    </cfRule>
  </conditionalFormatting>
  <conditionalFormatting sqref="V60:V63">
    <cfRule type="notContainsBlanks" priority="268" stopIfTrue="1">
      <formula>LEN(TRIM(V60))&gt;0</formula>
    </cfRule>
    <cfRule type="expression" dxfId="180" priority="269">
      <formula>$W60&lt;&gt;"〇"</formula>
    </cfRule>
  </conditionalFormatting>
  <conditionalFormatting sqref="P61 K61 K63 P63">
    <cfRule type="expression" dxfId="179" priority="267">
      <formula>INDIRECT(ADDRESS(ROW(),COLUMN()))=TRUNC(INDIRECT(ADDRESS(ROW(),COLUMN())))</formula>
    </cfRule>
  </conditionalFormatting>
  <conditionalFormatting sqref="K60 P60 P62 K62 U60:U63 F60:F63">
    <cfRule type="expression" dxfId="178" priority="266">
      <formula>INDIRECT(ADDRESS(ROW(),COLUMN()))=TRUNC(INDIRECT(ADDRESS(ROW(),COLUMN())))</formula>
    </cfRule>
  </conditionalFormatting>
  <conditionalFormatting sqref="F56">
    <cfRule type="notContainsBlanks" dxfId="177" priority="264" stopIfTrue="1">
      <formula>LEN(TRIM(F56))&gt;0</formula>
    </cfRule>
    <cfRule type="expression" dxfId="176" priority="265">
      <formula>$A56&lt;&gt;""</formula>
    </cfRule>
  </conditionalFormatting>
  <conditionalFormatting sqref="K56:K57">
    <cfRule type="notContainsBlanks" priority="262" stopIfTrue="1">
      <formula>LEN(TRIM(K56))&gt;0</formula>
    </cfRule>
    <cfRule type="expression" dxfId="175" priority="263">
      <formula>$F56&lt;&gt;""</formula>
    </cfRule>
  </conditionalFormatting>
  <conditionalFormatting sqref="P56:P57">
    <cfRule type="notContainsBlanks" priority="260" stopIfTrue="1">
      <formula>LEN(TRIM(P56))&gt;0</formula>
    </cfRule>
    <cfRule type="expression" dxfId="174" priority="261">
      <formula>$K56&lt;&gt;""</formula>
    </cfRule>
  </conditionalFormatting>
  <conditionalFormatting sqref="U56">
    <cfRule type="notContainsBlanks" priority="258" stopIfTrue="1">
      <formula>LEN(TRIM(U56))&gt;0</formula>
    </cfRule>
    <cfRule type="expression" dxfId="173" priority="259">
      <formula>$P56&lt;&gt;""</formula>
    </cfRule>
  </conditionalFormatting>
  <conditionalFormatting sqref="V56:V57">
    <cfRule type="notContainsBlanks" priority="256" stopIfTrue="1">
      <formula>LEN(TRIM(V56))&gt;0</formula>
    </cfRule>
    <cfRule type="expression" dxfId="172" priority="257">
      <formula>$W56&lt;&gt;"〇"</formula>
    </cfRule>
  </conditionalFormatting>
  <conditionalFormatting sqref="P57 K57">
    <cfRule type="expression" dxfId="171" priority="255">
      <formula>INDIRECT(ADDRESS(ROW(),COLUMN()))=TRUNC(INDIRECT(ADDRESS(ROW(),COLUMN())))</formula>
    </cfRule>
  </conditionalFormatting>
  <conditionalFormatting sqref="K56 P56 F56:F57 U56:U57">
    <cfRule type="expression" dxfId="170" priority="254">
      <formula>INDIRECT(ADDRESS(ROW(),COLUMN()))=TRUNC(INDIRECT(ADDRESS(ROW(),COLUMN())))</formula>
    </cfRule>
  </conditionalFormatting>
  <conditionalFormatting sqref="F118">
    <cfRule type="notContainsBlanks" dxfId="169" priority="252" stopIfTrue="1">
      <formula>LEN(TRIM(F118))&gt;0</formula>
    </cfRule>
    <cfRule type="expression" dxfId="168" priority="253">
      <formula>$A118&lt;&gt;""</formula>
    </cfRule>
  </conditionalFormatting>
  <conditionalFormatting sqref="K118:K119">
    <cfRule type="notContainsBlanks" priority="250" stopIfTrue="1">
      <formula>LEN(TRIM(K118))&gt;0</formula>
    </cfRule>
    <cfRule type="expression" dxfId="167" priority="251">
      <formula>$F118&lt;&gt;""</formula>
    </cfRule>
  </conditionalFormatting>
  <conditionalFormatting sqref="P118:P119">
    <cfRule type="notContainsBlanks" priority="248" stopIfTrue="1">
      <formula>LEN(TRIM(P118))&gt;0</formula>
    </cfRule>
    <cfRule type="expression" dxfId="166" priority="249">
      <formula>$K118&lt;&gt;""</formula>
    </cfRule>
  </conditionalFormatting>
  <conditionalFormatting sqref="U118">
    <cfRule type="notContainsBlanks" priority="246" stopIfTrue="1">
      <formula>LEN(TRIM(U118))&gt;0</formula>
    </cfRule>
    <cfRule type="expression" dxfId="165" priority="247">
      <formula>$P118&lt;&gt;""</formula>
    </cfRule>
  </conditionalFormatting>
  <conditionalFormatting sqref="V118:V119">
    <cfRule type="notContainsBlanks" priority="244" stopIfTrue="1">
      <formula>LEN(TRIM(V118))&gt;0</formula>
    </cfRule>
    <cfRule type="expression" dxfId="164" priority="245">
      <formula>$W118&lt;&gt;"〇"</formula>
    </cfRule>
  </conditionalFormatting>
  <conditionalFormatting sqref="K119 P119">
    <cfRule type="expression" dxfId="163" priority="243">
      <formula>INDIRECT(ADDRESS(ROW(),COLUMN()))=TRUNC(INDIRECT(ADDRESS(ROW(),COLUMN())))</formula>
    </cfRule>
  </conditionalFormatting>
  <conditionalFormatting sqref="P118 K118 F118:F119 U118:U119">
    <cfRule type="expression" dxfId="162" priority="242">
      <formula>INDIRECT(ADDRESS(ROW(),COLUMN()))=TRUNC(INDIRECT(ADDRESS(ROW(),COLUMN())))</formula>
    </cfRule>
  </conditionalFormatting>
  <conditionalFormatting sqref="F102 F104 F110">
    <cfRule type="notContainsBlanks" dxfId="161" priority="240" stopIfTrue="1">
      <formula>LEN(TRIM(F102))&gt;0</formula>
    </cfRule>
    <cfRule type="expression" dxfId="160" priority="241">
      <formula>$A102&lt;&gt;""</formula>
    </cfRule>
  </conditionalFormatting>
  <conditionalFormatting sqref="K102:K105 K110:K111">
    <cfRule type="notContainsBlanks" priority="238" stopIfTrue="1">
      <formula>LEN(TRIM(K102))&gt;0</formula>
    </cfRule>
    <cfRule type="expression" dxfId="159" priority="239">
      <formula>$F102&lt;&gt;""</formula>
    </cfRule>
  </conditionalFormatting>
  <conditionalFormatting sqref="P102:P105 P110:P111">
    <cfRule type="notContainsBlanks" priority="236" stopIfTrue="1">
      <formula>LEN(TRIM(P102))&gt;0</formula>
    </cfRule>
    <cfRule type="expression" dxfId="158" priority="237">
      <formula>$K102&lt;&gt;""</formula>
    </cfRule>
  </conditionalFormatting>
  <conditionalFormatting sqref="U102 U104 U110">
    <cfRule type="notContainsBlanks" priority="234" stopIfTrue="1">
      <formula>LEN(TRIM(U102))&gt;0</formula>
    </cfRule>
    <cfRule type="expression" dxfId="157" priority="235">
      <formula>$P102&lt;&gt;""</formula>
    </cfRule>
  </conditionalFormatting>
  <conditionalFormatting sqref="V102:V105 V110:V111">
    <cfRule type="notContainsBlanks" priority="232" stopIfTrue="1">
      <formula>LEN(TRIM(V102))&gt;0</formula>
    </cfRule>
    <cfRule type="expression" dxfId="156" priority="233">
      <formula>$W102&lt;&gt;"〇"</formula>
    </cfRule>
  </conditionalFormatting>
  <conditionalFormatting sqref="P103 K103 K105 P105 P111 K111">
    <cfRule type="expression" dxfId="155" priority="231">
      <formula>INDIRECT(ADDRESS(ROW(),COLUMN()))=TRUNC(INDIRECT(ADDRESS(ROW(),COLUMN())))</formula>
    </cfRule>
  </conditionalFormatting>
  <conditionalFormatting sqref="K102 P102 P104 K104 K110 P110 U102:U105 F102:F105 F110:F111 U110:U111">
    <cfRule type="expression" dxfId="154" priority="230">
      <formula>INDIRECT(ADDRESS(ROW(),COLUMN()))=TRUNC(INDIRECT(ADDRESS(ROW(),COLUMN())))</formula>
    </cfRule>
  </conditionalFormatting>
  <conditionalFormatting sqref="F108">
    <cfRule type="notContainsBlanks" dxfId="153" priority="228" stopIfTrue="1">
      <formula>LEN(TRIM(F108))&gt;0</formula>
    </cfRule>
    <cfRule type="expression" dxfId="152" priority="229">
      <formula>$A108&lt;&gt;""</formula>
    </cfRule>
  </conditionalFormatting>
  <conditionalFormatting sqref="K108:K109">
    <cfRule type="notContainsBlanks" priority="226" stopIfTrue="1">
      <formula>LEN(TRIM(K108))&gt;0</formula>
    </cfRule>
    <cfRule type="expression" dxfId="151" priority="227">
      <formula>$F108&lt;&gt;""</formula>
    </cfRule>
  </conditionalFormatting>
  <conditionalFormatting sqref="P108:P109">
    <cfRule type="notContainsBlanks" priority="224" stopIfTrue="1">
      <formula>LEN(TRIM(P108))&gt;0</formula>
    </cfRule>
    <cfRule type="expression" dxfId="150" priority="225">
      <formula>$K108&lt;&gt;""</formula>
    </cfRule>
  </conditionalFormatting>
  <conditionalFormatting sqref="U108">
    <cfRule type="notContainsBlanks" priority="222" stopIfTrue="1">
      <formula>LEN(TRIM(U108))&gt;0</formula>
    </cfRule>
    <cfRule type="expression" dxfId="149" priority="223">
      <formula>$P108&lt;&gt;""</formula>
    </cfRule>
  </conditionalFormatting>
  <conditionalFormatting sqref="V108:V109">
    <cfRule type="notContainsBlanks" priority="220" stopIfTrue="1">
      <formula>LEN(TRIM(V108))&gt;0</formula>
    </cfRule>
    <cfRule type="expression" dxfId="148" priority="221">
      <formula>$W108&lt;&gt;"〇"</formula>
    </cfRule>
  </conditionalFormatting>
  <conditionalFormatting sqref="P109 K109">
    <cfRule type="expression" dxfId="147" priority="219">
      <formula>INDIRECT(ADDRESS(ROW(),COLUMN()))=TRUNC(INDIRECT(ADDRESS(ROW(),COLUMN())))</formula>
    </cfRule>
  </conditionalFormatting>
  <conditionalFormatting sqref="K108 P108 F108:F109 U108:U109">
    <cfRule type="expression" dxfId="146" priority="218">
      <formula>INDIRECT(ADDRESS(ROW(),COLUMN()))=TRUNC(INDIRECT(ADDRESS(ROW(),COLUMN())))</formula>
    </cfRule>
  </conditionalFormatting>
  <conditionalFormatting sqref="F106">
    <cfRule type="notContainsBlanks" dxfId="145" priority="216" stopIfTrue="1">
      <formula>LEN(TRIM(F106))&gt;0</formula>
    </cfRule>
    <cfRule type="expression" dxfId="144" priority="217">
      <formula>$A106&lt;&gt;""</formula>
    </cfRule>
  </conditionalFormatting>
  <conditionalFormatting sqref="K106:K107">
    <cfRule type="notContainsBlanks" priority="214" stopIfTrue="1">
      <formula>LEN(TRIM(K106))&gt;0</formula>
    </cfRule>
    <cfRule type="expression" dxfId="143" priority="215">
      <formula>$F106&lt;&gt;""</formula>
    </cfRule>
  </conditionalFormatting>
  <conditionalFormatting sqref="P106:P107">
    <cfRule type="notContainsBlanks" priority="212" stopIfTrue="1">
      <formula>LEN(TRIM(P106))&gt;0</formula>
    </cfRule>
    <cfRule type="expression" dxfId="142" priority="213">
      <formula>$K106&lt;&gt;""</formula>
    </cfRule>
  </conditionalFormatting>
  <conditionalFormatting sqref="U106">
    <cfRule type="notContainsBlanks" priority="210" stopIfTrue="1">
      <formula>LEN(TRIM(U106))&gt;0</formula>
    </cfRule>
    <cfRule type="expression" dxfId="141" priority="211">
      <formula>$P106&lt;&gt;""</formula>
    </cfRule>
  </conditionalFormatting>
  <conditionalFormatting sqref="V106:V107">
    <cfRule type="notContainsBlanks" priority="208" stopIfTrue="1">
      <formula>LEN(TRIM(V106))&gt;0</formula>
    </cfRule>
    <cfRule type="expression" dxfId="140" priority="209">
      <formula>$W106&lt;&gt;"〇"</formula>
    </cfRule>
  </conditionalFormatting>
  <conditionalFormatting sqref="P107 K107">
    <cfRule type="expression" dxfId="139" priority="207">
      <formula>INDIRECT(ADDRESS(ROW(),COLUMN()))=TRUNC(INDIRECT(ADDRESS(ROW(),COLUMN())))</formula>
    </cfRule>
  </conditionalFormatting>
  <conditionalFormatting sqref="K106 P106 F106:F107 U106:U107">
    <cfRule type="expression" dxfId="138" priority="206">
      <formula>INDIRECT(ADDRESS(ROW(),COLUMN()))=TRUNC(INDIRECT(ADDRESS(ROW(),COLUMN())))</formula>
    </cfRule>
  </conditionalFormatting>
  <conditionalFormatting sqref="F98">
    <cfRule type="notContainsBlanks" dxfId="137" priority="204" stopIfTrue="1">
      <formula>LEN(TRIM(F98))&gt;0</formula>
    </cfRule>
    <cfRule type="expression" dxfId="136" priority="205">
      <formula>$A98&lt;&gt;""</formula>
    </cfRule>
  </conditionalFormatting>
  <conditionalFormatting sqref="K98:K99">
    <cfRule type="notContainsBlanks" priority="202" stopIfTrue="1">
      <formula>LEN(TRIM(K98))&gt;0</formula>
    </cfRule>
    <cfRule type="expression" dxfId="135" priority="203">
      <formula>$F98&lt;&gt;""</formula>
    </cfRule>
  </conditionalFormatting>
  <conditionalFormatting sqref="P98:P99">
    <cfRule type="notContainsBlanks" priority="200" stopIfTrue="1">
      <formula>LEN(TRIM(P98))&gt;0</formula>
    </cfRule>
    <cfRule type="expression" dxfId="134" priority="201">
      <formula>$K98&lt;&gt;""</formula>
    </cfRule>
  </conditionalFormatting>
  <conditionalFormatting sqref="U98">
    <cfRule type="notContainsBlanks" priority="198" stopIfTrue="1">
      <formula>LEN(TRIM(U98))&gt;0</formula>
    </cfRule>
    <cfRule type="expression" dxfId="133" priority="199">
      <formula>$P98&lt;&gt;""</formula>
    </cfRule>
  </conditionalFormatting>
  <conditionalFormatting sqref="V98:V99">
    <cfRule type="notContainsBlanks" priority="196" stopIfTrue="1">
      <formula>LEN(TRIM(V98))&gt;0</formula>
    </cfRule>
    <cfRule type="expression" dxfId="132" priority="197">
      <formula>$W98&lt;&gt;"〇"</formula>
    </cfRule>
  </conditionalFormatting>
  <conditionalFormatting sqref="K99 P99">
    <cfRule type="expression" dxfId="131" priority="195">
      <formula>INDIRECT(ADDRESS(ROW(),COLUMN()))=TRUNC(INDIRECT(ADDRESS(ROW(),COLUMN())))</formula>
    </cfRule>
  </conditionalFormatting>
  <conditionalFormatting sqref="P98 K98 F98:F99 U98:U99">
    <cfRule type="expression" dxfId="130" priority="194">
      <formula>INDIRECT(ADDRESS(ROW(),COLUMN()))=TRUNC(INDIRECT(ADDRESS(ROW(),COLUMN())))</formula>
    </cfRule>
  </conditionalFormatting>
  <conditionalFormatting sqref="F100">
    <cfRule type="notContainsBlanks" dxfId="129" priority="192" stopIfTrue="1">
      <formula>LEN(TRIM(F100))&gt;0</formula>
    </cfRule>
    <cfRule type="expression" dxfId="128" priority="193">
      <formula>$A100&lt;&gt;""</formula>
    </cfRule>
  </conditionalFormatting>
  <conditionalFormatting sqref="K100:K101">
    <cfRule type="notContainsBlanks" priority="190" stopIfTrue="1">
      <formula>LEN(TRIM(K100))&gt;0</formula>
    </cfRule>
    <cfRule type="expression" dxfId="127" priority="191">
      <formula>$F100&lt;&gt;""</formula>
    </cfRule>
  </conditionalFormatting>
  <conditionalFormatting sqref="P100:P101">
    <cfRule type="notContainsBlanks" priority="188" stopIfTrue="1">
      <formula>LEN(TRIM(P100))&gt;0</formula>
    </cfRule>
    <cfRule type="expression" dxfId="126" priority="189">
      <formula>$K100&lt;&gt;""</formula>
    </cfRule>
  </conditionalFormatting>
  <conditionalFormatting sqref="U100">
    <cfRule type="notContainsBlanks" priority="186" stopIfTrue="1">
      <formula>LEN(TRIM(U100))&gt;0</formula>
    </cfRule>
    <cfRule type="expression" dxfId="125" priority="187">
      <formula>$P100&lt;&gt;""</formula>
    </cfRule>
  </conditionalFormatting>
  <conditionalFormatting sqref="V100:V101">
    <cfRule type="notContainsBlanks" priority="184" stopIfTrue="1">
      <formula>LEN(TRIM(V100))&gt;0</formula>
    </cfRule>
    <cfRule type="expression" dxfId="124" priority="185">
      <formula>$W100&lt;&gt;"〇"</formula>
    </cfRule>
  </conditionalFormatting>
  <conditionalFormatting sqref="P101 K101">
    <cfRule type="expression" dxfId="123" priority="183">
      <formula>INDIRECT(ADDRESS(ROW(),COLUMN()))=TRUNC(INDIRECT(ADDRESS(ROW(),COLUMN())))</formula>
    </cfRule>
  </conditionalFormatting>
  <conditionalFormatting sqref="K100 P100 F100:F101 U100:U101">
    <cfRule type="expression" dxfId="122" priority="182">
      <formula>INDIRECT(ADDRESS(ROW(),COLUMN()))=TRUNC(INDIRECT(ADDRESS(ROW(),COLUMN())))</formula>
    </cfRule>
  </conditionalFormatting>
  <conditionalFormatting sqref="F96">
    <cfRule type="notContainsBlanks" dxfId="121" priority="180" stopIfTrue="1">
      <formula>LEN(TRIM(F96))&gt;0</formula>
    </cfRule>
    <cfRule type="expression" dxfId="120" priority="181">
      <formula>$A96&lt;&gt;""</formula>
    </cfRule>
  </conditionalFormatting>
  <conditionalFormatting sqref="K96:K97">
    <cfRule type="notContainsBlanks" priority="178" stopIfTrue="1">
      <formula>LEN(TRIM(K96))&gt;0</formula>
    </cfRule>
    <cfRule type="expression" dxfId="119" priority="179">
      <formula>$F96&lt;&gt;""</formula>
    </cfRule>
  </conditionalFormatting>
  <conditionalFormatting sqref="P96:P97">
    <cfRule type="notContainsBlanks" priority="176" stopIfTrue="1">
      <formula>LEN(TRIM(P96))&gt;0</formula>
    </cfRule>
    <cfRule type="expression" dxfId="118" priority="177">
      <formula>$K96&lt;&gt;""</formula>
    </cfRule>
  </conditionalFormatting>
  <conditionalFormatting sqref="U96">
    <cfRule type="notContainsBlanks" priority="174" stopIfTrue="1">
      <formula>LEN(TRIM(U96))&gt;0</formula>
    </cfRule>
    <cfRule type="expression" dxfId="117" priority="175">
      <formula>$P96&lt;&gt;""</formula>
    </cfRule>
  </conditionalFormatting>
  <conditionalFormatting sqref="V96:V97">
    <cfRule type="notContainsBlanks" priority="172" stopIfTrue="1">
      <formula>LEN(TRIM(V96))&gt;0</formula>
    </cfRule>
    <cfRule type="expression" dxfId="116" priority="173">
      <formula>$W96&lt;&gt;"〇"</formula>
    </cfRule>
  </conditionalFormatting>
  <conditionalFormatting sqref="K97 P97">
    <cfRule type="expression" dxfId="115" priority="171">
      <formula>INDIRECT(ADDRESS(ROW(),COLUMN()))=TRUNC(INDIRECT(ADDRESS(ROW(),COLUMN())))</formula>
    </cfRule>
  </conditionalFormatting>
  <conditionalFormatting sqref="P96 K96 F96:F97 U96:U97">
    <cfRule type="expression" dxfId="114" priority="170">
      <formula>INDIRECT(ADDRESS(ROW(),COLUMN()))=TRUNC(INDIRECT(ADDRESS(ROW(),COLUMN())))</formula>
    </cfRule>
  </conditionalFormatting>
  <conditionalFormatting sqref="F90">
    <cfRule type="notContainsBlanks" dxfId="113" priority="168" stopIfTrue="1">
      <formula>LEN(TRIM(F90))&gt;0</formula>
    </cfRule>
    <cfRule type="expression" dxfId="112" priority="169">
      <formula>$A90&lt;&gt;""</formula>
    </cfRule>
  </conditionalFormatting>
  <conditionalFormatting sqref="K90:K91">
    <cfRule type="notContainsBlanks" priority="166" stopIfTrue="1">
      <formula>LEN(TRIM(K90))&gt;0</formula>
    </cfRule>
    <cfRule type="expression" dxfId="111" priority="167">
      <formula>$F90&lt;&gt;""</formula>
    </cfRule>
  </conditionalFormatting>
  <conditionalFormatting sqref="P90:P91">
    <cfRule type="notContainsBlanks" priority="164" stopIfTrue="1">
      <formula>LEN(TRIM(P90))&gt;0</formula>
    </cfRule>
    <cfRule type="expression" dxfId="110" priority="165">
      <formula>$K90&lt;&gt;""</formula>
    </cfRule>
  </conditionalFormatting>
  <conditionalFormatting sqref="U90">
    <cfRule type="notContainsBlanks" priority="162" stopIfTrue="1">
      <formula>LEN(TRIM(U90))&gt;0</formula>
    </cfRule>
    <cfRule type="expression" dxfId="109" priority="163">
      <formula>$P90&lt;&gt;""</formula>
    </cfRule>
  </conditionalFormatting>
  <conditionalFormatting sqref="V90:V91">
    <cfRule type="notContainsBlanks" priority="160" stopIfTrue="1">
      <formula>LEN(TRIM(V90))&gt;0</formula>
    </cfRule>
    <cfRule type="expression" dxfId="108" priority="161">
      <formula>$W90&lt;&gt;"〇"</formula>
    </cfRule>
  </conditionalFormatting>
  <conditionalFormatting sqref="P91 K91">
    <cfRule type="expression" dxfId="107" priority="159">
      <formula>INDIRECT(ADDRESS(ROW(),COLUMN()))=TRUNC(INDIRECT(ADDRESS(ROW(),COLUMN())))</formula>
    </cfRule>
  </conditionalFormatting>
  <conditionalFormatting sqref="K90 P90 U90:U91 F90:F91">
    <cfRule type="expression" dxfId="106" priority="158">
      <formula>INDIRECT(ADDRESS(ROW(),COLUMN()))=TRUNC(INDIRECT(ADDRESS(ROW(),COLUMN())))</formula>
    </cfRule>
  </conditionalFormatting>
  <conditionalFormatting sqref="F92">
    <cfRule type="notContainsBlanks" dxfId="105" priority="156" stopIfTrue="1">
      <formula>LEN(TRIM(F92))&gt;0</formula>
    </cfRule>
    <cfRule type="expression" dxfId="104" priority="157">
      <formula>$A92&lt;&gt;""</formula>
    </cfRule>
  </conditionalFormatting>
  <conditionalFormatting sqref="K92:K93">
    <cfRule type="notContainsBlanks" priority="154" stopIfTrue="1">
      <formula>LEN(TRIM(K92))&gt;0</formula>
    </cfRule>
    <cfRule type="expression" dxfId="103" priority="155">
      <formula>$F92&lt;&gt;""</formula>
    </cfRule>
  </conditionalFormatting>
  <conditionalFormatting sqref="P92:P93">
    <cfRule type="notContainsBlanks" priority="152" stopIfTrue="1">
      <formula>LEN(TRIM(P92))&gt;0</formula>
    </cfRule>
    <cfRule type="expression" dxfId="102" priority="153">
      <formula>$K92&lt;&gt;""</formula>
    </cfRule>
  </conditionalFormatting>
  <conditionalFormatting sqref="U92">
    <cfRule type="notContainsBlanks" priority="150" stopIfTrue="1">
      <formula>LEN(TRIM(U92))&gt;0</formula>
    </cfRule>
    <cfRule type="expression" dxfId="101" priority="151">
      <formula>$P92&lt;&gt;""</formula>
    </cfRule>
  </conditionalFormatting>
  <conditionalFormatting sqref="V92:V93">
    <cfRule type="notContainsBlanks" priority="148" stopIfTrue="1">
      <formula>LEN(TRIM(V92))&gt;0</formula>
    </cfRule>
    <cfRule type="expression" dxfId="100" priority="149">
      <formula>$W92&lt;&gt;"〇"</formula>
    </cfRule>
  </conditionalFormatting>
  <conditionalFormatting sqref="P93 K93">
    <cfRule type="expression" dxfId="99" priority="147">
      <formula>INDIRECT(ADDRESS(ROW(),COLUMN()))=TRUNC(INDIRECT(ADDRESS(ROW(),COLUMN())))</formula>
    </cfRule>
  </conditionalFormatting>
  <conditionalFormatting sqref="K92 P92 U92:U93 F92:F93">
    <cfRule type="expression" dxfId="98" priority="146">
      <formula>INDIRECT(ADDRESS(ROW(),COLUMN()))=TRUNC(INDIRECT(ADDRESS(ROW(),COLUMN())))</formula>
    </cfRule>
  </conditionalFormatting>
  <conditionalFormatting sqref="F88">
    <cfRule type="notContainsBlanks" dxfId="97" priority="144" stopIfTrue="1">
      <formula>LEN(TRIM(F88))&gt;0</formula>
    </cfRule>
    <cfRule type="expression" dxfId="96" priority="145">
      <formula>$A88&lt;&gt;""</formula>
    </cfRule>
  </conditionalFormatting>
  <conditionalFormatting sqref="K88:K89">
    <cfRule type="notContainsBlanks" priority="142" stopIfTrue="1">
      <formula>LEN(TRIM(K88))&gt;0</formula>
    </cfRule>
    <cfRule type="expression" dxfId="95" priority="143">
      <formula>$F88&lt;&gt;""</formula>
    </cfRule>
  </conditionalFormatting>
  <conditionalFormatting sqref="P88:P89">
    <cfRule type="notContainsBlanks" priority="140" stopIfTrue="1">
      <formula>LEN(TRIM(P88))&gt;0</formula>
    </cfRule>
    <cfRule type="expression" dxfId="94" priority="141">
      <formula>$K88&lt;&gt;""</formula>
    </cfRule>
  </conditionalFormatting>
  <conditionalFormatting sqref="U88">
    <cfRule type="notContainsBlanks" priority="138" stopIfTrue="1">
      <formula>LEN(TRIM(U88))&gt;0</formula>
    </cfRule>
    <cfRule type="expression" dxfId="93" priority="139">
      <formula>$P88&lt;&gt;""</formula>
    </cfRule>
  </conditionalFormatting>
  <conditionalFormatting sqref="V88:V89">
    <cfRule type="notContainsBlanks" priority="136" stopIfTrue="1">
      <formula>LEN(TRIM(V88))&gt;0</formula>
    </cfRule>
    <cfRule type="expression" dxfId="92" priority="137">
      <formula>$W88&lt;&gt;"〇"</formula>
    </cfRule>
  </conditionalFormatting>
  <conditionalFormatting sqref="P89 K89">
    <cfRule type="expression" dxfId="91" priority="135">
      <formula>INDIRECT(ADDRESS(ROW(),COLUMN()))=TRUNC(INDIRECT(ADDRESS(ROW(),COLUMN())))</formula>
    </cfRule>
  </conditionalFormatting>
  <conditionalFormatting sqref="K88 P88 F88:F89 U88:U89">
    <cfRule type="expression" dxfId="90" priority="134">
      <formula>INDIRECT(ADDRESS(ROW(),COLUMN()))=TRUNC(INDIRECT(ADDRESS(ROW(),COLUMN())))</formula>
    </cfRule>
  </conditionalFormatting>
  <conditionalFormatting sqref="F94">
    <cfRule type="notContainsBlanks" dxfId="89" priority="132" stopIfTrue="1">
      <formula>LEN(TRIM(F94))&gt;0</formula>
    </cfRule>
    <cfRule type="expression" dxfId="88" priority="133">
      <formula>$A94&lt;&gt;""</formula>
    </cfRule>
  </conditionalFormatting>
  <conditionalFormatting sqref="K94:K95">
    <cfRule type="notContainsBlanks" priority="130" stopIfTrue="1">
      <formula>LEN(TRIM(K94))&gt;0</formula>
    </cfRule>
    <cfRule type="expression" dxfId="87" priority="131">
      <formula>$F94&lt;&gt;""</formula>
    </cfRule>
  </conditionalFormatting>
  <conditionalFormatting sqref="P94:P95">
    <cfRule type="notContainsBlanks" priority="128" stopIfTrue="1">
      <formula>LEN(TRIM(P94))&gt;0</formula>
    </cfRule>
    <cfRule type="expression" dxfId="86" priority="129">
      <formula>$K94&lt;&gt;""</formula>
    </cfRule>
  </conditionalFormatting>
  <conditionalFormatting sqref="U94">
    <cfRule type="notContainsBlanks" priority="126" stopIfTrue="1">
      <formula>LEN(TRIM(U94))&gt;0</formula>
    </cfRule>
    <cfRule type="expression" dxfId="85" priority="127">
      <formula>$P94&lt;&gt;""</formula>
    </cfRule>
  </conditionalFormatting>
  <conditionalFormatting sqref="V94:V95">
    <cfRule type="notContainsBlanks" priority="124" stopIfTrue="1">
      <formula>LEN(TRIM(V94))&gt;0</formula>
    </cfRule>
    <cfRule type="expression" dxfId="84" priority="125">
      <formula>$W94&lt;&gt;"〇"</formula>
    </cfRule>
  </conditionalFormatting>
  <conditionalFormatting sqref="K95 P95">
    <cfRule type="expression" dxfId="83" priority="123">
      <formula>INDIRECT(ADDRESS(ROW(),COLUMN()))=TRUNC(INDIRECT(ADDRESS(ROW(),COLUMN())))</formula>
    </cfRule>
  </conditionalFormatting>
  <conditionalFormatting sqref="P94 K94 F94:F95 U94:U95">
    <cfRule type="expression" dxfId="82" priority="122">
      <formula>INDIRECT(ADDRESS(ROW(),COLUMN()))=TRUNC(INDIRECT(ADDRESS(ROW(),COLUMN())))</formula>
    </cfRule>
  </conditionalFormatting>
  <conditionalFormatting sqref="F78 F80 F86">
    <cfRule type="notContainsBlanks" dxfId="81" priority="120" stopIfTrue="1">
      <formula>LEN(TRIM(F78))&gt;0</formula>
    </cfRule>
    <cfRule type="expression" dxfId="80" priority="121">
      <formula>$A78&lt;&gt;""</formula>
    </cfRule>
  </conditionalFormatting>
  <conditionalFormatting sqref="K78:K81 K86:K87">
    <cfRule type="notContainsBlanks" priority="118" stopIfTrue="1">
      <formula>LEN(TRIM(K78))&gt;0</formula>
    </cfRule>
    <cfRule type="expression" dxfId="79" priority="119">
      <formula>$F78&lt;&gt;""</formula>
    </cfRule>
  </conditionalFormatting>
  <conditionalFormatting sqref="P78:P81 P86:P87">
    <cfRule type="notContainsBlanks" priority="116" stopIfTrue="1">
      <formula>LEN(TRIM(P78))&gt;0</formula>
    </cfRule>
    <cfRule type="expression" dxfId="78" priority="117">
      <formula>$K78&lt;&gt;""</formula>
    </cfRule>
  </conditionalFormatting>
  <conditionalFormatting sqref="U78 U80 U86">
    <cfRule type="notContainsBlanks" priority="114" stopIfTrue="1">
      <formula>LEN(TRIM(U78))&gt;0</formula>
    </cfRule>
    <cfRule type="expression" dxfId="77" priority="115">
      <formula>$P78&lt;&gt;""</formula>
    </cfRule>
  </conditionalFormatting>
  <conditionalFormatting sqref="V78:V81 V86:V87">
    <cfRule type="notContainsBlanks" priority="112" stopIfTrue="1">
      <formula>LEN(TRIM(V78))&gt;0</formula>
    </cfRule>
    <cfRule type="expression" dxfId="76" priority="113">
      <formula>$W78&lt;&gt;"〇"</formula>
    </cfRule>
  </conditionalFormatting>
  <conditionalFormatting sqref="P79 K79 K81 P81 P87 K87">
    <cfRule type="expression" dxfId="75" priority="111">
      <formula>INDIRECT(ADDRESS(ROW(),COLUMN()))=TRUNC(INDIRECT(ADDRESS(ROW(),COLUMN())))</formula>
    </cfRule>
  </conditionalFormatting>
  <conditionalFormatting sqref="K78 P78 P80 K80 K86 P86 U78:U81 F78:F81 F86:F87 U86:U87">
    <cfRule type="expression" dxfId="74" priority="110">
      <formula>INDIRECT(ADDRESS(ROW(),COLUMN()))=TRUNC(INDIRECT(ADDRESS(ROW(),COLUMN())))</formula>
    </cfRule>
  </conditionalFormatting>
  <conditionalFormatting sqref="F84">
    <cfRule type="notContainsBlanks" dxfId="73" priority="108" stopIfTrue="1">
      <formula>LEN(TRIM(F84))&gt;0</formula>
    </cfRule>
    <cfRule type="expression" dxfId="72" priority="109">
      <formula>$A84&lt;&gt;""</formula>
    </cfRule>
  </conditionalFormatting>
  <conditionalFormatting sqref="K84:K85">
    <cfRule type="notContainsBlanks" priority="106" stopIfTrue="1">
      <formula>LEN(TRIM(K84))&gt;0</formula>
    </cfRule>
    <cfRule type="expression" dxfId="71" priority="107">
      <formula>$F84&lt;&gt;""</formula>
    </cfRule>
  </conditionalFormatting>
  <conditionalFormatting sqref="P84:P85">
    <cfRule type="notContainsBlanks" priority="104" stopIfTrue="1">
      <formula>LEN(TRIM(P84))&gt;0</formula>
    </cfRule>
    <cfRule type="expression" dxfId="70" priority="105">
      <formula>$K84&lt;&gt;""</formula>
    </cfRule>
  </conditionalFormatting>
  <conditionalFormatting sqref="U84">
    <cfRule type="notContainsBlanks" priority="102" stopIfTrue="1">
      <formula>LEN(TRIM(U84))&gt;0</formula>
    </cfRule>
    <cfRule type="expression" dxfId="69" priority="103">
      <formula>$P84&lt;&gt;""</formula>
    </cfRule>
  </conditionalFormatting>
  <conditionalFormatting sqref="V84:V85">
    <cfRule type="notContainsBlanks" priority="100" stopIfTrue="1">
      <formula>LEN(TRIM(V84))&gt;0</formula>
    </cfRule>
    <cfRule type="expression" dxfId="68" priority="101">
      <formula>$W84&lt;&gt;"〇"</formula>
    </cfRule>
  </conditionalFormatting>
  <conditionalFormatting sqref="P85 K85">
    <cfRule type="expression" dxfId="67" priority="99">
      <formula>INDIRECT(ADDRESS(ROW(),COLUMN()))=TRUNC(INDIRECT(ADDRESS(ROW(),COLUMN())))</formula>
    </cfRule>
  </conditionalFormatting>
  <conditionalFormatting sqref="K84 P84 F84:F85 U84:U85">
    <cfRule type="expression" dxfId="66" priority="98">
      <formula>INDIRECT(ADDRESS(ROW(),COLUMN()))=TRUNC(INDIRECT(ADDRESS(ROW(),COLUMN())))</formula>
    </cfRule>
  </conditionalFormatting>
  <conditionalFormatting sqref="F82">
    <cfRule type="notContainsBlanks" dxfId="65" priority="96" stopIfTrue="1">
      <formula>LEN(TRIM(F82))&gt;0</formula>
    </cfRule>
    <cfRule type="expression" dxfId="64" priority="97">
      <formula>$A82&lt;&gt;""</formula>
    </cfRule>
  </conditionalFormatting>
  <conditionalFormatting sqref="K82:K83">
    <cfRule type="notContainsBlanks" priority="94" stopIfTrue="1">
      <formula>LEN(TRIM(K82))&gt;0</formula>
    </cfRule>
    <cfRule type="expression" dxfId="63" priority="95">
      <formula>$F82&lt;&gt;""</formula>
    </cfRule>
  </conditionalFormatting>
  <conditionalFormatting sqref="P82:P83">
    <cfRule type="notContainsBlanks" priority="92" stopIfTrue="1">
      <formula>LEN(TRIM(P82))&gt;0</formula>
    </cfRule>
    <cfRule type="expression" dxfId="62" priority="93">
      <formula>$K82&lt;&gt;""</formula>
    </cfRule>
  </conditionalFormatting>
  <conditionalFormatting sqref="U82">
    <cfRule type="notContainsBlanks" priority="90" stopIfTrue="1">
      <formula>LEN(TRIM(U82))&gt;0</formula>
    </cfRule>
    <cfRule type="expression" dxfId="61" priority="91">
      <formula>$P82&lt;&gt;""</formula>
    </cfRule>
  </conditionalFormatting>
  <conditionalFormatting sqref="V82:V83">
    <cfRule type="notContainsBlanks" priority="88" stopIfTrue="1">
      <formula>LEN(TRIM(V82))&gt;0</formula>
    </cfRule>
    <cfRule type="expression" dxfId="60" priority="89">
      <formula>$W82&lt;&gt;"〇"</formula>
    </cfRule>
  </conditionalFormatting>
  <conditionalFormatting sqref="P83 K83">
    <cfRule type="expression" dxfId="59" priority="87">
      <formula>INDIRECT(ADDRESS(ROW(),COLUMN()))=TRUNC(INDIRECT(ADDRESS(ROW(),COLUMN())))</formula>
    </cfRule>
  </conditionalFormatting>
  <conditionalFormatting sqref="K82 P82 F82:F83 U82:U83">
    <cfRule type="expression" dxfId="58" priority="86">
      <formula>INDIRECT(ADDRESS(ROW(),COLUMN()))=TRUNC(INDIRECT(ADDRESS(ROW(),COLUMN())))</formula>
    </cfRule>
  </conditionalFormatting>
  <conditionalFormatting sqref="F74">
    <cfRule type="notContainsBlanks" dxfId="57" priority="84" stopIfTrue="1">
      <formula>LEN(TRIM(F74))&gt;0</formula>
    </cfRule>
    <cfRule type="expression" dxfId="56" priority="85">
      <formula>$A74&lt;&gt;""</formula>
    </cfRule>
  </conditionalFormatting>
  <conditionalFormatting sqref="K74:K75">
    <cfRule type="notContainsBlanks" priority="82" stopIfTrue="1">
      <formula>LEN(TRIM(K74))&gt;0</formula>
    </cfRule>
    <cfRule type="expression" dxfId="55" priority="83">
      <formula>$F74&lt;&gt;""</formula>
    </cfRule>
  </conditionalFormatting>
  <conditionalFormatting sqref="P74:P75">
    <cfRule type="notContainsBlanks" priority="80" stopIfTrue="1">
      <formula>LEN(TRIM(P74))&gt;0</formula>
    </cfRule>
    <cfRule type="expression" dxfId="54" priority="81">
      <formula>$K74&lt;&gt;""</formula>
    </cfRule>
  </conditionalFormatting>
  <conditionalFormatting sqref="U74">
    <cfRule type="notContainsBlanks" priority="78" stopIfTrue="1">
      <formula>LEN(TRIM(U74))&gt;0</formula>
    </cfRule>
    <cfRule type="expression" dxfId="53" priority="79">
      <formula>$P74&lt;&gt;""</formula>
    </cfRule>
  </conditionalFormatting>
  <conditionalFormatting sqref="V74:V75">
    <cfRule type="notContainsBlanks" priority="76" stopIfTrue="1">
      <formula>LEN(TRIM(V74))&gt;0</formula>
    </cfRule>
    <cfRule type="expression" dxfId="52" priority="77">
      <formula>$W74&lt;&gt;"〇"</formula>
    </cfRule>
  </conditionalFormatting>
  <conditionalFormatting sqref="K75 P75">
    <cfRule type="expression" dxfId="51" priority="75">
      <formula>INDIRECT(ADDRESS(ROW(),COLUMN()))=TRUNC(INDIRECT(ADDRESS(ROW(),COLUMN())))</formula>
    </cfRule>
  </conditionalFormatting>
  <conditionalFormatting sqref="P74 K74 F74:F75 U74:U75">
    <cfRule type="expression" dxfId="50" priority="74">
      <formula>INDIRECT(ADDRESS(ROW(),COLUMN()))=TRUNC(INDIRECT(ADDRESS(ROW(),COLUMN())))</formula>
    </cfRule>
  </conditionalFormatting>
  <conditionalFormatting sqref="F76">
    <cfRule type="notContainsBlanks" dxfId="49" priority="72" stopIfTrue="1">
      <formula>LEN(TRIM(F76))&gt;0</formula>
    </cfRule>
    <cfRule type="expression" dxfId="48" priority="73">
      <formula>$A76&lt;&gt;""</formula>
    </cfRule>
  </conditionalFormatting>
  <conditionalFormatting sqref="K76:K77">
    <cfRule type="notContainsBlanks" priority="70" stopIfTrue="1">
      <formula>LEN(TRIM(K76))&gt;0</formula>
    </cfRule>
    <cfRule type="expression" dxfId="47" priority="71">
      <formula>$F76&lt;&gt;""</formula>
    </cfRule>
  </conditionalFormatting>
  <conditionalFormatting sqref="P76:P77">
    <cfRule type="notContainsBlanks" priority="68" stopIfTrue="1">
      <formula>LEN(TRIM(P76))&gt;0</formula>
    </cfRule>
    <cfRule type="expression" dxfId="46" priority="69">
      <formula>$K76&lt;&gt;""</formula>
    </cfRule>
  </conditionalFormatting>
  <conditionalFormatting sqref="U76">
    <cfRule type="notContainsBlanks" priority="66" stopIfTrue="1">
      <formula>LEN(TRIM(U76))&gt;0</formula>
    </cfRule>
    <cfRule type="expression" dxfId="45" priority="67">
      <formula>$P76&lt;&gt;""</formula>
    </cfRule>
  </conditionalFormatting>
  <conditionalFormatting sqref="V76:V77">
    <cfRule type="notContainsBlanks" priority="64" stopIfTrue="1">
      <formula>LEN(TRIM(V76))&gt;0</formula>
    </cfRule>
    <cfRule type="expression" dxfId="44" priority="65">
      <formula>$W76&lt;&gt;"〇"</formula>
    </cfRule>
  </conditionalFormatting>
  <conditionalFormatting sqref="P77 K77">
    <cfRule type="expression" dxfId="43" priority="63">
      <formula>INDIRECT(ADDRESS(ROW(),COLUMN()))=TRUNC(INDIRECT(ADDRESS(ROW(),COLUMN())))</formula>
    </cfRule>
  </conditionalFormatting>
  <conditionalFormatting sqref="K76 P76 F76:F77 U76:U77">
    <cfRule type="expression" dxfId="42" priority="62">
      <formula>INDIRECT(ADDRESS(ROW(),COLUMN()))=TRUNC(INDIRECT(ADDRESS(ROW(),COLUMN())))</formula>
    </cfRule>
  </conditionalFormatting>
  <conditionalFormatting sqref="F72">
    <cfRule type="notContainsBlanks" dxfId="41" priority="60" stopIfTrue="1">
      <formula>LEN(TRIM(F72))&gt;0</formula>
    </cfRule>
    <cfRule type="expression" dxfId="40" priority="61">
      <formula>$A72&lt;&gt;""</formula>
    </cfRule>
  </conditionalFormatting>
  <conditionalFormatting sqref="K72:K73">
    <cfRule type="notContainsBlanks" priority="58" stopIfTrue="1">
      <formula>LEN(TRIM(K72))&gt;0</formula>
    </cfRule>
    <cfRule type="expression" dxfId="39" priority="59">
      <formula>$F72&lt;&gt;""</formula>
    </cfRule>
  </conditionalFormatting>
  <conditionalFormatting sqref="P72:P73">
    <cfRule type="notContainsBlanks" priority="56" stopIfTrue="1">
      <formula>LEN(TRIM(P72))&gt;0</formula>
    </cfRule>
    <cfRule type="expression" dxfId="38" priority="57">
      <formula>$K72&lt;&gt;""</formula>
    </cfRule>
  </conditionalFormatting>
  <conditionalFormatting sqref="U72">
    <cfRule type="notContainsBlanks" priority="54" stopIfTrue="1">
      <formula>LEN(TRIM(U72))&gt;0</formula>
    </cfRule>
    <cfRule type="expression" dxfId="37" priority="55">
      <formula>$P72&lt;&gt;""</formula>
    </cfRule>
  </conditionalFormatting>
  <conditionalFormatting sqref="V72:V73">
    <cfRule type="notContainsBlanks" priority="52" stopIfTrue="1">
      <formula>LEN(TRIM(V72))&gt;0</formula>
    </cfRule>
    <cfRule type="expression" dxfId="36" priority="53">
      <formula>$W72&lt;&gt;"〇"</formula>
    </cfRule>
  </conditionalFormatting>
  <conditionalFormatting sqref="K73 P73">
    <cfRule type="expression" dxfId="35" priority="51">
      <formula>INDIRECT(ADDRESS(ROW(),COLUMN()))=TRUNC(INDIRECT(ADDRESS(ROW(),COLUMN())))</formula>
    </cfRule>
  </conditionalFormatting>
  <conditionalFormatting sqref="P72 K72 F72:F73 U72:U73">
    <cfRule type="expression" dxfId="34" priority="50">
      <formula>INDIRECT(ADDRESS(ROW(),COLUMN()))=TRUNC(INDIRECT(ADDRESS(ROW(),COLUMN())))</formula>
    </cfRule>
  </conditionalFormatting>
  <conditionalFormatting sqref="F66">
    <cfRule type="notContainsBlanks" dxfId="33" priority="48" stopIfTrue="1">
      <formula>LEN(TRIM(F66))&gt;0</formula>
    </cfRule>
    <cfRule type="expression" dxfId="32" priority="49">
      <formula>$A66&lt;&gt;""</formula>
    </cfRule>
  </conditionalFormatting>
  <conditionalFormatting sqref="K66:K67">
    <cfRule type="notContainsBlanks" priority="46" stopIfTrue="1">
      <formula>LEN(TRIM(K66))&gt;0</formula>
    </cfRule>
    <cfRule type="expression" dxfId="31" priority="47">
      <formula>$F66&lt;&gt;""</formula>
    </cfRule>
  </conditionalFormatting>
  <conditionalFormatting sqref="P66:P67">
    <cfRule type="notContainsBlanks" priority="44" stopIfTrue="1">
      <formula>LEN(TRIM(P66))&gt;0</formula>
    </cfRule>
    <cfRule type="expression" dxfId="30" priority="45">
      <formula>$K66&lt;&gt;""</formula>
    </cfRule>
  </conditionalFormatting>
  <conditionalFormatting sqref="U66">
    <cfRule type="notContainsBlanks" priority="42" stopIfTrue="1">
      <formula>LEN(TRIM(U66))&gt;0</formula>
    </cfRule>
    <cfRule type="expression" dxfId="29" priority="43">
      <formula>$P66&lt;&gt;""</formula>
    </cfRule>
  </conditionalFormatting>
  <conditionalFormatting sqref="V66:V67">
    <cfRule type="notContainsBlanks" priority="40" stopIfTrue="1">
      <formula>LEN(TRIM(V66))&gt;0</formula>
    </cfRule>
    <cfRule type="expression" dxfId="28" priority="41">
      <formula>$W66&lt;&gt;"〇"</formula>
    </cfRule>
  </conditionalFormatting>
  <conditionalFormatting sqref="P67 K67">
    <cfRule type="expression" dxfId="27" priority="39">
      <formula>INDIRECT(ADDRESS(ROW(),COLUMN()))=TRUNC(INDIRECT(ADDRESS(ROW(),COLUMN())))</formula>
    </cfRule>
  </conditionalFormatting>
  <conditionalFormatting sqref="K66 P66 U66:U67 F66:F67">
    <cfRule type="expression" dxfId="26" priority="38">
      <formula>INDIRECT(ADDRESS(ROW(),COLUMN()))=TRUNC(INDIRECT(ADDRESS(ROW(),COLUMN())))</formula>
    </cfRule>
  </conditionalFormatting>
  <conditionalFormatting sqref="F68">
    <cfRule type="notContainsBlanks" dxfId="25" priority="36" stopIfTrue="1">
      <formula>LEN(TRIM(F68))&gt;0</formula>
    </cfRule>
    <cfRule type="expression" dxfId="24" priority="37">
      <formula>$A68&lt;&gt;""</formula>
    </cfRule>
  </conditionalFormatting>
  <conditionalFormatting sqref="K68:K69">
    <cfRule type="notContainsBlanks" priority="34" stopIfTrue="1">
      <formula>LEN(TRIM(K68))&gt;0</formula>
    </cfRule>
    <cfRule type="expression" dxfId="23" priority="35">
      <formula>$F68&lt;&gt;""</formula>
    </cfRule>
  </conditionalFormatting>
  <conditionalFormatting sqref="P68:P69">
    <cfRule type="notContainsBlanks" priority="32" stopIfTrue="1">
      <formula>LEN(TRIM(P68))&gt;0</formula>
    </cfRule>
    <cfRule type="expression" dxfId="22" priority="33">
      <formula>$K68&lt;&gt;""</formula>
    </cfRule>
  </conditionalFormatting>
  <conditionalFormatting sqref="U68">
    <cfRule type="notContainsBlanks" priority="30" stopIfTrue="1">
      <formula>LEN(TRIM(U68))&gt;0</formula>
    </cfRule>
    <cfRule type="expression" dxfId="21" priority="31">
      <formula>$P68&lt;&gt;""</formula>
    </cfRule>
  </conditionalFormatting>
  <conditionalFormatting sqref="V68:V69">
    <cfRule type="notContainsBlanks" priority="28" stopIfTrue="1">
      <formula>LEN(TRIM(V68))&gt;0</formula>
    </cfRule>
    <cfRule type="expression" dxfId="20" priority="29">
      <formula>$W68&lt;&gt;"〇"</formula>
    </cfRule>
  </conditionalFormatting>
  <conditionalFormatting sqref="P69 K69">
    <cfRule type="expression" dxfId="19" priority="27">
      <formula>INDIRECT(ADDRESS(ROW(),COLUMN()))=TRUNC(INDIRECT(ADDRESS(ROW(),COLUMN())))</formula>
    </cfRule>
  </conditionalFormatting>
  <conditionalFormatting sqref="K68 P68 U68:U69 F68:F69">
    <cfRule type="expression" dxfId="18" priority="26">
      <formula>INDIRECT(ADDRESS(ROW(),COLUMN()))=TRUNC(INDIRECT(ADDRESS(ROW(),COLUMN())))</formula>
    </cfRule>
  </conditionalFormatting>
  <conditionalFormatting sqref="F64">
    <cfRule type="notContainsBlanks" dxfId="17" priority="24" stopIfTrue="1">
      <formula>LEN(TRIM(F64))&gt;0</formula>
    </cfRule>
    <cfRule type="expression" dxfId="16" priority="25">
      <formula>$A64&lt;&gt;""</formula>
    </cfRule>
  </conditionalFormatting>
  <conditionalFormatting sqref="K64:K65">
    <cfRule type="notContainsBlanks" priority="22" stopIfTrue="1">
      <formula>LEN(TRIM(K64))&gt;0</formula>
    </cfRule>
    <cfRule type="expression" dxfId="15" priority="23">
      <formula>$F64&lt;&gt;""</formula>
    </cfRule>
  </conditionalFormatting>
  <conditionalFormatting sqref="P64:P65">
    <cfRule type="notContainsBlanks" priority="20" stopIfTrue="1">
      <formula>LEN(TRIM(P64))&gt;0</formula>
    </cfRule>
    <cfRule type="expression" dxfId="14" priority="21">
      <formula>$K64&lt;&gt;""</formula>
    </cfRule>
  </conditionalFormatting>
  <conditionalFormatting sqref="U64">
    <cfRule type="notContainsBlanks" priority="18" stopIfTrue="1">
      <formula>LEN(TRIM(U64))&gt;0</formula>
    </cfRule>
    <cfRule type="expression" dxfId="13" priority="19">
      <formula>$P64&lt;&gt;""</formula>
    </cfRule>
  </conditionalFormatting>
  <conditionalFormatting sqref="V64:V65">
    <cfRule type="notContainsBlanks" priority="16" stopIfTrue="1">
      <formula>LEN(TRIM(V64))&gt;0</formula>
    </cfRule>
    <cfRule type="expression" dxfId="12" priority="17">
      <formula>$W64&lt;&gt;"〇"</formula>
    </cfRule>
  </conditionalFormatting>
  <conditionalFormatting sqref="P65 K65">
    <cfRule type="expression" dxfId="11" priority="15">
      <formula>INDIRECT(ADDRESS(ROW(),COLUMN()))=TRUNC(INDIRECT(ADDRESS(ROW(),COLUMN())))</formula>
    </cfRule>
  </conditionalFormatting>
  <conditionalFormatting sqref="K64 P64 F64:F65 U64:U65">
    <cfRule type="expression" dxfId="10" priority="14">
      <formula>INDIRECT(ADDRESS(ROW(),COLUMN()))=TRUNC(INDIRECT(ADDRESS(ROW(),COLUMN())))</formula>
    </cfRule>
  </conditionalFormatting>
  <conditionalFormatting sqref="F70">
    <cfRule type="notContainsBlanks" dxfId="9" priority="12" stopIfTrue="1">
      <formula>LEN(TRIM(F70))&gt;0</formula>
    </cfRule>
    <cfRule type="expression" dxfId="8" priority="13">
      <formula>$A70&lt;&gt;""</formula>
    </cfRule>
  </conditionalFormatting>
  <conditionalFormatting sqref="K70:K71">
    <cfRule type="notContainsBlanks" priority="10" stopIfTrue="1">
      <formula>LEN(TRIM(K70))&gt;0</formula>
    </cfRule>
    <cfRule type="expression" dxfId="7" priority="11">
      <formula>$F70&lt;&gt;""</formula>
    </cfRule>
  </conditionalFormatting>
  <conditionalFormatting sqref="P70:P71">
    <cfRule type="notContainsBlanks" priority="8" stopIfTrue="1">
      <formula>LEN(TRIM(P70))&gt;0</formula>
    </cfRule>
    <cfRule type="expression" dxfId="6" priority="9">
      <formula>$K70&lt;&gt;""</formula>
    </cfRule>
  </conditionalFormatting>
  <conditionalFormatting sqref="U70">
    <cfRule type="notContainsBlanks" priority="6" stopIfTrue="1">
      <formula>LEN(TRIM(U70))&gt;0</formula>
    </cfRule>
    <cfRule type="expression" dxfId="5" priority="7">
      <formula>$P70&lt;&gt;""</formula>
    </cfRule>
  </conditionalFormatting>
  <conditionalFormatting sqref="V70:V71">
    <cfRule type="notContainsBlanks" priority="4" stopIfTrue="1">
      <formula>LEN(TRIM(V70))&gt;0</formula>
    </cfRule>
    <cfRule type="expression" dxfId="4" priority="5">
      <formula>$W70&lt;&gt;"〇"</formula>
    </cfRule>
  </conditionalFormatting>
  <conditionalFormatting sqref="K71 P71">
    <cfRule type="expression" dxfId="3" priority="3">
      <formula>INDIRECT(ADDRESS(ROW(),COLUMN()))=TRUNC(INDIRECT(ADDRESS(ROW(),COLUMN())))</formula>
    </cfRule>
  </conditionalFormatting>
  <conditionalFormatting sqref="P70 K70 F70:F71 U70:U71">
    <cfRule type="expression" dxfId="2" priority="2">
      <formula>INDIRECT(ADDRESS(ROW(),COLUMN()))=TRUNC(INDIRECT(ADDRESS(ROW(),COLUMN())))</formula>
    </cfRule>
  </conditionalFormatting>
  <conditionalFormatting sqref="F16:F135">
    <cfRule type="expression" dxfId="1" priority="1" stopIfTrue="1">
      <formula>$A16="以下余白"</formula>
    </cfRule>
  </conditionalFormatting>
  <dataValidations count="2">
    <dataValidation type="list" allowBlank="1" showInputMessage="1" sqref="A16:A135">
      <formula1>検索候補</formula1>
    </dataValidation>
    <dataValidation type="list" allowBlank="1" showInputMessage="1" showErrorMessage="1" sqref="B12:E12">
      <formula1>"麻薬小売業者,麻薬管理者,麻薬施用者,麻薬研究者"</formula1>
    </dataValidation>
  </dataValidations>
  <printOptions horizontalCentered="1"/>
  <pageMargins left="0.23622047244094491" right="0.23622047244094491" top="0.51181102362204722" bottom="0.51181102362204722" header="0.31496062992125984" footer="0.31496062992125984"/>
  <pageSetup paperSize="9" orientation="landscape" r:id="rId1"/>
  <headerFooter alignWithMargins="0">
    <oddHeader>&amp;R&amp;P / &amp;N ページ</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workbookViewId="0"/>
  </sheetViews>
  <sheetFormatPr defaultRowHeight="13.5"/>
  <sheetData>
    <row r="2" spans="1:3">
      <c r="A2">
        <v>1</v>
      </c>
      <c r="B2" s="33"/>
      <c r="C2" t="s">
        <v>199</v>
      </c>
    </row>
    <row r="4" spans="1:3">
      <c r="A4">
        <v>2</v>
      </c>
      <c r="B4" t="s">
        <v>205</v>
      </c>
    </row>
    <row r="5" spans="1:3">
      <c r="B5" t="s">
        <v>200</v>
      </c>
    </row>
    <row r="6" spans="1:3">
      <c r="B6" t="s">
        <v>207</v>
      </c>
    </row>
    <row r="7" spans="1:3">
      <c r="B7" t="s">
        <v>203</v>
      </c>
    </row>
    <row r="9" spans="1:3">
      <c r="A9">
        <v>3</v>
      </c>
      <c r="B9" t="s">
        <v>202</v>
      </c>
    </row>
    <row r="10" spans="1:3">
      <c r="B10" t="s">
        <v>223</v>
      </c>
    </row>
    <row r="11" spans="1:3">
      <c r="B11" t="s">
        <v>215</v>
      </c>
    </row>
    <row r="12" spans="1:3">
      <c r="B12" t="s">
        <v>216</v>
      </c>
    </row>
    <row r="13" spans="1:3">
      <c r="B13" t="s">
        <v>217</v>
      </c>
    </row>
    <row r="14" spans="1:3">
      <c r="B14" t="s">
        <v>224</v>
      </c>
    </row>
    <row r="15" spans="1:3">
      <c r="B15" t="s">
        <v>204</v>
      </c>
    </row>
    <row r="17" spans="1:14">
      <c r="A17">
        <v>4</v>
      </c>
      <c r="B17" t="s">
        <v>208</v>
      </c>
    </row>
    <row r="19" spans="1:14">
      <c r="A19">
        <v>5</v>
      </c>
      <c r="B19" t="s">
        <v>206</v>
      </c>
    </row>
    <row r="20" spans="1:14">
      <c r="N20" t="s">
        <v>209</v>
      </c>
    </row>
    <row r="21" spans="1:14">
      <c r="A21">
        <v>6</v>
      </c>
      <c r="B21" t="s">
        <v>219</v>
      </c>
    </row>
  </sheetData>
  <sheetProtection sheet="1" objects="1" scenarios="1"/>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topLeftCell="A70" workbookViewId="0">
      <selection activeCell="G86" sqref="G86"/>
    </sheetView>
  </sheetViews>
  <sheetFormatPr defaultRowHeight="13.5"/>
  <cols>
    <col min="1" max="1" width="35.375" bestFit="1" customWidth="1"/>
    <col min="2" max="2" width="6.5" customWidth="1"/>
    <col min="3" max="3" width="9" customWidth="1"/>
  </cols>
  <sheetData>
    <row r="1" spans="1:3">
      <c r="A1" t="s">
        <v>190</v>
      </c>
      <c r="B1" t="s">
        <v>9</v>
      </c>
      <c r="C1" t="s">
        <v>198</v>
      </c>
    </row>
    <row r="2" spans="1:3" ht="13.5" customHeight="1">
      <c r="A2" t="s">
        <v>45</v>
      </c>
      <c r="B2" t="s">
        <v>181</v>
      </c>
      <c r="C2">
        <f>IF(ISERROR(FIND(ASC(麻薬年間届!$A$3),A2)),"",ROW())</f>
        <v>2</v>
      </c>
    </row>
    <row r="3" spans="1:3">
      <c r="A3" t="s">
        <v>46</v>
      </c>
      <c r="B3" t="s">
        <v>181</v>
      </c>
      <c r="C3">
        <f>IF(ISERROR(FIND(ASC(麻薬年間届!$A$3),A3)),"",ROW())</f>
        <v>3</v>
      </c>
    </row>
    <row r="4" spans="1:3">
      <c r="A4" t="s">
        <v>47</v>
      </c>
      <c r="B4" t="s">
        <v>181</v>
      </c>
      <c r="C4">
        <f>IF(ISERROR(FIND(ASC(麻薬年間届!$A$3),A4)),"",ROW())</f>
        <v>4</v>
      </c>
    </row>
    <row r="5" spans="1:3">
      <c r="A5" t="s">
        <v>55</v>
      </c>
      <c r="B5" t="s">
        <v>182</v>
      </c>
      <c r="C5">
        <f>IF(ISERROR(FIND(ASC(麻薬年間届!$A$3),A5)),"",ROW())</f>
        <v>5</v>
      </c>
    </row>
    <row r="6" spans="1:3">
      <c r="A6" t="s">
        <v>56</v>
      </c>
      <c r="B6" t="s">
        <v>182</v>
      </c>
      <c r="C6">
        <f>IF(ISERROR(FIND(ASC(麻薬年間届!$A$3),A6)),"",ROW())</f>
        <v>6</v>
      </c>
    </row>
    <row r="7" spans="1:3">
      <c r="A7" t="s">
        <v>57</v>
      </c>
      <c r="B7" t="s">
        <v>182</v>
      </c>
      <c r="C7">
        <f>IF(ISERROR(FIND(ASC(麻薬年間届!$A$3),A7)),"",ROW())</f>
        <v>7</v>
      </c>
    </row>
    <row r="8" spans="1:3">
      <c r="A8" t="s">
        <v>160</v>
      </c>
      <c r="B8" t="s">
        <v>181</v>
      </c>
      <c r="C8">
        <f>IF(ISERROR(FIND(ASC(麻薬年間届!$A$3),A8)),"",ROW())</f>
        <v>8</v>
      </c>
    </row>
    <row r="9" spans="1:3">
      <c r="A9" t="s">
        <v>161</v>
      </c>
      <c r="B9" t="s">
        <v>181</v>
      </c>
      <c r="C9">
        <f>IF(ISERROR(FIND(ASC(麻薬年間届!$A$3),A9)),"",ROW())</f>
        <v>9</v>
      </c>
    </row>
    <row r="10" spans="1:3">
      <c r="A10" t="s">
        <v>162</v>
      </c>
      <c r="B10" t="s">
        <v>181</v>
      </c>
      <c r="C10">
        <f>IF(ISERROR(FIND(ASC(麻薬年間届!$A$3),A10)),"",ROW())</f>
        <v>10</v>
      </c>
    </row>
    <row r="11" spans="1:3">
      <c r="A11" t="s">
        <v>23</v>
      </c>
      <c r="B11" t="s">
        <v>178</v>
      </c>
      <c r="C11">
        <f>IF(ISERROR(FIND(ASC(麻薬年間届!$A$3),A11)),"",ROW())</f>
        <v>11</v>
      </c>
    </row>
    <row r="12" spans="1:3">
      <c r="A12" t="s">
        <v>26</v>
      </c>
      <c r="B12" t="s">
        <v>180</v>
      </c>
      <c r="C12">
        <f>IF(ISERROR(FIND(ASC(麻薬年間届!$A$3),A12)),"",ROW())</f>
        <v>12</v>
      </c>
    </row>
    <row r="13" spans="1:3">
      <c r="A13" t="s">
        <v>28</v>
      </c>
      <c r="B13" t="s">
        <v>180</v>
      </c>
      <c r="C13">
        <f>IF(ISERROR(FIND(ASC(麻薬年間届!$A$3),A13)),"",ROW())</f>
        <v>13</v>
      </c>
    </row>
    <row r="14" spans="1:3">
      <c r="A14" t="s">
        <v>24</v>
      </c>
      <c r="B14" t="s">
        <v>178</v>
      </c>
      <c r="C14">
        <f>IF(ISERROR(FIND(ASC(麻薬年間届!$A$3),A14)),"",ROW())</f>
        <v>14</v>
      </c>
    </row>
    <row r="15" spans="1:3">
      <c r="A15" t="s">
        <v>25</v>
      </c>
      <c r="B15" t="s">
        <v>180</v>
      </c>
      <c r="C15">
        <f>IF(ISERROR(FIND(ASC(麻薬年間届!$A$3),A15)),"",ROW())</f>
        <v>15</v>
      </c>
    </row>
    <row r="16" spans="1:3">
      <c r="A16" t="s">
        <v>22</v>
      </c>
      <c r="B16" t="s">
        <v>179</v>
      </c>
      <c r="C16">
        <f>IF(ISERROR(FIND(ASC(麻薬年間届!$A$3),A16)),"",ROW())</f>
        <v>16</v>
      </c>
    </row>
    <row r="17" spans="1:3">
      <c r="A17" t="s">
        <v>21</v>
      </c>
      <c r="B17" t="s">
        <v>178</v>
      </c>
      <c r="C17">
        <f>IF(ISERROR(FIND(ASC(麻薬年間届!$A$3),A17)),"",ROW())</f>
        <v>17</v>
      </c>
    </row>
    <row r="18" spans="1:3" ht="14.25">
      <c r="A18" t="s">
        <v>20</v>
      </c>
      <c r="B18" t="s">
        <v>178</v>
      </c>
      <c r="C18" s="24">
        <f>IF(ISERROR(FIND(ASC(麻薬年間届!$A$3),A18)),"",ROW())</f>
        <v>18</v>
      </c>
    </row>
    <row r="19" spans="1:3">
      <c r="A19" t="s">
        <v>164</v>
      </c>
      <c r="B19" t="s">
        <v>189</v>
      </c>
      <c r="C19">
        <f>IF(ISERROR(FIND(ASC(麻薬年間届!$A$3),A19)),"",ROW())</f>
        <v>19</v>
      </c>
    </row>
    <row r="20" spans="1:3">
      <c r="A20" t="s">
        <v>165</v>
      </c>
      <c r="B20" t="s">
        <v>189</v>
      </c>
      <c r="C20">
        <f>IF(ISERROR(FIND(ASC(麻薬年間届!$A$3),A20)),"",ROW())</f>
        <v>20</v>
      </c>
    </row>
    <row r="21" spans="1:3">
      <c r="A21" t="s">
        <v>40</v>
      </c>
      <c r="B21" t="s">
        <v>184</v>
      </c>
      <c r="C21">
        <f>IF(ISERROR(FIND(ASC(麻薬年間届!$A$3),A21)),"",ROW())</f>
        <v>21</v>
      </c>
    </row>
    <row r="22" spans="1:3">
      <c r="A22" t="s">
        <v>41</v>
      </c>
      <c r="B22" t="s">
        <v>184</v>
      </c>
      <c r="C22">
        <f>IF(ISERROR(FIND(ASC(麻薬年間届!$A$3),A22)),"",ROW())</f>
        <v>22</v>
      </c>
    </row>
    <row r="23" spans="1:3">
      <c r="A23" t="s">
        <v>42</v>
      </c>
      <c r="B23" t="s">
        <v>184</v>
      </c>
      <c r="C23">
        <f>IF(ISERROR(FIND(ASC(麻薬年間届!$A$3),A23)),"",ROW())</f>
        <v>23</v>
      </c>
    </row>
    <row r="24" spans="1:3">
      <c r="A24" t="s">
        <v>155</v>
      </c>
      <c r="B24" t="s">
        <v>181</v>
      </c>
      <c r="C24">
        <f>IF(ISERROR(FIND(ASC(麻薬年間届!$A$3),A24)),"",ROW())</f>
        <v>24</v>
      </c>
    </row>
    <row r="25" spans="1:3">
      <c r="A25" t="s">
        <v>156</v>
      </c>
      <c r="B25" t="s">
        <v>181</v>
      </c>
      <c r="C25">
        <f>IF(ISERROR(FIND(ASC(麻薬年間届!$A$3),A25)),"",ROW())</f>
        <v>25</v>
      </c>
    </row>
    <row r="26" spans="1:3">
      <c r="A26" t="s">
        <v>157</v>
      </c>
      <c r="B26" t="s">
        <v>181</v>
      </c>
      <c r="C26">
        <f>IF(ISERROR(FIND(ASC(麻薬年間届!$A$3),A26)),"",ROW())</f>
        <v>26</v>
      </c>
    </row>
    <row r="27" spans="1:3">
      <c r="A27" t="s">
        <v>154</v>
      </c>
      <c r="B27" t="s">
        <v>181</v>
      </c>
      <c r="C27">
        <f>IF(ISERROR(FIND(ASC(麻薬年間届!$A$3),A27)),"",ROW())</f>
        <v>27</v>
      </c>
    </row>
    <row r="28" spans="1:3">
      <c r="A28" t="s">
        <v>158</v>
      </c>
      <c r="B28" t="s">
        <v>181</v>
      </c>
      <c r="C28">
        <f>IF(ISERROR(FIND(ASC(麻薬年間届!$A$3),A28)),"",ROW())</f>
        <v>28</v>
      </c>
    </row>
    <row r="29" spans="1:3">
      <c r="A29" t="s">
        <v>159</v>
      </c>
      <c r="B29" t="s">
        <v>181</v>
      </c>
      <c r="C29">
        <f>IF(ISERROR(FIND(ASC(麻薬年間届!$A$3),A29)),"",ROW())</f>
        <v>29</v>
      </c>
    </row>
    <row r="30" spans="1:3">
      <c r="A30" t="s">
        <v>81</v>
      </c>
      <c r="B30" t="s">
        <v>181</v>
      </c>
      <c r="C30">
        <f>IF(ISERROR(FIND(ASC(麻薬年間届!$A$3),A30)),"",ROW())</f>
        <v>30</v>
      </c>
    </row>
    <row r="31" spans="1:3">
      <c r="A31" t="s">
        <v>85</v>
      </c>
      <c r="B31" t="s">
        <v>181</v>
      </c>
      <c r="C31">
        <f>IF(ISERROR(FIND(ASC(麻薬年間届!$A$3),A31)),"",ROW())</f>
        <v>31</v>
      </c>
    </row>
    <row r="32" spans="1:3">
      <c r="A32" t="s">
        <v>79</v>
      </c>
      <c r="B32" t="s">
        <v>181</v>
      </c>
      <c r="C32">
        <f>IF(ISERROR(FIND(ASC(麻薬年間届!$A$3),A32)),"",ROW())</f>
        <v>32</v>
      </c>
    </row>
    <row r="33" spans="1:3">
      <c r="A33" t="s">
        <v>83</v>
      </c>
      <c r="B33" t="s">
        <v>181</v>
      </c>
      <c r="C33">
        <f>IF(ISERROR(FIND(ASC(麻薬年間届!$A$3),A33)),"",ROW())</f>
        <v>33</v>
      </c>
    </row>
    <row r="34" spans="1:3">
      <c r="A34" t="s">
        <v>82</v>
      </c>
      <c r="B34" t="s">
        <v>181</v>
      </c>
      <c r="C34">
        <f>IF(ISERROR(FIND(ASC(麻薬年間届!$A$3),A34)),"",ROW())</f>
        <v>34</v>
      </c>
    </row>
    <row r="35" spans="1:3">
      <c r="A35" t="s">
        <v>86</v>
      </c>
      <c r="B35" t="s">
        <v>181</v>
      </c>
      <c r="C35">
        <f>IF(ISERROR(FIND(ASC(麻薬年間届!$A$3),A35)),"",ROW())</f>
        <v>35</v>
      </c>
    </row>
    <row r="36" spans="1:3">
      <c r="A36" t="s">
        <v>80</v>
      </c>
      <c r="B36" t="s">
        <v>181</v>
      </c>
      <c r="C36">
        <f>IF(ISERROR(FIND(ASC(麻薬年間届!$A$3),A36)),"",ROW())</f>
        <v>36</v>
      </c>
    </row>
    <row r="37" spans="1:3">
      <c r="A37" t="s">
        <v>84</v>
      </c>
      <c r="B37" t="s">
        <v>181</v>
      </c>
      <c r="C37">
        <f>IF(ISERROR(FIND(ASC(麻薬年間届!$A$3),A37)),"",ROW())</f>
        <v>37</v>
      </c>
    </row>
    <row r="38" spans="1:3">
      <c r="A38" t="s">
        <v>88</v>
      </c>
      <c r="B38" t="s">
        <v>182</v>
      </c>
      <c r="C38">
        <f>IF(ISERROR(FIND(ASC(麻薬年間届!$A$3),A38)),"",ROW())</f>
        <v>38</v>
      </c>
    </row>
    <row r="39" spans="1:3">
      <c r="A39" t="s">
        <v>89</v>
      </c>
      <c r="B39" t="s">
        <v>182</v>
      </c>
      <c r="C39">
        <f>IF(ISERROR(FIND(ASC(麻薬年間届!$A$3),A39)),"",ROW())</f>
        <v>39</v>
      </c>
    </row>
    <row r="40" spans="1:3">
      <c r="A40" t="s">
        <v>90</v>
      </c>
      <c r="B40" t="s">
        <v>182</v>
      </c>
      <c r="C40">
        <f>IF(ISERROR(FIND(ASC(麻薬年間届!$A$3),A40)),"",ROW())</f>
        <v>40</v>
      </c>
    </row>
    <row r="41" spans="1:3">
      <c r="A41" t="s">
        <v>87</v>
      </c>
      <c r="B41" t="s">
        <v>182</v>
      </c>
      <c r="C41">
        <f>IF(ISERROR(FIND(ASC(麻薬年間届!$A$3),A41)),"",ROW())</f>
        <v>41</v>
      </c>
    </row>
    <row r="42" spans="1:3">
      <c r="A42" t="s">
        <v>72</v>
      </c>
      <c r="B42" t="s">
        <v>181</v>
      </c>
      <c r="C42">
        <f>IF(ISERROR(FIND(ASC(麻薬年間届!$A$3),A42)),"",ROW())</f>
        <v>42</v>
      </c>
    </row>
    <row r="43" spans="1:3">
      <c r="A43" t="s">
        <v>76</v>
      </c>
      <c r="B43" t="s">
        <v>181</v>
      </c>
      <c r="C43">
        <f>IF(ISERROR(FIND(ASC(麻薬年間届!$A$3),A43)),"",ROW())</f>
        <v>43</v>
      </c>
    </row>
    <row r="44" spans="1:3">
      <c r="A44" t="s">
        <v>73</v>
      </c>
      <c r="B44" t="s">
        <v>181</v>
      </c>
      <c r="C44">
        <f>IF(ISERROR(FIND(ASC(麻薬年間届!$A$3),A44)),"",ROW())</f>
        <v>44</v>
      </c>
    </row>
    <row r="45" spans="1:3">
      <c r="A45" t="s">
        <v>77</v>
      </c>
      <c r="B45" t="s">
        <v>181</v>
      </c>
      <c r="C45">
        <f>IF(ISERROR(FIND(ASC(麻薬年間届!$A$3),A45)),"",ROW())</f>
        <v>45</v>
      </c>
    </row>
    <row r="46" spans="1:3">
      <c r="A46" t="s">
        <v>74</v>
      </c>
      <c r="B46" t="s">
        <v>181</v>
      </c>
      <c r="C46">
        <f>IF(ISERROR(FIND(ASC(麻薬年間届!$A$3),A46)),"",ROW())</f>
        <v>46</v>
      </c>
    </row>
    <row r="47" spans="1:3">
      <c r="A47" t="s">
        <v>78</v>
      </c>
      <c r="B47" t="s">
        <v>181</v>
      </c>
      <c r="C47">
        <f>IF(ISERROR(FIND(ASC(麻薬年間届!$A$3),A47)),"",ROW())</f>
        <v>47</v>
      </c>
    </row>
    <row r="48" spans="1:3">
      <c r="A48" t="s">
        <v>71</v>
      </c>
      <c r="B48" t="s">
        <v>181</v>
      </c>
      <c r="C48">
        <f>IF(ISERROR(FIND(ASC(麻薬年間届!$A$3),A48)),"",ROW())</f>
        <v>48</v>
      </c>
    </row>
    <row r="49" spans="1:3">
      <c r="A49" t="s">
        <v>75</v>
      </c>
      <c r="B49" t="s">
        <v>181</v>
      </c>
      <c r="C49">
        <f>IF(ISERROR(FIND(ASC(麻薬年間届!$A$3),A49)),"",ROW())</f>
        <v>49</v>
      </c>
    </row>
    <row r="50" spans="1:3">
      <c r="A50" t="s">
        <v>97</v>
      </c>
      <c r="B50" t="s">
        <v>180</v>
      </c>
      <c r="C50">
        <f>IF(ISERROR(FIND(ASC(麻薬年間届!$A$3),A50)),"",ROW())</f>
        <v>50</v>
      </c>
    </row>
    <row r="51" spans="1:3">
      <c r="A51" t="s">
        <v>93</v>
      </c>
      <c r="B51" t="s">
        <v>185</v>
      </c>
      <c r="C51">
        <f>IF(ISERROR(FIND(ASC(麻薬年間届!$A$3),A51)),"",ROW())</f>
        <v>51</v>
      </c>
    </row>
    <row r="52" spans="1:3">
      <c r="A52" t="s">
        <v>91</v>
      </c>
      <c r="B52" t="s">
        <v>185</v>
      </c>
      <c r="C52">
        <f>IF(ISERROR(FIND(ASC(麻薬年間届!$A$3),A52)),"",ROW())</f>
        <v>52</v>
      </c>
    </row>
    <row r="53" spans="1:3">
      <c r="A53" t="s">
        <v>94</v>
      </c>
      <c r="B53" t="s">
        <v>185</v>
      </c>
      <c r="C53">
        <f>IF(ISERROR(FIND(ASC(麻薬年間届!$A$3),A53)),"",ROW())</f>
        <v>53</v>
      </c>
    </row>
    <row r="54" spans="1:3">
      <c r="A54" t="s">
        <v>92</v>
      </c>
      <c r="B54" t="s">
        <v>185</v>
      </c>
      <c r="C54">
        <f>IF(ISERROR(FIND(ASC(麻薬年間届!$A$3),A54)),"",ROW())</f>
        <v>54</v>
      </c>
    </row>
    <row r="55" spans="1:3">
      <c r="A55" t="s">
        <v>98</v>
      </c>
      <c r="B55" t="s">
        <v>180</v>
      </c>
      <c r="C55">
        <f>IF(ISERROR(FIND(ASC(麻薬年間届!$A$3),A55)),"",ROW())</f>
        <v>55</v>
      </c>
    </row>
    <row r="56" spans="1:3">
      <c r="A56" t="s">
        <v>68</v>
      </c>
      <c r="B56" t="s">
        <v>181</v>
      </c>
      <c r="C56">
        <f>IF(ISERROR(FIND(ASC(麻薬年間届!$A$3),A56)),"",ROW())</f>
        <v>56</v>
      </c>
    </row>
    <row r="57" spans="1:3">
      <c r="A57" t="s">
        <v>69</v>
      </c>
      <c r="B57" t="s">
        <v>181</v>
      </c>
      <c r="C57">
        <f>IF(ISERROR(FIND(ASC(麻薬年間届!$A$3),A57)),"",ROW())</f>
        <v>57</v>
      </c>
    </row>
    <row r="58" spans="1:3">
      <c r="A58" t="s">
        <v>70</v>
      </c>
      <c r="B58" t="s">
        <v>181</v>
      </c>
      <c r="C58">
        <f>IF(ISERROR(FIND(ASC(麻薬年間届!$A$3),A58)),"",ROW())</f>
        <v>58</v>
      </c>
    </row>
    <row r="59" spans="1:3">
      <c r="A59" t="s">
        <v>67</v>
      </c>
      <c r="B59" t="s">
        <v>181</v>
      </c>
      <c r="C59">
        <f>IF(ISERROR(FIND(ASC(麻薬年間届!$A$3),A59)),"",ROW())</f>
        <v>59</v>
      </c>
    </row>
    <row r="60" spans="1:3">
      <c r="A60" t="s">
        <v>64</v>
      </c>
      <c r="B60" t="s">
        <v>181</v>
      </c>
      <c r="C60">
        <f>IF(ISERROR(FIND(ASC(麻薬年間届!$A$3),A60)),"",ROW())</f>
        <v>60</v>
      </c>
    </row>
    <row r="61" spans="1:3">
      <c r="A61" t="s">
        <v>65</v>
      </c>
      <c r="B61" t="s">
        <v>181</v>
      </c>
      <c r="C61">
        <f>IF(ISERROR(FIND(ASC(麻薬年間届!$A$3),A61)),"",ROW())</f>
        <v>61</v>
      </c>
    </row>
    <row r="62" spans="1:3">
      <c r="A62" t="s">
        <v>66</v>
      </c>
      <c r="B62" t="s">
        <v>181</v>
      </c>
      <c r="C62">
        <f>IF(ISERROR(FIND(ASC(麻薬年間届!$A$3),A62)),"",ROW())</f>
        <v>62</v>
      </c>
    </row>
    <row r="63" spans="1:3">
      <c r="A63" t="s">
        <v>196</v>
      </c>
      <c r="B63" t="s">
        <v>181</v>
      </c>
      <c r="C63">
        <f>IF(ISERROR(FIND(ASC(麻薬年間届!$A$3),A63)),"",ROW())</f>
        <v>63</v>
      </c>
    </row>
    <row r="64" spans="1:3">
      <c r="A64" t="s">
        <v>191</v>
      </c>
      <c r="B64" t="s">
        <v>185</v>
      </c>
      <c r="C64">
        <f>IF(ISERROR(FIND(ASC(麻薬年間届!$A$3),A64)),"",ROW())</f>
        <v>64</v>
      </c>
    </row>
    <row r="65" spans="1:3">
      <c r="A65" t="s">
        <v>193</v>
      </c>
      <c r="B65" t="s">
        <v>186</v>
      </c>
      <c r="C65">
        <f>IF(ISERROR(FIND(ASC(麻薬年間届!$A$3),A65)),"",ROW())</f>
        <v>65</v>
      </c>
    </row>
    <row r="66" spans="1:3">
      <c r="A66" t="s">
        <v>194</v>
      </c>
      <c r="B66" t="s">
        <v>186</v>
      </c>
      <c r="C66">
        <f>IF(ISERROR(FIND(ASC(麻薬年間届!$A$3),A66)),"",ROW())</f>
        <v>66</v>
      </c>
    </row>
    <row r="67" spans="1:3">
      <c r="A67" t="s">
        <v>195</v>
      </c>
      <c r="B67" t="s">
        <v>186</v>
      </c>
      <c r="C67">
        <f>IF(ISERROR(FIND(ASC(麻薬年間届!$A$3),A67)),"",ROW())</f>
        <v>67</v>
      </c>
    </row>
    <row r="68" spans="1:3">
      <c r="A68" t="s">
        <v>192</v>
      </c>
      <c r="B68" t="s">
        <v>186</v>
      </c>
      <c r="C68">
        <f>IF(ISERROR(FIND(ASC(麻薬年間届!$A$3),A68)),"",ROW())</f>
        <v>68</v>
      </c>
    </row>
    <row r="69" spans="1:3">
      <c r="A69" t="s">
        <v>95</v>
      </c>
      <c r="B69" t="s">
        <v>180</v>
      </c>
      <c r="C69">
        <f>IF(ISERROR(FIND(ASC(麻薬年間届!$A$3),A69)),"",ROW())</f>
        <v>69</v>
      </c>
    </row>
    <row r="70" spans="1:3">
      <c r="A70" t="s">
        <v>96</v>
      </c>
      <c r="B70" t="s">
        <v>180</v>
      </c>
      <c r="C70">
        <f>IF(ISERROR(FIND(ASC(麻薬年間届!$A$3),A70)),"",ROW())</f>
        <v>70</v>
      </c>
    </row>
    <row r="71" spans="1:3">
      <c r="A71" t="s">
        <v>44</v>
      </c>
      <c r="B71" t="s">
        <v>185</v>
      </c>
      <c r="C71">
        <f>IF(ISERROR(FIND(ASC(麻薬年間届!$A$3),A71)),"",ROW())</f>
        <v>71</v>
      </c>
    </row>
    <row r="72" spans="1:3">
      <c r="A72" t="s">
        <v>43</v>
      </c>
      <c r="B72" t="s">
        <v>185</v>
      </c>
      <c r="C72">
        <f>IF(ISERROR(FIND(ASC(麻薬年間届!$A$3),A72)),"",ROW())</f>
        <v>72</v>
      </c>
    </row>
    <row r="73" spans="1:3">
      <c r="A73" t="s">
        <v>48</v>
      </c>
      <c r="B73" t="s">
        <v>182</v>
      </c>
      <c r="C73">
        <f>IF(ISERROR(FIND(ASC(麻薬年間届!$A$3),A73)),"",ROW())</f>
        <v>73</v>
      </c>
    </row>
    <row r="74" spans="1:3">
      <c r="A74" t="s">
        <v>49</v>
      </c>
      <c r="B74" t="s">
        <v>182</v>
      </c>
      <c r="C74">
        <f>IF(ISERROR(FIND(ASC(麻薬年間届!$A$3),A74)),"",ROW())</f>
        <v>74</v>
      </c>
    </row>
    <row r="75" spans="1:3">
      <c r="A75" t="s">
        <v>50</v>
      </c>
      <c r="B75" t="s">
        <v>182</v>
      </c>
      <c r="C75">
        <f>IF(ISERROR(FIND(ASC(麻薬年間届!$A$3),A75)),"",ROW())</f>
        <v>75</v>
      </c>
    </row>
    <row r="76" spans="1:3">
      <c r="A76" t="s">
        <v>177</v>
      </c>
      <c r="B76" t="s">
        <v>189</v>
      </c>
      <c r="C76">
        <f>IF(ISERROR(FIND(ASC(麻薬年間届!$A$3),A76)),"",ROW())</f>
        <v>76</v>
      </c>
    </row>
    <row r="77" spans="1:3">
      <c r="A77" t="s">
        <v>176</v>
      </c>
      <c r="B77" t="s">
        <v>189</v>
      </c>
      <c r="C77">
        <f>IF(ISERROR(FIND(ASC(麻薬年間届!$A$3),A77)),"",ROW())</f>
        <v>77</v>
      </c>
    </row>
    <row r="78" spans="1:3">
      <c r="A78" t="s">
        <v>175</v>
      </c>
      <c r="B78" t="s">
        <v>189</v>
      </c>
      <c r="C78">
        <f>IF(ISERROR(FIND(ASC(麻薬年間届!$A$3),A78)),"",ROW())</f>
        <v>78</v>
      </c>
    </row>
    <row r="79" spans="1:3">
      <c r="A79" t="s">
        <v>174</v>
      </c>
      <c r="B79" t="s">
        <v>189</v>
      </c>
      <c r="C79">
        <f>IF(ISERROR(FIND(ASC(麻薬年間届!$A$3),A79)),"",ROW())</f>
        <v>79</v>
      </c>
    </row>
    <row r="80" spans="1:3">
      <c r="A80" t="s">
        <v>173</v>
      </c>
      <c r="B80" t="s">
        <v>180</v>
      </c>
      <c r="C80">
        <f>IF(ISERROR(FIND(ASC(麻薬年間届!$A$3),A80)),"",ROW())</f>
        <v>80</v>
      </c>
    </row>
    <row r="81" spans="1:3">
      <c r="A81" t="s">
        <v>109</v>
      </c>
      <c r="B81" t="s">
        <v>178</v>
      </c>
      <c r="C81">
        <f>IF(ISERROR(FIND(ASC(麻薬年間届!$A$3),A81)),"",ROW())</f>
        <v>81</v>
      </c>
    </row>
    <row r="82" spans="1:3">
      <c r="A82" t="s">
        <v>58</v>
      </c>
      <c r="B82" t="s">
        <v>178</v>
      </c>
      <c r="C82">
        <f>IF(ISERROR(FIND(ASC(麻薬年間届!$A$3),A82)),"",ROW())</f>
        <v>82</v>
      </c>
    </row>
    <row r="83" spans="1:3">
      <c r="A83" t="s">
        <v>59</v>
      </c>
      <c r="B83" t="s">
        <v>178</v>
      </c>
      <c r="C83">
        <f>IF(ISERROR(FIND(ASC(麻薬年間届!$A$3),A83)),"",ROW())</f>
        <v>83</v>
      </c>
    </row>
    <row r="84" spans="1:3">
      <c r="A84" t="s">
        <v>229</v>
      </c>
      <c r="B84" t="s">
        <v>181</v>
      </c>
      <c r="C84">
        <f>IF(ISERROR(FIND(ASC(麻薬年間届!$A$3),A84)),"",ROW())</f>
        <v>84</v>
      </c>
    </row>
    <row r="85" spans="1:3">
      <c r="A85" t="s">
        <v>60</v>
      </c>
      <c r="B85" t="s">
        <v>178</v>
      </c>
      <c r="C85">
        <f>IF(ISERROR(FIND(ASC(麻薬年間届!$A$3),A85)),"",ROW())</f>
        <v>85</v>
      </c>
    </row>
    <row r="86" spans="1:3">
      <c r="A86" t="s">
        <v>61</v>
      </c>
      <c r="B86" t="s">
        <v>178</v>
      </c>
      <c r="C86">
        <f>IF(ISERROR(FIND(ASC(麻薬年間届!$A$3),A86)),"",ROW())</f>
        <v>86</v>
      </c>
    </row>
    <row r="87" spans="1:3">
      <c r="A87" t="s">
        <v>27</v>
      </c>
      <c r="B87" t="s">
        <v>180</v>
      </c>
      <c r="C87">
        <f>IF(ISERROR(FIND(ASC(麻薬年間届!$A$3),A87)),"",ROW())</f>
        <v>87</v>
      </c>
    </row>
    <row r="88" spans="1:3">
      <c r="A88" t="s">
        <v>172</v>
      </c>
      <c r="B88" t="s">
        <v>181</v>
      </c>
      <c r="C88">
        <f>IF(ISERROR(FIND(ASC(麻薬年間届!$A$3),A88)),"",ROW())</f>
        <v>88</v>
      </c>
    </row>
    <row r="89" spans="1:3">
      <c r="A89" t="s">
        <v>170</v>
      </c>
      <c r="B89" t="s">
        <v>181</v>
      </c>
      <c r="C89">
        <f>IF(ISERROR(FIND(ASC(麻薬年間届!$A$3),A89)),"",ROW())</f>
        <v>89</v>
      </c>
    </row>
    <row r="90" spans="1:3">
      <c r="A90" t="s">
        <v>171</v>
      </c>
      <c r="B90" t="s">
        <v>181</v>
      </c>
      <c r="C90">
        <f>IF(ISERROR(FIND(ASC(麻薬年間届!$A$3),A90)),"",ROW())</f>
        <v>90</v>
      </c>
    </row>
    <row r="91" spans="1:3">
      <c r="A91" t="s">
        <v>163</v>
      </c>
      <c r="B91" t="s">
        <v>180</v>
      </c>
      <c r="C91">
        <f>IF(ISERROR(FIND(ASC(麻薬年間届!$A$3),A91)),"",ROW())</f>
        <v>91</v>
      </c>
    </row>
    <row r="92" spans="1:3">
      <c r="A92" t="s">
        <v>120</v>
      </c>
      <c r="B92" t="s">
        <v>187</v>
      </c>
      <c r="C92">
        <f>IF(ISERROR(FIND(ASC(麻薬年間届!$A$3),A92)),"",ROW())</f>
        <v>92</v>
      </c>
    </row>
    <row r="93" spans="1:3">
      <c r="A93" t="s">
        <v>121</v>
      </c>
      <c r="B93" t="s">
        <v>187</v>
      </c>
      <c r="C93">
        <f>IF(ISERROR(FIND(ASC(麻薬年間届!$A$3),A93)),"",ROW())</f>
        <v>93</v>
      </c>
    </row>
    <row r="94" spans="1:3">
      <c r="A94" t="s">
        <v>117</v>
      </c>
      <c r="B94" t="s">
        <v>187</v>
      </c>
      <c r="C94">
        <f>IF(ISERROR(FIND(ASC(麻薬年間届!$A$3),A94)),"",ROW())</f>
        <v>94</v>
      </c>
    </row>
    <row r="95" spans="1:3">
      <c r="A95" t="s">
        <v>118</v>
      </c>
      <c r="B95" t="s">
        <v>187</v>
      </c>
      <c r="C95">
        <f>IF(ISERROR(FIND(ASC(麻薬年間届!$A$3),A95)),"",ROW())</f>
        <v>95</v>
      </c>
    </row>
    <row r="96" spans="1:3">
      <c r="A96" t="s">
        <v>119</v>
      </c>
      <c r="B96" t="s">
        <v>187</v>
      </c>
      <c r="C96">
        <f>IF(ISERROR(FIND(ASC(麻薬年間届!$A$3),A96)),"",ROW())</f>
        <v>96</v>
      </c>
    </row>
    <row r="97" spans="1:3">
      <c r="A97" t="s">
        <v>102</v>
      </c>
      <c r="B97" t="s">
        <v>181</v>
      </c>
      <c r="C97">
        <f>IF(ISERROR(FIND(ASC(麻薬年間届!$A$3),A97)),"",ROW())</f>
        <v>97</v>
      </c>
    </row>
    <row r="98" spans="1:3">
      <c r="A98" t="s">
        <v>103</v>
      </c>
      <c r="B98" t="s">
        <v>181</v>
      </c>
      <c r="C98">
        <f>IF(ISERROR(FIND(ASC(麻薬年間届!$A$3),A98)),"",ROW())</f>
        <v>98</v>
      </c>
    </row>
    <row r="99" spans="1:3">
      <c r="A99" t="s">
        <v>100</v>
      </c>
      <c r="B99" t="s">
        <v>181</v>
      </c>
      <c r="C99">
        <f>IF(ISERROR(FIND(ASC(麻薬年間届!$A$3),A99)),"",ROW())</f>
        <v>99</v>
      </c>
    </row>
    <row r="100" spans="1:3">
      <c r="A100" t="s">
        <v>101</v>
      </c>
      <c r="B100" t="s">
        <v>181</v>
      </c>
      <c r="C100">
        <f>IF(ISERROR(FIND(ASC(麻薬年間届!$A$3),A100)),"",ROW())</f>
        <v>100</v>
      </c>
    </row>
    <row r="101" spans="1:3">
      <c r="A101" t="s">
        <v>107</v>
      </c>
      <c r="B101" t="s">
        <v>180</v>
      </c>
      <c r="C101">
        <f>IF(ISERROR(FIND(ASC(麻薬年間届!$A$3),A101)),"",ROW())</f>
        <v>101</v>
      </c>
    </row>
    <row r="102" spans="1:3">
      <c r="A102" t="s">
        <v>108</v>
      </c>
      <c r="B102" t="s">
        <v>180</v>
      </c>
      <c r="C102">
        <f>IF(ISERROR(FIND(ASC(麻薬年間届!$A$3),A102)),"",ROW())</f>
        <v>102</v>
      </c>
    </row>
    <row r="103" spans="1:3">
      <c r="A103" t="s">
        <v>104</v>
      </c>
      <c r="B103" t="s">
        <v>181</v>
      </c>
      <c r="C103">
        <f>IF(ISERROR(FIND(ASC(麻薬年間届!$A$3),A103)),"",ROW())</f>
        <v>103</v>
      </c>
    </row>
    <row r="104" spans="1:3">
      <c r="A104" t="s">
        <v>105</v>
      </c>
      <c r="B104" t="s">
        <v>181</v>
      </c>
      <c r="C104">
        <f>IF(ISERROR(FIND(ASC(麻薬年間届!$A$3),A104)),"",ROW())</f>
        <v>104</v>
      </c>
    </row>
    <row r="105" spans="1:3">
      <c r="A105" t="s">
        <v>106</v>
      </c>
      <c r="B105" t="s">
        <v>181</v>
      </c>
      <c r="C105">
        <f>IF(ISERROR(FIND(ASC(麻薬年間届!$A$3),A105)),"",ROW())</f>
        <v>105</v>
      </c>
    </row>
    <row r="106" spans="1:3">
      <c r="A106" t="s">
        <v>32</v>
      </c>
      <c r="B106" t="s">
        <v>182</v>
      </c>
      <c r="C106">
        <f>IF(ISERROR(FIND(ASC(麻薬年間届!$A$3),A106)),"",ROW())</f>
        <v>106</v>
      </c>
    </row>
    <row r="107" spans="1:3">
      <c r="A107" t="s">
        <v>30</v>
      </c>
      <c r="B107" t="s">
        <v>182</v>
      </c>
      <c r="C107">
        <f>IF(ISERROR(FIND(ASC(麻薬年間届!$A$3),A107)),"",ROW())</f>
        <v>107</v>
      </c>
    </row>
    <row r="108" spans="1:3">
      <c r="A108" t="s">
        <v>31</v>
      </c>
      <c r="B108" t="s">
        <v>182</v>
      </c>
      <c r="C108">
        <f>IF(ISERROR(FIND(ASC(麻薬年間届!$A$3),A108)),"",ROW())</f>
        <v>108</v>
      </c>
    </row>
    <row r="109" spans="1:3">
      <c r="A109" t="s">
        <v>138</v>
      </c>
      <c r="B109" t="s">
        <v>188</v>
      </c>
      <c r="C109">
        <f>IF(ISERROR(FIND(ASC(麻薬年間届!$A$3),A109)),"",ROW())</f>
        <v>109</v>
      </c>
    </row>
    <row r="110" spans="1:3">
      <c r="A110" t="s">
        <v>139</v>
      </c>
      <c r="B110" t="s">
        <v>188</v>
      </c>
      <c r="C110">
        <f>IF(ISERROR(FIND(ASC(麻薬年間届!$A$3),A110)),"",ROW())</f>
        <v>110</v>
      </c>
    </row>
    <row r="111" spans="1:3">
      <c r="A111" t="s">
        <v>140</v>
      </c>
      <c r="B111" t="s">
        <v>188</v>
      </c>
      <c r="C111">
        <f>IF(ISERROR(FIND(ASC(麻薬年間届!$A$3),A111)),"",ROW())</f>
        <v>111</v>
      </c>
    </row>
    <row r="112" spans="1:3">
      <c r="A112" t="s">
        <v>141</v>
      </c>
      <c r="B112" t="s">
        <v>188</v>
      </c>
      <c r="C112">
        <f>IF(ISERROR(FIND(ASC(麻薬年間届!$A$3),A112)),"",ROW())</f>
        <v>112</v>
      </c>
    </row>
    <row r="113" spans="1:3">
      <c r="A113" t="s">
        <v>142</v>
      </c>
      <c r="B113" t="s">
        <v>188</v>
      </c>
      <c r="C113">
        <f>IF(ISERROR(FIND(ASC(麻薬年間届!$A$3),A113)),"",ROW())</f>
        <v>113</v>
      </c>
    </row>
    <row r="114" spans="1:3">
      <c r="A114" t="s">
        <v>125</v>
      </c>
      <c r="B114" t="s">
        <v>187</v>
      </c>
      <c r="C114">
        <f>IF(ISERROR(FIND(ASC(麻薬年間届!$A$3),A114)),"",ROW())</f>
        <v>114</v>
      </c>
    </row>
    <row r="115" spans="1:3">
      <c r="A115" t="s">
        <v>126</v>
      </c>
      <c r="B115" t="s">
        <v>187</v>
      </c>
      <c r="C115">
        <f>IF(ISERROR(FIND(ASC(麻薬年間届!$A$3),A115)),"",ROW())</f>
        <v>115</v>
      </c>
    </row>
    <row r="116" spans="1:3">
      <c r="A116" t="s">
        <v>122</v>
      </c>
      <c r="B116" t="s">
        <v>187</v>
      </c>
      <c r="C116">
        <f>IF(ISERROR(FIND(ASC(麻薬年間届!$A$3),A116)),"",ROW())</f>
        <v>116</v>
      </c>
    </row>
    <row r="117" spans="1:3">
      <c r="A117" t="s">
        <v>123</v>
      </c>
      <c r="B117" t="s">
        <v>187</v>
      </c>
      <c r="C117">
        <f>IF(ISERROR(FIND(ASC(麻薬年間届!$A$3),A117)),"",ROW())</f>
        <v>117</v>
      </c>
    </row>
    <row r="118" spans="1:3">
      <c r="A118" t="s">
        <v>124</v>
      </c>
      <c r="B118" t="s">
        <v>187</v>
      </c>
      <c r="C118">
        <f>IF(ISERROR(FIND(ASC(麻薬年間届!$A$3),A118)),"",ROW())</f>
        <v>118</v>
      </c>
    </row>
    <row r="119" spans="1:3">
      <c r="A119" t="s">
        <v>144</v>
      </c>
      <c r="B119" t="s">
        <v>188</v>
      </c>
      <c r="C119">
        <f>IF(ISERROR(FIND(ASC(麻薬年間届!$A$3),A119)),"",ROW())</f>
        <v>119</v>
      </c>
    </row>
    <row r="120" spans="1:3">
      <c r="A120" t="s">
        <v>145</v>
      </c>
      <c r="B120" t="s">
        <v>188</v>
      </c>
      <c r="C120">
        <f>IF(ISERROR(FIND(ASC(麻薬年間届!$A$3),A120)),"",ROW())</f>
        <v>120</v>
      </c>
    </row>
    <row r="121" spans="1:3">
      <c r="A121" t="s">
        <v>146</v>
      </c>
      <c r="B121" t="s">
        <v>188</v>
      </c>
      <c r="C121">
        <f>IF(ISERROR(FIND(ASC(麻薬年間届!$A$3),A121)),"",ROW())</f>
        <v>121</v>
      </c>
    </row>
    <row r="122" spans="1:3">
      <c r="A122" t="s">
        <v>147</v>
      </c>
      <c r="B122" t="s">
        <v>188</v>
      </c>
      <c r="C122">
        <f>IF(ISERROR(FIND(ASC(麻薬年間届!$A$3),A122)),"",ROW())</f>
        <v>122</v>
      </c>
    </row>
    <row r="123" spans="1:3">
      <c r="A123" t="s">
        <v>148</v>
      </c>
      <c r="B123" t="s">
        <v>188</v>
      </c>
      <c r="C123">
        <f>IF(ISERROR(FIND(ASC(麻薬年間届!$A$3),A123)),"",ROW())</f>
        <v>123</v>
      </c>
    </row>
    <row r="124" spans="1:3">
      <c r="A124" t="s">
        <v>143</v>
      </c>
      <c r="B124" t="s">
        <v>188</v>
      </c>
      <c r="C124">
        <f>IF(ISERROR(FIND(ASC(麻薬年間届!$A$3),A124)),"",ROW())</f>
        <v>124</v>
      </c>
    </row>
    <row r="125" spans="1:3">
      <c r="A125" t="s">
        <v>114</v>
      </c>
      <c r="B125" t="s">
        <v>180</v>
      </c>
      <c r="C125">
        <f>IF(ISERROR(FIND(ASC(麻薬年間届!$A$3),A125)),"",ROW())</f>
        <v>125</v>
      </c>
    </row>
    <row r="126" spans="1:3">
      <c r="A126" t="s">
        <v>115</v>
      </c>
      <c r="B126" t="s">
        <v>180</v>
      </c>
      <c r="C126">
        <f>IF(ISERROR(FIND(ASC(麻薬年間届!$A$3),A126)),"",ROW())</f>
        <v>126</v>
      </c>
    </row>
    <row r="127" spans="1:3">
      <c r="A127" t="s">
        <v>116</v>
      </c>
      <c r="B127" t="s">
        <v>180</v>
      </c>
      <c r="C127">
        <f>IF(ISERROR(FIND(ASC(麻薬年間届!$A$3),A127)),"",ROW())</f>
        <v>127</v>
      </c>
    </row>
    <row r="128" spans="1:3">
      <c r="A128" t="s">
        <v>127</v>
      </c>
      <c r="B128" t="s">
        <v>187</v>
      </c>
      <c r="C128">
        <f>IF(ISERROR(FIND(ASC(麻薬年間届!$A$3),A128)),"",ROW())</f>
        <v>128</v>
      </c>
    </row>
    <row r="129" spans="1:3">
      <c r="A129" t="s">
        <v>128</v>
      </c>
      <c r="B129" t="s">
        <v>187</v>
      </c>
      <c r="C129">
        <f>IF(ISERROR(FIND(ASC(麻薬年間届!$A$3),A129)),"",ROW())</f>
        <v>129</v>
      </c>
    </row>
    <row r="130" spans="1:3">
      <c r="A130" t="s">
        <v>129</v>
      </c>
      <c r="B130" t="s">
        <v>187</v>
      </c>
      <c r="C130">
        <f>IF(ISERROR(FIND(ASC(麻薬年間届!$A$3),A130)),"",ROW())</f>
        <v>130</v>
      </c>
    </row>
    <row r="131" spans="1:3">
      <c r="A131" t="s">
        <v>130</v>
      </c>
      <c r="B131" t="s">
        <v>187</v>
      </c>
      <c r="C131">
        <f>IF(ISERROR(FIND(ASC(麻薬年間届!$A$3),A131)),"",ROW())</f>
        <v>131</v>
      </c>
    </row>
    <row r="132" spans="1:3">
      <c r="A132" t="s">
        <v>131</v>
      </c>
      <c r="B132" t="s">
        <v>187</v>
      </c>
      <c r="C132">
        <f>IF(ISERROR(FIND(ASC(麻薬年間届!$A$3),A132)),"",ROW())</f>
        <v>132</v>
      </c>
    </row>
    <row r="133" spans="1:3">
      <c r="A133" t="s">
        <v>132</v>
      </c>
      <c r="B133" t="s">
        <v>187</v>
      </c>
      <c r="C133">
        <f>IF(ISERROR(FIND(ASC(麻薬年間届!$A$3),A133)),"",ROW())</f>
        <v>133</v>
      </c>
    </row>
    <row r="134" spans="1:3">
      <c r="A134" t="s">
        <v>38</v>
      </c>
      <c r="B134" t="s">
        <v>183</v>
      </c>
      <c r="C134">
        <f>IF(ISERROR(FIND(ASC(麻薬年間届!$A$3),A134)),"",ROW())</f>
        <v>134</v>
      </c>
    </row>
    <row r="135" spans="1:3">
      <c r="A135" t="s">
        <v>37</v>
      </c>
      <c r="B135" t="s">
        <v>183</v>
      </c>
      <c r="C135">
        <f>IF(ISERROR(FIND(ASC(麻薬年間届!$A$3),A135)),"",ROW())</f>
        <v>135</v>
      </c>
    </row>
    <row r="136" spans="1:3">
      <c r="A136" t="s">
        <v>110</v>
      </c>
      <c r="B136" t="s">
        <v>178</v>
      </c>
      <c r="C136">
        <f>IF(ISERROR(FIND(ASC(麻薬年間届!$A$3),A136)),"",ROW())</f>
        <v>136</v>
      </c>
    </row>
    <row r="137" spans="1:3">
      <c r="A137" t="s">
        <v>225</v>
      </c>
      <c r="B137" t="s">
        <v>180</v>
      </c>
      <c r="C137">
        <f>IF(ISERROR(FIND(ASC(麻薬年間届!$A$3),A137)),"",ROW())</f>
        <v>137</v>
      </c>
    </row>
    <row r="138" spans="1:3">
      <c r="A138" t="s">
        <v>226</v>
      </c>
      <c r="B138" t="s">
        <v>180</v>
      </c>
      <c r="C138">
        <f>IF(ISERROR(FIND(ASC(麻薬年間届!$A$3),A138)),"",ROW())</f>
        <v>138</v>
      </c>
    </row>
    <row r="139" spans="1:3">
      <c r="A139" t="s">
        <v>113</v>
      </c>
      <c r="B139" t="s">
        <v>180</v>
      </c>
      <c r="C139">
        <f>IF(ISERROR(FIND(ASC(麻薬年間届!$A$3),A139)),"",ROW())</f>
        <v>139</v>
      </c>
    </row>
    <row r="140" spans="1:3">
      <c r="A140" t="s">
        <v>112</v>
      </c>
      <c r="B140" t="s">
        <v>180</v>
      </c>
      <c r="C140">
        <f>IF(ISERROR(FIND(ASC(麻薬年間届!$A$3),A140)),"",ROW())</f>
        <v>140</v>
      </c>
    </row>
    <row r="141" spans="1:3">
      <c r="A141" t="s">
        <v>227</v>
      </c>
      <c r="B141" t="s">
        <v>180</v>
      </c>
      <c r="C141">
        <f>IF(ISERROR(FIND(ASC(麻薬年間届!$A$3),A141)),"",ROW())</f>
        <v>141</v>
      </c>
    </row>
    <row r="142" spans="1:3">
      <c r="A142" t="s">
        <v>168</v>
      </c>
      <c r="B142" t="s">
        <v>181</v>
      </c>
      <c r="C142">
        <f>IF(ISERROR(FIND(ASC(麻薬年間届!$A$3),A142)),"",ROW())</f>
        <v>142</v>
      </c>
    </row>
    <row r="143" spans="1:3">
      <c r="A143" t="s">
        <v>169</v>
      </c>
      <c r="B143" t="s">
        <v>181</v>
      </c>
      <c r="C143">
        <f>IF(ISERROR(FIND(ASC(麻薬年間届!$A$3),A143)),"",ROW())</f>
        <v>143</v>
      </c>
    </row>
    <row r="144" spans="1:3">
      <c r="A144" t="s">
        <v>99</v>
      </c>
      <c r="B144" t="s">
        <v>181</v>
      </c>
      <c r="C144">
        <f>IF(ISERROR(FIND(ASC(麻薬年間届!$A$3),A144)),"",ROW())</f>
        <v>144</v>
      </c>
    </row>
    <row r="145" spans="1:3">
      <c r="A145" t="s">
        <v>39</v>
      </c>
      <c r="B145" t="s">
        <v>180</v>
      </c>
      <c r="C145">
        <f>IF(ISERROR(FIND(ASC(麻薬年間届!$A$3),A145)),"",ROW())</f>
        <v>145</v>
      </c>
    </row>
    <row r="146" spans="1:3">
      <c r="A146" t="s">
        <v>29</v>
      </c>
      <c r="B146" t="s">
        <v>178</v>
      </c>
      <c r="C146">
        <f>IF(ISERROR(FIND(ASC(麻薬年間届!$A$3),A146)),"",ROW())</f>
        <v>146</v>
      </c>
    </row>
    <row r="147" spans="1:3">
      <c r="A147" t="s">
        <v>228</v>
      </c>
      <c r="B147" t="s">
        <v>181</v>
      </c>
      <c r="C147">
        <f>IF(ISERROR(FIND(ASC(麻薬年間届!$A$3),A147)),"",ROW())</f>
        <v>147</v>
      </c>
    </row>
    <row r="148" spans="1:3">
      <c r="A148" t="s">
        <v>36</v>
      </c>
      <c r="B148" t="s">
        <v>183</v>
      </c>
      <c r="C148">
        <f>IF(ISERROR(FIND(ASC(麻薬年間届!$A$3),A148)),"",ROW())</f>
        <v>148</v>
      </c>
    </row>
    <row r="149" spans="1:3">
      <c r="A149" t="s">
        <v>33</v>
      </c>
      <c r="B149" t="s">
        <v>180</v>
      </c>
      <c r="C149">
        <f>IF(ISERROR(FIND(ASC(麻薬年間届!$A$3),A149)),"",ROW())</f>
        <v>149</v>
      </c>
    </row>
    <row r="150" spans="1:3">
      <c r="A150" t="s">
        <v>35</v>
      </c>
      <c r="B150" t="s">
        <v>180</v>
      </c>
      <c r="C150">
        <f>IF(ISERROR(FIND(ASC(麻薬年間届!$A$3),A150)),"",ROW())</f>
        <v>150</v>
      </c>
    </row>
    <row r="151" spans="1:3">
      <c r="A151" t="s">
        <v>34</v>
      </c>
      <c r="B151" t="s">
        <v>180</v>
      </c>
      <c r="C151">
        <f>IF(ISERROR(FIND(ASC(麻薬年間届!$A$3),A151)),"",ROW())</f>
        <v>151</v>
      </c>
    </row>
    <row r="152" spans="1:3">
      <c r="A152" t="s">
        <v>52</v>
      </c>
      <c r="B152" t="s">
        <v>186</v>
      </c>
      <c r="C152">
        <f>IF(ISERROR(FIND(ASC(麻薬年間届!$A$3),A152)),"",ROW())</f>
        <v>152</v>
      </c>
    </row>
    <row r="153" spans="1:3">
      <c r="A153" t="s">
        <v>54</v>
      </c>
      <c r="B153" t="s">
        <v>186</v>
      </c>
      <c r="C153">
        <f>IF(ISERROR(FIND(ASC(麻薬年間届!$A$3),A153)),"",ROW())</f>
        <v>153</v>
      </c>
    </row>
    <row r="154" spans="1:3">
      <c r="A154" t="s">
        <v>51</v>
      </c>
      <c r="B154" t="s">
        <v>186</v>
      </c>
      <c r="C154">
        <f>IF(ISERROR(FIND(ASC(麻薬年間届!$A$3),A154)),"",ROW())</f>
        <v>154</v>
      </c>
    </row>
    <row r="155" spans="1:3">
      <c r="A155" t="s">
        <v>53</v>
      </c>
      <c r="B155" t="s">
        <v>186</v>
      </c>
      <c r="C155">
        <f>IF(ISERROR(FIND(ASC(麻薬年間届!$A$3),A155)),"",ROW())</f>
        <v>155</v>
      </c>
    </row>
    <row r="156" spans="1:3">
      <c r="A156" t="s">
        <v>149</v>
      </c>
      <c r="B156" t="s">
        <v>188</v>
      </c>
      <c r="C156">
        <f>IF(ISERROR(FIND(ASC(麻薬年間届!$A$3),A156)),"",ROW())</f>
        <v>156</v>
      </c>
    </row>
    <row r="157" spans="1:3">
      <c r="A157" t="s">
        <v>153</v>
      </c>
      <c r="B157" t="s">
        <v>188</v>
      </c>
      <c r="C157">
        <f>IF(ISERROR(FIND(ASC(麻薬年間届!$A$3),A157)),"",ROW())</f>
        <v>157</v>
      </c>
    </row>
    <row r="158" spans="1:3">
      <c r="A158" t="s">
        <v>150</v>
      </c>
      <c r="B158" t="s">
        <v>188</v>
      </c>
      <c r="C158">
        <f>IF(ISERROR(FIND(ASC(麻薬年間届!$A$3),A158)),"",ROW())</f>
        <v>158</v>
      </c>
    </row>
    <row r="159" spans="1:3">
      <c r="A159" t="s">
        <v>151</v>
      </c>
      <c r="B159" t="s">
        <v>188</v>
      </c>
      <c r="C159">
        <f>IF(ISERROR(FIND(ASC(麻薬年間届!$A$3),A159)),"",ROW())</f>
        <v>159</v>
      </c>
    </row>
    <row r="160" spans="1:3">
      <c r="A160" t="s">
        <v>152</v>
      </c>
      <c r="B160" t="s">
        <v>188</v>
      </c>
      <c r="C160">
        <f>IF(ISERROR(FIND(ASC(麻薬年間届!$A$3),A160)),"",ROW())</f>
        <v>160</v>
      </c>
    </row>
    <row r="161" spans="1:3">
      <c r="A161" t="s">
        <v>166</v>
      </c>
      <c r="B161" t="s">
        <v>189</v>
      </c>
      <c r="C161">
        <f>IF(ISERROR(FIND(ASC(麻薬年間届!$A$3),A161)),"",ROW())</f>
        <v>161</v>
      </c>
    </row>
    <row r="162" spans="1:3">
      <c r="A162" t="s">
        <v>167</v>
      </c>
      <c r="B162" t="s">
        <v>189</v>
      </c>
      <c r="C162">
        <f>IF(ISERROR(FIND(ASC(麻薬年間届!$A$3),A162)),"",ROW())</f>
        <v>162</v>
      </c>
    </row>
    <row r="163" spans="1:3">
      <c r="A163" t="s">
        <v>133</v>
      </c>
      <c r="B163" t="s">
        <v>187</v>
      </c>
      <c r="C163">
        <f>IF(ISERROR(FIND(ASC(麻薬年間届!$A$3),A163)),"",ROW())</f>
        <v>163</v>
      </c>
    </row>
    <row r="164" spans="1:3">
      <c r="A164" t="s">
        <v>134</v>
      </c>
      <c r="B164" t="s">
        <v>187</v>
      </c>
      <c r="C164">
        <f>IF(ISERROR(FIND(ASC(麻薬年間届!$A$3),A164)),"",ROW())</f>
        <v>164</v>
      </c>
    </row>
    <row r="165" spans="1:3">
      <c r="A165" t="s">
        <v>135</v>
      </c>
      <c r="B165" t="s">
        <v>187</v>
      </c>
      <c r="C165">
        <f>IF(ISERROR(FIND(ASC(麻薬年間届!$A$3),A165)),"",ROW())</f>
        <v>165</v>
      </c>
    </row>
    <row r="166" spans="1:3">
      <c r="A166" t="s">
        <v>136</v>
      </c>
      <c r="B166" t="s">
        <v>187</v>
      </c>
      <c r="C166">
        <f>IF(ISERROR(FIND(ASC(麻薬年間届!$A$3),A166)),"",ROW())</f>
        <v>166</v>
      </c>
    </row>
    <row r="167" spans="1:3">
      <c r="A167" t="s">
        <v>137</v>
      </c>
      <c r="B167" t="s">
        <v>187</v>
      </c>
      <c r="C167">
        <f>IF(ISERROR(FIND(ASC(麻薬年間届!$A$3),A167)),"",ROW())</f>
        <v>167</v>
      </c>
    </row>
    <row r="168" spans="1:3">
      <c r="A168" t="s">
        <v>111</v>
      </c>
      <c r="B168" t="s">
        <v>180</v>
      </c>
      <c r="C168">
        <f>IF(ISERROR(FIND(ASC(麻薬年間届!$A$3),A168)),"",ROW())</f>
        <v>168</v>
      </c>
    </row>
    <row r="169" spans="1:3">
      <c r="A169" t="s">
        <v>63</v>
      </c>
      <c r="B169" t="s">
        <v>180</v>
      </c>
      <c r="C169">
        <f>IF(ISERROR(FIND(ASC(麻薬年間届!$A$3),A169)),"",ROW())</f>
        <v>169</v>
      </c>
    </row>
    <row r="170" spans="1:3">
      <c r="A170" t="s">
        <v>62</v>
      </c>
      <c r="B170" t="s">
        <v>180</v>
      </c>
      <c r="C170">
        <f>IF(ISERROR(FIND(ASC(麻薬年間届!$A$3),A170)),"",ROW())</f>
        <v>170</v>
      </c>
    </row>
  </sheetData>
  <phoneticPr fontId="2"/>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5"/>
  <sheetViews>
    <sheetView topLeftCell="A47" workbookViewId="0">
      <selection activeCell="A83" sqref="A83"/>
    </sheetView>
  </sheetViews>
  <sheetFormatPr defaultRowHeight="13.5"/>
  <sheetData>
    <row r="1" spans="1:1">
      <c r="A1" s="25" t="str">
        <f>INDEX(麻薬製品リスト!A:A,SMALL(麻薬製品リスト!C:C,ROW(A1)),1)</f>
        <v>MSｺﾝﾁﾝ錠10mg</v>
      </c>
    </row>
    <row r="2" spans="1:1">
      <c r="A2" s="25" t="str">
        <f>INDEX(麻薬製品リスト!A:A,SMALL(麻薬製品リスト!C:C,ROW(A2)),1)</f>
        <v>MSｺﾝﾁﾝ錠30mg</v>
      </c>
    </row>
    <row r="3" spans="1:1">
      <c r="A3" s="25" t="str">
        <f>INDEX(麻薬製品リスト!A:A,SMALL(麻薬製品リスト!C:C,ROW(A3)),1)</f>
        <v>MSｺﾝﾁﾝ錠60mg</v>
      </c>
    </row>
    <row r="4" spans="1:1">
      <c r="A4" s="25" t="str">
        <f>INDEX(麻薬製品リスト!A:A,SMALL(麻薬製品リスト!C:C,ROW(A4)),1)</f>
        <v>MSﾂﾜｲｽﾛﾝｶﾌﾟｾﾙ10mg</v>
      </c>
    </row>
    <row r="5" spans="1:1">
      <c r="A5" s="25" t="str">
        <f>INDEX(麻薬製品リスト!A:A,SMALL(麻薬製品リスト!C:C,ROW(A5)),1)</f>
        <v>MSﾂﾜｲｽﾛﾝｶﾌﾟｾﾙ30mg</v>
      </c>
    </row>
    <row r="6" spans="1:1">
      <c r="A6" s="25" t="str">
        <f>INDEX(麻薬製品リスト!A:A,SMALL(麻薬製品リスト!C:C,ROW(A6)),1)</f>
        <v>MSﾂﾜｲｽﾛﾝｶﾌﾟｾﾙ60mg</v>
      </c>
    </row>
    <row r="7" spans="1:1">
      <c r="A7" s="25" t="str">
        <f>INDEX(麻薬製品リスト!A:A,SMALL(麻薬製品リスト!C:C,ROW(A7)),1)</f>
        <v>ｱﾌﾞｽﾄﾗﾙ舌下錠100μg</v>
      </c>
    </row>
    <row r="8" spans="1:1">
      <c r="A8" s="25" t="str">
        <f>INDEX(麻薬製品リスト!A:A,SMALL(麻薬製品リスト!C:C,ROW(A8)),1)</f>
        <v>ｱﾌﾞｽﾄﾗﾙ舌下錠200μg</v>
      </c>
    </row>
    <row r="9" spans="1:1">
      <c r="A9" s="25" t="str">
        <f>INDEX(麻薬製品リスト!A:A,SMALL(麻薬製品リスト!C:C,ROW(A9)),1)</f>
        <v>ｱﾌﾞｽﾄﾗﾙ舌下錠400μg</v>
      </c>
    </row>
    <row r="10" spans="1:1">
      <c r="A10" s="25" t="str">
        <f>INDEX(麻薬製品リスト!A:A,SMALL(麻薬製品リスト!C:C,ROW(A10)),1)</f>
        <v>ｱﾍﾝ・ﾄｺﾝ散</v>
      </c>
    </row>
    <row r="11" spans="1:1">
      <c r="A11" s="25" t="str">
        <f>INDEX(麻薬製品リスト!A:A,SMALL(麻薬製品リスト!C:C,ROW(A11)),1)</f>
        <v>ｱﾍﾝｱﾙｶﾛｲﾄﾞ･ｱﾄﾛﾋﾟﾝ注射液</v>
      </c>
    </row>
    <row r="12" spans="1:1">
      <c r="A12" s="25" t="str">
        <f>INDEX(麻薬製品リスト!A:A,SMALL(麻薬製品リスト!C:C,ROW(A12)),1)</f>
        <v>ｱﾍﾝｱﾙｶﾛｲﾄﾞ･ｽｺﾎﾟﾗﾐﾝ注射液</v>
      </c>
    </row>
    <row r="13" spans="1:1">
      <c r="A13" s="25" t="str">
        <f>INDEX(麻薬製品リスト!A:A,SMALL(麻薬製品リスト!C:C,ROW(A13)),1)</f>
        <v>ｱﾍﾝｱﾙｶﾛｲﾄﾞ塩酸塩</v>
      </c>
    </row>
    <row r="14" spans="1:1">
      <c r="A14" s="25" t="str">
        <f>INDEX(麻薬製品リスト!A:A,SMALL(麻薬製品リスト!C:C,ROW(A14)),1)</f>
        <v>ｱﾍﾝｱﾙｶﾛｲﾄﾞ塩酸塩注射液</v>
      </c>
    </row>
    <row r="15" spans="1:1">
      <c r="A15" s="25" t="str">
        <f>INDEX(麻薬製品リスト!A:A,SMALL(麻薬製品リスト!C:C,ROW(A15)),1)</f>
        <v>ｱﾍﾝﾁﾝｷ</v>
      </c>
    </row>
    <row r="16" spans="1:1">
      <c r="A16" s="25" t="str">
        <f>INDEX(麻薬製品リスト!A:A,SMALL(麻薬製品リスト!C:C,ROW(A16)),1)</f>
        <v>ｱﾍﾝ散</v>
      </c>
    </row>
    <row r="17" spans="1:1">
      <c r="A17" s="25" t="str">
        <f>INDEX(麻薬製品リスト!A:A,SMALL(麻薬製品リスト!C:C,ROW(A17)),1)</f>
        <v>ｱﾍﾝ末</v>
      </c>
    </row>
    <row r="18" spans="1:1">
      <c r="A18" s="25" t="str">
        <f>INDEX(麻薬製品リスト!A:A,SMALL(麻薬製品リスト!C:C,ROW(A18)),1)</f>
        <v>ｱﾙﾁﾊﾞ静注用2mg</v>
      </c>
    </row>
    <row r="19" spans="1:1">
      <c r="A19" s="25" t="str">
        <f>INDEX(麻薬製品リスト!A:A,SMALL(麻薬製品リスト!C:C,ROW(A19)),1)</f>
        <v>ｱﾙﾁﾊﾞ静注用5mg</v>
      </c>
    </row>
    <row r="20" spans="1:1">
      <c r="A20" s="25" t="str">
        <f>INDEX(麻薬製品リスト!A:A,SMALL(麻薬製品リスト!C:C,ROW(A20)),1)</f>
        <v>ｱﾝﾍﾟｯｸ坐剤10mg</v>
      </c>
    </row>
    <row r="21" spans="1:1">
      <c r="A21" s="25" t="str">
        <f>INDEX(麻薬製品リスト!A:A,SMALL(麻薬製品リスト!C:C,ROW(A21)),1)</f>
        <v>ｱﾝﾍﾟｯｸ坐剤20mg</v>
      </c>
    </row>
    <row r="22" spans="1:1">
      <c r="A22" s="25" t="str">
        <f>INDEX(麻薬製品リスト!A:A,SMALL(麻薬製品リスト!C:C,ROW(A22)),1)</f>
        <v>ｱﾝﾍﾟｯｸ坐剤30mg</v>
      </c>
    </row>
    <row r="23" spans="1:1">
      <c r="A23" s="25" t="str">
        <f>INDEX(麻薬製品リスト!A:A,SMALL(麻薬製品リスト!C:C,ROW(A23)),1)</f>
        <v>ｲｰﾌｪﾝﾊﾞｯｶﾙ錠100μg</v>
      </c>
    </row>
    <row r="24" spans="1:1">
      <c r="A24" s="25" t="str">
        <f>INDEX(麻薬製品リスト!A:A,SMALL(麻薬製品リスト!C:C,ROW(A24)),1)</f>
        <v>ｲｰﾌｪﾝﾊﾞｯｶﾙ錠200μg</v>
      </c>
    </row>
    <row r="25" spans="1:1">
      <c r="A25" s="25" t="str">
        <f>INDEX(麻薬製品リスト!A:A,SMALL(麻薬製品リスト!C:C,ROW(A25)),1)</f>
        <v>ｲｰﾌｪﾝﾊﾞｯｶﾙ錠400μg</v>
      </c>
    </row>
    <row r="26" spans="1:1">
      <c r="A26" s="25" t="str">
        <f>INDEX(麻薬製品リスト!A:A,SMALL(麻薬製品リスト!C:C,ROW(A26)),1)</f>
        <v>ｲｰﾌｪﾝﾊﾞｯｶﾙ錠50μg</v>
      </c>
    </row>
    <row r="27" spans="1:1">
      <c r="A27" s="25" t="str">
        <f>INDEX(麻薬製品リスト!A:A,SMALL(麻薬製品リスト!C:C,ROW(A27)),1)</f>
        <v>ｲｰﾌｪﾝﾊﾞｯｶﾙ錠600μg</v>
      </c>
    </row>
    <row r="28" spans="1:1">
      <c r="A28" s="25" t="str">
        <f>INDEX(麻薬製品リスト!A:A,SMALL(麻薬製品リスト!C:C,ROW(A28)),1)</f>
        <v>ｲｰﾌｪﾝﾊﾞｯｶﾙ錠800μg</v>
      </c>
    </row>
    <row r="29" spans="1:1">
      <c r="A29" s="25" t="str">
        <f>INDEX(麻薬製品リスト!A:A,SMALL(麻薬製品リスト!C:C,ROW(A29)),1)</f>
        <v>ｵｷｼｺﾄﾞﾝ錠10mg</v>
      </c>
    </row>
    <row r="30" spans="1:1">
      <c r="A30" s="25" t="str">
        <f>INDEX(麻薬製品リスト!A:A,SMALL(麻薬製品リスト!C:C,ROW(A30)),1)</f>
        <v>ｵｷｼｺﾄﾞﾝ錠10mgNX</v>
      </c>
    </row>
    <row r="31" spans="1:1">
      <c r="A31" s="25" t="str">
        <f>INDEX(麻薬製品リスト!A:A,SMALL(麻薬製品リスト!C:C,ROW(A31)),1)</f>
        <v>ｵｷｼｺﾄﾞﾝ錠2.5mg</v>
      </c>
    </row>
    <row r="32" spans="1:1">
      <c r="A32" s="25" t="str">
        <f>INDEX(麻薬製品リスト!A:A,SMALL(麻薬製品リスト!C:C,ROW(A32)),1)</f>
        <v>ｵｷｼｺﾄﾞﾝ錠2.5mgNX</v>
      </c>
    </row>
    <row r="33" spans="1:1">
      <c r="A33" s="25" t="str">
        <f>INDEX(麻薬製品リスト!A:A,SMALL(麻薬製品リスト!C:C,ROW(A33)),1)</f>
        <v>ｵｷｼｺﾄﾞﾝ錠20mg</v>
      </c>
    </row>
    <row r="34" spans="1:1">
      <c r="A34" s="25" t="str">
        <f>INDEX(麻薬製品リスト!A:A,SMALL(麻薬製品リスト!C:C,ROW(A34)),1)</f>
        <v>ｵｷｼｺﾄﾞﾝ錠20mgNX</v>
      </c>
    </row>
    <row r="35" spans="1:1">
      <c r="A35" s="25" t="str">
        <f>INDEX(麻薬製品リスト!A:A,SMALL(麻薬製品リスト!C:C,ROW(A35)),1)</f>
        <v>ｵｷｼｺﾄﾞﾝ錠5mg</v>
      </c>
    </row>
    <row r="36" spans="1:1">
      <c r="A36" s="25" t="str">
        <f>INDEX(麻薬製品リスト!A:A,SMALL(麻薬製品リスト!C:C,ROW(A36)),1)</f>
        <v>ｵｷｼｺﾄﾞﾝ錠5mgNX</v>
      </c>
    </row>
    <row r="37" spans="1:1">
      <c r="A37" s="25" t="str">
        <f>INDEX(麻薬製品リスト!A:A,SMALL(麻薬製品リスト!C:C,ROW(A37)),1)</f>
        <v>ｵｷｼｺﾄﾞﾝ徐放ｶﾌﾟｾﾙ10mg</v>
      </c>
    </row>
    <row r="38" spans="1:1">
      <c r="A38" s="25" t="str">
        <f>INDEX(麻薬製品リスト!A:A,SMALL(麻薬製品リスト!C:C,ROW(A38)),1)</f>
        <v>ｵｷｼｺﾄﾞﾝ徐放ｶﾌﾟｾﾙ20mg</v>
      </c>
    </row>
    <row r="39" spans="1:1">
      <c r="A39" s="25" t="str">
        <f>INDEX(麻薬製品リスト!A:A,SMALL(麻薬製品リスト!C:C,ROW(A39)),1)</f>
        <v>ｵｷｼｺﾄﾞﾝ徐放ｶﾌﾟｾﾙ40mg</v>
      </c>
    </row>
    <row r="40" spans="1:1">
      <c r="A40" s="25" t="str">
        <f>INDEX(麻薬製品リスト!A:A,SMALL(麻薬製品リスト!C:C,ROW(A40)),1)</f>
        <v>ｵｷｼｺﾄﾞﾝ徐放ｶﾌﾟｾﾙ5mg</v>
      </c>
    </row>
    <row r="41" spans="1:1">
      <c r="A41" s="25" t="str">
        <f>INDEX(麻薬製品リスト!A:A,SMALL(麻薬製品リスト!C:C,ROW(A41)),1)</f>
        <v>ｵｷｼｺﾄﾞﾝ徐放錠10mg</v>
      </c>
    </row>
    <row r="42" spans="1:1">
      <c r="A42" s="25" t="str">
        <f>INDEX(麻薬製品リスト!A:A,SMALL(麻薬製品リスト!C:C,ROW(A42)),1)</f>
        <v>ｵｷｼｺﾄﾞﾝ徐放錠10mgNX</v>
      </c>
    </row>
    <row r="43" spans="1:1">
      <c r="A43" s="25" t="str">
        <f>INDEX(麻薬製品リスト!A:A,SMALL(麻薬製品リスト!C:C,ROW(A43)),1)</f>
        <v>ｵｷｼｺﾄﾞﾝ徐放錠20mg</v>
      </c>
    </row>
    <row r="44" spans="1:1">
      <c r="A44" s="25" t="str">
        <f>INDEX(麻薬製品リスト!A:A,SMALL(麻薬製品リスト!C:C,ROW(A44)),1)</f>
        <v>ｵｷｼｺﾄﾞﾝ徐放錠20mgNX</v>
      </c>
    </row>
    <row r="45" spans="1:1">
      <c r="A45" s="25" t="str">
        <f>INDEX(麻薬製品リスト!A:A,SMALL(麻薬製品リスト!C:C,ROW(A45)),1)</f>
        <v>ｵｷｼｺﾄﾞﾝ徐放錠40mg</v>
      </c>
    </row>
    <row r="46" spans="1:1">
      <c r="A46" s="25" t="str">
        <f>INDEX(麻薬製品リスト!A:A,SMALL(麻薬製品リスト!C:C,ROW(A46)),1)</f>
        <v>ｵｷｼｺﾄﾞﾝ徐放錠40mgNX</v>
      </c>
    </row>
    <row r="47" spans="1:1">
      <c r="A47" s="25" t="str">
        <f>INDEX(麻薬製品リスト!A:A,SMALL(麻薬製品リスト!C:C,ROW(A47)),1)</f>
        <v>ｵｷｼｺﾄﾞﾝ徐放錠5mg</v>
      </c>
    </row>
    <row r="48" spans="1:1">
      <c r="A48" s="25" t="str">
        <f>INDEX(麻薬製品リスト!A:A,SMALL(麻薬製品リスト!C:C,ROW(A48)),1)</f>
        <v>ｵｷｼｺﾄﾞﾝ徐放錠5mgNX</v>
      </c>
    </row>
    <row r="49" spans="1:1">
      <c r="A49" s="25" t="str">
        <f>INDEX(麻薬製品リスト!A:A,SMALL(麻薬製品リスト!C:C,ROW(A49)),1)</f>
        <v>ｵｷｼｺﾄﾞﾝ注射液10mg</v>
      </c>
    </row>
    <row r="50" spans="1:1">
      <c r="A50" s="25" t="str">
        <f>INDEX(麻薬製品リスト!A:A,SMALL(麻薬製品リスト!C:C,ROW(A50)),1)</f>
        <v>ｵｷｼｺﾄﾞﾝ内服液10mg</v>
      </c>
    </row>
    <row r="51" spans="1:1">
      <c r="A51" s="25" t="str">
        <f>INDEX(麻薬製品リスト!A:A,SMALL(麻薬製品リスト!C:C,ROW(A51)),1)</f>
        <v>ｵｷｼｺﾄﾞﾝ内服液2.5mg</v>
      </c>
    </row>
    <row r="52" spans="1:1">
      <c r="A52" s="25" t="str">
        <f>INDEX(麻薬製品リスト!A:A,SMALL(麻薬製品リスト!C:C,ROW(A52)),1)</f>
        <v>ｵｷｼｺﾄﾞﾝ内服液20mg</v>
      </c>
    </row>
    <row r="53" spans="1:1">
      <c r="A53" s="25" t="str">
        <f>INDEX(麻薬製品リスト!A:A,SMALL(麻薬製品リスト!C:C,ROW(A53)),1)</f>
        <v>ｵｷｼｺﾄﾞﾝ内服液5mg</v>
      </c>
    </row>
    <row r="54" spans="1:1">
      <c r="A54" s="25" t="str">
        <f>INDEX(麻薬製品リスト!A:A,SMALL(麻薬製品リスト!C:C,ROW(A54)),1)</f>
        <v>ｵｷｼｺﾄﾞﾝ注射液50mg</v>
      </c>
    </row>
    <row r="55" spans="1:1">
      <c r="A55" s="25" t="str">
        <f>INDEX(麻薬製品リスト!A:A,SMALL(麻薬製品リスト!C:C,ROW(A55)),1)</f>
        <v>ｵｷｼｺﾝﾁﾝTR錠10mg</v>
      </c>
    </row>
    <row r="56" spans="1:1">
      <c r="A56" s="25" t="str">
        <f>INDEX(麻薬製品リスト!A:A,SMALL(麻薬製品リスト!C:C,ROW(A56)),1)</f>
        <v>ｵｷｼｺﾝﾁﾝTR錠20mg</v>
      </c>
    </row>
    <row r="57" spans="1:1">
      <c r="A57" s="25" t="str">
        <f>INDEX(麻薬製品リスト!A:A,SMALL(麻薬製品リスト!C:C,ROW(A57)),1)</f>
        <v>ｵｷｼｺﾝﾁﾝTR錠40mg</v>
      </c>
    </row>
    <row r="58" spans="1:1">
      <c r="A58" s="25" t="str">
        <f>INDEX(麻薬製品リスト!A:A,SMALL(麻薬製品リスト!C:C,ROW(A58)),1)</f>
        <v>ｵｷｼｺﾝﾁﾝTR錠5mg</v>
      </c>
    </row>
    <row r="59" spans="1:1">
      <c r="A59" s="25" t="str">
        <f>INDEX(麻薬製品リスト!A:A,SMALL(麻薬製品リスト!C:C,ROW(A59)),1)</f>
        <v>ｵｷｼｺﾝﾁﾝ錠10mg</v>
      </c>
    </row>
    <row r="60" spans="1:1">
      <c r="A60" s="25" t="str">
        <f>INDEX(麻薬製品リスト!A:A,SMALL(麻薬製品リスト!C:C,ROW(A60)),1)</f>
        <v>ｵｷｼｺﾝﾁﾝ錠20mg</v>
      </c>
    </row>
    <row r="61" spans="1:1">
      <c r="A61" s="25" t="str">
        <f>INDEX(麻薬製品リスト!A:A,SMALL(麻薬製品リスト!C:C,ROW(A61)),1)</f>
        <v>ｵｷｼｺﾝﾁﾝ錠40mg</v>
      </c>
    </row>
    <row r="62" spans="1:1">
      <c r="A62" s="25" t="str">
        <f>INDEX(麻薬製品リスト!A:A,SMALL(麻薬製品リスト!C:C,ROW(A62)),1)</f>
        <v>ｵｷｼｺﾝﾁﾝ錠5mg</v>
      </c>
    </row>
    <row r="63" spans="1:1">
      <c r="A63" s="25" t="str">
        <f>INDEX(麻薬製品リスト!A:A,SMALL(麻薬製品リスト!C:C,ROW(A63)),1)</f>
        <v>ｵｷﾉｰﾑ散2.5mg(ｵｷﾉｰﾑ散0.5%)</v>
      </c>
    </row>
    <row r="64" spans="1:1">
      <c r="A64" s="25" t="str">
        <f>INDEX(麻薬製品リスト!A:A,SMALL(麻薬製品リスト!C:C,ROW(A64)),1)</f>
        <v>ｵｷﾉｰﾑ散10mg(ｵｷﾉｰﾑ散0.5%)</v>
      </c>
    </row>
    <row r="65" spans="1:1">
      <c r="A65" s="25" t="str">
        <f>INDEX(麻薬製品リスト!A:A,SMALL(麻薬製品リスト!C:C,ROW(A65)),1)</f>
        <v>ｵｷﾉｰﾑ散10mg(ｵｷﾉｰﾑ散1%)</v>
      </c>
    </row>
    <row r="66" spans="1:1">
      <c r="A66" s="25" t="str">
        <f>INDEX(麻薬製品リスト!A:A,SMALL(麻薬製品リスト!C:C,ROW(A66)),1)</f>
        <v>ｵｷﾉｰﾑ散20mg(ｵｷﾉｰﾑ散2%)</v>
      </c>
    </row>
    <row r="67" spans="1:1">
      <c r="A67" s="25" t="str">
        <f>INDEX(麻薬製品リスト!A:A,SMALL(麻薬製品リスト!C:C,ROW(A67)),1)</f>
        <v>ｵｷﾉｰﾑ散5mg(ｵｷﾉｰﾑ散0.5%)</v>
      </c>
    </row>
    <row r="68" spans="1:1">
      <c r="A68" s="25" t="str">
        <f>INDEX(麻薬製品リスト!A:A,SMALL(麻薬製品リスト!C:C,ROW(A68)),1)</f>
        <v>ｵｷﾌｧｽﾄ注10mg</v>
      </c>
    </row>
    <row r="69" spans="1:1">
      <c r="A69" s="25" t="str">
        <f>INDEX(麻薬製品リスト!A:A,SMALL(麻薬製品リスト!C:C,ROW(A69)),1)</f>
        <v>ｵｷﾌｧｽﾄ注50mg</v>
      </c>
    </row>
    <row r="70" spans="1:1">
      <c r="A70" s="25" t="str">
        <f>INDEX(麻薬製品リスト!A:A,SMALL(麻薬製品リスト!C:C,ROW(A70)),1)</f>
        <v>ｵﾌﾟｿ内服液10mg</v>
      </c>
    </row>
    <row r="71" spans="1:1">
      <c r="A71" s="25" t="str">
        <f>INDEX(麻薬製品リスト!A:A,SMALL(麻薬製品リスト!C:C,ROW(A71)),1)</f>
        <v>ｵﾌﾟｿ内服液5mg</v>
      </c>
    </row>
    <row r="72" spans="1:1">
      <c r="A72" s="25" t="str">
        <f>INDEX(麻薬製品リスト!A:A,SMALL(麻薬製品リスト!C:C,ROW(A72)),1)</f>
        <v>ｶﾃﾞｨｱﾝｶﾌﾟｾﾙ20mg</v>
      </c>
    </row>
    <row r="73" spans="1:1">
      <c r="A73" s="25" t="str">
        <f>INDEX(麻薬製品リスト!A:A,SMALL(麻薬製品リスト!C:C,ROW(A73)),1)</f>
        <v>ｶﾃﾞｨｱﾝｶﾌﾟｾﾙ30mg</v>
      </c>
    </row>
    <row r="74" spans="1:1">
      <c r="A74" s="25" t="str">
        <f>INDEX(麻薬製品リスト!A:A,SMALL(麻薬製品リスト!C:C,ROW(A74)),1)</f>
        <v>ｶﾃﾞｨｱﾝｶﾌﾟｾﾙ60mg</v>
      </c>
    </row>
    <row r="75" spans="1:1">
      <c r="A75" s="25" t="str">
        <f>INDEX(麻薬製品リスト!A:A,SMALL(麻薬製品リスト!C:C,ROW(A75)),1)</f>
        <v>ｹﾀﾐﾝ注10%</v>
      </c>
    </row>
    <row r="76" spans="1:1">
      <c r="A76" s="25" t="str">
        <f>INDEX(麻薬製品リスト!A:A,SMALL(麻薬製品リスト!C:C,ROW(A76)),1)</f>
        <v>ｹﾀﾐﾝ注5%</v>
      </c>
    </row>
    <row r="77" spans="1:1">
      <c r="A77" s="25" t="str">
        <f>INDEX(麻薬製品リスト!A:A,SMALL(麻薬製品リスト!C:C,ROW(A77)),1)</f>
        <v>ｹﾀﾗｰﾙ筋注用500㎎</v>
      </c>
    </row>
    <row r="78" spans="1:1">
      <c r="A78" s="25" t="str">
        <f>INDEX(麻薬製品リスト!A:A,SMALL(麻薬製品リスト!C:C,ROW(A78)),1)</f>
        <v>ｹﾀﾗｰﾙ静注用200㎎</v>
      </c>
    </row>
    <row r="79" spans="1:1">
      <c r="A79" s="25" t="str">
        <f>INDEX(麻薬製品リスト!A:A,SMALL(麻薬製品リスト!C:C,ROW(A79)),1)</f>
        <v>ｹﾀﾗｰﾙ静注用50㎎</v>
      </c>
    </row>
    <row r="80" spans="1:1">
      <c r="A80" s="25" t="str">
        <f>INDEX(麻薬製品リスト!A:A,SMALL(麻薬製品リスト!C:C,ROW(A80)),1)</f>
        <v>ｺｶｲﾝ塩酸塩</v>
      </c>
    </row>
    <row r="81" spans="1:1">
      <c r="A81" s="25" t="str">
        <f>INDEX(麻薬製品リスト!A:A,SMALL(麻薬製品リスト!C:C,ROW(A81)),1)</f>
        <v>ｺﾃﾞｲﾝﾘﾝ酸塩水和物</v>
      </c>
    </row>
    <row r="82" spans="1:1">
      <c r="A82" s="25" t="str">
        <f>INDEX(麻薬製品リスト!A:A,SMALL(麻薬製品リスト!C:C,ROW(A82)),1)</f>
        <v>ｺﾃﾞｲﾝﾘﾝ酸塩散10%</v>
      </c>
    </row>
    <row r="83" spans="1:1">
      <c r="A83" s="25" t="str">
        <f>INDEX(麻薬製品リスト!A:A,SMALL(麻薬製品リスト!C:C,ROW(A83)),1)</f>
        <v>ｺﾃﾞｲﾝﾘﾝ酸塩錠20mg</v>
      </c>
    </row>
    <row r="84" spans="1:1">
      <c r="A84" s="25" t="str">
        <f>INDEX(麻薬製品リスト!A:A,SMALL(麻薬製品リスト!C:C,ROW(A84)),1)</f>
        <v>ｼﾞﾋﾄﾞﾛｺﾃﾞｲﾝﾘﾝ酸塩</v>
      </c>
    </row>
    <row r="85" spans="1:1">
      <c r="A85" s="25" t="str">
        <f>INDEX(麻薬製品リスト!A:A,SMALL(麻薬製品リスト!C:C,ROW(A85)),1)</f>
        <v>ｼﾞﾋﾄﾞﾛｺﾃﾞｲﾝﾘﾝ酸塩散10%</v>
      </c>
    </row>
    <row r="86" spans="1:1">
      <c r="A86" s="25" t="str">
        <f>INDEX(麻薬製品リスト!A:A,SMALL(麻薬製品リスト!C:C,ROW(A86)),1)</f>
        <v>弱ｱﾍﾝｱﾙｶﾛｲﾄﾞ･ｽｺﾎﾟﾗﾐﾝ注射液</v>
      </c>
    </row>
    <row r="87" spans="1:1">
      <c r="A87" s="25" t="str">
        <f>INDEX(麻薬製品リスト!A:A,SMALL(麻薬製品リスト!C:C,ROW(A87)),1)</f>
        <v>タペンタ錠100㎎</v>
      </c>
    </row>
    <row r="88" spans="1:1">
      <c r="A88" s="25" t="str">
        <f>INDEX(麻薬製品リスト!A:A,SMALL(麻薬製品リスト!C:C,ROW(A88)),1)</f>
        <v>タペンタ錠25mg</v>
      </c>
    </row>
    <row r="89" spans="1:1">
      <c r="A89" s="25" t="str">
        <f>INDEX(麻薬製品リスト!A:A,SMALL(麻薬製品リスト!C:C,ROW(A89)),1)</f>
        <v>タペンタ錠50mg</v>
      </c>
    </row>
    <row r="90" spans="1:1">
      <c r="A90" s="25" t="str">
        <f>INDEX(麻薬製品リスト!A:A,SMALL(麻薬製品リスト!C:C,ROW(A90)),1)</f>
        <v>ﾀﾗﾓﾅｰﾙ</v>
      </c>
    </row>
    <row r="91" spans="1:1">
      <c r="A91" s="25" t="str">
        <f>INDEX(麻薬製品リスト!A:A,SMALL(麻薬製品リスト!C:C,ROW(A91)),1)</f>
        <v>ﾃﾞｭﾛﾃｯﾌﾟMTﾊﾟｯﾁ12.6mg</v>
      </c>
    </row>
    <row r="92" spans="1:1">
      <c r="A92" s="25" t="str">
        <f>INDEX(麻薬製品リスト!A:A,SMALL(麻薬製品リスト!C:C,ROW(A92)),1)</f>
        <v>ﾃﾞｭﾛﾃｯﾌﾟMTﾊﾟｯﾁ16.8mg</v>
      </c>
    </row>
    <row r="93" spans="1:1">
      <c r="A93" s="25" t="str">
        <f>INDEX(麻薬製品リスト!A:A,SMALL(麻薬製品リスト!C:C,ROW(A93)),1)</f>
        <v>ﾃﾞｭﾛﾃｯﾌﾟMTﾊﾟｯﾁ2.1mg</v>
      </c>
    </row>
    <row r="94" spans="1:1">
      <c r="A94" s="25" t="str">
        <f>INDEX(麻薬製品リスト!A:A,SMALL(麻薬製品リスト!C:C,ROW(A94)),1)</f>
        <v>ﾃﾞｭﾛﾃｯﾌﾟMTﾊﾟｯﾁ4.2mg</v>
      </c>
    </row>
    <row r="95" spans="1:1">
      <c r="A95" s="25" t="str">
        <f>INDEX(麻薬製品リスト!A:A,SMALL(麻薬製品リスト!C:C,ROW(A95)),1)</f>
        <v>ﾃﾞｭﾛﾃｯﾌﾟMTﾊﾟｯﾁ8.4mg</v>
      </c>
    </row>
    <row r="96" spans="1:1">
      <c r="A96" s="25" t="str">
        <f>INDEX(麻薬製品リスト!A:A,SMALL(麻薬製品リスト!C:C,ROW(A96)),1)</f>
        <v>ﾅﾙｻｽ錠12mg</v>
      </c>
    </row>
    <row r="97" spans="1:1">
      <c r="A97" s="25" t="str">
        <f>INDEX(麻薬製品リスト!A:A,SMALL(麻薬製品リスト!C:C,ROW(A97)),1)</f>
        <v>ﾅﾙｻｽ錠24mg</v>
      </c>
    </row>
    <row r="98" spans="1:1">
      <c r="A98" s="25" t="str">
        <f>INDEX(麻薬製品リスト!A:A,SMALL(麻薬製品リスト!C:C,ROW(A98)),1)</f>
        <v>ﾅﾙｻｽ錠2mg</v>
      </c>
    </row>
    <row r="99" spans="1:1">
      <c r="A99" s="25" t="str">
        <f>INDEX(麻薬製品リスト!A:A,SMALL(麻薬製品リスト!C:C,ROW(A99)),1)</f>
        <v>ﾅﾙｻｽ錠6mg</v>
      </c>
    </row>
    <row r="100" spans="1:1">
      <c r="A100" s="25" t="str">
        <f>INDEX(麻薬製品リスト!A:A,SMALL(麻薬製品リスト!C:C,ROW(A100)),1)</f>
        <v>ﾅﾙﾍﾞｲﾝ注2mg</v>
      </c>
    </row>
    <row r="101" spans="1:1">
      <c r="A101" s="25" t="str">
        <f>INDEX(麻薬製品リスト!A:A,SMALL(麻薬製品リスト!C:C,ROW(A101)),1)</f>
        <v>ﾅﾙﾍﾞｲﾝ注20mg</v>
      </c>
    </row>
    <row r="102" spans="1:1">
      <c r="A102" s="25" t="str">
        <f>INDEX(麻薬製品リスト!A:A,SMALL(麻薬製品リスト!C:C,ROW(A102)),1)</f>
        <v>ﾅﾙﾗﾋﾟﾄﾞ錠1mg</v>
      </c>
    </row>
    <row r="103" spans="1:1">
      <c r="A103" s="25" t="str">
        <f>INDEX(麻薬製品リスト!A:A,SMALL(麻薬製品リスト!C:C,ROW(A103)),1)</f>
        <v>ﾅﾙﾗﾋﾟﾄﾞ錠2mg</v>
      </c>
    </row>
    <row r="104" spans="1:1">
      <c r="A104" s="25" t="str">
        <f>INDEX(麻薬製品リスト!A:A,SMALL(麻薬製品リスト!C:C,ROW(A104)),1)</f>
        <v>ﾅﾙﾗﾋﾟﾄﾞ錠4mg</v>
      </c>
    </row>
    <row r="105" spans="1:1">
      <c r="A105" s="25" t="str">
        <f>INDEX(麻薬製品リスト!A:A,SMALL(麻薬製品リスト!C:C,ROW(A105)),1)</f>
        <v>ﾊﾟｼｰﾌｶﾌﾟｾﾙ120mg</v>
      </c>
    </row>
    <row r="106" spans="1:1">
      <c r="A106" s="25" t="str">
        <f>INDEX(麻薬製品リスト!A:A,SMALL(麻薬製品リスト!C:C,ROW(A106)),1)</f>
        <v>ﾊﾟｼｰﾌｶﾌﾟｾﾙ30mg</v>
      </c>
    </row>
    <row r="107" spans="1:1">
      <c r="A107" s="25" t="str">
        <f>INDEX(麻薬製品リスト!A:A,SMALL(麻薬製品リスト!C:C,ROW(A107)),1)</f>
        <v>ﾊﾟｼｰﾌｶﾌﾟｾﾙ60mg</v>
      </c>
    </row>
    <row r="108" spans="1:1">
      <c r="A108" s="25" t="str">
        <f>INDEX(麻薬製品リスト!A:A,SMALL(麻薬製品リスト!C:C,ROW(A108)),1)</f>
        <v>ﾌｪﾝﾀﾆﾙ1日用ﾃｰﾌﾟ0.84mg</v>
      </c>
    </row>
    <row r="109" spans="1:1">
      <c r="A109" s="25" t="str">
        <f>INDEX(麻薬製品リスト!A:A,SMALL(麻薬製品リスト!C:C,ROW(A109)),1)</f>
        <v>ﾌｪﾝﾀﾆﾙ1日用ﾃｰﾌﾟ1.7mg</v>
      </c>
    </row>
    <row r="110" spans="1:1">
      <c r="A110" s="25" t="str">
        <f>INDEX(麻薬製品リスト!A:A,SMALL(麻薬製品リスト!C:C,ROW(A110)),1)</f>
        <v>ﾌｪﾝﾀﾆﾙ1日用ﾃｰﾌﾟ3.4mg</v>
      </c>
    </row>
    <row r="111" spans="1:1">
      <c r="A111" s="25" t="str">
        <f>INDEX(麻薬製品リスト!A:A,SMALL(麻薬製品リスト!C:C,ROW(A111)),1)</f>
        <v>ﾌｪﾝﾀﾆﾙ1日用ﾃｰﾌﾟ5mg</v>
      </c>
    </row>
    <row r="112" spans="1:1">
      <c r="A112" s="25" t="str">
        <f>INDEX(麻薬製品リスト!A:A,SMALL(麻薬製品リスト!C:C,ROW(A112)),1)</f>
        <v>ﾌｪﾝﾀﾆﾙ1日用ﾃｰﾌﾟ6.7mg</v>
      </c>
    </row>
    <row r="113" spans="1:1">
      <c r="A113" s="25" t="str">
        <f>INDEX(麻薬製品リスト!A:A,SMALL(麻薬製品リスト!C:C,ROW(A113)),1)</f>
        <v>ﾌｪﾝﾀﾆﾙ3日用ﾃｰﾌﾟ12.6mg</v>
      </c>
    </row>
    <row r="114" spans="1:1">
      <c r="A114" s="25" t="str">
        <f>INDEX(麻薬製品リスト!A:A,SMALL(麻薬製品リスト!C:C,ROW(A114)),1)</f>
        <v>ﾌｪﾝﾀﾆﾙ3日用ﾃｰﾌﾟ16.8mg</v>
      </c>
    </row>
    <row r="115" spans="1:1">
      <c r="A115" s="25" t="str">
        <f>INDEX(麻薬製品リスト!A:A,SMALL(麻薬製品リスト!C:C,ROW(A115)),1)</f>
        <v>ﾌｪﾝﾀﾆﾙ3日用ﾃｰﾌﾟ2.1mg</v>
      </c>
    </row>
    <row r="116" spans="1:1">
      <c r="A116" s="25" t="str">
        <f>INDEX(麻薬製品リスト!A:A,SMALL(麻薬製品リスト!C:C,ROW(A116)),1)</f>
        <v>ﾌｪﾝﾀﾆﾙ3日用ﾃｰﾌﾟ4.2mg</v>
      </c>
    </row>
    <row r="117" spans="1:1">
      <c r="A117" s="25" t="str">
        <f>INDEX(麻薬製品リスト!A:A,SMALL(麻薬製品リスト!C:C,ROW(A117)),1)</f>
        <v>ﾌｪﾝﾀﾆﾙ3日用ﾃｰﾌﾟ8.4mg</v>
      </c>
    </row>
    <row r="118" spans="1:1">
      <c r="A118" s="25" t="str">
        <f>INDEX(麻薬製品リスト!A:A,SMALL(麻薬製品リスト!C:C,ROW(A118)),1)</f>
        <v>ﾌｪﾝﾀﾆﾙｸｴﾝ酸塩１日用ﾃｰﾌﾟ1mg</v>
      </c>
    </row>
    <row r="119" spans="1:1">
      <c r="A119" s="25" t="str">
        <f>INDEX(麻薬製品リスト!A:A,SMALL(麻薬製品リスト!C:C,ROW(A119)),1)</f>
        <v>ﾌｪﾝﾀﾆﾙｸｴﾝ酸塩１日用ﾃｰﾌﾟ2mg</v>
      </c>
    </row>
    <row r="120" spans="1:1">
      <c r="A120" s="25" t="str">
        <f>INDEX(麻薬製品リスト!A:A,SMALL(麻薬製品リスト!C:C,ROW(A120)),1)</f>
        <v>ﾌｪﾝﾀﾆﾙｸｴﾝ酸塩１日用ﾃｰﾌﾟ4mg</v>
      </c>
    </row>
    <row r="121" spans="1:1">
      <c r="A121" s="25" t="str">
        <f>INDEX(麻薬製品リスト!A:A,SMALL(麻薬製品リスト!C:C,ROW(A121)),1)</f>
        <v>ﾌｪﾝﾀﾆﾙｸｴﾝ酸塩１日用ﾃｰﾌﾟ6mg</v>
      </c>
    </row>
    <row r="122" spans="1:1">
      <c r="A122" s="25" t="str">
        <f>INDEX(麻薬製品リスト!A:A,SMALL(麻薬製品リスト!C:C,ROW(A122)),1)</f>
        <v>ﾌｪﾝﾀﾆﾙｸｴﾝ酸塩１日用ﾃｰﾌﾟ8mg</v>
      </c>
    </row>
    <row r="123" spans="1:1">
      <c r="A123" s="25" t="str">
        <f>INDEX(麻薬製品リスト!A:A,SMALL(麻薬製品リスト!C:C,ROW(A123)),1)</f>
        <v>ﾌｪﾝﾀﾆﾙｸｴﾝ酸塩１日用ﾃｰﾌﾟ0.5mg</v>
      </c>
    </row>
    <row r="124" spans="1:1">
      <c r="A124" s="25" t="str">
        <f>INDEX(麻薬製品リスト!A:A,SMALL(麻薬製品リスト!C:C,ROW(A124)),1)</f>
        <v>ﾌｪﾝﾀﾆﾙ注射液0.1mg</v>
      </c>
    </row>
    <row r="125" spans="1:1">
      <c r="A125" s="25" t="str">
        <f>INDEX(麻薬製品リスト!A:A,SMALL(麻薬製品リスト!C:C,ROW(A125)),1)</f>
        <v>ﾌｪﾝﾀﾆﾙ注射液0.25mg</v>
      </c>
    </row>
    <row r="126" spans="1:1">
      <c r="A126" s="25" t="str">
        <f>INDEX(麻薬製品リスト!A:A,SMALL(麻薬製品リスト!C:C,ROW(A126)),1)</f>
        <v>ﾌｪﾝﾀﾆﾙ注射液0.5mg</v>
      </c>
    </row>
    <row r="127" spans="1:1">
      <c r="A127" s="25" t="str">
        <f>INDEX(麻薬製品リスト!A:A,SMALL(麻薬製品リスト!C:C,ROW(A127)),1)</f>
        <v>ﾌｪﾝﾄｽﾃｰﾌﾟ0.5mg</v>
      </c>
    </row>
    <row r="128" spans="1:1">
      <c r="A128" s="25" t="str">
        <f>INDEX(麻薬製品リスト!A:A,SMALL(麻薬製品リスト!C:C,ROW(A128)),1)</f>
        <v>ﾌｪﾝﾄｽﾃｰﾌﾟ1mg</v>
      </c>
    </row>
    <row r="129" spans="1:1">
      <c r="A129" s="25" t="str">
        <f>INDEX(麻薬製品リスト!A:A,SMALL(麻薬製品リスト!C:C,ROW(A129)),1)</f>
        <v>ﾌｪﾝﾄｽﾃｰﾌﾟ2mg</v>
      </c>
    </row>
    <row r="130" spans="1:1">
      <c r="A130" s="25" t="str">
        <f>INDEX(麻薬製品リスト!A:A,SMALL(麻薬製品リスト!C:C,ROW(A130)),1)</f>
        <v>ﾌｪﾝﾄｽﾃｰﾌﾟ4mg</v>
      </c>
    </row>
    <row r="131" spans="1:1">
      <c r="A131" s="25" t="str">
        <f>INDEX(麻薬製品リスト!A:A,SMALL(麻薬製品リスト!C:C,ROW(A131)),1)</f>
        <v>ﾌｪﾝﾄｽﾃｰﾌﾟ6mg</v>
      </c>
    </row>
    <row r="132" spans="1:1">
      <c r="A132" s="25" t="str">
        <f>INDEX(麻薬製品リスト!A:A,SMALL(麻薬製品リスト!C:C,ROW(A132)),1)</f>
        <v>ﾌｪﾝﾄｽﾃｰﾌﾟ8mg</v>
      </c>
    </row>
    <row r="133" spans="1:1">
      <c r="A133" s="25" t="str">
        <f>INDEX(麻薬製品リスト!A:A,SMALL(麻薬製品リスト!C:C,ROW(A133)),1)</f>
        <v>ﾌﾟﾚﾍﾟﾉﾝ注100mgｼﾘﾝｼﾞ</v>
      </c>
    </row>
    <row r="134" spans="1:1">
      <c r="A134" s="25" t="str">
        <f>INDEX(麻薬製品リスト!A:A,SMALL(麻薬製品リスト!C:C,ROW(A134)),1)</f>
        <v>ﾌﾟﾚﾍﾟﾉﾝ注50mgｼﾘﾝｼﾞ</v>
      </c>
    </row>
    <row r="135" spans="1:1">
      <c r="A135" s="25" t="str">
        <f>INDEX(麻薬製品リスト!A:A,SMALL(麻薬製品リスト!C:C,ROW(A135)),1)</f>
        <v>ﾍﾟﾁｼﾞﾝ塩酸塩</v>
      </c>
    </row>
    <row r="136" spans="1:1">
      <c r="A136" s="25" t="str">
        <f>INDEX(麻薬製品リスト!A:A,SMALL(麻薬製品リスト!C:C,ROW(A136)),1)</f>
        <v>ﾍﾟﾁｼﾞﾝ塩酸塩注射液35mg</v>
      </c>
    </row>
    <row r="137" spans="1:1">
      <c r="A137" s="25" t="str">
        <f>INDEX(麻薬製品リスト!A:A,SMALL(麻薬製品リスト!C:C,ROW(A137)),1)</f>
        <v>ﾍﾟﾁｼﾞﾝ塩酸塩注射液50mg</v>
      </c>
    </row>
    <row r="138" spans="1:1">
      <c r="A138" s="25" t="str">
        <f>INDEX(麻薬製品リスト!A:A,SMALL(麻薬製品リスト!C:C,ROW(A138)),1)</f>
        <v>ﾍﾟﾁﾛﾙﾌｧﾝ配合注HD</v>
      </c>
    </row>
    <row r="139" spans="1:1">
      <c r="A139" s="25" t="str">
        <f>INDEX(麻薬製品リスト!A:A,SMALL(麻薬製品リスト!C:C,ROW(A139)),1)</f>
        <v>ﾍﾟﾁﾛﾙﾌｧﾝ配合注LD</v>
      </c>
    </row>
    <row r="140" spans="1:1">
      <c r="A140" s="25" t="str">
        <f>INDEX(麻薬製品リスト!A:A,SMALL(麻薬製品リスト!C:C,ROW(A140)),1)</f>
        <v>ﾍﾟﾁﾛﾙﾌｧﾝ注射液</v>
      </c>
    </row>
    <row r="141" spans="1:1">
      <c r="A141" s="25" t="str">
        <f>INDEX(麻薬製品リスト!A:A,SMALL(麻薬製品リスト!C:C,ROW(A141)),1)</f>
        <v>ﾒｻﾍﾟｲﾝ錠5mg</v>
      </c>
    </row>
    <row r="142" spans="1:1">
      <c r="A142" s="25" t="str">
        <f>INDEX(麻薬製品リスト!A:A,SMALL(麻薬製品リスト!C:C,ROW(A142)),1)</f>
        <v>ﾒｻﾍﾟｲﾝ錠10mg</v>
      </c>
    </row>
    <row r="143" spans="1:1">
      <c r="A143" s="25" t="str">
        <f>INDEX(麻薬製品リスト!A:A,SMALL(麻薬製品リスト!C:C,ROW(A143)),1)</f>
        <v>ﾒﾃﾊﾞﾆｰﾙ錠2ｍｇ</v>
      </c>
    </row>
    <row r="144" spans="1:1">
      <c r="A144" s="25" t="str">
        <f>INDEX(麻薬製品リスト!A:A,SMALL(麻薬製品リスト!C:C,ROW(A144)),1)</f>
        <v>ﾓﾙﾋﾈ･ｱﾄﾛﾋﾟﾝ注射液</v>
      </c>
    </row>
    <row r="145" spans="1:1">
      <c r="A145" s="25" t="str">
        <f>INDEX(麻薬製品リスト!A:A,SMALL(麻薬製品リスト!C:C,ROW(A145)),1)</f>
        <v>ﾓﾙﾋﾈ塩酸塩水和物</v>
      </c>
    </row>
    <row r="146" spans="1:1">
      <c r="A146" s="25" t="str">
        <f>INDEX(麻薬製品リスト!A:A,SMALL(麻薬製品リスト!C:C,ROW(A146)),1)</f>
        <v>ﾓﾙﾋﾈ塩酸塩錠10mg</v>
      </c>
    </row>
    <row r="147" spans="1:1">
      <c r="A147" s="25" t="str">
        <f>INDEX(麻薬製品リスト!A:A,SMALL(麻薬製品リスト!C:C,ROW(A147)),1)</f>
        <v>ﾓﾙﾋﾈ塩酸塩注100mgｼﾘﾝｼﾞ</v>
      </c>
    </row>
    <row r="148" spans="1:1">
      <c r="A148" s="25" t="str">
        <f>INDEX(麻薬製品リスト!A:A,SMALL(麻薬製品リスト!C:C,ROW(A148)),1)</f>
        <v>ﾓﾙﾋﾈ塩酸塩注10mg</v>
      </c>
    </row>
    <row r="149" spans="1:1">
      <c r="A149" s="25" t="str">
        <f>INDEX(麻薬製品リスト!A:A,SMALL(麻薬製品リスト!C:C,ROW(A149)),1)</f>
        <v>ﾓﾙﾋﾈ塩酸塩注200mg</v>
      </c>
    </row>
    <row r="150" spans="1:1">
      <c r="A150" s="25" t="str">
        <f>INDEX(麻薬製品リスト!A:A,SMALL(麻薬製品リスト!C:C,ROW(A150)),1)</f>
        <v>ﾓﾙﾋﾈ塩酸塩注50mg</v>
      </c>
    </row>
    <row r="151" spans="1:1">
      <c r="A151" s="25" t="str">
        <f>INDEX(麻薬製品リスト!A:A,SMALL(麻薬製品リスト!C:C,ROW(A151)),1)</f>
        <v>ﾓﾙﾋﾈ硫酸塩水和物徐放細粒分包10mg</v>
      </c>
    </row>
    <row r="152" spans="1:1">
      <c r="A152" s="25" t="str">
        <f>INDEX(麻薬製品リスト!A:A,SMALL(麻薬製品リスト!C:C,ROW(A152)),1)</f>
        <v>ﾓﾙﾋﾈ硫酸塩水和物徐放細粒分包30mg</v>
      </c>
    </row>
    <row r="153" spans="1:1">
      <c r="A153" s="25" t="str">
        <f>INDEX(麻薬製品リスト!A:A,SMALL(麻薬製品リスト!C:C,ROW(A153)),1)</f>
        <v>ﾓﾙﾍﾟｽ細粒2%</v>
      </c>
    </row>
    <row r="154" spans="1:1">
      <c r="A154" s="25" t="str">
        <f>INDEX(麻薬製品リスト!A:A,SMALL(麻薬製品リスト!C:C,ROW(A154)),1)</f>
        <v>ﾓﾙﾍﾟｽ細粒6%</v>
      </c>
    </row>
    <row r="155" spans="1:1">
      <c r="A155" s="25" t="str">
        <f>INDEX(麻薬製品リスト!A:A,SMALL(麻薬製品リスト!C:C,ROW(A155)),1)</f>
        <v>ﾗﾌｪﾝﾀﾃｰﾌﾟ1.38mg</v>
      </c>
    </row>
    <row r="156" spans="1:1">
      <c r="A156" s="25" t="str">
        <f>INDEX(麻薬製品リスト!A:A,SMALL(麻薬製品リスト!C:C,ROW(A156)),1)</f>
        <v>ﾗﾌｪﾝﾀﾃｰﾌﾟ11mg</v>
      </c>
    </row>
    <row r="157" spans="1:1">
      <c r="A157" s="25" t="str">
        <f>INDEX(麻薬製品リスト!A:A,SMALL(麻薬製品リスト!C:C,ROW(A157)),1)</f>
        <v>ﾗﾌｪﾝﾀﾃｰﾌﾟ2.75mg</v>
      </c>
    </row>
    <row r="158" spans="1:1">
      <c r="A158" s="25" t="str">
        <f>INDEX(麻薬製品リスト!A:A,SMALL(麻薬製品リスト!C:C,ROW(A158)),1)</f>
        <v>ﾗﾌｪﾝﾀﾃｰﾌﾟ5.5mg</v>
      </c>
    </row>
    <row r="159" spans="1:1">
      <c r="A159" s="25" t="str">
        <f>INDEX(麻薬製品リスト!A:A,SMALL(麻薬製品リスト!C:C,ROW(A159)),1)</f>
        <v>ﾗﾌｪﾝﾀﾃｰﾌﾟ8.25mg</v>
      </c>
    </row>
    <row r="160" spans="1:1">
      <c r="A160" s="25" t="str">
        <f>INDEX(麻薬製品リスト!A:A,SMALL(麻薬製品リスト!C:C,ROW(A160)),1)</f>
        <v>ﾚﾐﾌｪﾝﾀﾆﾙ静注用2mg</v>
      </c>
    </row>
    <row r="161" spans="1:1">
      <c r="A161" s="25" t="str">
        <f>INDEX(麻薬製品リスト!A:A,SMALL(麻薬製品リスト!C:C,ROW(A161)),1)</f>
        <v>ﾚﾐﾌｪﾝﾀﾆﾙ静注用5mg</v>
      </c>
    </row>
    <row r="162" spans="1:1">
      <c r="A162" s="25" t="str">
        <f>INDEX(麻薬製品リスト!A:A,SMALL(麻薬製品リスト!C:C,ROW(A162)),1)</f>
        <v>ﾜﾝﾃﾞｭﾛﾊﾟｯﾁ0.84mg</v>
      </c>
    </row>
    <row r="163" spans="1:1">
      <c r="A163" s="25" t="str">
        <f>INDEX(麻薬製品リスト!A:A,SMALL(麻薬製品リスト!C:C,ROW(A163)),1)</f>
        <v>ﾜﾝﾃﾞｭﾛﾊﾟｯﾁ1.7mg</v>
      </c>
    </row>
    <row r="164" spans="1:1">
      <c r="A164" s="25" t="str">
        <f>INDEX(麻薬製品リスト!A:A,SMALL(麻薬製品リスト!C:C,ROW(A164)),1)</f>
        <v>ﾜﾝﾃﾞｭﾛﾊﾟｯﾁ3.4mg</v>
      </c>
    </row>
    <row r="165" spans="1:1">
      <c r="A165" s="25" t="str">
        <f>INDEX(麻薬製品リスト!A:A,SMALL(麻薬製品リスト!C:C,ROW(A165)),1)</f>
        <v>ﾜﾝﾃﾞｭﾛﾊﾟｯﾁ5mg</v>
      </c>
    </row>
    <row r="166" spans="1:1">
      <c r="A166" s="25" t="str">
        <f>INDEX(麻薬製品リスト!A:A,SMALL(麻薬製品リスト!C:C,ROW(A166)),1)</f>
        <v>ﾜﾝﾃﾞｭﾛﾊﾟｯﾁ6.7mg</v>
      </c>
    </row>
    <row r="167" spans="1:1">
      <c r="A167" s="25" t="str">
        <f>INDEX(麻薬製品リスト!A:A,SMALL(麻薬製品リスト!C:C,ROW(A167)),1)</f>
        <v>弱ﾍﾟﾁﾛﾙﾌｧﾝ注射液</v>
      </c>
    </row>
    <row r="168" spans="1:1">
      <c r="A168" s="25" t="str">
        <f>INDEX(麻薬製品リスト!A:A,SMALL(麻薬製品リスト!C:C,ROW(A168)),1)</f>
        <v>複方ｵｷｼｺﾄﾞﾝ･ｱﾄﾛﾋﾟﾝ注射液</v>
      </c>
    </row>
    <row r="169" spans="1:1">
      <c r="A169" s="25" t="str">
        <f>INDEX(麻薬製品リスト!A:A,SMALL(麻薬製品リスト!C:C,ROW(A169)),1)</f>
        <v>複方ｵｷｼｺﾄﾞﾝ注射液</v>
      </c>
    </row>
    <row r="170" spans="1:1">
      <c r="A170" s="25"/>
    </row>
    <row r="171" spans="1:1">
      <c r="A171" s="25"/>
    </row>
    <row r="172" spans="1:1">
      <c r="A172" s="25"/>
    </row>
    <row r="173" spans="1:1">
      <c r="A173" s="25"/>
    </row>
    <row r="174" spans="1:1">
      <c r="A174" s="25"/>
    </row>
    <row r="175" spans="1:1">
      <c r="A175" s="2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麻薬年間届</vt:lpstr>
      <vt:lpstr>（記入例）麻薬年間届</vt:lpstr>
      <vt:lpstr>使い方</vt:lpstr>
      <vt:lpstr>麻薬製品リスト</vt:lpstr>
      <vt:lpstr>検索候補</vt:lpstr>
      <vt:lpstr>'（記入例）麻薬年間届'!Print_Area</vt:lpstr>
      <vt:lpstr>麻薬年間届!Print_Area</vt:lpstr>
      <vt:lpstr>'（記入例）麻薬年間届'!Print_Titles</vt:lpstr>
      <vt:lpstr>麻薬年間届!Print_Titles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cp:lastModifiedBy>
  <dcterms:created xsi:type="dcterms:W3CDTF">2023-09-07T07:18:24Z</dcterms:created>
  <dcterms:modified xsi:type="dcterms:W3CDTF">2025-09-08T09:54:00Z</dcterms:modified>
</cp:coreProperties>
</file>